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拡張子変更\"/>
    </mc:Choice>
  </mc:AlternateContent>
  <workbookProtection workbookPassword="AD67" lockStructure="1"/>
  <bookViews>
    <workbookView xWindow="5490" yWindow="3860" windowWidth="11340" windowHeight="608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6" i="9" l="1"/>
  <c r="BG35" i="9"/>
  <c r="BG34" i="9"/>
  <c r="AO36" i="9"/>
  <c r="AO35" i="9"/>
  <c r="AO34" i="9"/>
  <c r="W37" i="9"/>
  <c r="W36" i="9"/>
  <c r="W35" i="9"/>
  <c r="W34" i="9"/>
  <c r="CQ43" i="9"/>
  <c r="CO43" i="9"/>
  <c r="CQ42" i="9"/>
  <c r="CO42" i="9" s="1"/>
  <c r="CQ41" i="9"/>
  <c r="CQ40" i="9"/>
  <c r="CO40" i="9" s="1"/>
  <c r="CQ39" i="9"/>
  <c r="CO39" i="9" s="1"/>
  <c r="CQ38" i="9"/>
  <c r="CO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C43" i="9" s="1"/>
  <c r="E42" i="9"/>
  <c r="C42" i="9" s="1"/>
  <c r="E41" i="9"/>
  <c r="C41" i="9" s="1"/>
  <c r="E40" i="9"/>
  <c r="C40" i="9" s="1"/>
  <c r="E39" i="9"/>
  <c r="C39" i="9" s="1"/>
  <c r="E38" i="9"/>
  <c r="C38" i="9" s="1"/>
  <c r="E37" i="9"/>
  <c r="C37" i="9"/>
  <c r="E36" i="9"/>
  <c r="C36" i="9" s="1"/>
  <c r="E35" i="9"/>
  <c r="E34" i="9"/>
  <c r="C34" i="9" s="1"/>
  <c r="U38" i="9"/>
  <c r="U39" i="9"/>
  <c r="U40" i="9"/>
  <c r="U41" i="9"/>
  <c r="U42" i="9"/>
  <c r="U43" i="9"/>
  <c r="AM37" i="9"/>
  <c r="AM38" i="9"/>
  <c r="AM39" i="9"/>
  <c r="AM40" i="9"/>
  <c r="AM41" i="9"/>
  <c r="AM42" i="9"/>
  <c r="AM43" i="9"/>
  <c r="CO36" i="9"/>
  <c r="BE37" i="9"/>
  <c r="CO37" i="9"/>
  <c r="BE38" i="9"/>
  <c r="BE39" i="9"/>
  <c r="BE40" i="9"/>
  <c r="BE41" i="9"/>
  <c r="CO41" i="9"/>
  <c r="BE42" i="9"/>
  <c r="BE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4" i="9" l="1"/>
  <c r="U35" i="9" s="1"/>
  <c r="U36" i="9" s="1"/>
  <c r="U37" i="9" s="1"/>
  <c r="C35" i="9"/>
  <c r="AM34" i="9" l="1"/>
  <c r="AM35" i="9" s="1"/>
  <c r="AM36" i="9" s="1"/>
  <c r="BE34" i="9" l="1"/>
  <c r="BE35" i="9" l="1"/>
  <c r="BE36" i="9" s="1"/>
  <c r="BW34" i="9"/>
  <c r="BW35" i="9" s="1"/>
  <c r="BW36" i="9" s="1"/>
  <c r="BW37" i="9" s="1"/>
  <c r="BW38" i="9" s="1"/>
  <c r="BW39" i="9" s="1"/>
  <c r="BW40" i="9" s="1"/>
  <c r="BW41" i="9" s="1"/>
  <c r="BW42" i="9" s="1"/>
  <c r="BW43" i="9" s="1"/>
  <c r="CO34" i="9" l="1"/>
  <c r="CO35" i="9" s="1"/>
</calcChain>
</file>

<file path=xl/sharedStrings.xml><?xml version="1.0" encoding="utf-8"?>
<sst xmlns="http://schemas.openxmlformats.org/spreadsheetml/2006/main" count="1028" uniqueCount="601">
  <si>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</si>
  <si>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</si>
  <si>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</si>
  <si>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</si>
  <si>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</si>
  <si>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</si>
  <si>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</si>
  <si>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</si>
  <si>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</si>
  <si>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</si>
  <si>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</si>
  <si>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</si>
  <si>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</si>
  <si>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</si>
  <si>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</si>
  <si>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</si>
  <si>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</si>
  <si>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</si>
  <si>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</si>
  <si>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</si>
  <si>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</si>
  <si>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</si>
  <si>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</si>
  <si>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</si>
  <si>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</si>
  <si>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</si>
  <si>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</si>
  <si>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</si>
  <si>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</si>
  <si>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</si>
  <si>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</si>
  <si>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</si>
  <si>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</si>
  <si>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</si>
  <si>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</si>
  <si>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</si>
  <si>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</si>
  <si>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</si>
  <si>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</si>
  <si>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</si>
  <si>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</si>
  <si>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</si>
  <si>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</si>
  <si>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</si>
  <si>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</si>
  <si>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</si>
  <si>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</si>
  <si>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</si>
  <si>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</si>
  <si>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</si>
  <si>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</si>
  <si>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</si>
  <si>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</si>
  <si>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</si>
  <si>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</si>
  <si>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</si>
  <si>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3.03</t>
  </si>
  <si>
    <t>▲ 1.03</t>
  </si>
  <si>
    <t>▲ 1.74</t>
  </si>
  <si>
    <t>矢掛町病院事業会計</t>
  </si>
  <si>
    <t>矢掛町水道事業会計</t>
  </si>
  <si>
    <t>矢掛町介護老人保健施設事業会計</t>
  </si>
  <si>
    <t>一般会計</t>
  </si>
  <si>
    <t>矢掛町国民健康保険事業特別会計</t>
  </si>
  <si>
    <t>矢掛町介護保険事業特別会計</t>
  </si>
  <si>
    <t>矢掛町住宅新築資金等貸付事業特別会計</t>
  </si>
  <si>
    <t>矢掛町公共下水道事業特別会計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</si>
  <si>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</si>
  <si>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</si>
  <si>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</si>
  <si>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</si>
  <si>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</si>
  <si>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</si>
  <si>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</si>
  <si>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</si>
  <si>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</si>
  <si>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</si>
  <si>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</si>
  <si>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</si>
  <si>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</si>
  <si>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</si>
  <si>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</si>
  <si>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</si>
  <si>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</si>
  <si>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</si>
  <si>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</si>
  <si>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</si>
  <si>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</si>
  <si>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</si>
  <si>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</si>
  <si>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</si>
  <si>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</si>
  <si>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</si>
  <si>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</si>
  <si>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</si>
  <si>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</si>
  <si>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</si>
  <si>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</si>
  <si>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</si>
  <si>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</si>
  <si>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</si>
  <si>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</si>
  <si>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</si>
  <si>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</si>
  <si>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</si>
  <si>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</si>
  <si>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</si>
  <si>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</si>
  <si>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</si>
  <si>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</si>
  <si>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</si>
  <si>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</si>
  <si>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</si>
  <si>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</si>
  <si>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</si>
  <si>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</si>
  <si>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</si>
  <si>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</si>
  <si>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</si>
  <si>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</si>
  <si>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</si>
  <si>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</si>
  <si>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</si>
  <si>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</si>
  <si>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</si>
  <si>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</si>
  <si>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</si>
  <si>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</si>
  <si>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</si>
  <si>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</si>
  <si>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</si>
  <si>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</si>
  <si>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</si>
  <si>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</si>
  <si>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</si>
  <si>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</si>
  <si>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</si>
  <si>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</si>
  <si>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</si>
  <si>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</si>
  <si>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</si>
  <si>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</si>
  <si>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</si>
  <si>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Ⅳ－１</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</si>
  <si>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</si>
  <si>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</si>
  <si>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</si>
  <si>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</si>
  <si>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</si>
  <si>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</si>
  <si>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</si>
  <si>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</si>
  <si>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</si>
  <si>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</si>
  <si>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</si>
  <si>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</si>
  <si>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矢掛町</t>
    <phoneticPr fontId="22"/>
  </si>
  <si>
    <t>地方交付税種地</t>
    <rPh sb="0" eb="2">
      <t>チホウ</t>
    </rPh>
    <rPh sb="2" eb="5">
      <t>コウフゼイ</t>
    </rPh>
    <rPh sb="5" eb="6">
      <t>シュ</t>
    </rPh>
    <rPh sb="6" eb="7">
      <t>チ</t>
    </rPh>
    <phoneticPr fontId="22"/>
  </si>
  <si>
    <t>2-2</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</si>
  <si>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</si>
  <si>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</si>
  <si>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</si>
  <si>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</si>
  <si>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</si>
  <si>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</si>
  <si>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</si>
  <si>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</si>
  <si>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</si>
  <si>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</si>
  <si>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</si>
  <si>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</si>
  <si>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</si>
  <si>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</si>
  <si>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</si>
  <si>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</si>
  <si>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</si>
  <si>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</si>
  <si>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</si>
  <si>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</si>
  <si>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</si>
  <si>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</si>
  <si>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</si>
  <si>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</si>
  <si>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-4.0</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</si>
  <si>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</si>
  <si>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</si>
  <si>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</si>
  <si>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</si>
  <si>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</si>
  <si>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</si>
  <si>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</si>
  <si>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</si>
  <si>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</si>
  <si>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</si>
  <si>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</si>
  <si>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</si>
  <si>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</si>
  <si>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</si>
  <si>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</si>
  <si>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</si>
  <si>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</si>
  <si>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</si>
  <si>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</si>
  <si>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</si>
  <si>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</si>
  <si>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</si>
  <si>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</si>
  <si>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</si>
  <si>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</si>
  <si>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</si>
  <si>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</si>
  <si>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</si>
  <si>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0.0</t>
    <phoneticPr fontId="22"/>
  </si>
  <si>
    <t>基準財政需要額</t>
    <phoneticPr fontId="34"/>
  </si>
  <si>
    <t>うち日本人(％)</t>
    <phoneticPr fontId="22"/>
  </si>
  <si>
    <t>-1.3</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</si>
  <si>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</si>
  <si>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</si>
  <si>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</si>
  <si>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</si>
  <si>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</si>
  <si>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</si>
  <si>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</si>
  <si>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</si>
  <si>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</si>
  <si>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</si>
  <si>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</si>
  <si>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</si>
  <si>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</si>
  <si>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</si>
  <si>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</si>
  <si>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</si>
  <si>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</si>
  <si>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</si>
  <si>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</si>
  <si>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</si>
  <si>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</si>
  <si>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</si>
  <si>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</si>
  <si>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</si>
  <si>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</si>
  <si>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</si>
  <si>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</si>
  <si>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</si>
  <si>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</si>
  <si>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</si>
  <si>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</si>
  <si>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</si>
  <si>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</si>
  <si>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</si>
  <si>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</si>
  <si>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104.8                 ( 96.9 )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</si>
  <si>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</si>
  <si>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</si>
  <si>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</si>
  <si>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</si>
  <si>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</si>
  <si>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</si>
  <si>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</si>
  <si>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</si>
  <si>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</si>
  <si>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</si>
  <si>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</si>
  <si>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</si>
  <si>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</si>
  <si>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</si>
  <si>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</si>
  <si>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</si>
  <si>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</si>
  <si>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</si>
  <si>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</si>
  <si>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</si>
  <si>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</si>
  <si>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</si>
  <si>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</si>
  <si>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</si>
  <si>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</si>
  <si>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</si>
  <si>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</si>
  <si>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</si>
  <si>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</si>
  <si>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</si>
  <si>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</si>
  <si>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</si>
  <si>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</si>
  <si>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</si>
  <si>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</si>
  <si>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</si>
  <si>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</si>
  <si>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</si>
  <si>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</si>
  <si>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</si>
  <si>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</si>
  <si>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</si>
  <si>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</si>
  <si>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</si>
  <si>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</si>
  <si>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</si>
  <si>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</si>
  <si>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</si>
  <si>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</si>
  <si>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</si>
  <si>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</si>
  <si>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</si>
  <si>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</si>
  <si>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</si>
  <si>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</si>
  <si>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</si>
  <si>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</si>
  <si>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</si>
  <si>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</si>
  <si>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</si>
  <si>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</si>
  <si>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</si>
  <si>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</si>
  <si>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</si>
  <si>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</si>
  <si>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</si>
  <si>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</si>
  <si>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</si>
  <si>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</si>
  <si>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</si>
  <si>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</si>
  <si>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</si>
  <si>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</si>
  <si>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</si>
  <si>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</si>
  <si>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</si>
  <si>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</si>
  <si>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</si>
  <si>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</si>
  <si>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</si>
  <si>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</si>
  <si>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</si>
  <si>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</si>
  <si>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</si>
  <si>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</si>
  <si>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</si>
  <si>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</si>
  <si>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</si>
  <si>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</si>
  <si>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</si>
  <si>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</si>
  <si>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</si>
  <si>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</si>
  <si>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</si>
  <si>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</si>
  <si>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</si>
  <si>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</si>
  <si>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</si>
  <si>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</si>
  <si>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</si>
  <si>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</si>
  <si>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</si>
  <si>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</si>
  <si>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</si>
  <si>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</si>
  <si>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</si>
  <si>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</si>
  <si>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</si>
  <si>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</si>
  <si>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</si>
  <si>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</si>
  <si>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</si>
  <si>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</si>
  <si>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</si>
  <si>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</si>
  <si>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</si>
  <si>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</si>
  <si>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</si>
  <si>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</si>
  <si>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</si>
  <si>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</si>
  <si>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</si>
  <si>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</si>
  <si>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</si>
  <si>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</si>
  <si>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</si>
  <si>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</si>
  <si>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</si>
  <si>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</si>
  <si>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</si>
  <si>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</si>
  <si>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</si>
  <si>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</si>
  <si>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</si>
  <si>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</si>
  <si>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</si>
  <si>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</si>
  <si>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</si>
  <si>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</si>
  <si>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</si>
  <si>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</si>
  <si>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</si>
  <si>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</si>
  <si>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</si>
  <si>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</si>
  <si>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</si>
  <si>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</si>
  <si>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岡山県矢掛町</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</si>
  <si>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</si>
  <si>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</si>
  <si>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</si>
  <si>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</si>
  <si>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</si>
  <si>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</si>
  <si>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</si>
  <si>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</si>
  <si>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</si>
  <si>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</si>
  <si>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</si>
  <si>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</si>
  <si>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</si>
  <si>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</si>
  <si>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</si>
  <si>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</si>
  <si>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</si>
  <si>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</si>
  <si>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</si>
  <si>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病院</t>
    <phoneticPr fontId="34"/>
  </si>
  <si>
    <t>介護サービス</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</si>
  <si>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</si>
  <si>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</si>
  <si>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</si>
  <si>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</si>
  <si>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</si>
  <si>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</si>
  <si>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</si>
  <si>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</si>
  <si>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</si>
  <si>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</si>
  <si>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</si>
  <si>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岡山県矢掛町</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</si>
  <si>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</si>
  <si>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</si>
  <si>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</si>
  <si>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</si>
  <si>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</si>
  <si>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</si>
  <si>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</si>
  <si>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</si>
  <si>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</si>
  <si>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</si>
  <si>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</si>
  <si>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</si>
  <si>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</si>
  <si>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</si>
  <si>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</si>
  <si>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</si>
  <si>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</si>
  <si>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</si>
  <si>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</si>
  <si>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</si>
  <si>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</si>
  <si>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</si>
  <si>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矢掛町住宅新築資金等貸付事業特別会計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</si>
  <si>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</si>
  <si>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</si>
  <si>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</si>
  <si>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</si>
  <si>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</si>
  <si>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</si>
  <si>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</si>
  <si>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</si>
  <si>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</si>
  <si>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</si>
  <si>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</si>
  <si>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</si>
  <si>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</si>
  <si>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</si>
  <si>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矢掛町国民健康保険事業特別会計</t>
    <phoneticPr fontId="22"/>
  </si>
  <si>
    <t>矢掛町介護保険事業特別会計</t>
    <phoneticPr fontId="22"/>
  </si>
  <si>
    <t>矢掛町介護サービス事業特別会計</t>
    <phoneticPr fontId="22"/>
  </si>
  <si>
    <t>矢掛町後期高齢者医療事業特別会計</t>
    <phoneticPr fontId="22"/>
  </si>
  <si>
    <t>矢掛町水道事業会計</t>
    <phoneticPr fontId="22"/>
  </si>
  <si>
    <t>法適用企業</t>
    <phoneticPr fontId="22"/>
  </si>
  <si>
    <t>矢掛町病院事業会計</t>
    <phoneticPr fontId="22"/>
  </si>
  <si>
    <t>矢掛町介護老人保健施設事業会計</t>
    <phoneticPr fontId="22"/>
  </si>
  <si>
    <t>矢掛町公共下水道事業特別会計</t>
    <phoneticPr fontId="22"/>
  </si>
  <si>
    <t>法非適用企業</t>
    <phoneticPr fontId="22"/>
  </si>
  <si>
    <t>矢掛町農業集落排水事業特別会計</t>
    <phoneticPr fontId="22"/>
  </si>
  <si>
    <t>矢掛町地域開発事業特別会計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</si>
  <si>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</si>
  <si>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</si>
  <si>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</si>
  <si>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</si>
  <si>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</si>
  <si>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</si>
  <si>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</si>
  <si>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</si>
  <si>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</si>
  <si>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</si>
  <si>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</si>
  <si>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</si>
  <si>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</si>
  <si>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</si>
  <si>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</si>
  <si>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</si>
  <si>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</si>
  <si>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</si>
  <si>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</si>
  <si>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</si>
  <si>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</si>
  <si>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</si>
  <si>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</si>
  <si>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</si>
  <si>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</si>
  <si>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</si>
  <si>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</si>
  <si>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</si>
  <si>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</si>
  <si>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</si>
  <si>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</si>
  <si>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</si>
  <si>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</si>
  <si>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</si>
  <si>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</si>
  <si>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</si>
  <si>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</si>
  <si>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</si>
  <si>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</si>
  <si>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</si>
  <si>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</si>
  <si>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</si>
  <si>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</si>
  <si>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</si>
  <si>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</si>
  <si>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</si>
  <si>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</si>
  <si>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</si>
  <si>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</si>
  <si>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</si>
  <si>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</si>
  <si>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</si>
  <si>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</si>
  <si>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</si>
  <si>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</si>
  <si>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</si>
  <si>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</si>
  <si>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</si>
  <si>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</si>
  <si>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</si>
  <si>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</si>
  <si>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</si>
  <si>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</si>
  <si>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</si>
  <si>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</si>
  <si>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</si>
  <si>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</si>
  <si>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</si>
  <si>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</si>
  <si>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矢掛町病院事業会計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</si>
  <si>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</si>
  <si>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</si>
  <si>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矢掛町水道事業会計</t>
    <phoneticPr fontId="22"/>
  </si>
  <si>
    <t>(Ｆ)</t>
    <phoneticPr fontId="22"/>
  </si>
  <si>
    <t>矢掛町介護老人保健施設事業会計</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</si>
  <si>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</si>
  <si>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</si>
  <si>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</si>
  <si>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</si>
  <si>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</si>
  <si>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</si>
  <si>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</si>
  <si>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</si>
  <si>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</si>
  <si>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</si>
  <si>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</si>
  <si>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</si>
  <si>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</si>
  <si>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</si>
  <si>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</si>
  <si>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</si>
  <si>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</si>
  <si>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</si>
  <si>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</si>
  <si>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</si>
  <si>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</si>
  <si>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</si>
  <si>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</si>
  <si>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</si>
  <si>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</si>
  <si>
    <t>－</t>
    <phoneticPr fontId="22"/>
  </si>
  <si>
    <t>-</t>
    <phoneticPr fontId="22"/>
  </si>
  <si>
    <t>－</t>
    <phoneticPr fontId="22"/>
  </si>
  <si>
    <t>井笠地区農業共済事務組合農業共済事業会計</t>
  </si>
  <si>
    <t>岡山県井原地区清掃施設組合一般会計</t>
  </si>
  <si>
    <t>井原地区消防組合一般会計</t>
  </si>
  <si>
    <t>岡山県西部衛生施設組合一般会計</t>
  </si>
  <si>
    <t>岡山県笠岡市・矢掛町中学校組合一般会計</t>
  </si>
  <si>
    <t>岡山県市町村総合事務組合一般会計</t>
  </si>
  <si>
    <t>岡山県市町村総合事務組合貸付金特別会計</t>
  </si>
  <si>
    <t>岡山県市町村総合事務組合脱退還付金特別会計</t>
  </si>
  <si>
    <t>岡山県市町村総合事務組合交通災害共済特別会計</t>
  </si>
  <si>
    <t>岡山県後期高齢者医療広域連合一般会計</t>
  </si>
  <si>
    <t>岡山県後期高齢者医療広域連合後期高齢者医療特別会計</t>
  </si>
  <si>
    <t>岡山県市町村税整理組合一般会計</t>
  </si>
  <si>
    <t>○</t>
    <phoneticPr fontId="22"/>
  </si>
  <si>
    <t>矢掛町畜産公社</t>
  </si>
  <si>
    <t>矢掛町土地開発公社</t>
  </si>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</sst>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4">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4"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4"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3"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4"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4" fontId="40" fillId="26" borderId="150" xfId="70" applyNumberFormat="1" applyFont="1" applyFill="1" applyBorder="1" applyAlignment="1" applyProtection="1">
      <alignment horizontal="right" vertical="center" shrinkToFit="1"/>
      <protection locked="0"/>
    </xf>
    <xf numFmtId="184" fontId="40" fillId="26" borderId="151" xfId="70" applyNumberFormat="1" applyFont="1" applyFill="1" applyBorder="1" applyAlignment="1" applyProtection="1">
      <alignment horizontal="right" vertical="center" shrinkToFit="1"/>
      <protection locked="0"/>
    </xf>
    <xf numFmtId="184"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2" xfId="70" applyNumberFormat="1" applyFont="1" applyFill="1" applyBorder="1" applyAlignment="1" applyProtection="1">
      <alignment horizontal="left" vertical="center" shrinkToFit="1"/>
      <protection locked="0"/>
    </xf>
    <xf numFmtId="184" fontId="40" fillId="0" borderId="170" xfId="68" applyNumberFormat="1" applyFont="1" applyBorder="1" applyAlignment="1" applyProtection="1">
      <alignment horizontal="right" vertical="center" shrinkToFit="1"/>
      <protection locked="0"/>
    </xf>
    <xf numFmtId="184" fontId="40" fillId="0" borderId="171" xfId="68" applyNumberFormat="1" applyFont="1" applyBorder="1" applyAlignment="1" applyProtection="1">
      <alignment horizontal="right" vertical="center" shrinkToFit="1"/>
      <protection locked="0"/>
    </xf>
    <xf numFmtId="184" fontId="40" fillId="0" borderId="17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4" fontId="40" fillId="0" borderId="155" xfId="79" applyNumberFormat="1" applyFont="1" applyBorder="1" applyAlignment="1" applyProtection="1">
      <alignment horizontal="right" vertical="center" shrinkToFit="1"/>
      <protection locked="0"/>
    </xf>
    <xf numFmtId="184" fontId="40" fillId="0" borderId="156" xfId="79" applyNumberFormat="1" applyFont="1" applyBorder="1" applyAlignment="1" applyProtection="1">
      <alignment horizontal="right" vertical="center" shrinkToFit="1"/>
      <protection locked="0"/>
    </xf>
    <xf numFmtId="184" fontId="40" fillId="0" borderId="164" xfId="79" applyNumberFormat="1" applyFont="1" applyBorder="1" applyAlignment="1" applyProtection="1">
      <alignment horizontal="right" vertical="center" shrinkToFit="1"/>
      <protection locked="0"/>
    </xf>
    <xf numFmtId="184" fontId="40" fillId="0" borderId="180" xfId="79" applyNumberFormat="1" applyFont="1" applyBorder="1" applyAlignment="1" applyProtection="1">
      <alignment horizontal="right" vertical="center" shrinkToFit="1"/>
      <protection locked="0"/>
    </xf>
    <xf numFmtId="184" fontId="40" fillId="0" borderId="151" xfId="79" applyNumberFormat="1" applyFont="1" applyBorder="1" applyAlignment="1" applyProtection="1">
      <alignment horizontal="right" vertical="center" shrinkToFit="1"/>
      <protection locked="0"/>
    </xf>
    <xf numFmtId="184" fontId="40" fillId="0" borderId="162" xfId="79" applyNumberFormat="1" applyFont="1" applyBorder="1" applyAlignment="1" applyProtection="1">
      <alignment horizontal="right" vertical="center" shrinkToFit="1"/>
      <protection locked="0"/>
    </xf>
    <xf numFmtId="184" fontId="40" fillId="0" borderId="163"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184" fontId="40" fillId="0" borderId="152" xfId="68" applyNumberFormat="1" applyFont="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2" fillId="29" borderId="90"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4"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4" fontId="40" fillId="0" borderId="173" xfId="79" applyNumberFormat="1" applyFont="1" applyBorder="1" applyAlignment="1" applyProtection="1">
      <alignment horizontal="right" vertical="center" shrinkToFit="1"/>
      <protection locked="0"/>
    </xf>
    <xf numFmtId="184" fontId="40" fillId="0" borderId="168" xfId="79" applyNumberFormat="1" applyFont="1" applyBorder="1" applyAlignment="1" applyProtection="1">
      <alignment horizontal="right" vertical="center" shrinkToFit="1"/>
      <protection locked="0"/>
    </xf>
    <xf numFmtId="184"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2" xfId="68" applyNumberFormat="1" applyFont="1" applyBorder="1" applyAlignment="1" applyProtection="1">
      <alignment horizontal="left" vertical="center" shrinkToFit="1"/>
      <protection locked="0"/>
    </xf>
    <xf numFmtId="184" fontId="40" fillId="0" borderId="191" xfId="79" applyNumberFormat="1" applyFont="1" applyBorder="1" applyAlignment="1" applyProtection="1">
      <alignment horizontal="right" vertical="center" shrinkToFit="1"/>
      <protection locked="0"/>
    </xf>
    <xf numFmtId="184" fontId="40" fillId="0" borderId="192" xfId="79" applyNumberFormat="1" applyFont="1" applyBorder="1" applyAlignment="1" applyProtection="1">
      <alignment horizontal="right" vertical="center" shrinkToFit="1"/>
      <protection locked="0"/>
    </xf>
    <xf numFmtId="184"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4" fontId="40" fillId="0" borderId="194" xfId="68" applyNumberFormat="1" applyFont="1" applyBorder="1" applyAlignment="1" applyProtection="1">
      <alignment horizontal="righ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145"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184" fontId="40" fillId="0" borderId="147"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89" xfId="79" applyNumberFormat="1" applyFont="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49" xfId="68" applyNumberFormat="1" applyFont="1" applyFill="1" applyBorder="1" applyAlignment="1" applyProtection="1">
      <alignment horizontal="right" vertical="center" shrinkToFit="1"/>
      <protection locked="0"/>
    </xf>
    <xf numFmtId="184" fontId="40" fillId="27" borderId="178"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82" xfId="68" applyNumberFormat="1" applyFont="1" applyFill="1" applyBorder="1" applyAlignment="1" applyProtection="1">
      <alignment horizontal="right" vertical="center" shrinkToFit="1"/>
      <protection locked="0"/>
    </xf>
    <xf numFmtId="184"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0" fontId="40" fillId="0" borderId="184" xfId="70" applyFont="1" applyBorder="1" applyAlignment="1" applyProtection="1">
      <alignment horizontal="left" vertical="center" shrinkToFit="1"/>
      <protection locked="0"/>
    </xf>
    <xf numFmtId="0" fontId="40" fillId="0" borderId="188" xfId="70" applyFont="1" applyBorder="1" applyAlignment="1" applyProtection="1">
      <alignment horizontal="left" vertical="center" shrinkToFit="1"/>
      <protection locked="0"/>
    </xf>
    <xf numFmtId="184" fontId="40" fillId="0" borderId="184" xfId="79" applyNumberFormat="1" applyFont="1" applyBorder="1" applyAlignment="1" applyProtection="1">
      <alignment horizontal="right" vertical="center" shrinkToFit="1"/>
      <protection locked="0"/>
    </xf>
    <xf numFmtId="184" fontId="40" fillId="0" borderId="185" xfId="79" applyNumberFormat="1" applyFont="1" applyBorder="1" applyAlignment="1" applyProtection="1">
      <alignment horizontal="right" vertical="center" shrinkToFit="1"/>
      <protection locked="0"/>
    </xf>
    <xf numFmtId="184" fontId="40" fillId="0" borderId="186" xfId="70" applyNumberFormat="1" applyFont="1" applyBorder="1" applyAlignment="1" applyProtection="1">
      <alignment horizontal="right" vertical="center" shrinkToFit="1"/>
      <protection locked="0"/>
    </xf>
    <xf numFmtId="184" fontId="40" fillId="0" borderId="184" xfId="70" applyNumberFormat="1" applyFont="1" applyBorder="1" applyAlignment="1" applyProtection="1">
      <alignment horizontal="right" vertical="center" shrinkToFit="1"/>
      <protection locked="0"/>
    </xf>
    <xf numFmtId="184" fontId="40" fillId="0" borderId="187" xfId="79" applyNumberFormat="1" applyFont="1" applyBorder="1" applyAlignment="1" applyProtection="1">
      <alignment horizontal="right" vertical="center" shrinkToFit="1"/>
      <protection locked="0"/>
    </xf>
    <xf numFmtId="184" fontId="40" fillId="0" borderId="188" xfId="79" applyNumberFormat="1" applyFont="1" applyBorder="1" applyAlignment="1" applyProtection="1">
      <alignment horizontal="right" vertical="center" shrinkToFit="1"/>
      <protection locked="0"/>
    </xf>
    <xf numFmtId="184" fontId="40" fillId="0" borderId="163" xfId="70" applyNumberFormat="1" applyFont="1" applyBorder="1" applyAlignment="1" applyProtection="1">
      <alignment horizontal="right" vertical="center" shrinkToFit="1"/>
      <protection locked="0"/>
    </xf>
    <xf numFmtId="184" fontId="40" fillId="0" borderId="183" xfId="79" applyNumberFormat="1" applyFont="1" applyBorder="1" applyAlignment="1" applyProtection="1">
      <alignment horizontal="right" vertical="center" shrinkToFit="1"/>
      <protection locked="0"/>
    </xf>
    <xf numFmtId="191" fontId="40" fillId="0" borderId="156" xfId="70" applyNumberFormat="1" applyFont="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4" fontId="40" fillId="26" borderId="163" xfId="78" applyNumberFormat="1" applyFont="1" applyFill="1" applyBorder="1" applyAlignment="1" applyProtection="1">
      <alignment horizontal="right" vertical="center" shrinkToFit="1"/>
      <protection locked="0"/>
    </xf>
    <xf numFmtId="184" fontId="40" fillId="26" borderId="164" xfId="78" applyNumberFormat="1" applyFont="1" applyFill="1" applyBorder="1" applyAlignment="1" applyProtection="1">
      <alignment horizontal="right" vertical="center" shrinkToFit="1"/>
      <protection locked="0"/>
    </xf>
    <xf numFmtId="184" fontId="40" fillId="26" borderId="155" xfId="78" applyNumberFormat="1" applyFont="1" applyFill="1" applyBorder="1" applyAlignment="1" applyProtection="1">
      <alignment horizontal="right" vertical="center" shrinkToFit="1"/>
      <protection locked="0"/>
    </xf>
    <xf numFmtId="191" fontId="40" fillId="26" borderId="156"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81" xfId="70" applyNumberFormat="1" applyFont="1" applyFill="1" applyBorder="1" applyAlignment="1" applyProtection="1">
      <alignment horizontal="right" vertical="center" shrinkToFit="1"/>
      <protection locked="0"/>
    </xf>
    <xf numFmtId="184" fontId="40" fillId="27" borderId="182"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49" xfId="70" applyNumberFormat="1" applyFont="1" applyFill="1" applyBorder="1" applyAlignment="1" applyProtection="1">
      <alignment horizontal="right" vertical="center" shrinkToFit="1"/>
      <protection locked="0"/>
    </xf>
    <xf numFmtId="184" fontId="40" fillId="27" borderId="153" xfId="70" applyNumberFormat="1" applyFont="1" applyFill="1" applyBorder="1" applyAlignment="1" applyProtection="1">
      <alignment horizontal="right" vertical="center" shrinkToFit="1"/>
      <protection locked="0"/>
    </xf>
    <xf numFmtId="0" fontId="40" fillId="0" borderId="83" xfId="70" applyFont="1" applyBorder="1" applyAlignment="1" applyProtection="1">
      <alignment horizontal="center"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82" xfId="70" applyNumberFormat="1" applyFont="1" applyFill="1" applyBorder="1" applyAlignment="1" applyProtection="1">
      <alignment horizontal="right" vertical="center" shrinkToFit="1"/>
      <protection locked="0"/>
    </xf>
    <xf numFmtId="191" fontId="40" fillId="27" borderId="154" xfId="70" applyNumberFormat="1" applyFont="1" applyFill="1" applyBorder="1" applyAlignment="1" applyProtection="1">
      <alignment horizontal="right" vertical="center" shrinkToFit="1"/>
      <protection locked="0"/>
    </xf>
    <xf numFmtId="0" fontId="40" fillId="27" borderId="145"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184" fontId="40" fillId="27" borderId="178" xfId="70" applyNumberFormat="1" applyFont="1" applyFill="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4" fontId="40" fillId="0" borderId="173" xfId="70" applyNumberFormat="1" applyFont="1" applyBorder="1" applyAlignment="1" applyProtection="1">
      <alignment horizontal="right" vertical="center" shrinkToFit="1"/>
      <protection locked="0"/>
    </xf>
    <xf numFmtId="184" fontId="40" fillId="0" borderId="168" xfId="70" applyNumberFormat="1" applyFont="1" applyBorder="1" applyAlignment="1" applyProtection="1">
      <alignment horizontal="right" vertical="center" shrinkToFit="1"/>
      <protection locked="0"/>
    </xf>
    <xf numFmtId="184" fontId="40" fillId="0" borderId="155"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4" fontId="40" fillId="0" borderId="150" xfId="70"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64"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5" xfId="70" applyNumberFormat="1" applyFont="1" applyFill="1" applyBorder="1" applyAlignment="1" applyProtection="1">
      <alignment horizontal="right" vertical="center" shrinkToFit="1"/>
      <protection locked="0"/>
    </xf>
    <xf numFmtId="184" fontId="40" fillId="27" borderId="165" xfId="70" applyNumberFormat="1" applyFont="1" applyFill="1" applyBorder="1" applyAlignment="1" applyProtection="1">
      <alignment horizontal="right" vertical="center" shrinkToFit="1"/>
      <protection locked="0"/>
    </xf>
    <xf numFmtId="184" fontId="40" fillId="27" borderId="166" xfId="70" applyNumberFormat="1" applyFont="1" applyFill="1" applyBorder="1" applyAlignment="1" applyProtection="1">
      <alignment horizontal="right" vertical="center" shrinkToFit="1"/>
      <protection locked="0"/>
    </xf>
    <xf numFmtId="184" fontId="40" fillId="27" borderId="167" xfId="70" applyNumberFormat="1" applyFont="1" applyFill="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184" fontId="40" fillId="26" borderId="148" xfId="70" applyNumberFormat="1" applyFont="1" applyFill="1" applyBorder="1" applyAlignment="1" applyProtection="1">
      <alignment horizontal="right" vertical="center" shrinkToFit="1"/>
      <protection locked="0"/>
    </xf>
    <xf numFmtId="184" fontId="40" fillId="26" borderId="134"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91" fontId="40" fillId="26" borderId="105" xfId="79" applyNumberFormat="1" applyFont="1" applyFill="1" applyBorder="1" applyAlignment="1" applyProtection="1">
      <alignment horizontal="right" vertical="center" shrinkToFit="1"/>
    </xf>
    <xf numFmtId="191" fontId="40" fillId="26" borderId="92"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6"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191" fontId="40" fillId="26" borderId="101" xfId="79" applyNumberFormat="1" applyFont="1" applyFill="1" applyBorder="1" applyAlignment="1" applyProtection="1">
      <alignment horizontal="right" vertical="center" shrinkToFit="1"/>
    </xf>
    <xf numFmtId="191" fontId="40" fillId="26" borderId="139" xfId="79" applyNumberFormat="1" applyFont="1" applyFill="1" applyBorder="1" applyAlignment="1" applyProtection="1">
      <alignment horizontal="right" vertical="center" shrinkToFit="1"/>
    </xf>
    <xf numFmtId="184" fontId="40" fillId="26" borderId="147" xfId="70" applyNumberFormat="1" applyFont="1" applyFill="1" applyBorder="1" applyAlignment="1" applyProtection="1">
      <alignment horizontal="right" vertical="center" shrinkToFit="1"/>
      <protection locked="0"/>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4" fontId="40" fillId="26" borderId="132"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131" xfId="79" applyNumberFormat="1" applyFont="1" applyFill="1" applyBorder="1" applyAlignment="1" applyProtection="1">
      <alignment horizontal="right" vertical="center" shrinkToFit="1"/>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20" xfId="79" applyNumberFormat="1" applyFont="1" applyFill="1" applyBorder="1" applyAlignment="1" applyProtection="1">
      <alignment horizontal="right" vertical="center" shrinkToFit="1"/>
    </xf>
    <xf numFmtId="191" fontId="40" fillId="26" borderId="121" xfId="79" applyNumberFormat="1" applyFont="1" applyFill="1" applyBorder="1" applyAlignment="1" applyProtection="1">
      <alignment horizontal="right" vertical="center" shrinkToFit="1"/>
    </xf>
    <xf numFmtId="191" fontId="40" fillId="26" borderId="137"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191" fontId="40" fillId="26" borderId="141"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91" fontId="40" fillId="26" borderId="107"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191" fontId="40" fillId="26" borderId="99"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18" xfId="70" applyFont="1" applyFill="1" applyBorder="1" applyProtection="1">
      <alignment vertical="center"/>
    </xf>
    <xf numFmtId="184" fontId="40" fillId="26" borderId="3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9" xfId="70" applyFont="1" applyFill="1" applyBorder="1" applyAlignment="1" applyProtection="1">
      <alignment horizontal="center" vertical="center" wrapTex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4" fontId="40" fillId="26" borderId="11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91" fontId="40" fillId="26" borderId="102"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96"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184" fontId="40" fillId="26" borderId="146" xfId="79" applyNumberFormat="1" applyFont="1" applyFill="1" applyBorder="1" applyAlignment="1" applyProtection="1">
      <alignment horizontal="right" vertical="center" shrinkToFit="1"/>
    </xf>
    <xf numFmtId="184" fontId="40" fillId="26" borderId="138" xfId="79" applyNumberFormat="1" applyFont="1" applyFill="1" applyBorder="1" applyAlignment="1" applyProtection="1">
      <alignment horizontal="right" vertical="center" shrinkToFi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191" fontId="40" fillId="26" borderId="144" xfId="79" applyNumberFormat="1" applyFont="1" applyFill="1" applyBorder="1" applyAlignment="1" applyProtection="1">
      <alignment horizontal="right" vertical="center" shrinkToFit="1"/>
    </xf>
    <xf numFmtId="191" fontId="40" fillId="26" borderId="145" xfId="79" applyNumberFormat="1" applyFont="1" applyFill="1" applyBorder="1" applyAlignment="1" applyProtection="1">
      <alignment horizontal="right" vertical="center" shrinkToFit="1"/>
    </xf>
    <xf numFmtId="191" fontId="40" fillId="26" borderId="142"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184" fontId="40" fillId="26" borderId="35"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91" fontId="40" fillId="26" borderId="133" xfId="79" applyNumberFormat="1" applyFont="1" applyFill="1" applyBorder="1" applyAlignment="1" applyProtection="1">
      <alignment horizontal="right" vertical="center" shrinkToFit="1"/>
    </xf>
    <xf numFmtId="191" fontId="40" fillId="26" borderId="140"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9" xfId="79" applyNumberFormat="1" applyFont="1" applyFill="1" applyBorder="1" applyAlignment="1" applyProtection="1">
      <alignment horizontal="right" vertical="center" shrinkToFit="1"/>
    </xf>
    <xf numFmtId="0" fontId="40" fillId="26" borderId="84"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4" fontId="40" fillId="26" borderId="135" xfId="79" applyNumberFormat="1" applyFont="1" applyFill="1" applyBorder="1" applyAlignment="1" applyProtection="1">
      <alignment horizontal="right" vertical="center" shrinkToFit="1"/>
    </xf>
    <xf numFmtId="184" fontId="40" fillId="26" borderId="133" xfId="79" applyNumberFormat="1" applyFont="1" applyFill="1" applyBorder="1" applyAlignment="1" applyProtection="1">
      <alignment horizontal="right" vertical="center" shrinkToFit="1"/>
    </xf>
    <xf numFmtId="191" fontId="40" fillId="26" borderId="117" xfId="79" applyNumberFormat="1" applyFont="1" applyFill="1" applyBorder="1" applyAlignment="1" applyProtection="1">
      <alignment horizontal="right" vertical="center" shrinkToFit="1"/>
    </xf>
    <xf numFmtId="191" fontId="40" fillId="26" borderId="118" xfId="79" applyNumberFormat="1" applyFont="1" applyFill="1" applyBorder="1" applyAlignment="1" applyProtection="1">
      <alignment horizontal="right" vertical="center" shrinkToFit="1"/>
    </xf>
    <xf numFmtId="191" fontId="40" fillId="26" borderId="136"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83"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191" fontId="40" fillId="26" borderId="125" xfId="79" applyNumberFormat="1" applyFont="1" applyFill="1" applyBorder="1" applyAlignment="1" applyProtection="1">
      <alignment horizontal="right" vertical="center" shrinkToFit="1"/>
    </xf>
    <xf numFmtId="191" fontId="40" fillId="26" borderId="126" xfId="79" applyNumberFormat="1" applyFont="1" applyFill="1" applyBorder="1" applyAlignment="1" applyProtection="1">
      <alignment horizontal="right" vertical="center" shrinkToFit="1"/>
    </xf>
    <xf numFmtId="191" fontId="40" fillId="26" borderId="127"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6" xfId="78" applyNumberFormat="1" applyFont="1" applyFill="1" applyBorder="1" applyAlignment="1" applyProtection="1">
      <alignment horizontal="right" vertical="center" shrinkToFit="1"/>
    </xf>
    <xf numFmtId="184" fontId="40" fillId="26" borderId="107"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16" xfId="70" applyFont="1" applyFill="1" applyBorder="1" applyProtection="1">
      <alignment vertical="center"/>
    </xf>
    <xf numFmtId="191" fontId="40" fillId="26" borderId="128" xfId="79" applyNumberFormat="1" applyFont="1" applyFill="1" applyBorder="1" applyAlignment="1" applyProtection="1">
      <alignment horizontal="right" vertical="center" shrinkToFit="1"/>
    </xf>
    <xf numFmtId="191" fontId="40" fillId="26" borderId="129" xfId="79" applyNumberFormat="1" applyFont="1" applyFill="1" applyBorder="1" applyAlignment="1" applyProtection="1">
      <alignment horizontal="right" vertical="center" shrinkToFit="1"/>
    </xf>
    <xf numFmtId="191" fontId="40" fillId="26" borderId="130"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91"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13" xfId="79" applyNumberFormat="1" applyFont="1" applyFill="1" applyBorder="1" applyAlignment="1" applyProtection="1">
      <alignment horizontal="right" vertical="center" shrinkToFit="1"/>
    </xf>
    <xf numFmtId="191" fontId="40" fillId="26" borderId="112" xfId="79" applyNumberFormat="1" applyFont="1" applyFill="1" applyBorder="1" applyAlignment="1" applyProtection="1">
      <alignment horizontal="right" vertical="center" shrinkToFit="1"/>
    </xf>
    <xf numFmtId="191"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91" fontId="40" fillId="26" borderId="123" xfId="79" applyNumberFormat="1" applyFont="1" applyFill="1" applyBorder="1" applyAlignment="1" applyProtection="1">
      <alignment horizontal="right" vertical="center" shrinkToFit="1"/>
    </xf>
    <xf numFmtId="191" fontId="40" fillId="26" borderId="74" xfId="79" applyNumberFormat="1" applyFont="1" applyFill="1" applyBorder="1" applyAlignment="1" applyProtection="1">
      <alignment horizontal="right" vertical="center" shrinkToFit="1"/>
    </xf>
    <xf numFmtId="191" fontId="40" fillId="26" borderId="124" xfId="79" applyNumberFormat="1" applyFont="1" applyFill="1" applyBorder="1" applyAlignment="1" applyProtection="1">
      <alignment horizontal="right" vertical="center" shrinkToFit="1"/>
    </xf>
    <xf numFmtId="210" fontId="40" fillId="26" borderId="109" xfId="79" applyNumberFormat="1" applyFont="1" applyFill="1" applyBorder="1" applyAlignment="1" applyProtection="1">
      <alignment horizontal="right" vertical="center" shrinkToFit="1"/>
    </xf>
    <xf numFmtId="210" fontId="40" fillId="26" borderId="110" xfId="79" applyNumberFormat="1" applyFont="1" applyFill="1" applyBorder="1" applyAlignment="1" applyProtection="1">
      <alignment horizontal="right" vertical="center" shrinkToFit="1"/>
    </xf>
    <xf numFmtId="210" fontId="40" fillId="26" borderId="111" xfId="79" applyNumberFormat="1" applyFont="1" applyFill="1" applyBorder="1" applyAlignment="1" applyProtection="1">
      <alignment horizontal="right" vertical="center" shrinkToFit="1"/>
    </xf>
    <xf numFmtId="191" fontId="40" fillId="26" borderId="114" xfId="79" applyNumberFormat="1" applyFont="1" applyFill="1" applyBorder="1" applyAlignment="1" applyProtection="1">
      <alignment horizontal="right" vertical="center" shrinkToFit="1"/>
    </xf>
    <xf numFmtId="191" fontId="40" fillId="26" borderId="115" xfId="79" applyNumberFormat="1" applyFont="1" applyFill="1" applyBorder="1" applyAlignment="1" applyProtection="1">
      <alignment horizontal="right" vertical="center" shrinkToFit="1"/>
    </xf>
    <xf numFmtId="191"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210" fontId="40" fillId="26" borderId="84"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73" xfId="79" applyNumberFormat="1" applyFont="1" applyFill="1" applyBorder="1" applyAlignment="1" applyProtection="1">
      <alignment horizontal="right" vertical="center" shrinkToFit="1"/>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9" xfId="62" applyFont="1" applyFill="1" applyBorder="1" applyAlignment="1" applyProtection="1">
      <alignment horizontal="left" vertical="center"/>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4618_矢掛町_2012" xfId="54"/>
    <cellStyle name="標準 3" xfId="55"/>
    <cellStyle name="標準 3 2" xfId="56"/>
    <cellStyle name="標準 3_APAHO401000" xfId="57"/>
    <cellStyle name="標準 3_ZJ01_334618_矢掛町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DAEB-4240-AE34-B0A6C8AEE561}"/>
              </c:ext>
            </c:extLst>
          </c:dPt>
          <c:dPt>
            <c:idx val="2"/>
            <c:bubble3D val="0"/>
            <c:extLst>
              <c:ext xmlns:c16="http://schemas.microsoft.com/office/drawing/2014/chart" uri="{C3380CC4-5D6E-409C-BE32-E72D297353CC}">
                <c16:uniqueId val="{00000003-DAEB-4240-AE34-B0A6C8AEE561}"/>
              </c:ext>
            </c:extLst>
          </c:dPt>
          <c:dPt>
            <c:idx val="3"/>
            <c:bubble3D val="0"/>
            <c:extLst>
              <c:ext xmlns:c16="http://schemas.microsoft.com/office/drawing/2014/chart" uri="{C3380CC4-5D6E-409C-BE32-E72D297353CC}">
                <c16:uniqueId val="{00000005-DAEB-4240-AE34-B0A6C8AEE561}"/>
              </c:ext>
            </c:extLst>
          </c:dPt>
          <c:dPt>
            <c:idx val="4"/>
            <c:bubble3D val="0"/>
            <c:extLst>
              <c:ext xmlns:c16="http://schemas.microsoft.com/office/drawing/2014/chart" uri="{C3380CC4-5D6E-409C-BE32-E72D297353CC}">
                <c16:uniqueId val="{00000007-DAEB-4240-AE34-B0A6C8AEE561}"/>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41097</c:v>
                </c:pt>
                <c:pt idx="1">
                  <c:v>57455</c:v>
                </c:pt>
                <c:pt idx="2">
                  <c:v>71812</c:v>
                </c:pt>
                <c:pt idx="3">
                  <c:v>59829</c:v>
                </c:pt>
                <c:pt idx="4">
                  <c:v>70582</c:v>
                </c:pt>
              </c:numCache>
            </c:numRef>
          </c:val>
          <c:smooth val="0"/>
          <c:extLst>
            <c:ext xmlns:c16="http://schemas.microsoft.com/office/drawing/2014/chart" uri="{C3380CC4-5D6E-409C-BE32-E72D297353CC}">
              <c16:uniqueId val="{00000008-DAEB-4240-AE34-B0A6C8AEE561}"/>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69497</c:v>
                </c:pt>
                <c:pt idx="1">
                  <c:v>70214</c:v>
                </c:pt>
                <c:pt idx="2">
                  <c:v>93243</c:v>
                </c:pt>
                <c:pt idx="3">
                  <c:v>58623</c:v>
                </c:pt>
                <c:pt idx="4">
                  <c:v>69596</c:v>
                </c:pt>
              </c:numCache>
            </c:numRef>
          </c:val>
          <c:smooth val="0"/>
          <c:extLst>
            <c:ext xmlns:c16="http://schemas.microsoft.com/office/drawing/2014/chart" uri="{C3380CC4-5D6E-409C-BE32-E72D297353CC}">
              <c16:uniqueId val="{00000009-DAEB-4240-AE34-B0A6C8AEE561}"/>
            </c:ext>
          </c:extLst>
        </c:ser>
        <c:dLbls>
          <c:showLegendKey val="0"/>
          <c:showVal val="0"/>
          <c:showCatName val="0"/>
          <c:showSerName val="0"/>
          <c:showPercent val="0"/>
          <c:showBubbleSize val="0"/>
        </c:dLbls>
        <c:marker val="1"/>
        <c:smooth val="0"/>
        <c:axId val="423867104"/>
        <c:axId val="1"/>
      </c:lineChart>
      <c:catAx>
        <c:axId val="42386710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38671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13.76</c:v>
                </c:pt>
                <c:pt idx="1">
                  <c:v>9.11</c:v>
                </c:pt>
                <c:pt idx="2">
                  <c:v>12.13</c:v>
                </c:pt>
                <c:pt idx="3">
                  <c:v>10.51</c:v>
                </c:pt>
                <c:pt idx="4">
                  <c:v>10.130000000000001</c:v>
                </c:pt>
              </c:numCache>
            </c:numRef>
          </c:val>
          <c:extLst>
            <c:ext xmlns:c16="http://schemas.microsoft.com/office/drawing/2014/chart" uri="{C3380CC4-5D6E-409C-BE32-E72D297353CC}">
              <c16:uniqueId val="{00000000-C9F1-43BF-9881-A275E043E2BC}"/>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54.73</c:v>
                </c:pt>
                <c:pt idx="1">
                  <c:v>61.47</c:v>
                </c:pt>
                <c:pt idx="2">
                  <c:v>65.88</c:v>
                </c:pt>
                <c:pt idx="3">
                  <c:v>74.14</c:v>
                </c:pt>
                <c:pt idx="4">
                  <c:v>75.459999999999994</c:v>
                </c:pt>
              </c:numCache>
            </c:numRef>
          </c:val>
          <c:extLst>
            <c:ext xmlns:c16="http://schemas.microsoft.com/office/drawing/2014/chart" uri="{C3380CC4-5D6E-409C-BE32-E72D297353CC}">
              <c16:uniqueId val="{00000001-C9F1-43BF-9881-A275E043E2BC}"/>
            </c:ext>
          </c:extLst>
        </c:ser>
        <c:dLbls>
          <c:showLegendKey val="0"/>
          <c:showVal val="0"/>
          <c:showCatName val="0"/>
          <c:showSerName val="0"/>
          <c:showPercent val="0"/>
          <c:showBubbleSize val="0"/>
        </c:dLbls>
        <c:gapWidth val="250"/>
        <c:overlap val="100"/>
        <c:axId val="288580696"/>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1.73</c:v>
                </c:pt>
                <c:pt idx="1">
                  <c:v>-3.03</c:v>
                </c:pt>
                <c:pt idx="2">
                  <c:v>3.61</c:v>
                </c:pt>
                <c:pt idx="3">
                  <c:v>-1.03</c:v>
                </c:pt>
                <c:pt idx="4">
                  <c:v>-1.74</c:v>
                </c:pt>
              </c:numCache>
            </c:numRef>
          </c:val>
          <c:smooth val="0"/>
          <c:extLst>
            <c:ext xmlns:c16="http://schemas.microsoft.com/office/drawing/2014/chart" uri="{C3380CC4-5D6E-409C-BE32-E72D297353CC}">
              <c16:uniqueId val="{00000002-C9F1-43BF-9881-A275E043E2BC}"/>
            </c:ext>
          </c:extLst>
        </c:ser>
        <c:dLbls>
          <c:showLegendKey val="0"/>
          <c:showVal val="0"/>
          <c:showCatName val="0"/>
          <c:showSerName val="0"/>
          <c:showPercent val="0"/>
          <c:showBubbleSize val="0"/>
        </c:dLbls>
        <c:marker val="1"/>
        <c:smooth val="0"/>
        <c:axId val="288580696"/>
        <c:axId val="1"/>
      </c:lineChart>
      <c:catAx>
        <c:axId val="2885806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8858069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0.56000000000000005</c:v>
                </c:pt>
                <c:pt idx="2">
                  <c:v>#N/A</c:v>
                </c:pt>
                <c:pt idx="3">
                  <c:v>1.36</c:v>
                </c:pt>
                <c:pt idx="4">
                  <c:v>#N/A</c:v>
                </c:pt>
                <c:pt idx="5">
                  <c:v>0.79</c:v>
                </c:pt>
                <c:pt idx="6">
                  <c:v>#N/A</c:v>
                </c:pt>
                <c:pt idx="7">
                  <c:v>0.56999999999999995</c:v>
                </c:pt>
                <c:pt idx="8">
                  <c:v>#N/A</c:v>
                </c:pt>
                <c:pt idx="9">
                  <c:v>0.25</c:v>
                </c:pt>
              </c:numCache>
            </c:numRef>
          </c:val>
          <c:extLst>
            <c:ext xmlns:c16="http://schemas.microsoft.com/office/drawing/2014/chart" uri="{C3380CC4-5D6E-409C-BE32-E72D297353CC}">
              <c16:uniqueId val="{00000000-4804-413E-9046-9A1BBFC3306B}"/>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804-413E-9046-9A1BBFC3306B}"/>
            </c:ext>
          </c:extLst>
        </c:ser>
        <c:ser>
          <c:idx val="2"/>
          <c:order val="2"/>
          <c:tx>
            <c:strRef>
              <c:f>データシート!$A$29</c:f>
              <c:strCache>
                <c:ptCount val="1"/>
                <c:pt idx="0">
                  <c:v>矢掛町公共下水道事業特別会計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0.5</c:v>
                </c:pt>
                <c:pt idx="2">
                  <c:v>#N/A</c:v>
                </c:pt>
                <c:pt idx="3">
                  <c:v>0.26</c:v>
                </c:pt>
                <c:pt idx="4">
                  <c:v>#N/A</c:v>
                </c:pt>
                <c:pt idx="5">
                  <c:v>0.57999999999999996</c:v>
                </c:pt>
                <c:pt idx="6">
                  <c:v>#N/A</c:v>
                </c:pt>
                <c:pt idx="7">
                  <c:v>0.91</c:v>
                </c:pt>
                <c:pt idx="8">
                  <c:v>#N/A</c:v>
                </c:pt>
                <c:pt idx="9">
                  <c:v>0.14000000000000001</c:v>
                </c:pt>
              </c:numCache>
            </c:numRef>
          </c:val>
          <c:extLst>
            <c:ext xmlns:c16="http://schemas.microsoft.com/office/drawing/2014/chart" uri="{C3380CC4-5D6E-409C-BE32-E72D297353CC}">
              <c16:uniqueId val="{00000002-4804-413E-9046-9A1BBFC3306B}"/>
            </c:ext>
          </c:extLst>
        </c:ser>
        <c:ser>
          <c:idx val="3"/>
          <c:order val="3"/>
          <c:tx>
            <c:strRef>
              <c:f>データシート!$A$30</c:f>
              <c:strCache>
                <c:ptCount val="1"/>
                <c:pt idx="0">
                  <c:v>矢掛町住宅新築資金等貸付事業特別会計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0.56999999999999995</c:v>
                </c:pt>
                <c:pt idx="2">
                  <c:v>#N/A</c:v>
                </c:pt>
                <c:pt idx="3">
                  <c:v>0.18</c:v>
                </c:pt>
                <c:pt idx="4">
                  <c:v>#N/A</c:v>
                </c:pt>
                <c:pt idx="5">
                  <c:v>0.12</c:v>
                </c:pt>
                <c:pt idx="6">
                  <c:v>#N/A</c:v>
                </c:pt>
                <c:pt idx="7">
                  <c:v>0.13</c:v>
                </c:pt>
                <c:pt idx="8">
                  <c:v>#N/A</c:v>
                </c:pt>
                <c:pt idx="9">
                  <c:v>0.21</c:v>
                </c:pt>
              </c:numCache>
            </c:numRef>
          </c:val>
          <c:extLst>
            <c:ext xmlns:c16="http://schemas.microsoft.com/office/drawing/2014/chart" uri="{C3380CC4-5D6E-409C-BE32-E72D297353CC}">
              <c16:uniqueId val="{00000003-4804-413E-9046-9A1BBFC3306B}"/>
            </c:ext>
          </c:extLst>
        </c:ser>
        <c:ser>
          <c:idx val="4"/>
          <c:order val="4"/>
          <c:tx>
            <c:strRef>
              <c:f>データシート!$A$31</c:f>
              <c:strCache>
                <c:ptCount val="1"/>
                <c:pt idx="0">
                  <c:v>矢掛町介護保険事業特別会計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2.39</c:v>
                </c:pt>
                <c:pt idx="2">
                  <c:v>#N/A</c:v>
                </c:pt>
                <c:pt idx="3">
                  <c:v>1.98</c:v>
                </c:pt>
                <c:pt idx="4">
                  <c:v>#N/A</c:v>
                </c:pt>
                <c:pt idx="5">
                  <c:v>1.86</c:v>
                </c:pt>
                <c:pt idx="6">
                  <c:v>#N/A</c:v>
                </c:pt>
                <c:pt idx="7">
                  <c:v>2.02</c:v>
                </c:pt>
                <c:pt idx="8">
                  <c:v>#N/A</c:v>
                </c:pt>
                <c:pt idx="9">
                  <c:v>2.44</c:v>
                </c:pt>
              </c:numCache>
            </c:numRef>
          </c:val>
          <c:extLst>
            <c:ext xmlns:c16="http://schemas.microsoft.com/office/drawing/2014/chart" uri="{C3380CC4-5D6E-409C-BE32-E72D297353CC}">
              <c16:uniqueId val="{00000004-4804-413E-9046-9A1BBFC3306B}"/>
            </c:ext>
          </c:extLst>
        </c:ser>
        <c:ser>
          <c:idx val="5"/>
          <c:order val="5"/>
          <c:tx>
            <c:strRef>
              <c:f>データシート!$A$32</c:f>
              <c:strCache>
                <c:ptCount val="1"/>
                <c:pt idx="0">
                  <c:v>矢掛町国民健康保険事業特別会計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1.72</c:v>
                </c:pt>
                <c:pt idx="2">
                  <c:v>#N/A</c:v>
                </c:pt>
                <c:pt idx="3">
                  <c:v>2.69</c:v>
                </c:pt>
                <c:pt idx="4">
                  <c:v>#N/A</c:v>
                </c:pt>
                <c:pt idx="5">
                  <c:v>2.42</c:v>
                </c:pt>
                <c:pt idx="6">
                  <c:v>#N/A</c:v>
                </c:pt>
                <c:pt idx="7">
                  <c:v>5.37</c:v>
                </c:pt>
                <c:pt idx="8">
                  <c:v>#N/A</c:v>
                </c:pt>
                <c:pt idx="9">
                  <c:v>3.35</c:v>
                </c:pt>
              </c:numCache>
            </c:numRef>
          </c:val>
          <c:extLst>
            <c:ext xmlns:c16="http://schemas.microsoft.com/office/drawing/2014/chart" uri="{C3380CC4-5D6E-409C-BE32-E72D297353CC}">
              <c16:uniqueId val="{00000005-4804-413E-9046-9A1BBFC3306B}"/>
            </c:ext>
          </c:extLst>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13.19</c:v>
                </c:pt>
                <c:pt idx="2">
                  <c:v>#N/A</c:v>
                </c:pt>
                <c:pt idx="3">
                  <c:v>8.92</c:v>
                </c:pt>
                <c:pt idx="4">
                  <c:v>#N/A</c:v>
                </c:pt>
                <c:pt idx="5">
                  <c:v>11.98</c:v>
                </c:pt>
                <c:pt idx="6">
                  <c:v>#N/A</c:v>
                </c:pt>
                <c:pt idx="7">
                  <c:v>10.39</c:v>
                </c:pt>
                <c:pt idx="8">
                  <c:v>#N/A</c:v>
                </c:pt>
                <c:pt idx="9">
                  <c:v>9.92</c:v>
                </c:pt>
              </c:numCache>
            </c:numRef>
          </c:val>
          <c:extLst>
            <c:ext xmlns:c16="http://schemas.microsoft.com/office/drawing/2014/chart" uri="{C3380CC4-5D6E-409C-BE32-E72D297353CC}">
              <c16:uniqueId val="{00000006-4804-413E-9046-9A1BBFC3306B}"/>
            </c:ext>
          </c:extLst>
        </c:ser>
        <c:ser>
          <c:idx val="7"/>
          <c:order val="7"/>
          <c:tx>
            <c:strRef>
              <c:f>データシート!$A$34</c:f>
              <c:strCache>
                <c:ptCount val="1"/>
                <c:pt idx="0">
                  <c:v>矢掛町介護老人保健施設事業会計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8.2899999999999991</c:v>
                </c:pt>
                <c:pt idx="2">
                  <c:v>#N/A</c:v>
                </c:pt>
                <c:pt idx="3">
                  <c:v>4.32</c:v>
                </c:pt>
                <c:pt idx="4">
                  <c:v>#N/A</c:v>
                </c:pt>
                <c:pt idx="5">
                  <c:v>5.25</c:v>
                </c:pt>
                <c:pt idx="6">
                  <c:v>#N/A</c:v>
                </c:pt>
                <c:pt idx="7">
                  <c:v>5.94</c:v>
                </c:pt>
                <c:pt idx="8">
                  <c:v>#N/A</c:v>
                </c:pt>
                <c:pt idx="9">
                  <c:v>11.41</c:v>
                </c:pt>
              </c:numCache>
            </c:numRef>
          </c:val>
          <c:extLst>
            <c:ext xmlns:c16="http://schemas.microsoft.com/office/drawing/2014/chart" uri="{C3380CC4-5D6E-409C-BE32-E72D297353CC}">
              <c16:uniqueId val="{00000007-4804-413E-9046-9A1BBFC3306B}"/>
            </c:ext>
          </c:extLst>
        </c:ser>
        <c:ser>
          <c:idx val="8"/>
          <c:order val="8"/>
          <c:tx>
            <c:strRef>
              <c:f>データシート!$A$35</c:f>
              <c:strCache>
                <c:ptCount val="1"/>
                <c:pt idx="0">
                  <c:v>矢掛町水道事業会計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4.8899999999999997</c:v>
                </c:pt>
                <c:pt idx="2">
                  <c:v>#N/A</c:v>
                </c:pt>
                <c:pt idx="3">
                  <c:v>4.83</c:v>
                </c:pt>
                <c:pt idx="4">
                  <c:v>#N/A</c:v>
                </c:pt>
                <c:pt idx="5">
                  <c:v>6.01</c:v>
                </c:pt>
                <c:pt idx="6">
                  <c:v>#N/A</c:v>
                </c:pt>
                <c:pt idx="7">
                  <c:v>7.85</c:v>
                </c:pt>
                <c:pt idx="8">
                  <c:v>#N/A</c:v>
                </c:pt>
                <c:pt idx="9">
                  <c:v>11.53</c:v>
                </c:pt>
              </c:numCache>
            </c:numRef>
          </c:val>
          <c:extLst>
            <c:ext xmlns:c16="http://schemas.microsoft.com/office/drawing/2014/chart" uri="{C3380CC4-5D6E-409C-BE32-E72D297353CC}">
              <c16:uniqueId val="{00000008-4804-413E-9046-9A1BBFC3306B}"/>
            </c:ext>
          </c:extLst>
        </c:ser>
        <c:ser>
          <c:idx val="9"/>
          <c:order val="9"/>
          <c:tx>
            <c:strRef>
              <c:f>データシート!$A$36</c:f>
              <c:strCache>
                <c:ptCount val="1"/>
                <c:pt idx="0">
                  <c:v>矢掛町病院事業会計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19.989999999999998</c:v>
                </c:pt>
                <c:pt idx="2">
                  <c:v>#N/A</c:v>
                </c:pt>
                <c:pt idx="3">
                  <c:v>16.98</c:v>
                </c:pt>
                <c:pt idx="4">
                  <c:v>#N/A</c:v>
                </c:pt>
                <c:pt idx="5">
                  <c:v>17.260000000000002</c:v>
                </c:pt>
                <c:pt idx="6">
                  <c:v>#N/A</c:v>
                </c:pt>
                <c:pt idx="7">
                  <c:v>17.23</c:v>
                </c:pt>
                <c:pt idx="8">
                  <c:v>#N/A</c:v>
                </c:pt>
                <c:pt idx="9">
                  <c:v>22.57</c:v>
                </c:pt>
              </c:numCache>
            </c:numRef>
          </c:val>
          <c:extLst>
            <c:ext xmlns:c16="http://schemas.microsoft.com/office/drawing/2014/chart" uri="{C3380CC4-5D6E-409C-BE32-E72D297353CC}">
              <c16:uniqueId val="{00000009-4804-413E-9046-9A1BBFC3306B}"/>
            </c:ext>
          </c:extLst>
        </c:ser>
        <c:dLbls>
          <c:showLegendKey val="0"/>
          <c:showVal val="0"/>
          <c:showCatName val="0"/>
          <c:showSerName val="0"/>
          <c:showPercent val="0"/>
          <c:showBubbleSize val="0"/>
        </c:dLbls>
        <c:gapWidth val="150"/>
        <c:overlap val="100"/>
        <c:axId val="288585944"/>
        <c:axId val="1"/>
      </c:barChart>
      <c:catAx>
        <c:axId val="2885859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8858594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819</c:v>
                </c:pt>
                <c:pt idx="5">
                  <c:v>790</c:v>
                </c:pt>
                <c:pt idx="8">
                  <c:v>724</c:v>
                </c:pt>
                <c:pt idx="11">
                  <c:v>713</c:v>
                </c:pt>
                <c:pt idx="14">
                  <c:v>747</c:v>
                </c:pt>
              </c:numCache>
            </c:numRef>
          </c:val>
          <c:extLst>
            <c:ext xmlns:c16="http://schemas.microsoft.com/office/drawing/2014/chart" uri="{C3380CC4-5D6E-409C-BE32-E72D297353CC}">
              <c16:uniqueId val="{00000000-CD54-4A88-AF8D-B0DFA0E7B2BE}"/>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CD54-4A88-AF8D-B0DFA0E7B2BE}"/>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38</c:v>
                </c:pt>
                <c:pt idx="3">
                  <c:v>32</c:v>
                </c:pt>
                <c:pt idx="6">
                  <c:v>18</c:v>
                </c:pt>
                <c:pt idx="9">
                  <c:v>14</c:v>
                </c:pt>
                <c:pt idx="12">
                  <c:v>12</c:v>
                </c:pt>
              </c:numCache>
            </c:numRef>
          </c:val>
          <c:extLst>
            <c:ext xmlns:c16="http://schemas.microsoft.com/office/drawing/2014/chart" uri="{C3380CC4-5D6E-409C-BE32-E72D297353CC}">
              <c16:uniqueId val="{00000002-CD54-4A88-AF8D-B0DFA0E7B2BE}"/>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62</c:v>
                </c:pt>
                <c:pt idx="3">
                  <c:v>37</c:v>
                </c:pt>
                <c:pt idx="6">
                  <c:v>17</c:v>
                </c:pt>
                <c:pt idx="9">
                  <c:v>17</c:v>
                </c:pt>
                <c:pt idx="12">
                  <c:v>17</c:v>
                </c:pt>
              </c:numCache>
            </c:numRef>
          </c:val>
          <c:extLst>
            <c:ext xmlns:c16="http://schemas.microsoft.com/office/drawing/2014/chart" uri="{C3380CC4-5D6E-409C-BE32-E72D297353CC}">
              <c16:uniqueId val="{00000003-CD54-4A88-AF8D-B0DFA0E7B2BE}"/>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444</c:v>
                </c:pt>
                <c:pt idx="3">
                  <c:v>461</c:v>
                </c:pt>
                <c:pt idx="6">
                  <c:v>475</c:v>
                </c:pt>
                <c:pt idx="9">
                  <c:v>475</c:v>
                </c:pt>
                <c:pt idx="12">
                  <c:v>462</c:v>
                </c:pt>
              </c:numCache>
            </c:numRef>
          </c:val>
          <c:extLst>
            <c:ext xmlns:c16="http://schemas.microsoft.com/office/drawing/2014/chart" uri="{C3380CC4-5D6E-409C-BE32-E72D297353CC}">
              <c16:uniqueId val="{00000004-CD54-4A88-AF8D-B0DFA0E7B2BE}"/>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CD54-4A88-AF8D-B0DFA0E7B2BE}"/>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CD54-4A88-AF8D-B0DFA0E7B2BE}"/>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795</c:v>
                </c:pt>
                <c:pt idx="3">
                  <c:v>681</c:v>
                </c:pt>
                <c:pt idx="6">
                  <c:v>662</c:v>
                </c:pt>
                <c:pt idx="9">
                  <c:v>638</c:v>
                </c:pt>
                <c:pt idx="12">
                  <c:v>614</c:v>
                </c:pt>
              </c:numCache>
            </c:numRef>
          </c:val>
          <c:extLst>
            <c:ext xmlns:c16="http://schemas.microsoft.com/office/drawing/2014/chart" uri="{C3380CC4-5D6E-409C-BE32-E72D297353CC}">
              <c16:uniqueId val="{00000007-CD54-4A88-AF8D-B0DFA0E7B2BE}"/>
            </c:ext>
          </c:extLst>
        </c:ser>
        <c:dLbls>
          <c:showLegendKey val="0"/>
          <c:showVal val="0"/>
          <c:showCatName val="0"/>
          <c:showSerName val="0"/>
          <c:showPercent val="0"/>
          <c:showBubbleSize val="0"/>
        </c:dLbls>
        <c:gapWidth val="100"/>
        <c:overlap val="100"/>
        <c:axId val="422702304"/>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520</c:v>
                </c:pt>
                <c:pt idx="2">
                  <c:v>#N/A</c:v>
                </c:pt>
                <c:pt idx="3">
                  <c:v>#N/A</c:v>
                </c:pt>
                <c:pt idx="4">
                  <c:v>421</c:v>
                </c:pt>
                <c:pt idx="5">
                  <c:v>#N/A</c:v>
                </c:pt>
                <c:pt idx="6">
                  <c:v>#N/A</c:v>
                </c:pt>
                <c:pt idx="7">
                  <c:v>448</c:v>
                </c:pt>
                <c:pt idx="8">
                  <c:v>#N/A</c:v>
                </c:pt>
                <c:pt idx="9">
                  <c:v>#N/A</c:v>
                </c:pt>
                <c:pt idx="10">
                  <c:v>431</c:v>
                </c:pt>
                <c:pt idx="11">
                  <c:v>#N/A</c:v>
                </c:pt>
                <c:pt idx="12">
                  <c:v>#N/A</c:v>
                </c:pt>
                <c:pt idx="13">
                  <c:v>358</c:v>
                </c:pt>
                <c:pt idx="14">
                  <c:v>#N/A</c:v>
                </c:pt>
              </c:numCache>
            </c:numRef>
          </c:val>
          <c:smooth val="0"/>
          <c:extLst>
            <c:ext xmlns:c16="http://schemas.microsoft.com/office/drawing/2014/chart" uri="{C3380CC4-5D6E-409C-BE32-E72D297353CC}">
              <c16:uniqueId val="{00000008-CD54-4A88-AF8D-B0DFA0E7B2BE}"/>
            </c:ext>
          </c:extLst>
        </c:ser>
        <c:dLbls>
          <c:showLegendKey val="0"/>
          <c:showVal val="0"/>
          <c:showCatName val="0"/>
          <c:showSerName val="0"/>
          <c:showPercent val="0"/>
          <c:showBubbleSize val="0"/>
        </c:dLbls>
        <c:marker val="1"/>
        <c:smooth val="0"/>
        <c:axId val="422702304"/>
        <c:axId val="1"/>
      </c:lineChart>
      <c:catAx>
        <c:axId val="4227023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270230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9124</c:v>
                </c:pt>
                <c:pt idx="5">
                  <c:v>9110</c:v>
                </c:pt>
                <c:pt idx="8">
                  <c:v>9380</c:v>
                </c:pt>
                <c:pt idx="11">
                  <c:v>9544</c:v>
                </c:pt>
                <c:pt idx="14">
                  <c:v>10006</c:v>
                </c:pt>
              </c:numCache>
            </c:numRef>
          </c:val>
          <c:extLst>
            <c:ext xmlns:c16="http://schemas.microsoft.com/office/drawing/2014/chart" uri="{C3380CC4-5D6E-409C-BE32-E72D297353CC}">
              <c16:uniqueId val="{00000000-ED09-4D01-8D30-C05E869D4684}"/>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716</c:v>
                </c:pt>
                <c:pt idx="5">
                  <c:v>661</c:v>
                </c:pt>
                <c:pt idx="8">
                  <c:v>595</c:v>
                </c:pt>
                <c:pt idx="11">
                  <c:v>537</c:v>
                </c:pt>
                <c:pt idx="14">
                  <c:v>282</c:v>
                </c:pt>
              </c:numCache>
            </c:numRef>
          </c:val>
          <c:extLst>
            <c:ext xmlns:c16="http://schemas.microsoft.com/office/drawing/2014/chart" uri="{C3380CC4-5D6E-409C-BE32-E72D297353CC}">
              <c16:uniqueId val="{00000001-ED09-4D01-8D30-C05E869D4684}"/>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4598</c:v>
                </c:pt>
                <c:pt idx="5">
                  <c:v>5186</c:v>
                </c:pt>
                <c:pt idx="8">
                  <c:v>5610</c:v>
                </c:pt>
                <c:pt idx="11">
                  <c:v>6243</c:v>
                </c:pt>
                <c:pt idx="14">
                  <c:v>6553</c:v>
                </c:pt>
              </c:numCache>
            </c:numRef>
          </c:val>
          <c:extLst>
            <c:ext xmlns:c16="http://schemas.microsoft.com/office/drawing/2014/chart" uri="{C3380CC4-5D6E-409C-BE32-E72D297353CC}">
              <c16:uniqueId val="{00000002-ED09-4D01-8D30-C05E869D4684}"/>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ED09-4D01-8D30-C05E869D4684}"/>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ED09-4D01-8D30-C05E869D4684}"/>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47</c:v>
                </c:pt>
                <c:pt idx="3">
                  <c:v>18</c:v>
                </c:pt>
                <c:pt idx="6">
                  <c:v>18</c:v>
                </c:pt>
                <c:pt idx="9">
                  <c:v>9</c:v>
                </c:pt>
                <c:pt idx="12">
                  <c:v>0</c:v>
                </c:pt>
              </c:numCache>
            </c:numRef>
          </c:val>
          <c:extLst>
            <c:ext xmlns:c16="http://schemas.microsoft.com/office/drawing/2014/chart" uri="{C3380CC4-5D6E-409C-BE32-E72D297353CC}">
              <c16:uniqueId val="{00000005-ED09-4D01-8D30-C05E869D4684}"/>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1226</c:v>
                </c:pt>
                <c:pt idx="3">
                  <c:v>1074</c:v>
                </c:pt>
                <c:pt idx="6">
                  <c:v>1186</c:v>
                </c:pt>
                <c:pt idx="9">
                  <c:v>1133</c:v>
                </c:pt>
                <c:pt idx="12">
                  <c:v>1018</c:v>
                </c:pt>
              </c:numCache>
            </c:numRef>
          </c:val>
          <c:extLst>
            <c:ext xmlns:c16="http://schemas.microsoft.com/office/drawing/2014/chart" uri="{C3380CC4-5D6E-409C-BE32-E72D297353CC}">
              <c16:uniqueId val="{00000006-ED09-4D01-8D30-C05E869D4684}"/>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165</c:v>
                </c:pt>
                <c:pt idx="3">
                  <c:v>135</c:v>
                </c:pt>
                <c:pt idx="6">
                  <c:v>119</c:v>
                </c:pt>
                <c:pt idx="9">
                  <c:v>112</c:v>
                </c:pt>
                <c:pt idx="12">
                  <c:v>95</c:v>
                </c:pt>
              </c:numCache>
            </c:numRef>
          </c:val>
          <c:extLst>
            <c:ext xmlns:c16="http://schemas.microsoft.com/office/drawing/2014/chart" uri="{C3380CC4-5D6E-409C-BE32-E72D297353CC}">
              <c16:uniqueId val="{00000007-ED09-4D01-8D30-C05E869D4684}"/>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8605</c:v>
                </c:pt>
                <c:pt idx="3">
                  <c:v>7928</c:v>
                </c:pt>
                <c:pt idx="6">
                  <c:v>8433</c:v>
                </c:pt>
                <c:pt idx="9">
                  <c:v>8865</c:v>
                </c:pt>
                <c:pt idx="12">
                  <c:v>9088</c:v>
                </c:pt>
              </c:numCache>
            </c:numRef>
          </c:val>
          <c:extLst>
            <c:ext xmlns:c16="http://schemas.microsoft.com/office/drawing/2014/chart" uri="{C3380CC4-5D6E-409C-BE32-E72D297353CC}">
              <c16:uniqueId val="{00000008-ED09-4D01-8D30-C05E869D4684}"/>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267</c:v>
                </c:pt>
                <c:pt idx="3">
                  <c:v>268</c:v>
                </c:pt>
                <c:pt idx="6">
                  <c:v>254</c:v>
                </c:pt>
                <c:pt idx="9">
                  <c:v>131</c:v>
                </c:pt>
                <c:pt idx="12">
                  <c:v>204</c:v>
                </c:pt>
              </c:numCache>
            </c:numRef>
          </c:val>
          <c:extLst>
            <c:ext xmlns:c16="http://schemas.microsoft.com/office/drawing/2014/chart" uri="{C3380CC4-5D6E-409C-BE32-E72D297353CC}">
              <c16:uniqueId val="{00000009-ED09-4D01-8D30-C05E869D4684}"/>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5950</c:v>
                </c:pt>
                <c:pt idx="3">
                  <c:v>5924</c:v>
                </c:pt>
                <c:pt idx="6">
                  <c:v>6190</c:v>
                </c:pt>
                <c:pt idx="9">
                  <c:v>6329</c:v>
                </c:pt>
                <c:pt idx="12">
                  <c:v>6438</c:v>
                </c:pt>
              </c:numCache>
            </c:numRef>
          </c:val>
          <c:extLst>
            <c:ext xmlns:c16="http://schemas.microsoft.com/office/drawing/2014/chart" uri="{C3380CC4-5D6E-409C-BE32-E72D297353CC}">
              <c16:uniqueId val="{0000000A-ED09-4D01-8D30-C05E869D4684}"/>
            </c:ext>
          </c:extLst>
        </c:ser>
        <c:dLbls>
          <c:showLegendKey val="0"/>
          <c:showVal val="0"/>
          <c:showCatName val="0"/>
          <c:showSerName val="0"/>
          <c:showPercent val="0"/>
          <c:showBubbleSize val="0"/>
        </c:dLbls>
        <c:gapWidth val="100"/>
        <c:overlap val="100"/>
        <c:axId val="288582336"/>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1822</c:v>
                </c:pt>
                <c:pt idx="2">
                  <c:v>#N/A</c:v>
                </c:pt>
                <c:pt idx="3">
                  <c:v>#N/A</c:v>
                </c:pt>
                <c:pt idx="4">
                  <c:v>389</c:v>
                </c:pt>
                <c:pt idx="5">
                  <c:v>#N/A</c:v>
                </c:pt>
                <c:pt idx="6">
                  <c:v>#N/A</c:v>
                </c:pt>
                <c:pt idx="7">
                  <c:v>614</c:v>
                </c:pt>
                <c:pt idx="8">
                  <c:v>#N/A</c:v>
                </c:pt>
                <c:pt idx="9">
                  <c:v>#N/A</c:v>
                </c:pt>
                <c:pt idx="10">
                  <c:v>254</c:v>
                </c:pt>
                <c:pt idx="11">
                  <c:v>#N/A</c:v>
                </c:pt>
                <c:pt idx="12">
                  <c:v>#N/A</c:v>
                </c:pt>
                <c:pt idx="13">
                  <c:v>2</c:v>
                </c:pt>
                <c:pt idx="14">
                  <c:v>#N/A</c:v>
                </c:pt>
              </c:numCache>
            </c:numRef>
          </c:val>
          <c:smooth val="0"/>
          <c:extLst>
            <c:ext xmlns:c16="http://schemas.microsoft.com/office/drawing/2014/chart" uri="{C3380CC4-5D6E-409C-BE32-E72D297353CC}">
              <c16:uniqueId val="{0000000B-ED09-4D01-8D30-C05E869D4684}"/>
            </c:ext>
          </c:extLst>
        </c:ser>
        <c:dLbls>
          <c:showLegendKey val="0"/>
          <c:showVal val="0"/>
          <c:showCatName val="0"/>
          <c:showSerName val="0"/>
          <c:showPercent val="0"/>
          <c:showBubbleSize val="0"/>
        </c:dLbls>
        <c:marker val="1"/>
        <c:smooth val="0"/>
        <c:axId val="288582336"/>
        <c:axId val="1"/>
      </c:lineChart>
      <c:catAx>
        <c:axId val="2885823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885823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95250</xdr:colOff>
      <xdr:row>31</xdr:row>
      <xdr:rowOff>114300</xdr:rowOff>
    </xdr:to>
    <xdr:sp macro="" textlink="">
      <xdr:nvSpPr>
        <xdr:cNvPr id="9295" name="AutoShape 1"/>
        <xdr:cNvSpPr>
          <a:spLocks noChangeArrowheads="1"/>
        </xdr:cNvSpPr>
      </xdr:nvSpPr>
      <xdr:spPr bwMode="auto">
        <a:xfrm rot="5400000">
          <a:off x="5137150" y="4406900"/>
          <a:ext cx="37465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25400</xdr:rowOff>
    </xdr:from>
    <xdr:to>
      <xdr:col>64</xdr:col>
      <xdr:colOff>6350</xdr:colOff>
      <xdr:row>41</xdr:row>
      <xdr:rowOff>0</xdr:rowOff>
    </xdr:to>
    <xdr:sp macro="" textlink="">
      <xdr:nvSpPr>
        <xdr:cNvPr id="9296" name="AutoShape 2"/>
        <xdr:cNvSpPr>
          <a:spLocks/>
        </xdr:cNvSpPr>
      </xdr:nvSpPr>
      <xdr:spPr bwMode="auto">
        <a:xfrm>
          <a:off x="7200900" y="5626100"/>
          <a:ext cx="120650" cy="393700"/>
        </a:xfrm>
        <a:prstGeom prst="leftBrace">
          <a:avLst>
            <a:gd name="adj1" fmla="val 2719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352435</xdr:colOff>
      <xdr:row>6</xdr:row>
      <xdr:rowOff>22258</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279400</xdr:colOff>
      <xdr:row>2</xdr:row>
      <xdr:rowOff>63500</xdr:rowOff>
    </xdr:from>
    <xdr:to>
      <xdr:col>35</xdr:col>
      <xdr:colOff>114300</xdr:colOff>
      <xdr:row>5</xdr:row>
      <xdr:rowOff>101600</xdr:rowOff>
    </xdr:to>
    <xdr:sp macro="" textlink="">
      <xdr:nvSpPr>
        <xdr:cNvPr id="239516" name="Rectangle 2"/>
        <xdr:cNvSpPr>
          <a:spLocks noChangeArrowheads="1"/>
        </xdr:cNvSpPr>
      </xdr:nvSpPr>
      <xdr:spPr bwMode="auto">
        <a:xfrm>
          <a:off x="18510250" y="393700"/>
          <a:ext cx="3606800" cy="533400"/>
        </a:xfrm>
        <a:prstGeom prst="rect">
          <a:avLst/>
        </a:prstGeom>
        <a:solidFill>
          <a:srgbClr val="FF0000"/>
        </a:solidFill>
        <a:ln w="9525">
          <a:solidFill>
            <a:srgbClr val="FF0000"/>
          </a:solidFill>
          <a:miter lim="800000"/>
          <a:headEnd/>
          <a:tailEnd/>
        </a:ln>
      </xdr:spPr>
    </xdr:sp>
    <xdr:clientData/>
  </xdr:twoCellAnchor>
  <xdr:twoCellAnchor>
    <xdr:from>
      <xdr:col>29</xdr:col>
      <xdr:colOff>304800</xdr:colOff>
      <xdr:row>2</xdr:row>
      <xdr:rowOff>82550</xdr:rowOff>
    </xdr:from>
    <xdr:to>
      <xdr:col>35</xdr:col>
      <xdr:colOff>95250</xdr:colOff>
      <xdr:row>5</xdr:row>
      <xdr:rowOff>82550</xdr:rowOff>
    </xdr:to>
    <xdr:sp macro="" textlink="">
      <xdr:nvSpPr>
        <xdr:cNvPr id="239517" name="Rectangle 3"/>
        <xdr:cNvSpPr>
          <a:spLocks noChangeArrowheads="1"/>
        </xdr:cNvSpPr>
      </xdr:nvSpPr>
      <xdr:spPr bwMode="auto">
        <a:xfrm>
          <a:off x="18535650" y="412750"/>
          <a:ext cx="3562350" cy="495300"/>
        </a:xfrm>
        <a:prstGeom prst="rect">
          <a:avLst/>
        </a:prstGeom>
        <a:solidFill>
          <a:srgbClr val="FF0000"/>
        </a:solidFill>
        <a:ln w="9525">
          <a:solidFill>
            <a:srgbClr val="FFFFFF"/>
          </a:solidFill>
          <a:miter lim="800000"/>
          <a:headEnd/>
          <a:tailEnd/>
        </a:ln>
      </xdr:spPr>
    </xdr:sp>
    <xdr:clientData/>
  </xdr:twoCellAnchor>
  <xdr:twoCellAnchor>
    <xdr:from>
      <xdr:col>29</xdr:col>
      <xdr:colOff>320675</xdr:colOff>
      <xdr:row>2</xdr:row>
      <xdr:rowOff>107950</xdr:rowOff>
    </xdr:from>
    <xdr:to>
      <xdr:col>35</xdr:col>
      <xdr:colOff>60325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岡山県矢掛町</a:t>
          </a:r>
        </a:p>
      </xdr:txBody>
    </xdr:sp>
    <xdr:clientData/>
  </xdr:twoCellAnchor>
  <xdr:twoCellAnchor>
    <xdr:from>
      <xdr:col>25</xdr:col>
      <xdr:colOff>234950</xdr:colOff>
      <xdr:row>2</xdr:row>
      <xdr:rowOff>63500</xdr:rowOff>
    </xdr:from>
    <xdr:to>
      <xdr:col>29</xdr:col>
      <xdr:colOff>158750</xdr:colOff>
      <xdr:row>5</xdr:row>
      <xdr:rowOff>101600</xdr:rowOff>
    </xdr:to>
    <xdr:sp macro="" textlink="">
      <xdr:nvSpPr>
        <xdr:cNvPr id="239519" name="Rectangle 5"/>
        <xdr:cNvSpPr>
          <a:spLocks noChangeArrowheads="1"/>
        </xdr:cNvSpPr>
      </xdr:nvSpPr>
      <xdr:spPr bwMode="auto">
        <a:xfrm>
          <a:off x="15951200" y="393700"/>
          <a:ext cx="2438400" cy="533400"/>
        </a:xfrm>
        <a:prstGeom prst="rect">
          <a:avLst/>
        </a:prstGeom>
        <a:solidFill>
          <a:srgbClr val="FF0000"/>
        </a:solidFill>
        <a:ln w="9525">
          <a:solidFill>
            <a:srgbClr val="FF0000"/>
          </a:solidFill>
          <a:miter lim="800000"/>
          <a:headEnd/>
          <a:tailEnd/>
        </a:ln>
      </xdr:spPr>
    </xdr:sp>
    <xdr:clientData/>
  </xdr:twoCellAnchor>
  <xdr:twoCellAnchor>
    <xdr:from>
      <xdr:col>25</xdr:col>
      <xdr:colOff>254000</xdr:colOff>
      <xdr:row>2</xdr:row>
      <xdr:rowOff>82550</xdr:rowOff>
    </xdr:from>
    <xdr:to>
      <xdr:col>29</xdr:col>
      <xdr:colOff>139700</xdr:colOff>
      <xdr:row>5</xdr:row>
      <xdr:rowOff>82550</xdr:rowOff>
    </xdr:to>
    <xdr:sp macro="" textlink="">
      <xdr:nvSpPr>
        <xdr:cNvPr id="239520" name="Rectangle 6"/>
        <xdr:cNvSpPr>
          <a:spLocks noChangeArrowheads="1"/>
        </xdr:cNvSpPr>
      </xdr:nvSpPr>
      <xdr:spPr bwMode="auto">
        <a:xfrm>
          <a:off x="15970250" y="412750"/>
          <a:ext cx="2400300" cy="495300"/>
        </a:xfrm>
        <a:prstGeom prst="rect">
          <a:avLst/>
        </a:prstGeom>
        <a:solidFill>
          <a:srgbClr val="FF0000"/>
        </a:solidFill>
        <a:ln w="9525">
          <a:solidFill>
            <a:srgbClr val="FFFFFF"/>
          </a:solidFill>
          <a:miter lim="800000"/>
          <a:headEnd/>
          <a:tailEnd/>
        </a:ln>
      </xdr:spPr>
    </xdr:sp>
    <xdr:clientData/>
  </xdr:twoCellAnchor>
  <xdr:twoCellAnchor>
    <xdr:from>
      <xdr:col>25</xdr:col>
      <xdr:colOff>279400</xdr:colOff>
      <xdr:row>2</xdr:row>
      <xdr:rowOff>107950</xdr:rowOff>
    </xdr:from>
    <xdr:to>
      <xdr:col>29</xdr:col>
      <xdr:colOff>111108</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133350</xdr:colOff>
      <xdr:row>8</xdr:row>
      <xdr:rowOff>146050</xdr:rowOff>
    </xdr:from>
    <xdr:to>
      <xdr:col>15</xdr:col>
      <xdr:colOff>171450</xdr:colOff>
      <xdr:row>19</xdr:row>
      <xdr:rowOff>25400</xdr:rowOff>
    </xdr:to>
    <xdr:sp macro="" textlink="">
      <xdr:nvSpPr>
        <xdr:cNvPr id="239522" name="Rectangle 8"/>
        <xdr:cNvSpPr>
          <a:spLocks noChangeArrowheads="1"/>
        </xdr:cNvSpPr>
      </xdr:nvSpPr>
      <xdr:spPr bwMode="auto">
        <a:xfrm>
          <a:off x="762000" y="1466850"/>
          <a:ext cx="8839200"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241300</xdr:colOff>
      <xdr:row>9</xdr:row>
      <xdr:rowOff>3175</xdr:rowOff>
    </xdr:from>
    <xdr:to>
      <xdr:col>3</xdr:col>
      <xdr:colOff>269875</xdr:colOff>
      <xdr:row>19</xdr:row>
      <xdr:rowOff>3175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1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209550</xdr:colOff>
      <xdr:row>9</xdr:row>
      <xdr:rowOff>41275</xdr:rowOff>
    </xdr:from>
    <xdr:to>
      <xdr:col>5</xdr:col>
      <xdr:colOff>111108</xdr:colOff>
      <xdr:row>18</xdr:row>
      <xdr:rowOff>146050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15,271</a:t>
          </a:r>
        </a:p>
        <a:p>
          <a:pPr algn="r" rtl="0">
            <a:lnSpc>
              <a:spcPts val="1300"/>
            </a:lnSpc>
            <a:defRPr sz="1000"/>
          </a:pPr>
          <a:r>
            <a:rPr lang="ja-JP" altLang="en-US" sz="1100" b="1" i="0" u="none" strike="noStrike" baseline="0">
              <a:solidFill>
                <a:srgbClr val="000000"/>
              </a:solidFill>
              <a:latin typeface="ＭＳ ゴシック"/>
              <a:ea typeface="ＭＳ ゴシック"/>
            </a:rPr>
            <a:t>15,068</a:t>
          </a:r>
        </a:p>
        <a:p>
          <a:pPr algn="r" rtl="0">
            <a:lnSpc>
              <a:spcPts val="1300"/>
            </a:lnSpc>
            <a:defRPr sz="1000"/>
          </a:pPr>
          <a:r>
            <a:rPr lang="ja-JP" altLang="en-US" sz="1100" b="1" i="0" u="none" strike="noStrike" baseline="0">
              <a:solidFill>
                <a:srgbClr val="000000"/>
              </a:solidFill>
              <a:latin typeface="ＭＳ ゴシック"/>
              <a:ea typeface="ＭＳ ゴシック"/>
            </a:rPr>
            <a:t>90.62</a:t>
          </a:r>
        </a:p>
        <a:p>
          <a:pPr algn="r" rtl="0">
            <a:lnSpc>
              <a:spcPts val="1300"/>
            </a:lnSpc>
            <a:defRPr sz="1000"/>
          </a:pPr>
          <a:r>
            <a:rPr lang="ja-JP" altLang="en-US" sz="1100" b="1" i="0" u="none" strike="noStrike" baseline="0">
              <a:solidFill>
                <a:srgbClr val="000000"/>
              </a:solidFill>
              <a:latin typeface="ＭＳ ゴシック"/>
              <a:ea typeface="ＭＳ ゴシック"/>
            </a:rPr>
            <a:t>7,407,440</a:t>
          </a:r>
        </a:p>
        <a:p>
          <a:pPr algn="r" rtl="0">
            <a:lnSpc>
              <a:spcPts val="1300"/>
            </a:lnSpc>
            <a:defRPr sz="1000"/>
          </a:pPr>
          <a:r>
            <a:rPr lang="ja-JP" altLang="en-US" sz="1100" b="1" i="0" u="none" strike="noStrike" baseline="0">
              <a:solidFill>
                <a:srgbClr val="000000"/>
              </a:solidFill>
              <a:latin typeface="ＭＳ ゴシック"/>
              <a:ea typeface="ＭＳ ゴシック"/>
            </a:rPr>
            <a:t>6,901,692</a:t>
          </a:r>
        </a:p>
        <a:p>
          <a:pPr algn="r" rtl="0">
            <a:lnSpc>
              <a:spcPts val="1300"/>
            </a:lnSpc>
            <a:defRPr sz="1000"/>
          </a:pPr>
          <a:r>
            <a:rPr lang="ja-JP" altLang="en-US" sz="1100" b="1" i="0" u="none" strike="noStrike" baseline="0">
              <a:solidFill>
                <a:srgbClr val="000000"/>
              </a:solidFill>
              <a:latin typeface="ＭＳ ゴシック"/>
              <a:ea typeface="ＭＳ ゴシック"/>
            </a:rPr>
            <a:t>451,542</a:t>
          </a:r>
        </a:p>
        <a:p>
          <a:pPr algn="r" rtl="0">
            <a:defRPr sz="1000"/>
          </a:pPr>
          <a:r>
            <a:rPr lang="ja-JP" altLang="en-US" sz="1100" b="1" i="0" u="none" strike="noStrike" baseline="0">
              <a:solidFill>
                <a:srgbClr val="000000"/>
              </a:solidFill>
              <a:latin typeface="ＭＳ ゴシック"/>
              <a:ea typeface="ＭＳ ゴシック"/>
            </a:rPr>
            <a:t>4,458,767</a:t>
          </a:r>
        </a:p>
        <a:p>
          <a:pPr algn="r" rtl="0">
            <a:lnSpc>
              <a:spcPts val="1200"/>
            </a:lnSpc>
            <a:defRPr sz="1000"/>
          </a:pPr>
          <a:r>
            <a:rPr lang="ja-JP" altLang="en-US" sz="1100" b="1" i="0" u="none" strike="noStrike" baseline="0">
              <a:solidFill>
                <a:srgbClr val="000000"/>
              </a:solidFill>
              <a:latin typeface="ＭＳ ゴシック"/>
              <a:ea typeface="ＭＳ ゴシック"/>
            </a:rPr>
            <a:t>6,438,052</a:t>
          </a:r>
        </a:p>
      </xdr:txBody>
    </xdr:sp>
    <xdr:clientData/>
  </xdr:twoCellAnchor>
  <xdr:twoCellAnchor>
    <xdr:from>
      <xdr:col>5</xdr:col>
      <xdr:colOff>171450</xdr:colOff>
      <xdr:row>9</xdr:row>
      <xdr:rowOff>41275</xdr:rowOff>
    </xdr:from>
    <xdr:to>
      <xdr:col>7</xdr:col>
      <xdr:colOff>317500</xdr:colOff>
      <xdr:row>18</xdr:row>
      <xdr:rowOff>146050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317500</xdr:colOff>
      <xdr:row>9</xdr:row>
      <xdr:rowOff>88900</xdr:rowOff>
    </xdr:from>
    <xdr:to>
      <xdr:col>10</xdr:col>
      <xdr:colOff>282586</xdr:colOff>
      <xdr:row>14</xdr:row>
      <xdr:rowOff>117475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282575</xdr:colOff>
      <xdr:row>9</xdr:row>
      <xdr:rowOff>88900</xdr:rowOff>
    </xdr:from>
    <xdr:to>
      <xdr:col>12</xdr:col>
      <xdr:colOff>200025</xdr:colOff>
      <xdr:row>14</xdr:row>
      <xdr:rowOff>117475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10.7</a:t>
          </a:r>
        </a:p>
        <a:p>
          <a:pPr algn="r" rtl="0">
            <a:lnSpc>
              <a:spcPts val="1200"/>
            </a:lnSpc>
            <a:defRPr sz="1000"/>
          </a:pPr>
          <a:r>
            <a:rPr lang="ja-JP" altLang="en-US" sz="1100" b="1" i="0" u="none" strike="noStrike" baseline="0">
              <a:solidFill>
                <a:srgbClr val="000000"/>
              </a:solidFill>
              <a:latin typeface="ＭＳ ゴシック"/>
              <a:ea typeface="ＭＳ ゴシック"/>
            </a:rPr>
            <a:t>0.0</a:t>
          </a:r>
        </a:p>
      </xdr:txBody>
    </xdr:sp>
    <xdr:clientData/>
  </xdr:twoCellAnchor>
  <xdr:twoCellAnchor>
    <xdr:from>
      <xdr:col>12</xdr:col>
      <xdr:colOff>250825</xdr:colOff>
      <xdr:row>9</xdr:row>
      <xdr:rowOff>88900</xdr:rowOff>
    </xdr:from>
    <xdr:to>
      <xdr:col>13</xdr:col>
      <xdr:colOff>209585</xdr:colOff>
      <xdr:row>14</xdr:row>
      <xdr:rowOff>117475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317500</xdr:colOff>
      <xdr:row>14</xdr:row>
      <xdr:rowOff>3175</xdr:rowOff>
    </xdr:from>
    <xdr:to>
      <xdr:col>10</xdr:col>
      <xdr:colOff>282586</xdr:colOff>
      <xdr:row>17</xdr:row>
      <xdr:rowOff>127000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349250</xdr:colOff>
      <xdr:row>14</xdr:row>
      <xdr:rowOff>3175</xdr:rowOff>
    </xdr:from>
    <xdr:to>
      <xdr:col>15</xdr:col>
      <xdr:colOff>349250</xdr:colOff>
      <xdr:row>17</xdr:row>
      <xdr:rowOff>127000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Ⅳ－１  H21  Ⅳ－１  H22  Ⅳ－１  </a:t>
          </a:r>
        </a:p>
        <a:p>
          <a:pPr algn="l" rtl="0">
            <a:lnSpc>
              <a:spcPts val="1200"/>
            </a:lnSpc>
            <a:defRPr sz="1000"/>
          </a:pPr>
          <a:r>
            <a:rPr lang="ja-JP" altLang="en-US" sz="1100" b="1" i="0" u="none" strike="noStrike" baseline="0">
              <a:solidFill>
                <a:srgbClr val="000000"/>
              </a:solidFill>
              <a:latin typeface="ＭＳ ゴシック"/>
              <a:ea typeface="ＭＳ ゴシック"/>
            </a:rPr>
            <a:t>H23  Ⅳ－１  H24  Ⅳ－１</a:t>
          </a:r>
        </a:p>
      </xdr:txBody>
    </xdr:sp>
    <xdr:clientData/>
  </xdr:twoCellAnchor>
  <xdr:twoCellAnchor>
    <xdr:from>
      <xdr:col>15</xdr:col>
      <xdr:colOff>393700</xdr:colOff>
      <xdr:row>8</xdr:row>
      <xdr:rowOff>146050</xdr:rowOff>
    </xdr:from>
    <xdr:to>
      <xdr:col>17</xdr:col>
      <xdr:colOff>457200</xdr:colOff>
      <xdr:row>15</xdr:row>
      <xdr:rowOff>88900</xdr:rowOff>
    </xdr:to>
    <xdr:sp macro="" textlink="">
      <xdr:nvSpPr>
        <xdr:cNvPr id="239531" name="AutoShape 17"/>
        <xdr:cNvSpPr>
          <a:spLocks noChangeArrowheads="1"/>
        </xdr:cNvSpPr>
      </xdr:nvSpPr>
      <xdr:spPr bwMode="auto">
        <a:xfrm>
          <a:off x="9823450" y="1466850"/>
          <a:ext cx="1320800" cy="10985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69850</xdr:colOff>
      <xdr:row>9</xdr:row>
      <xdr:rowOff>41275</xdr:rowOff>
    </xdr:from>
    <xdr:to>
      <xdr:col>17</xdr:col>
      <xdr:colOff>600126</xdr:colOff>
      <xdr:row>10</xdr:row>
      <xdr:rowOff>117475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69850</xdr:colOff>
      <xdr:row>10</xdr:row>
      <xdr:rowOff>136525</xdr:rowOff>
    </xdr:from>
    <xdr:to>
      <xdr:col>17</xdr:col>
      <xdr:colOff>600126</xdr:colOff>
      <xdr:row>12</xdr:row>
      <xdr:rowOff>41275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69850</xdr:colOff>
      <xdr:row>12</xdr:row>
      <xdr:rowOff>117475</xdr:rowOff>
    </xdr:from>
    <xdr:to>
      <xdr:col>17</xdr:col>
      <xdr:colOff>600126</xdr:colOff>
      <xdr:row>16</xdr:row>
      <xdr:rowOff>76233</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463550</xdr:colOff>
      <xdr:row>9</xdr:row>
      <xdr:rowOff>127000</xdr:rowOff>
    </xdr:from>
    <xdr:to>
      <xdr:col>15</xdr:col>
      <xdr:colOff>622300</xdr:colOff>
      <xdr:row>9</xdr:row>
      <xdr:rowOff>127000</xdr:rowOff>
    </xdr:to>
    <xdr:sp macro="" textlink="">
      <xdr:nvSpPr>
        <xdr:cNvPr id="239535" name="Line 21"/>
        <xdr:cNvSpPr>
          <a:spLocks noChangeShapeType="1"/>
        </xdr:cNvSpPr>
      </xdr:nvSpPr>
      <xdr:spPr bwMode="auto">
        <a:xfrm>
          <a:off x="989330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12</xdr:row>
      <xdr:rowOff>101600</xdr:rowOff>
    </xdr:from>
    <xdr:to>
      <xdr:col>15</xdr:col>
      <xdr:colOff>539750</xdr:colOff>
      <xdr:row>13</xdr:row>
      <xdr:rowOff>63500</xdr:rowOff>
    </xdr:to>
    <xdr:sp macro="" textlink="">
      <xdr:nvSpPr>
        <xdr:cNvPr id="239536" name="Line 22"/>
        <xdr:cNvSpPr>
          <a:spLocks noChangeShapeType="1"/>
        </xdr:cNvSpPr>
      </xdr:nvSpPr>
      <xdr:spPr bwMode="auto">
        <a:xfrm>
          <a:off x="9969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12</xdr:row>
      <xdr:rowOff>101600</xdr:rowOff>
    </xdr:from>
    <xdr:to>
      <xdr:col>15</xdr:col>
      <xdr:colOff>622300</xdr:colOff>
      <xdr:row>12</xdr:row>
      <xdr:rowOff>101600</xdr:rowOff>
    </xdr:to>
    <xdr:sp macro="" textlink="">
      <xdr:nvSpPr>
        <xdr:cNvPr id="239537" name="Line 23"/>
        <xdr:cNvSpPr>
          <a:spLocks noChangeShapeType="1"/>
        </xdr:cNvSpPr>
      </xdr:nvSpPr>
      <xdr:spPr bwMode="auto">
        <a:xfrm>
          <a:off x="989330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14</xdr:row>
      <xdr:rowOff>0</xdr:rowOff>
    </xdr:from>
    <xdr:to>
      <xdr:col>15</xdr:col>
      <xdr:colOff>539750</xdr:colOff>
      <xdr:row>14</xdr:row>
      <xdr:rowOff>127000</xdr:rowOff>
    </xdr:to>
    <xdr:sp macro="" textlink="">
      <xdr:nvSpPr>
        <xdr:cNvPr id="239538" name="Line 24"/>
        <xdr:cNvSpPr>
          <a:spLocks noChangeShapeType="1"/>
        </xdr:cNvSpPr>
      </xdr:nvSpPr>
      <xdr:spPr bwMode="auto">
        <a:xfrm flipV="1">
          <a:off x="9969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14</xdr:row>
      <xdr:rowOff>139700</xdr:rowOff>
    </xdr:from>
    <xdr:to>
      <xdr:col>15</xdr:col>
      <xdr:colOff>622300</xdr:colOff>
      <xdr:row>14</xdr:row>
      <xdr:rowOff>139700</xdr:rowOff>
    </xdr:to>
    <xdr:sp macro="" textlink="">
      <xdr:nvSpPr>
        <xdr:cNvPr id="239539" name="Line 25"/>
        <xdr:cNvSpPr>
          <a:spLocks noChangeShapeType="1"/>
        </xdr:cNvSpPr>
      </xdr:nvSpPr>
      <xdr:spPr bwMode="auto">
        <a:xfrm>
          <a:off x="989330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495300</xdr:colOff>
      <xdr:row>9</xdr:row>
      <xdr:rowOff>82550</xdr:rowOff>
    </xdr:from>
    <xdr:to>
      <xdr:col>15</xdr:col>
      <xdr:colOff>590550</xdr:colOff>
      <xdr:row>10</xdr:row>
      <xdr:rowOff>6350</xdr:rowOff>
    </xdr:to>
    <xdr:sp macro="" textlink="">
      <xdr:nvSpPr>
        <xdr:cNvPr id="239540" name="Oval 26"/>
        <xdr:cNvSpPr>
          <a:spLocks noChangeArrowheads="1"/>
        </xdr:cNvSpPr>
      </xdr:nvSpPr>
      <xdr:spPr bwMode="auto">
        <a:xfrm>
          <a:off x="9925050" y="1568450"/>
          <a:ext cx="95250" cy="88900"/>
        </a:xfrm>
        <a:prstGeom prst="ellipse">
          <a:avLst/>
        </a:prstGeom>
        <a:solidFill>
          <a:srgbClr val="FF0000"/>
        </a:solidFill>
        <a:ln w="9525">
          <a:solidFill>
            <a:srgbClr val="FF0000"/>
          </a:solidFill>
          <a:round/>
          <a:headEnd/>
          <a:tailEnd/>
        </a:ln>
      </xdr:spPr>
    </xdr:sp>
    <xdr:clientData/>
  </xdr:twoCellAnchor>
  <xdr:twoCellAnchor>
    <xdr:from>
      <xdr:col>15</xdr:col>
      <xdr:colOff>495300</xdr:colOff>
      <xdr:row>11</xdr:row>
      <xdr:rowOff>6350</xdr:rowOff>
    </xdr:from>
    <xdr:to>
      <xdr:col>15</xdr:col>
      <xdr:colOff>590550</xdr:colOff>
      <xdr:row>11</xdr:row>
      <xdr:rowOff>95250</xdr:rowOff>
    </xdr:to>
    <xdr:sp macro="" textlink="">
      <xdr:nvSpPr>
        <xdr:cNvPr id="239541" name="AutoShape 27"/>
        <xdr:cNvSpPr>
          <a:spLocks noChangeArrowheads="1"/>
        </xdr:cNvSpPr>
      </xdr:nvSpPr>
      <xdr:spPr bwMode="auto">
        <a:xfrm>
          <a:off x="9925050" y="1822450"/>
          <a:ext cx="95250" cy="8890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130175</xdr:colOff>
      <xdr:row>20</xdr:row>
      <xdr:rowOff>0</xdr:rowOff>
    </xdr:from>
    <xdr:ext cx="8645315" cy="185179"/>
    <xdr:sp macro="" textlink="">
      <xdr:nvSpPr>
        <xdr:cNvPr id="10268" name="Text Box 28"/>
        <xdr:cNvSpPr txBox="1">
          <a:spLocks noChangeArrowheads="1"/>
        </xdr:cNvSpPr>
      </xdr:nvSpPr>
      <xdr:spPr bwMode="auto">
        <a:xfrm>
          <a:off x="758825" y="3302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130175</xdr:colOff>
      <xdr:row>21</xdr:row>
      <xdr:rowOff>79375</xdr:rowOff>
    </xdr:from>
    <xdr:ext cx="9785579"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130175</xdr:colOff>
      <xdr:row>22</xdr:row>
      <xdr:rowOff>155575</xdr:rowOff>
    </xdr:from>
    <xdr:ext cx="6028541" cy="192301"/>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130175</xdr:colOff>
      <xdr:row>24</xdr:row>
      <xdr:rowOff>76200</xdr:rowOff>
    </xdr:from>
    <xdr:ext cx="7304820" cy="185179"/>
    <xdr:sp macro="" textlink="">
      <xdr:nvSpPr>
        <xdr:cNvPr id="10271" name="Text Box 31"/>
        <xdr:cNvSpPr txBox="1">
          <a:spLocks noChangeArrowheads="1"/>
        </xdr:cNvSpPr>
      </xdr:nvSpPr>
      <xdr:spPr bwMode="auto">
        <a:xfrm>
          <a:off x="758825" y="40386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130175</xdr:colOff>
      <xdr:row>25</xdr:row>
      <xdr:rowOff>155575</xdr:rowOff>
    </xdr:from>
    <xdr:ext cx="9194584" cy="192301"/>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130175</xdr:colOff>
      <xdr:row>27</xdr:row>
      <xdr:rowOff>60325</xdr:rowOff>
    </xdr:from>
    <xdr:ext cx="6744864"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69850</xdr:colOff>
      <xdr:row>29</xdr:row>
      <xdr:rowOff>41275</xdr:rowOff>
    </xdr:from>
    <xdr:to>
      <xdr:col>8</xdr:col>
      <xdr:colOff>320692</xdr:colOff>
      <xdr:row>31</xdr:row>
      <xdr:rowOff>19118</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180975</xdr:colOff>
      <xdr:row>31</xdr:row>
      <xdr:rowOff>60325</xdr:rowOff>
    </xdr:from>
    <xdr:to>
      <xdr:col>5</xdr:col>
      <xdr:colOff>38155</xdr:colOff>
      <xdr:row>32</xdr:row>
      <xdr:rowOff>117475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142875</xdr:colOff>
      <xdr:row>31</xdr:row>
      <xdr:rowOff>41275</xdr:rowOff>
    </xdr:from>
    <xdr:to>
      <xdr:col>6</xdr:col>
      <xdr:colOff>212725</xdr:colOff>
      <xdr:row>32</xdr:row>
      <xdr:rowOff>146050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[0.37]　</a:t>
          </a:r>
        </a:p>
      </xdr:txBody>
    </xdr:sp>
    <xdr:clientData/>
  </xdr:twoCellAnchor>
  <xdr:twoCellAnchor>
    <xdr:from>
      <xdr:col>8</xdr:col>
      <xdr:colOff>387350</xdr:colOff>
      <xdr:row>30</xdr:row>
      <xdr:rowOff>117475</xdr:rowOff>
    </xdr:from>
    <xdr:to>
      <xdr:col>10</xdr:col>
      <xdr:colOff>520700</xdr:colOff>
      <xdr:row>32</xdr:row>
      <xdr:rowOff>38184</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31</xdr:row>
      <xdr:rowOff>136525</xdr:rowOff>
    </xdr:from>
    <xdr:to>
      <xdr:col>10</xdr:col>
      <xdr:colOff>520700</xdr:colOff>
      <xdr:row>33</xdr:row>
      <xdr:rowOff>57234</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15/24</a:t>
          </a:r>
        </a:p>
      </xdr:txBody>
    </xdr:sp>
    <xdr:clientData/>
  </xdr:twoCellAnchor>
  <xdr:twoCellAnchor>
    <xdr:from>
      <xdr:col>11</xdr:col>
      <xdr:colOff>3175</xdr:colOff>
      <xdr:row>30</xdr:row>
      <xdr:rowOff>117475</xdr:rowOff>
    </xdr:from>
    <xdr:to>
      <xdr:col>12</xdr:col>
      <xdr:colOff>549275</xdr:colOff>
      <xdr:row>32</xdr:row>
      <xdr:rowOff>38184</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31</xdr:row>
      <xdr:rowOff>136525</xdr:rowOff>
    </xdr:from>
    <xdr:to>
      <xdr:col>12</xdr:col>
      <xdr:colOff>549275</xdr:colOff>
      <xdr:row>33</xdr:row>
      <xdr:rowOff>57234</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92075</xdr:colOff>
      <xdr:row>30</xdr:row>
      <xdr:rowOff>117475</xdr:rowOff>
    </xdr:from>
    <xdr:to>
      <xdr:col>15</xdr:col>
      <xdr:colOff>35</xdr:colOff>
      <xdr:row>32</xdr:row>
      <xdr:rowOff>38184</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31</xdr:row>
      <xdr:rowOff>136525</xdr:rowOff>
    </xdr:from>
    <xdr:to>
      <xdr:col>15</xdr:col>
      <xdr:colOff>35</xdr:colOff>
      <xdr:row>33</xdr:row>
      <xdr:rowOff>57234</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239557" name="Rectangle 43"/>
        <xdr:cNvSpPr>
          <a:spLocks noChangeArrowheads="1"/>
        </xdr:cNvSpPr>
      </xdr:nvSpPr>
      <xdr:spPr bwMode="auto">
        <a:xfrm>
          <a:off x="698500" y="55689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33</xdr:row>
      <xdr:rowOff>120650</xdr:rowOff>
    </xdr:from>
    <xdr:to>
      <xdr:col>17</xdr:col>
      <xdr:colOff>374650</xdr:colOff>
      <xdr:row>47</xdr:row>
      <xdr:rowOff>127000</xdr:rowOff>
    </xdr:to>
    <xdr:sp macro="" textlink="">
      <xdr:nvSpPr>
        <xdr:cNvPr id="239558" name="Rectangle 44"/>
        <xdr:cNvSpPr>
          <a:spLocks noChangeArrowheads="1"/>
        </xdr:cNvSpPr>
      </xdr:nvSpPr>
      <xdr:spPr bwMode="auto">
        <a:xfrm>
          <a:off x="5524500" y="5568950"/>
          <a:ext cx="553720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33</xdr:row>
      <xdr:rowOff>117475</xdr:rowOff>
    </xdr:from>
    <xdr:to>
      <xdr:col>14</xdr:col>
      <xdr:colOff>212725</xdr:colOff>
      <xdr:row>35</xdr:row>
      <xdr:rowOff>22225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619125</xdr:colOff>
      <xdr:row>35</xdr:row>
      <xdr:rowOff>88900</xdr:rowOff>
    </xdr:from>
    <xdr:to>
      <xdr:col>17</xdr:col>
      <xdr:colOff>250825</xdr:colOff>
      <xdr:row>47</xdr:row>
      <xdr:rowOff>60325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300" b="0" i="0" u="none" strike="noStrike" baseline="0">
              <a:solidFill>
                <a:srgbClr val="000000"/>
              </a:solidFill>
              <a:effectLst/>
              <a:latin typeface="ＭＳ Ｐゴシック"/>
              <a:ea typeface="ＭＳ Ｐゴシック"/>
              <a:cs typeface="+mn-cs"/>
            </a:rPr>
            <a:t>　</a:t>
          </a:r>
          <a:r>
            <a:rPr lang="ja-JP" altLang="ja-JP" sz="1300" baseline="0">
              <a:effectLst/>
              <a:latin typeface="+mn-lt"/>
              <a:ea typeface="+mn-ea"/>
              <a:cs typeface="+mn-cs"/>
            </a:rPr>
            <a:t>矢掛町では，企業誘致の推進等により税収増加を図っているところだが，人口の減少や全国平均を上回る高齢化率（平成２</a:t>
          </a:r>
          <a:r>
            <a:rPr lang="ja-JP" altLang="en-US" sz="1300" baseline="0">
              <a:effectLst/>
              <a:latin typeface="+mn-lt"/>
              <a:ea typeface="+mn-ea"/>
              <a:cs typeface="+mn-cs"/>
            </a:rPr>
            <a:t>６</a:t>
          </a:r>
          <a:r>
            <a:rPr lang="ja-JP" altLang="ja-JP" sz="1300" baseline="0">
              <a:effectLst/>
              <a:latin typeface="+mn-lt"/>
              <a:ea typeface="+mn-ea"/>
              <a:cs typeface="+mn-cs"/>
            </a:rPr>
            <a:t>年</a:t>
          </a:r>
          <a:r>
            <a:rPr lang="ja-JP" altLang="en-US" sz="1300" baseline="0">
              <a:effectLst/>
              <a:latin typeface="+mn-lt"/>
              <a:ea typeface="+mn-ea"/>
              <a:cs typeface="+mn-cs"/>
            </a:rPr>
            <a:t>３</a:t>
          </a:r>
          <a:r>
            <a:rPr lang="ja-JP" altLang="ja-JP" sz="1300" baseline="0">
              <a:effectLst/>
              <a:latin typeface="+mn-lt"/>
              <a:ea typeface="+mn-ea"/>
              <a:cs typeface="+mn-cs"/>
            </a:rPr>
            <a:t>月末３</a:t>
          </a:r>
          <a:r>
            <a:rPr lang="ja-JP" altLang="en-US" sz="1300" baseline="0">
              <a:effectLst/>
              <a:latin typeface="+mn-lt"/>
              <a:ea typeface="+mn-ea"/>
              <a:cs typeface="+mn-cs"/>
            </a:rPr>
            <a:t>５</a:t>
          </a:r>
          <a:r>
            <a:rPr lang="ja-JP" altLang="ja-JP" sz="1300" baseline="0">
              <a:effectLst/>
              <a:latin typeface="+mn-lt"/>
              <a:ea typeface="+mn-ea"/>
              <a:cs typeface="+mn-cs"/>
            </a:rPr>
            <a:t>．</a:t>
          </a:r>
          <a:r>
            <a:rPr lang="ja-JP" altLang="en-US" sz="1300" baseline="0">
              <a:effectLst/>
              <a:latin typeface="+mn-lt"/>
              <a:ea typeface="+mn-ea"/>
              <a:cs typeface="+mn-cs"/>
            </a:rPr>
            <a:t>２６</a:t>
          </a:r>
          <a:r>
            <a:rPr lang="ja-JP" altLang="ja-JP" sz="1300" baseline="0">
              <a:effectLst/>
              <a:latin typeface="+mn-lt"/>
              <a:ea typeface="+mn-ea"/>
              <a:cs typeface="+mn-cs"/>
            </a:rPr>
            <a:t>％）等により財政基盤が弱く，類似団体平均を下回っており，地方交付税に依存した財政運営となっている。</a:t>
          </a:r>
          <a:endParaRPr lang="ja-JP" altLang="ja-JP" sz="1300" baseline="0">
            <a:effectLst/>
          </a:endParaRPr>
        </a:p>
        <a:p>
          <a:pPr algn="l" rtl="0">
            <a:lnSpc>
              <a:spcPts val="15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xdr:col>
      <xdr:colOff>69850</xdr:colOff>
      <xdr:row>47</xdr:row>
      <xdr:rowOff>127000</xdr:rowOff>
    </xdr:from>
    <xdr:to>
      <xdr:col>8</xdr:col>
      <xdr:colOff>323850</xdr:colOff>
      <xdr:row>47</xdr:row>
      <xdr:rowOff>127000</xdr:rowOff>
    </xdr:to>
    <xdr:sp macro="" textlink="">
      <xdr:nvSpPr>
        <xdr:cNvPr id="239561" name="Line 47"/>
        <xdr:cNvSpPr>
          <a:spLocks noChangeShapeType="1"/>
        </xdr:cNvSpPr>
      </xdr:nvSpPr>
      <xdr:spPr bwMode="auto">
        <a:xfrm>
          <a:off x="6985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69850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69850</xdr:colOff>
      <xdr:row>45</xdr:row>
      <xdr:rowOff>76200</xdr:rowOff>
    </xdr:from>
    <xdr:to>
      <xdr:col>8</xdr:col>
      <xdr:colOff>323850</xdr:colOff>
      <xdr:row>45</xdr:row>
      <xdr:rowOff>76200</xdr:rowOff>
    </xdr:to>
    <xdr:sp macro="" textlink="">
      <xdr:nvSpPr>
        <xdr:cNvPr id="239563" name="Line 49"/>
        <xdr:cNvSpPr>
          <a:spLocks noChangeShapeType="1"/>
        </xdr:cNvSpPr>
      </xdr:nvSpPr>
      <xdr:spPr bwMode="auto">
        <a:xfrm>
          <a:off x="698500" y="7505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127000</xdr:rowOff>
    </xdr:from>
    <xdr:to>
      <xdr:col>1</xdr:col>
      <xdr:colOff>69850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p>
      </xdr:txBody>
    </xdr:sp>
    <xdr:clientData/>
  </xdr:twoCellAnchor>
  <xdr:twoCellAnchor>
    <xdr:from>
      <xdr:col>1</xdr:col>
      <xdr:colOff>69850</xdr:colOff>
      <xdr:row>43</xdr:row>
      <xdr:rowOff>19050</xdr:rowOff>
    </xdr:from>
    <xdr:to>
      <xdr:col>8</xdr:col>
      <xdr:colOff>323850</xdr:colOff>
      <xdr:row>43</xdr:row>
      <xdr:rowOff>19050</xdr:rowOff>
    </xdr:to>
    <xdr:sp macro="" textlink="">
      <xdr:nvSpPr>
        <xdr:cNvPr id="239565" name="Line 51"/>
        <xdr:cNvSpPr>
          <a:spLocks noChangeShapeType="1"/>
        </xdr:cNvSpPr>
      </xdr:nvSpPr>
      <xdr:spPr bwMode="auto">
        <a:xfrm>
          <a:off x="698500" y="7118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69850</xdr:colOff>
      <xdr:row>43</xdr:row>
      <xdr:rowOff>107950</xdr:rowOff>
    </xdr:to>
    <xdr:sp macro="" textlink="">
      <xdr:nvSpPr>
        <xdr:cNvPr id="10292" name="Text Box 52"/>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p>
      </xdr:txBody>
    </xdr:sp>
    <xdr:clientData/>
  </xdr:twoCellAnchor>
  <xdr:twoCellAnchor>
    <xdr:from>
      <xdr:col>1</xdr:col>
      <xdr:colOff>69850</xdr:colOff>
      <xdr:row>40</xdr:row>
      <xdr:rowOff>120650</xdr:rowOff>
    </xdr:from>
    <xdr:to>
      <xdr:col>8</xdr:col>
      <xdr:colOff>323850</xdr:colOff>
      <xdr:row>40</xdr:row>
      <xdr:rowOff>120650</xdr:rowOff>
    </xdr:to>
    <xdr:sp macro="" textlink="">
      <xdr:nvSpPr>
        <xdr:cNvPr id="239567" name="Line 53"/>
        <xdr:cNvSpPr>
          <a:spLocks noChangeShapeType="1"/>
        </xdr:cNvSpPr>
      </xdr:nvSpPr>
      <xdr:spPr bwMode="auto">
        <a:xfrm>
          <a:off x="6985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3175</xdr:rowOff>
    </xdr:from>
    <xdr:to>
      <xdr:col>1</xdr:col>
      <xdr:colOff>69850</xdr:colOff>
      <xdr:row>41</xdr:row>
      <xdr:rowOff>41275</xdr:rowOff>
    </xdr:to>
    <xdr:sp macro="" textlink="">
      <xdr:nvSpPr>
        <xdr:cNvPr id="10294" name="Text Box 54"/>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69850</xdr:colOff>
      <xdr:row>38</xdr:row>
      <xdr:rowOff>63500</xdr:rowOff>
    </xdr:from>
    <xdr:to>
      <xdr:col>8</xdr:col>
      <xdr:colOff>323850</xdr:colOff>
      <xdr:row>38</xdr:row>
      <xdr:rowOff>63500</xdr:rowOff>
    </xdr:to>
    <xdr:sp macro="" textlink="">
      <xdr:nvSpPr>
        <xdr:cNvPr id="239569" name="Line 55"/>
        <xdr:cNvSpPr>
          <a:spLocks noChangeShapeType="1"/>
        </xdr:cNvSpPr>
      </xdr:nvSpPr>
      <xdr:spPr bwMode="auto">
        <a:xfrm>
          <a:off x="698500" y="633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117475</xdr:rowOff>
    </xdr:from>
    <xdr:to>
      <xdr:col>1</xdr:col>
      <xdr:colOff>69850</xdr:colOff>
      <xdr:row>38</xdr:row>
      <xdr:rowOff>155575</xdr:rowOff>
    </xdr:to>
    <xdr:sp macro="" textlink="">
      <xdr:nvSpPr>
        <xdr:cNvPr id="10296" name="Text Box 56"/>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p>
      </xdr:txBody>
    </xdr:sp>
    <xdr:clientData/>
  </xdr:twoCellAnchor>
  <xdr:twoCellAnchor>
    <xdr:from>
      <xdr:col>1</xdr:col>
      <xdr:colOff>69850</xdr:colOff>
      <xdr:row>36</xdr:row>
      <xdr:rowOff>6350</xdr:rowOff>
    </xdr:from>
    <xdr:to>
      <xdr:col>8</xdr:col>
      <xdr:colOff>323850</xdr:colOff>
      <xdr:row>36</xdr:row>
      <xdr:rowOff>6350</xdr:rowOff>
    </xdr:to>
    <xdr:sp macro="" textlink="">
      <xdr:nvSpPr>
        <xdr:cNvPr id="239571" name="Line 57"/>
        <xdr:cNvSpPr>
          <a:spLocks noChangeShapeType="1"/>
        </xdr:cNvSpPr>
      </xdr:nvSpPr>
      <xdr:spPr bwMode="auto">
        <a:xfrm>
          <a:off x="698500" y="594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60325</xdr:rowOff>
    </xdr:from>
    <xdr:to>
      <xdr:col>1</xdr:col>
      <xdr:colOff>69850</xdr:colOff>
      <xdr:row>36</xdr:row>
      <xdr:rowOff>98425</xdr:rowOff>
    </xdr:to>
    <xdr:sp macro="" textlink="">
      <xdr:nvSpPr>
        <xdr:cNvPr id="10298" name="Text Box 58"/>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69850</xdr:colOff>
      <xdr:row>33</xdr:row>
      <xdr:rowOff>120650</xdr:rowOff>
    </xdr:from>
    <xdr:to>
      <xdr:col>8</xdr:col>
      <xdr:colOff>323850</xdr:colOff>
      <xdr:row>33</xdr:row>
      <xdr:rowOff>120650</xdr:rowOff>
    </xdr:to>
    <xdr:sp macro="" textlink="">
      <xdr:nvSpPr>
        <xdr:cNvPr id="239573" name="Line 59"/>
        <xdr:cNvSpPr>
          <a:spLocks noChangeShapeType="1"/>
        </xdr:cNvSpPr>
      </xdr:nvSpPr>
      <xdr:spPr bwMode="auto">
        <a:xfrm>
          <a:off x="6985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3175</xdr:rowOff>
    </xdr:from>
    <xdr:to>
      <xdr:col>1</xdr:col>
      <xdr:colOff>69850</xdr:colOff>
      <xdr:row>34</xdr:row>
      <xdr:rowOff>41275</xdr:rowOff>
    </xdr:to>
    <xdr:sp macro="" textlink="">
      <xdr:nvSpPr>
        <xdr:cNvPr id="10300" name="Text Box 60"/>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239575" name="財政力グラフ枠"/>
        <xdr:cNvSpPr>
          <a:spLocks noChangeArrowheads="1"/>
        </xdr:cNvSpPr>
      </xdr:nvSpPr>
      <xdr:spPr bwMode="auto">
        <a:xfrm>
          <a:off x="6985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35</xdr:row>
      <xdr:rowOff>76200</xdr:rowOff>
    </xdr:from>
    <xdr:to>
      <xdr:col>7</xdr:col>
      <xdr:colOff>139700</xdr:colOff>
      <xdr:row>45</xdr:row>
      <xdr:rowOff>6350</xdr:rowOff>
    </xdr:to>
    <xdr:sp macro="" textlink="">
      <xdr:nvSpPr>
        <xdr:cNvPr id="239576" name="Line 62"/>
        <xdr:cNvSpPr>
          <a:spLocks noChangeShapeType="1"/>
        </xdr:cNvSpPr>
      </xdr:nvSpPr>
      <xdr:spPr bwMode="auto">
        <a:xfrm flipV="1">
          <a:off x="4540250" y="5854700"/>
          <a:ext cx="0" cy="15811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45</xdr:row>
      <xdr:rowOff>3175</xdr:rowOff>
    </xdr:from>
    <xdr:to>
      <xdr:col>8</xdr:col>
      <xdr:colOff>282575</xdr:colOff>
      <xdr:row>46</xdr:row>
      <xdr:rowOff>41275</xdr:rowOff>
    </xdr:to>
    <xdr:sp macro="" textlink="">
      <xdr:nvSpPr>
        <xdr:cNvPr id="10303" name="財政力最小値テキスト"/>
        <xdr:cNvSpPr txBox="1">
          <a:spLocks noChangeArrowheads="1"/>
        </xdr:cNvSpPr>
      </xdr:nvSpPr>
      <xdr:spPr bwMode="auto">
        <a:xfrm>
          <a:off x="5038725" y="7724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0.23</a:t>
          </a:r>
        </a:p>
      </xdr:txBody>
    </xdr:sp>
    <xdr:clientData/>
  </xdr:twoCellAnchor>
  <xdr:twoCellAnchor>
    <xdr:from>
      <xdr:col>7</xdr:col>
      <xdr:colOff>63500</xdr:colOff>
      <xdr:row>45</xdr:row>
      <xdr:rowOff>6350</xdr:rowOff>
    </xdr:from>
    <xdr:to>
      <xdr:col>7</xdr:col>
      <xdr:colOff>222250</xdr:colOff>
      <xdr:row>45</xdr:row>
      <xdr:rowOff>6350</xdr:rowOff>
    </xdr:to>
    <xdr:sp macro="" textlink="">
      <xdr:nvSpPr>
        <xdr:cNvPr id="239578" name="Line 64"/>
        <xdr:cNvSpPr>
          <a:spLocks noChangeShapeType="1"/>
        </xdr:cNvSpPr>
      </xdr:nvSpPr>
      <xdr:spPr bwMode="auto">
        <a:xfrm>
          <a:off x="4464050" y="74358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34</xdr:row>
      <xdr:rowOff>19050</xdr:rowOff>
    </xdr:from>
    <xdr:to>
      <xdr:col>8</xdr:col>
      <xdr:colOff>282575</xdr:colOff>
      <xdr:row>35</xdr:row>
      <xdr:rowOff>57150</xdr:rowOff>
    </xdr:to>
    <xdr:sp macro="" textlink="">
      <xdr:nvSpPr>
        <xdr:cNvPr id="10305" name="財政力最大値テキスト"/>
        <xdr:cNvSpPr txBox="1">
          <a:spLocks noChangeArrowheads="1"/>
        </xdr:cNvSpPr>
      </xdr:nvSpPr>
      <xdr:spPr bwMode="auto">
        <a:xfrm>
          <a:off x="5038725" y="584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1.05</a:t>
          </a:r>
        </a:p>
      </xdr:txBody>
    </xdr:sp>
    <xdr:clientData/>
  </xdr:twoCellAnchor>
  <xdr:twoCellAnchor>
    <xdr:from>
      <xdr:col>7</xdr:col>
      <xdr:colOff>63500</xdr:colOff>
      <xdr:row>35</xdr:row>
      <xdr:rowOff>76200</xdr:rowOff>
    </xdr:from>
    <xdr:to>
      <xdr:col>7</xdr:col>
      <xdr:colOff>222250</xdr:colOff>
      <xdr:row>35</xdr:row>
      <xdr:rowOff>76200</xdr:rowOff>
    </xdr:to>
    <xdr:sp macro="" textlink="">
      <xdr:nvSpPr>
        <xdr:cNvPr id="239580" name="Line 66"/>
        <xdr:cNvSpPr>
          <a:spLocks noChangeShapeType="1"/>
        </xdr:cNvSpPr>
      </xdr:nvSpPr>
      <xdr:spPr bwMode="auto">
        <a:xfrm>
          <a:off x="4464050" y="585470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57150</xdr:rowOff>
    </xdr:from>
    <xdr:to>
      <xdr:col>7</xdr:col>
      <xdr:colOff>139700</xdr:colOff>
      <xdr:row>43</xdr:row>
      <xdr:rowOff>76200</xdr:rowOff>
    </xdr:to>
    <xdr:sp macro="" textlink="">
      <xdr:nvSpPr>
        <xdr:cNvPr id="239581" name="Line 67"/>
        <xdr:cNvSpPr>
          <a:spLocks noChangeShapeType="1"/>
        </xdr:cNvSpPr>
      </xdr:nvSpPr>
      <xdr:spPr bwMode="auto">
        <a:xfrm>
          <a:off x="3771900" y="7156450"/>
          <a:ext cx="768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41</xdr:row>
      <xdr:rowOff>76200</xdr:rowOff>
    </xdr:from>
    <xdr:to>
      <xdr:col>8</xdr:col>
      <xdr:colOff>282575</xdr:colOff>
      <xdr:row>42</xdr:row>
      <xdr:rowOff>107950</xdr:rowOff>
    </xdr:to>
    <xdr:sp macro="" textlink="">
      <xdr:nvSpPr>
        <xdr:cNvPr id="10308" name="財政力平均値テキスト"/>
        <xdr:cNvSpPr txBox="1">
          <a:spLocks noChangeArrowheads="1"/>
        </xdr:cNvSpPr>
      </xdr:nvSpPr>
      <xdr:spPr bwMode="auto">
        <a:xfrm>
          <a:off x="5038725" y="710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0.45</a:t>
          </a:r>
        </a:p>
      </xdr:txBody>
    </xdr:sp>
    <xdr:clientData/>
  </xdr:twoCellAnchor>
  <xdr:twoCellAnchor>
    <xdr:from>
      <xdr:col>7</xdr:col>
      <xdr:colOff>95250</xdr:colOff>
      <xdr:row>42</xdr:row>
      <xdr:rowOff>38100</xdr:rowOff>
    </xdr:from>
    <xdr:to>
      <xdr:col>7</xdr:col>
      <xdr:colOff>184150</xdr:colOff>
      <xdr:row>42</xdr:row>
      <xdr:rowOff>127000</xdr:rowOff>
    </xdr:to>
    <xdr:sp macro="" textlink="">
      <xdr:nvSpPr>
        <xdr:cNvPr id="239583" name="AutoShape 69"/>
        <xdr:cNvSpPr>
          <a:spLocks noChangeArrowheads="1"/>
        </xdr:cNvSpPr>
      </xdr:nvSpPr>
      <xdr:spPr bwMode="auto">
        <a:xfrm>
          <a:off x="4495800" y="697230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43</xdr:row>
      <xdr:rowOff>38100</xdr:rowOff>
    </xdr:from>
    <xdr:to>
      <xdr:col>6</xdr:col>
      <xdr:colOff>0</xdr:colOff>
      <xdr:row>43</xdr:row>
      <xdr:rowOff>57150</xdr:rowOff>
    </xdr:to>
    <xdr:sp macro="" textlink="">
      <xdr:nvSpPr>
        <xdr:cNvPr id="239584" name="Line 70"/>
        <xdr:cNvSpPr>
          <a:spLocks noChangeShapeType="1"/>
        </xdr:cNvSpPr>
      </xdr:nvSpPr>
      <xdr:spPr bwMode="auto">
        <a:xfrm>
          <a:off x="2959100" y="713740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41</xdr:row>
      <xdr:rowOff>139700</xdr:rowOff>
    </xdr:from>
    <xdr:to>
      <xdr:col>6</xdr:col>
      <xdr:colOff>44450</xdr:colOff>
      <xdr:row>42</xdr:row>
      <xdr:rowOff>76200</xdr:rowOff>
    </xdr:to>
    <xdr:sp macro="" textlink="">
      <xdr:nvSpPr>
        <xdr:cNvPr id="239585" name="AutoShape 71"/>
        <xdr:cNvSpPr>
          <a:spLocks noChangeArrowheads="1"/>
        </xdr:cNvSpPr>
      </xdr:nvSpPr>
      <xdr:spPr bwMode="auto">
        <a:xfrm>
          <a:off x="3727450" y="69088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40</xdr:row>
      <xdr:rowOff>107950</xdr:rowOff>
    </xdr:from>
    <xdr:to>
      <xdr:col>6</xdr:col>
      <xdr:colOff>320705</xdr:colOff>
      <xdr:row>41</xdr:row>
      <xdr:rowOff>146050</xdr:rowOff>
    </xdr:to>
    <xdr:sp macro="" textlink="">
      <xdr:nvSpPr>
        <xdr:cNvPr id="10312" name="Text Box 72"/>
        <xdr:cNvSpPr txBox="1">
          <a:spLocks noChangeArrowheads="1"/>
        </xdr:cNvSpPr>
      </xdr:nvSpPr>
      <xdr:spPr bwMode="auto">
        <a:xfrm>
          <a:off x="3733800" y="6972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0.48</a:t>
          </a:r>
        </a:p>
      </xdr:txBody>
    </xdr:sp>
    <xdr:clientData/>
  </xdr:twoCellAnchor>
  <xdr:twoCellAnchor>
    <xdr:from>
      <xdr:col>3</xdr:col>
      <xdr:colOff>254000</xdr:colOff>
      <xdr:row>43</xdr:row>
      <xdr:rowOff>19050</xdr:rowOff>
    </xdr:from>
    <xdr:to>
      <xdr:col>4</xdr:col>
      <xdr:colOff>444500</xdr:colOff>
      <xdr:row>43</xdr:row>
      <xdr:rowOff>38100</xdr:rowOff>
    </xdr:to>
    <xdr:sp macro="" textlink="">
      <xdr:nvSpPr>
        <xdr:cNvPr id="239587" name="Line 73"/>
        <xdr:cNvSpPr>
          <a:spLocks noChangeShapeType="1"/>
        </xdr:cNvSpPr>
      </xdr:nvSpPr>
      <xdr:spPr bwMode="auto">
        <a:xfrm>
          <a:off x="2139950" y="7118350"/>
          <a:ext cx="8191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41</xdr:row>
      <xdr:rowOff>158750</xdr:rowOff>
    </xdr:from>
    <xdr:to>
      <xdr:col>4</xdr:col>
      <xdr:colOff>488950</xdr:colOff>
      <xdr:row>42</xdr:row>
      <xdr:rowOff>88900</xdr:rowOff>
    </xdr:to>
    <xdr:sp macro="" textlink="">
      <xdr:nvSpPr>
        <xdr:cNvPr id="239588" name="AutoShape 74"/>
        <xdr:cNvSpPr>
          <a:spLocks noChangeArrowheads="1"/>
        </xdr:cNvSpPr>
      </xdr:nvSpPr>
      <xdr:spPr bwMode="auto">
        <a:xfrm>
          <a:off x="2908300" y="69278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40</xdr:row>
      <xdr:rowOff>127000</xdr:rowOff>
    </xdr:from>
    <xdr:to>
      <xdr:col>5</xdr:col>
      <xdr:colOff>161925</xdr:colOff>
      <xdr:row>42</xdr:row>
      <xdr:rowOff>0</xdr:rowOff>
    </xdr:to>
    <xdr:sp macro="" textlink="">
      <xdr:nvSpPr>
        <xdr:cNvPr id="10315" name="Text Box 75"/>
        <xdr:cNvSpPr txBox="1">
          <a:spLocks noChangeArrowheads="1"/>
        </xdr:cNvSpPr>
      </xdr:nvSpPr>
      <xdr:spPr bwMode="auto">
        <a:xfrm>
          <a:off x="2847975" y="699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0.47</a:t>
          </a:r>
        </a:p>
      </xdr:txBody>
    </xdr:sp>
    <xdr:clientData/>
  </xdr:twoCellAnchor>
  <xdr:twoCellAnchor>
    <xdr:from>
      <xdr:col>2</xdr:col>
      <xdr:colOff>69850</xdr:colOff>
      <xdr:row>43</xdr:row>
      <xdr:rowOff>19050</xdr:rowOff>
    </xdr:from>
    <xdr:to>
      <xdr:col>3</xdr:col>
      <xdr:colOff>254000</xdr:colOff>
      <xdr:row>43</xdr:row>
      <xdr:rowOff>19050</xdr:rowOff>
    </xdr:to>
    <xdr:sp macro="" textlink="">
      <xdr:nvSpPr>
        <xdr:cNvPr id="239590" name="Line 76"/>
        <xdr:cNvSpPr>
          <a:spLocks noChangeShapeType="1"/>
        </xdr:cNvSpPr>
      </xdr:nvSpPr>
      <xdr:spPr bwMode="auto">
        <a:xfrm>
          <a:off x="1327150" y="7118350"/>
          <a:ext cx="8128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41</xdr:row>
      <xdr:rowOff>120650</xdr:rowOff>
    </xdr:from>
    <xdr:to>
      <xdr:col>3</xdr:col>
      <xdr:colOff>304800</xdr:colOff>
      <xdr:row>42</xdr:row>
      <xdr:rowOff>57150</xdr:rowOff>
    </xdr:to>
    <xdr:sp macro="" textlink="">
      <xdr:nvSpPr>
        <xdr:cNvPr id="239591" name="AutoShape 77"/>
        <xdr:cNvSpPr>
          <a:spLocks noChangeArrowheads="1"/>
        </xdr:cNvSpPr>
      </xdr:nvSpPr>
      <xdr:spPr bwMode="auto">
        <a:xfrm>
          <a:off x="2095500" y="68897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40</xdr:row>
      <xdr:rowOff>88900</xdr:rowOff>
    </xdr:from>
    <xdr:to>
      <xdr:col>3</xdr:col>
      <xdr:colOff>600075</xdr:colOff>
      <xdr:row>41</xdr:row>
      <xdr:rowOff>127000</xdr:rowOff>
    </xdr:to>
    <xdr:sp macro="" textlink="">
      <xdr:nvSpPr>
        <xdr:cNvPr id="10318" name="Text Box 78"/>
        <xdr:cNvSpPr txBox="1">
          <a:spLocks noChangeArrowheads="1"/>
        </xdr:cNvSpPr>
      </xdr:nvSpPr>
      <xdr:spPr bwMode="auto">
        <a:xfrm>
          <a:off x="1952625" y="695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0.49</a:t>
          </a:r>
        </a:p>
      </xdr:txBody>
    </xdr:sp>
    <xdr:clientData/>
  </xdr:twoCellAnchor>
  <xdr:twoCellAnchor>
    <xdr:from>
      <xdr:col>2</xdr:col>
      <xdr:colOff>25400</xdr:colOff>
      <xdr:row>41</xdr:row>
      <xdr:rowOff>44450</xdr:rowOff>
    </xdr:from>
    <xdr:to>
      <xdr:col>2</xdr:col>
      <xdr:colOff>114300</xdr:colOff>
      <xdr:row>41</xdr:row>
      <xdr:rowOff>133350</xdr:rowOff>
    </xdr:to>
    <xdr:sp macro="" textlink="">
      <xdr:nvSpPr>
        <xdr:cNvPr id="239593" name="AutoShape 79"/>
        <xdr:cNvSpPr>
          <a:spLocks noChangeArrowheads="1"/>
        </xdr:cNvSpPr>
      </xdr:nvSpPr>
      <xdr:spPr bwMode="auto">
        <a:xfrm>
          <a:off x="1282700" y="681355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40</xdr:row>
      <xdr:rowOff>3175</xdr:rowOff>
    </xdr:from>
    <xdr:to>
      <xdr:col>2</xdr:col>
      <xdr:colOff>419100</xdr:colOff>
      <xdr:row>41</xdr:row>
      <xdr:rowOff>41275</xdr:rowOff>
    </xdr:to>
    <xdr:sp macro="" textlink="">
      <xdr:nvSpPr>
        <xdr:cNvPr id="10320" name="Text Box 80"/>
        <xdr:cNvSpPr txBox="1">
          <a:spLocks noChangeArrowheads="1"/>
        </xdr:cNvSpPr>
      </xdr:nvSpPr>
      <xdr:spPr bwMode="auto">
        <a:xfrm>
          <a:off x="106680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0.53</a:t>
          </a:r>
        </a:p>
      </xdr:txBody>
    </xdr:sp>
    <xdr:clientData/>
  </xdr:twoCellAnchor>
  <xdr:twoCellAnchor editAs="oneCell">
    <xdr:from>
      <xdr:col>7</xdr:col>
      <xdr:colOff>38100</xdr:colOff>
      <xdr:row>48</xdr:row>
      <xdr:rowOff>22225</xdr:rowOff>
    </xdr:from>
    <xdr:to>
      <xdr:col>8</xdr:col>
      <xdr:colOff>107950</xdr:colOff>
      <xdr:row>49</xdr:row>
      <xdr:rowOff>60325</xdr:rowOff>
    </xdr:to>
    <xdr:sp macro="" textlink="">
      <xdr:nvSpPr>
        <xdr:cNvPr id="10321" name="Text Box 81"/>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48</xdr:row>
      <xdr:rowOff>22225</xdr:rowOff>
    </xdr:from>
    <xdr:to>
      <xdr:col>6</xdr:col>
      <xdr:colOff>590550</xdr:colOff>
      <xdr:row>49</xdr:row>
      <xdr:rowOff>60325</xdr:rowOff>
    </xdr:to>
    <xdr:sp macro="" textlink="">
      <xdr:nvSpPr>
        <xdr:cNvPr id="10322" name="Text Box 82"/>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48</xdr:row>
      <xdr:rowOff>22225</xdr:rowOff>
    </xdr:from>
    <xdr:to>
      <xdr:col>5</xdr:col>
      <xdr:colOff>409575</xdr:colOff>
      <xdr:row>49</xdr:row>
      <xdr:rowOff>60325</xdr:rowOff>
    </xdr:to>
    <xdr:sp macro="" textlink="">
      <xdr:nvSpPr>
        <xdr:cNvPr id="10323" name="Text Box 83"/>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48</xdr:row>
      <xdr:rowOff>22225</xdr:rowOff>
    </xdr:from>
    <xdr:to>
      <xdr:col>4</xdr:col>
      <xdr:colOff>212725</xdr:colOff>
      <xdr:row>49</xdr:row>
      <xdr:rowOff>60325</xdr:rowOff>
    </xdr:to>
    <xdr:sp macro="" textlink="">
      <xdr:nvSpPr>
        <xdr:cNvPr id="10324" name="Text Box 84"/>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48</xdr:row>
      <xdr:rowOff>22225</xdr:rowOff>
    </xdr:from>
    <xdr:to>
      <xdr:col>3</xdr:col>
      <xdr:colOff>38100</xdr:colOff>
      <xdr:row>49</xdr:row>
      <xdr:rowOff>60325</xdr:rowOff>
    </xdr:to>
    <xdr:sp macro="" textlink="">
      <xdr:nvSpPr>
        <xdr:cNvPr id="10325" name="Text Box 85"/>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43</xdr:row>
      <xdr:rowOff>25400</xdr:rowOff>
    </xdr:from>
    <xdr:to>
      <xdr:col>7</xdr:col>
      <xdr:colOff>184150</xdr:colOff>
      <xdr:row>43</xdr:row>
      <xdr:rowOff>114300</xdr:rowOff>
    </xdr:to>
    <xdr:sp macro="" textlink="">
      <xdr:nvSpPr>
        <xdr:cNvPr id="239600" name="Oval 86"/>
        <xdr:cNvSpPr>
          <a:spLocks noChangeArrowheads="1"/>
        </xdr:cNvSpPr>
      </xdr:nvSpPr>
      <xdr:spPr bwMode="auto">
        <a:xfrm>
          <a:off x="4495800" y="71247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43</xdr:row>
      <xdr:rowOff>22225</xdr:rowOff>
    </xdr:from>
    <xdr:to>
      <xdr:col>8</xdr:col>
      <xdr:colOff>282575</xdr:colOff>
      <xdr:row>44</xdr:row>
      <xdr:rowOff>60325</xdr:rowOff>
    </xdr:to>
    <xdr:sp macro="" textlink="">
      <xdr:nvSpPr>
        <xdr:cNvPr id="10327" name="財政力該当値テキスト"/>
        <xdr:cNvSpPr txBox="1">
          <a:spLocks noChangeArrowheads="1"/>
        </xdr:cNvSpPr>
      </xdr:nvSpPr>
      <xdr:spPr bwMode="auto">
        <a:xfrm>
          <a:off x="5038725" y="7400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0.37</a:t>
          </a:r>
        </a:p>
      </xdr:txBody>
    </xdr:sp>
    <xdr:clientData/>
  </xdr:twoCellAnchor>
  <xdr:twoCellAnchor>
    <xdr:from>
      <xdr:col>5</xdr:col>
      <xdr:colOff>584200</xdr:colOff>
      <xdr:row>43</xdr:row>
      <xdr:rowOff>0</xdr:rowOff>
    </xdr:from>
    <xdr:to>
      <xdr:col>6</xdr:col>
      <xdr:colOff>44450</xdr:colOff>
      <xdr:row>43</xdr:row>
      <xdr:rowOff>101600</xdr:rowOff>
    </xdr:to>
    <xdr:sp macro="" textlink="">
      <xdr:nvSpPr>
        <xdr:cNvPr id="239602" name="Oval 88"/>
        <xdr:cNvSpPr>
          <a:spLocks noChangeArrowheads="1"/>
        </xdr:cNvSpPr>
      </xdr:nvSpPr>
      <xdr:spPr bwMode="auto">
        <a:xfrm>
          <a:off x="3727450" y="70993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43</xdr:row>
      <xdr:rowOff>107950</xdr:rowOff>
    </xdr:from>
    <xdr:to>
      <xdr:col>6</xdr:col>
      <xdr:colOff>320705</xdr:colOff>
      <xdr:row>44</xdr:row>
      <xdr:rowOff>146050</xdr:rowOff>
    </xdr:to>
    <xdr:sp macro="" textlink="">
      <xdr:nvSpPr>
        <xdr:cNvPr id="10329" name="Text Box 89"/>
        <xdr:cNvSpPr txBox="1">
          <a:spLocks noChangeArrowheads="1"/>
        </xdr:cNvSpPr>
      </xdr:nvSpPr>
      <xdr:spPr bwMode="auto">
        <a:xfrm>
          <a:off x="3733800" y="7486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0.38</a:t>
          </a:r>
        </a:p>
      </xdr:txBody>
    </xdr:sp>
    <xdr:clientData/>
  </xdr:twoCellAnchor>
  <xdr:twoCellAnchor>
    <xdr:from>
      <xdr:col>4</xdr:col>
      <xdr:colOff>393700</xdr:colOff>
      <xdr:row>42</xdr:row>
      <xdr:rowOff>146050</xdr:rowOff>
    </xdr:from>
    <xdr:to>
      <xdr:col>4</xdr:col>
      <xdr:colOff>488950</xdr:colOff>
      <xdr:row>43</xdr:row>
      <xdr:rowOff>82550</xdr:rowOff>
    </xdr:to>
    <xdr:sp macro="" textlink="">
      <xdr:nvSpPr>
        <xdr:cNvPr id="239604" name="Oval 90"/>
        <xdr:cNvSpPr>
          <a:spLocks noChangeArrowheads="1"/>
        </xdr:cNvSpPr>
      </xdr:nvSpPr>
      <xdr:spPr bwMode="auto">
        <a:xfrm>
          <a:off x="2908300" y="70802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43</xdr:row>
      <xdr:rowOff>88900</xdr:rowOff>
    </xdr:from>
    <xdr:to>
      <xdr:col>5</xdr:col>
      <xdr:colOff>161925</xdr:colOff>
      <xdr:row>44</xdr:row>
      <xdr:rowOff>127000</xdr:rowOff>
    </xdr:to>
    <xdr:sp macro="" textlink="">
      <xdr:nvSpPr>
        <xdr:cNvPr id="10331" name="Text Box 91"/>
        <xdr:cNvSpPr txBox="1">
          <a:spLocks noChangeArrowheads="1"/>
        </xdr:cNvSpPr>
      </xdr:nvSpPr>
      <xdr:spPr bwMode="auto">
        <a:xfrm>
          <a:off x="2847975" y="7467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0.39</a:t>
          </a:r>
        </a:p>
      </xdr:txBody>
    </xdr:sp>
    <xdr:clientData/>
  </xdr:twoCellAnchor>
  <xdr:twoCellAnchor>
    <xdr:from>
      <xdr:col>3</xdr:col>
      <xdr:colOff>209550</xdr:colOff>
      <xdr:row>42</xdr:row>
      <xdr:rowOff>127000</xdr:rowOff>
    </xdr:from>
    <xdr:to>
      <xdr:col>3</xdr:col>
      <xdr:colOff>304800</xdr:colOff>
      <xdr:row>43</xdr:row>
      <xdr:rowOff>63500</xdr:rowOff>
    </xdr:to>
    <xdr:sp macro="" textlink="">
      <xdr:nvSpPr>
        <xdr:cNvPr id="239606" name="Oval 92"/>
        <xdr:cNvSpPr>
          <a:spLocks noChangeArrowheads="1"/>
        </xdr:cNvSpPr>
      </xdr:nvSpPr>
      <xdr:spPr bwMode="auto">
        <a:xfrm>
          <a:off x="2095500" y="7061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43</xdr:row>
      <xdr:rowOff>76200</xdr:rowOff>
    </xdr:from>
    <xdr:to>
      <xdr:col>3</xdr:col>
      <xdr:colOff>600075</xdr:colOff>
      <xdr:row>44</xdr:row>
      <xdr:rowOff>107950</xdr:rowOff>
    </xdr:to>
    <xdr:sp macro="" textlink="">
      <xdr:nvSpPr>
        <xdr:cNvPr id="10333" name="Text Box 93"/>
        <xdr:cNvSpPr txBox="1">
          <a:spLocks noChangeArrowheads="1"/>
        </xdr:cNvSpPr>
      </xdr:nvSpPr>
      <xdr:spPr bwMode="auto">
        <a:xfrm>
          <a:off x="1952625" y="744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0.40</a:t>
          </a:r>
        </a:p>
      </xdr:txBody>
    </xdr:sp>
    <xdr:clientData/>
  </xdr:twoCellAnchor>
  <xdr:twoCellAnchor>
    <xdr:from>
      <xdr:col>2</xdr:col>
      <xdr:colOff>25400</xdr:colOff>
      <xdr:row>42</xdr:row>
      <xdr:rowOff>127000</xdr:rowOff>
    </xdr:from>
    <xdr:to>
      <xdr:col>2</xdr:col>
      <xdr:colOff>114300</xdr:colOff>
      <xdr:row>43</xdr:row>
      <xdr:rowOff>63500</xdr:rowOff>
    </xdr:to>
    <xdr:sp macro="" textlink="">
      <xdr:nvSpPr>
        <xdr:cNvPr id="239608" name="Oval 94"/>
        <xdr:cNvSpPr>
          <a:spLocks noChangeArrowheads="1"/>
        </xdr:cNvSpPr>
      </xdr:nvSpPr>
      <xdr:spPr bwMode="auto">
        <a:xfrm>
          <a:off x="1282700" y="7061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43</xdr:row>
      <xdr:rowOff>76200</xdr:rowOff>
    </xdr:from>
    <xdr:to>
      <xdr:col>2</xdr:col>
      <xdr:colOff>419100</xdr:colOff>
      <xdr:row>44</xdr:row>
      <xdr:rowOff>107950</xdr:rowOff>
    </xdr:to>
    <xdr:sp macro="" textlink="">
      <xdr:nvSpPr>
        <xdr:cNvPr id="10335" name="Text Box 95"/>
        <xdr:cNvSpPr txBox="1">
          <a:spLocks noChangeArrowheads="1"/>
        </xdr:cNvSpPr>
      </xdr:nvSpPr>
      <xdr:spPr bwMode="auto">
        <a:xfrm>
          <a:off x="1066800" y="744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0.40</a:t>
          </a:r>
        </a:p>
      </xdr:txBody>
    </xdr:sp>
    <xdr:clientData/>
  </xdr:twoCellAnchor>
  <xdr:twoCellAnchor>
    <xdr:from>
      <xdr:col>1</xdr:col>
      <xdr:colOff>69850</xdr:colOff>
      <xdr:row>51</xdr:row>
      <xdr:rowOff>79375</xdr:rowOff>
    </xdr:from>
    <xdr:to>
      <xdr:col>8</xdr:col>
      <xdr:colOff>320692</xdr:colOff>
      <xdr:row>53</xdr:row>
      <xdr:rowOff>57218</xdr:rowOff>
    </xdr:to>
    <xdr:sp macro="" textlink="">
      <xdr:nvSpPr>
        <xdr:cNvPr id="10336" name="Rectangle 96"/>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50800</xdr:colOff>
      <xdr:row>53</xdr:row>
      <xdr:rowOff>98425</xdr:rowOff>
    </xdr:from>
    <xdr:to>
      <xdr:col>5</xdr:col>
      <xdr:colOff>60325</xdr:colOff>
      <xdr:row>54</xdr:row>
      <xdr:rowOff>155575</xdr:rowOff>
    </xdr:to>
    <xdr:sp macro="" textlink="">
      <xdr:nvSpPr>
        <xdr:cNvPr id="10337" name="Text Box 97"/>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171450</xdr:colOff>
      <xdr:row>53</xdr:row>
      <xdr:rowOff>79375</xdr:rowOff>
    </xdr:from>
    <xdr:to>
      <xdr:col>6</xdr:col>
      <xdr:colOff>349250</xdr:colOff>
      <xdr:row>55</xdr:row>
      <xdr:rowOff>19127</xdr:rowOff>
    </xdr:to>
    <xdr:sp macro="" textlink="">
      <xdr:nvSpPr>
        <xdr:cNvPr id="10338" name="Text Box 98"/>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[87.4%]　</a:t>
          </a:r>
        </a:p>
      </xdr:txBody>
    </xdr:sp>
    <xdr:clientData/>
  </xdr:twoCellAnchor>
  <xdr:twoCellAnchor>
    <xdr:from>
      <xdr:col>8</xdr:col>
      <xdr:colOff>387350</xdr:colOff>
      <xdr:row>52</xdr:row>
      <xdr:rowOff>155575</xdr:rowOff>
    </xdr:from>
    <xdr:to>
      <xdr:col>10</xdr:col>
      <xdr:colOff>520700</xdr:colOff>
      <xdr:row>54</xdr:row>
      <xdr:rowOff>76284</xdr:rowOff>
    </xdr:to>
    <xdr:sp macro="" textlink="">
      <xdr:nvSpPr>
        <xdr:cNvPr id="10339" name="Rectangle 99"/>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54</xdr:row>
      <xdr:rowOff>3175</xdr:rowOff>
    </xdr:from>
    <xdr:to>
      <xdr:col>10</xdr:col>
      <xdr:colOff>520700</xdr:colOff>
      <xdr:row>55</xdr:row>
      <xdr:rowOff>88900</xdr:rowOff>
    </xdr:to>
    <xdr:sp macro="" textlink="">
      <xdr:nvSpPr>
        <xdr:cNvPr id="10340" name="Rectangle 100"/>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17/24</a:t>
          </a:r>
        </a:p>
      </xdr:txBody>
    </xdr:sp>
    <xdr:clientData/>
  </xdr:twoCellAnchor>
  <xdr:twoCellAnchor>
    <xdr:from>
      <xdr:col>11</xdr:col>
      <xdr:colOff>3175</xdr:colOff>
      <xdr:row>52</xdr:row>
      <xdr:rowOff>155575</xdr:rowOff>
    </xdr:from>
    <xdr:to>
      <xdr:col>12</xdr:col>
      <xdr:colOff>549275</xdr:colOff>
      <xdr:row>54</xdr:row>
      <xdr:rowOff>76284</xdr:rowOff>
    </xdr:to>
    <xdr:sp macro="" textlink="">
      <xdr:nvSpPr>
        <xdr:cNvPr id="10341" name="Rectangle 101"/>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54</xdr:row>
      <xdr:rowOff>3175</xdr:rowOff>
    </xdr:from>
    <xdr:to>
      <xdr:col>12</xdr:col>
      <xdr:colOff>549275</xdr:colOff>
      <xdr:row>55</xdr:row>
      <xdr:rowOff>88900</xdr:rowOff>
    </xdr:to>
    <xdr:sp macro="" textlink="">
      <xdr:nvSpPr>
        <xdr:cNvPr id="10342" name="Rectangle 102"/>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92075</xdr:colOff>
      <xdr:row>52</xdr:row>
      <xdr:rowOff>155575</xdr:rowOff>
    </xdr:from>
    <xdr:to>
      <xdr:col>15</xdr:col>
      <xdr:colOff>35</xdr:colOff>
      <xdr:row>54</xdr:row>
      <xdr:rowOff>76284</xdr:rowOff>
    </xdr:to>
    <xdr:sp macro="" textlink="">
      <xdr:nvSpPr>
        <xdr:cNvPr id="10343" name="Rectangle 103"/>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54</xdr:row>
      <xdr:rowOff>3175</xdr:rowOff>
    </xdr:from>
    <xdr:to>
      <xdr:col>15</xdr:col>
      <xdr:colOff>35</xdr:colOff>
      <xdr:row>55</xdr:row>
      <xdr:rowOff>88900</xdr:rowOff>
    </xdr:to>
    <xdr:sp macro="" textlink="">
      <xdr:nvSpPr>
        <xdr:cNvPr id="10344" name="Rectangle 104"/>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250883" name="Rectangle 105"/>
        <xdr:cNvSpPr>
          <a:spLocks noChangeArrowheads="1"/>
        </xdr:cNvSpPr>
      </xdr:nvSpPr>
      <xdr:spPr bwMode="auto">
        <a:xfrm>
          <a:off x="698500" y="92392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55</xdr:row>
      <xdr:rowOff>158750</xdr:rowOff>
    </xdr:from>
    <xdr:to>
      <xdr:col>17</xdr:col>
      <xdr:colOff>374650</xdr:colOff>
      <xdr:row>70</xdr:row>
      <xdr:rowOff>0</xdr:rowOff>
    </xdr:to>
    <xdr:sp macro="" textlink="">
      <xdr:nvSpPr>
        <xdr:cNvPr id="250884" name="Rectangle 106"/>
        <xdr:cNvSpPr>
          <a:spLocks noChangeArrowheads="1"/>
        </xdr:cNvSpPr>
      </xdr:nvSpPr>
      <xdr:spPr bwMode="auto">
        <a:xfrm>
          <a:off x="5524500" y="9239250"/>
          <a:ext cx="553720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55</xdr:row>
      <xdr:rowOff>155575</xdr:rowOff>
    </xdr:from>
    <xdr:to>
      <xdr:col>14</xdr:col>
      <xdr:colOff>212725</xdr:colOff>
      <xdr:row>57</xdr:row>
      <xdr:rowOff>60325</xdr:rowOff>
    </xdr:to>
    <xdr:sp macro="" textlink="">
      <xdr:nvSpPr>
        <xdr:cNvPr id="10347" name="Rectangle 107"/>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619125</xdr:colOff>
      <xdr:row>57</xdr:row>
      <xdr:rowOff>127000</xdr:rowOff>
    </xdr:from>
    <xdr:to>
      <xdr:col>17</xdr:col>
      <xdr:colOff>250825</xdr:colOff>
      <xdr:row>69</xdr:row>
      <xdr:rowOff>98425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ts val="1600"/>
            </a:lnSpc>
            <a:spcBef>
              <a:spcPts val="0"/>
            </a:spcBef>
            <a:spcAft>
              <a:spcPts val="0"/>
            </a:spcAft>
            <a:buClrTx/>
            <a:buSzTx/>
            <a:buFontTx/>
            <a:buNone/>
            <a:tabLst/>
            <a:defRPr sz="1000"/>
          </a:pPr>
          <a:r>
            <a:rPr lang="ja-JP" altLang="en-US" sz="1300" baseline="0">
              <a:effectLst/>
              <a:latin typeface="+mn-lt"/>
              <a:ea typeface="+mn-ea"/>
              <a:cs typeface="+mn-cs"/>
            </a:rPr>
            <a:t>　</a:t>
          </a:r>
          <a:r>
            <a:rPr lang="ja-JP" altLang="ja-JP" sz="1300" baseline="0">
              <a:effectLst/>
              <a:latin typeface="+mn-lt"/>
              <a:ea typeface="+mn-ea"/>
              <a:cs typeface="+mn-cs"/>
            </a:rPr>
            <a:t>矢掛町では，経常一般財源等が対前年度</a:t>
          </a:r>
          <a:r>
            <a:rPr lang="ja-JP" altLang="en-US" sz="1300" baseline="0">
              <a:effectLst/>
              <a:latin typeface="+mn-lt"/>
              <a:ea typeface="+mn-ea"/>
              <a:cs typeface="+mn-cs"/>
            </a:rPr>
            <a:t>でほぼ横ばいであるのに</a:t>
          </a:r>
          <a:r>
            <a:rPr lang="ja-JP" altLang="ja-JP" sz="1300" baseline="0">
              <a:effectLst/>
              <a:latin typeface="+mn-lt"/>
              <a:ea typeface="+mn-ea"/>
              <a:cs typeface="+mn-cs"/>
            </a:rPr>
            <a:t>対し，経常経費充当一般財源が</a:t>
          </a:r>
          <a:r>
            <a:rPr lang="ja-JP" altLang="en-US" sz="1300" baseline="0">
              <a:effectLst/>
              <a:latin typeface="+mn-lt"/>
              <a:ea typeface="+mn-ea"/>
              <a:cs typeface="+mn-cs"/>
            </a:rPr>
            <a:t>０</a:t>
          </a:r>
          <a:r>
            <a:rPr lang="ja-JP" altLang="ja-JP" sz="1300" baseline="0">
              <a:effectLst/>
              <a:latin typeface="+mn-lt"/>
              <a:ea typeface="+mn-ea"/>
              <a:cs typeface="+mn-cs"/>
            </a:rPr>
            <a:t>．</a:t>
          </a:r>
          <a:r>
            <a:rPr lang="ja-JP" altLang="en-US" sz="1300" baseline="0">
              <a:effectLst/>
              <a:latin typeface="+mn-lt"/>
              <a:ea typeface="+mn-ea"/>
              <a:cs typeface="+mn-cs"/>
            </a:rPr>
            <a:t>６</a:t>
          </a:r>
          <a:r>
            <a:rPr lang="ja-JP" altLang="ja-JP" sz="1300" baseline="0">
              <a:effectLst/>
              <a:latin typeface="+mn-lt"/>
              <a:ea typeface="+mn-ea"/>
              <a:cs typeface="+mn-cs"/>
            </a:rPr>
            <a:t>％増加したことにより，経常収支比率が</a:t>
          </a:r>
          <a:r>
            <a:rPr lang="ja-JP" altLang="en-US" sz="1300" baseline="0">
              <a:effectLst/>
              <a:latin typeface="+mn-lt"/>
              <a:ea typeface="+mn-ea"/>
              <a:cs typeface="+mn-cs"/>
            </a:rPr>
            <a:t>０</a:t>
          </a:r>
          <a:r>
            <a:rPr lang="ja-JP" altLang="ja-JP" sz="1300" baseline="0">
              <a:effectLst/>
              <a:latin typeface="+mn-lt"/>
              <a:ea typeface="+mn-ea"/>
              <a:cs typeface="+mn-cs"/>
            </a:rPr>
            <a:t>．６ポイント増加しており，類似団体より２．５ポイント高い水準となっている。平成２２年度の過疎地域指定に伴い，過疎対策事業債（後年度の元利償還額の７割が地方交付税で措置）の発行が認められたため，その積極的な活用による事業展開により今後は公債費の増加が見込まれるが，今後も引き続き物件費・補助費等・維持補修費について抑制する努力を続けていく。</a:t>
          </a:r>
          <a:endParaRPr lang="ja-JP" altLang="ja-JP" sz="1300" baseline="0">
            <a:effectLst/>
          </a:endParaRPr>
        </a:p>
        <a:p>
          <a:pPr algn="l" rtl="0">
            <a:lnSpc>
              <a:spcPts val="12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69850</xdr:colOff>
      <xdr:row>55</xdr:row>
      <xdr:rowOff>3175</xdr:rowOff>
    </xdr:from>
    <xdr:ext cx="132344" cy="151836"/>
    <xdr:sp macro="" textlink="">
      <xdr:nvSpPr>
        <xdr:cNvPr id="10349" name="Text Box 109"/>
        <xdr:cNvSpPr txBox="1">
          <a:spLocks noChangeArrowheads="1"/>
        </xdr:cNvSpPr>
      </xdr:nvSpPr>
      <xdr:spPr bwMode="auto">
        <a:xfrm>
          <a:off x="698500" y="90836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69850</xdr:colOff>
      <xdr:row>70</xdr:row>
      <xdr:rowOff>0</xdr:rowOff>
    </xdr:from>
    <xdr:to>
      <xdr:col>8</xdr:col>
      <xdr:colOff>323850</xdr:colOff>
      <xdr:row>70</xdr:row>
      <xdr:rowOff>0</xdr:rowOff>
    </xdr:to>
    <xdr:sp macro="" textlink="">
      <xdr:nvSpPr>
        <xdr:cNvPr id="250888" name="Line 110"/>
        <xdr:cNvSpPr>
          <a:spLocks noChangeShapeType="1"/>
        </xdr:cNvSpPr>
      </xdr:nvSpPr>
      <xdr:spPr bwMode="auto">
        <a:xfrm>
          <a:off x="6985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69850</xdr:colOff>
      <xdr:row>70</xdr:row>
      <xdr:rowOff>88900</xdr:rowOff>
    </xdr:to>
    <xdr:sp macro="" textlink="">
      <xdr:nvSpPr>
        <xdr:cNvPr id="10351" name="Text Box 111"/>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69850</xdr:colOff>
      <xdr:row>67</xdr:row>
      <xdr:rowOff>107950</xdr:rowOff>
    </xdr:from>
    <xdr:to>
      <xdr:col>8</xdr:col>
      <xdr:colOff>323850</xdr:colOff>
      <xdr:row>67</xdr:row>
      <xdr:rowOff>107950</xdr:rowOff>
    </xdr:to>
    <xdr:sp macro="" textlink="">
      <xdr:nvSpPr>
        <xdr:cNvPr id="250890" name="Line 112"/>
        <xdr:cNvSpPr>
          <a:spLocks noChangeShapeType="1"/>
        </xdr:cNvSpPr>
      </xdr:nvSpPr>
      <xdr:spPr bwMode="auto">
        <a:xfrm>
          <a:off x="698500" y="11169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69850</xdr:colOff>
      <xdr:row>68</xdr:row>
      <xdr:rowOff>38100</xdr:rowOff>
    </xdr:to>
    <xdr:sp macro="" textlink="">
      <xdr:nvSpPr>
        <xdr:cNvPr id="10353" name="Text Box 113"/>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95.0</a:t>
          </a:r>
        </a:p>
      </xdr:txBody>
    </xdr:sp>
    <xdr:clientData/>
  </xdr:twoCellAnchor>
  <xdr:twoCellAnchor>
    <xdr:from>
      <xdr:col>1</xdr:col>
      <xdr:colOff>69850</xdr:colOff>
      <xdr:row>65</xdr:row>
      <xdr:rowOff>57150</xdr:rowOff>
    </xdr:from>
    <xdr:to>
      <xdr:col>8</xdr:col>
      <xdr:colOff>323850</xdr:colOff>
      <xdr:row>65</xdr:row>
      <xdr:rowOff>57150</xdr:rowOff>
    </xdr:to>
    <xdr:sp macro="" textlink="">
      <xdr:nvSpPr>
        <xdr:cNvPr id="250892" name="Line 114"/>
        <xdr:cNvSpPr>
          <a:spLocks noChangeShapeType="1"/>
        </xdr:cNvSpPr>
      </xdr:nvSpPr>
      <xdr:spPr bwMode="auto">
        <a:xfrm>
          <a:off x="698500" y="1078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107950</xdr:rowOff>
    </xdr:from>
    <xdr:to>
      <xdr:col>1</xdr:col>
      <xdr:colOff>69850</xdr:colOff>
      <xdr:row>65</xdr:row>
      <xdr:rowOff>146050</xdr:rowOff>
    </xdr:to>
    <xdr:sp macro="" textlink="">
      <xdr:nvSpPr>
        <xdr:cNvPr id="10355" name="Text Box 115"/>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69850</xdr:colOff>
      <xdr:row>62</xdr:row>
      <xdr:rowOff>158750</xdr:rowOff>
    </xdr:from>
    <xdr:to>
      <xdr:col>8</xdr:col>
      <xdr:colOff>323850</xdr:colOff>
      <xdr:row>62</xdr:row>
      <xdr:rowOff>158750</xdr:rowOff>
    </xdr:to>
    <xdr:sp macro="" textlink="">
      <xdr:nvSpPr>
        <xdr:cNvPr id="250894" name="Line 116"/>
        <xdr:cNvSpPr>
          <a:spLocks noChangeShapeType="1"/>
        </xdr:cNvSpPr>
      </xdr:nvSpPr>
      <xdr:spPr bwMode="auto">
        <a:xfrm>
          <a:off x="698500" y="10394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41275</xdr:rowOff>
    </xdr:from>
    <xdr:to>
      <xdr:col>1</xdr:col>
      <xdr:colOff>69850</xdr:colOff>
      <xdr:row>63</xdr:row>
      <xdr:rowOff>79375</xdr:rowOff>
    </xdr:to>
    <xdr:sp macro="" textlink="">
      <xdr:nvSpPr>
        <xdr:cNvPr id="10357" name="Text Box 117"/>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85.0</a:t>
          </a:r>
        </a:p>
      </xdr:txBody>
    </xdr:sp>
    <xdr:clientData/>
  </xdr:twoCellAnchor>
  <xdr:twoCellAnchor>
    <xdr:from>
      <xdr:col>1</xdr:col>
      <xdr:colOff>69850</xdr:colOff>
      <xdr:row>60</xdr:row>
      <xdr:rowOff>101600</xdr:rowOff>
    </xdr:from>
    <xdr:to>
      <xdr:col>8</xdr:col>
      <xdr:colOff>323850</xdr:colOff>
      <xdr:row>60</xdr:row>
      <xdr:rowOff>101600</xdr:rowOff>
    </xdr:to>
    <xdr:sp macro="" textlink="">
      <xdr:nvSpPr>
        <xdr:cNvPr id="250896" name="Line 118"/>
        <xdr:cNvSpPr>
          <a:spLocks noChangeShapeType="1"/>
        </xdr:cNvSpPr>
      </xdr:nvSpPr>
      <xdr:spPr bwMode="auto">
        <a:xfrm>
          <a:off x="698500" y="10007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155575</xdr:rowOff>
    </xdr:from>
    <xdr:to>
      <xdr:col>1</xdr:col>
      <xdr:colOff>69850</xdr:colOff>
      <xdr:row>61</xdr:row>
      <xdr:rowOff>22225</xdr:rowOff>
    </xdr:to>
    <xdr:sp macro="" textlink="">
      <xdr:nvSpPr>
        <xdr:cNvPr id="10359" name="Text Box 119"/>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69850</xdr:colOff>
      <xdr:row>58</xdr:row>
      <xdr:rowOff>44450</xdr:rowOff>
    </xdr:from>
    <xdr:to>
      <xdr:col>8</xdr:col>
      <xdr:colOff>323850</xdr:colOff>
      <xdr:row>58</xdr:row>
      <xdr:rowOff>44450</xdr:rowOff>
    </xdr:to>
    <xdr:sp macro="" textlink="">
      <xdr:nvSpPr>
        <xdr:cNvPr id="250898" name="Line 120"/>
        <xdr:cNvSpPr>
          <a:spLocks noChangeShapeType="1"/>
        </xdr:cNvSpPr>
      </xdr:nvSpPr>
      <xdr:spPr bwMode="auto">
        <a:xfrm>
          <a:off x="698500" y="9620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98425</xdr:rowOff>
    </xdr:from>
    <xdr:to>
      <xdr:col>1</xdr:col>
      <xdr:colOff>69850</xdr:colOff>
      <xdr:row>58</xdr:row>
      <xdr:rowOff>136525</xdr:rowOff>
    </xdr:to>
    <xdr:sp macro="" textlink="">
      <xdr:nvSpPr>
        <xdr:cNvPr id="10361" name="Text Box 121"/>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75.0</a:t>
          </a:r>
        </a:p>
      </xdr:txBody>
    </xdr:sp>
    <xdr:clientData/>
  </xdr:twoCellAnchor>
  <xdr:twoCellAnchor>
    <xdr:from>
      <xdr:col>1</xdr:col>
      <xdr:colOff>69850</xdr:colOff>
      <xdr:row>55</xdr:row>
      <xdr:rowOff>158750</xdr:rowOff>
    </xdr:from>
    <xdr:to>
      <xdr:col>8</xdr:col>
      <xdr:colOff>323850</xdr:colOff>
      <xdr:row>55</xdr:row>
      <xdr:rowOff>158750</xdr:rowOff>
    </xdr:to>
    <xdr:sp macro="" textlink="">
      <xdr:nvSpPr>
        <xdr:cNvPr id="250900" name="Line 122"/>
        <xdr:cNvSpPr>
          <a:spLocks noChangeShapeType="1"/>
        </xdr:cNvSpPr>
      </xdr:nvSpPr>
      <xdr:spPr bwMode="auto">
        <a:xfrm>
          <a:off x="6985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41275</xdr:rowOff>
    </xdr:from>
    <xdr:to>
      <xdr:col>1</xdr:col>
      <xdr:colOff>69850</xdr:colOff>
      <xdr:row>56</xdr:row>
      <xdr:rowOff>79375</xdr:rowOff>
    </xdr:to>
    <xdr:sp macro="" textlink="">
      <xdr:nvSpPr>
        <xdr:cNvPr id="10363" name="Text Box 123"/>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250902" name="財政構造の弾力性グラフ枠"/>
        <xdr:cNvSpPr>
          <a:spLocks noChangeArrowheads="1"/>
        </xdr:cNvSpPr>
      </xdr:nvSpPr>
      <xdr:spPr bwMode="auto">
        <a:xfrm>
          <a:off x="6985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58</xdr:row>
      <xdr:rowOff>38100</xdr:rowOff>
    </xdr:from>
    <xdr:to>
      <xdr:col>7</xdr:col>
      <xdr:colOff>139700</xdr:colOff>
      <xdr:row>66</xdr:row>
      <xdr:rowOff>82550</xdr:rowOff>
    </xdr:to>
    <xdr:sp macro="" textlink="">
      <xdr:nvSpPr>
        <xdr:cNvPr id="250903" name="Line 125"/>
        <xdr:cNvSpPr>
          <a:spLocks noChangeShapeType="1"/>
        </xdr:cNvSpPr>
      </xdr:nvSpPr>
      <xdr:spPr bwMode="auto">
        <a:xfrm flipV="1">
          <a:off x="4540250" y="9613900"/>
          <a:ext cx="0" cy="13652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66</xdr:row>
      <xdr:rowOff>79375</xdr:rowOff>
    </xdr:from>
    <xdr:to>
      <xdr:col>8</xdr:col>
      <xdr:colOff>282575</xdr:colOff>
      <xdr:row>67</xdr:row>
      <xdr:rowOff>117475</xdr:rowOff>
    </xdr:to>
    <xdr:sp macro="" textlink="">
      <xdr:nvSpPr>
        <xdr:cNvPr id="10366" name="財政構造の弾力性最小値テキスト"/>
        <xdr:cNvSpPr txBox="1">
          <a:spLocks noChangeArrowheads="1"/>
        </xdr:cNvSpPr>
      </xdr:nvSpPr>
      <xdr:spPr bwMode="auto">
        <a:xfrm>
          <a:off x="5038725" y="1140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92.5</a:t>
          </a:r>
        </a:p>
      </xdr:txBody>
    </xdr:sp>
    <xdr:clientData/>
  </xdr:twoCellAnchor>
  <xdr:twoCellAnchor>
    <xdr:from>
      <xdr:col>7</xdr:col>
      <xdr:colOff>63500</xdr:colOff>
      <xdr:row>66</xdr:row>
      <xdr:rowOff>82550</xdr:rowOff>
    </xdr:from>
    <xdr:to>
      <xdr:col>7</xdr:col>
      <xdr:colOff>222250</xdr:colOff>
      <xdr:row>66</xdr:row>
      <xdr:rowOff>82550</xdr:rowOff>
    </xdr:to>
    <xdr:sp macro="" textlink="">
      <xdr:nvSpPr>
        <xdr:cNvPr id="250905" name="Line 127"/>
        <xdr:cNvSpPr>
          <a:spLocks noChangeShapeType="1"/>
        </xdr:cNvSpPr>
      </xdr:nvSpPr>
      <xdr:spPr bwMode="auto">
        <a:xfrm>
          <a:off x="4464050" y="109791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56</xdr:row>
      <xdr:rowOff>146050</xdr:rowOff>
    </xdr:from>
    <xdr:to>
      <xdr:col>8</xdr:col>
      <xdr:colOff>282575</xdr:colOff>
      <xdr:row>58</xdr:row>
      <xdr:rowOff>19050</xdr:rowOff>
    </xdr:to>
    <xdr:sp macro="" textlink="">
      <xdr:nvSpPr>
        <xdr:cNvPr id="10368" name="財政構造の弾力性最大値テキスト"/>
        <xdr:cNvSpPr txBox="1">
          <a:spLocks noChangeArrowheads="1"/>
        </xdr:cNvSpPr>
      </xdr:nvSpPr>
      <xdr:spPr bwMode="auto">
        <a:xfrm>
          <a:off x="5038725" y="975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74.9</a:t>
          </a:r>
        </a:p>
      </xdr:txBody>
    </xdr:sp>
    <xdr:clientData/>
  </xdr:twoCellAnchor>
  <xdr:twoCellAnchor>
    <xdr:from>
      <xdr:col>7</xdr:col>
      <xdr:colOff>63500</xdr:colOff>
      <xdr:row>58</xdr:row>
      <xdr:rowOff>38100</xdr:rowOff>
    </xdr:from>
    <xdr:to>
      <xdr:col>7</xdr:col>
      <xdr:colOff>222250</xdr:colOff>
      <xdr:row>58</xdr:row>
      <xdr:rowOff>38100</xdr:rowOff>
    </xdr:to>
    <xdr:sp macro="" textlink="">
      <xdr:nvSpPr>
        <xdr:cNvPr id="250907" name="Line 129"/>
        <xdr:cNvSpPr>
          <a:spLocks noChangeShapeType="1"/>
        </xdr:cNvSpPr>
      </xdr:nvSpPr>
      <xdr:spPr bwMode="auto">
        <a:xfrm>
          <a:off x="4464050" y="961390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139700</xdr:rowOff>
    </xdr:from>
    <xdr:to>
      <xdr:col>7</xdr:col>
      <xdr:colOff>139700</xdr:colOff>
      <xdr:row>64</xdr:row>
      <xdr:rowOff>19050</xdr:rowOff>
    </xdr:to>
    <xdr:sp macro="" textlink="">
      <xdr:nvSpPr>
        <xdr:cNvPr id="250908" name="Line 130"/>
        <xdr:cNvSpPr>
          <a:spLocks noChangeShapeType="1"/>
        </xdr:cNvSpPr>
      </xdr:nvSpPr>
      <xdr:spPr bwMode="auto">
        <a:xfrm>
          <a:off x="3771900" y="10541000"/>
          <a:ext cx="76835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61</xdr:row>
      <xdr:rowOff>146050</xdr:rowOff>
    </xdr:from>
    <xdr:to>
      <xdr:col>8</xdr:col>
      <xdr:colOff>282575</xdr:colOff>
      <xdr:row>63</xdr:row>
      <xdr:rowOff>19050</xdr:rowOff>
    </xdr:to>
    <xdr:sp macro="" textlink="">
      <xdr:nvSpPr>
        <xdr:cNvPr id="10371" name="財政構造の弾力性平均値テキスト"/>
        <xdr:cNvSpPr txBox="1">
          <a:spLocks noChangeArrowheads="1"/>
        </xdr:cNvSpPr>
      </xdr:nvSpPr>
      <xdr:spPr bwMode="auto">
        <a:xfrm>
          <a:off x="5038725" y="1061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84.9</a:t>
          </a:r>
        </a:p>
      </xdr:txBody>
    </xdr:sp>
    <xdr:clientData/>
  </xdr:twoCellAnchor>
  <xdr:twoCellAnchor>
    <xdr:from>
      <xdr:col>7</xdr:col>
      <xdr:colOff>95250</xdr:colOff>
      <xdr:row>62</xdr:row>
      <xdr:rowOff>101600</xdr:rowOff>
    </xdr:from>
    <xdr:to>
      <xdr:col>7</xdr:col>
      <xdr:colOff>184150</xdr:colOff>
      <xdr:row>63</xdr:row>
      <xdr:rowOff>38100</xdr:rowOff>
    </xdr:to>
    <xdr:sp macro="" textlink="">
      <xdr:nvSpPr>
        <xdr:cNvPr id="250910" name="AutoShape 132"/>
        <xdr:cNvSpPr>
          <a:spLocks noChangeArrowheads="1"/>
        </xdr:cNvSpPr>
      </xdr:nvSpPr>
      <xdr:spPr bwMode="auto">
        <a:xfrm>
          <a:off x="4495800" y="10337800"/>
          <a:ext cx="889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61</xdr:row>
      <xdr:rowOff>25400</xdr:rowOff>
    </xdr:from>
    <xdr:to>
      <xdr:col>6</xdr:col>
      <xdr:colOff>0</xdr:colOff>
      <xdr:row>63</xdr:row>
      <xdr:rowOff>139700</xdr:rowOff>
    </xdr:to>
    <xdr:sp macro="" textlink="">
      <xdr:nvSpPr>
        <xdr:cNvPr id="250911" name="Line 133"/>
        <xdr:cNvSpPr>
          <a:spLocks noChangeShapeType="1"/>
        </xdr:cNvSpPr>
      </xdr:nvSpPr>
      <xdr:spPr bwMode="auto">
        <a:xfrm>
          <a:off x="2959100" y="10096500"/>
          <a:ext cx="812800" cy="444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62</xdr:row>
      <xdr:rowOff>57150</xdr:rowOff>
    </xdr:from>
    <xdr:to>
      <xdr:col>6</xdr:col>
      <xdr:colOff>44450</xdr:colOff>
      <xdr:row>62</xdr:row>
      <xdr:rowOff>158750</xdr:rowOff>
    </xdr:to>
    <xdr:sp macro="" textlink="">
      <xdr:nvSpPr>
        <xdr:cNvPr id="250912" name="AutoShape 134"/>
        <xdr:cNvSpPr>
          <a:spLocks noChangeArrowheads="1"/>
        </xdr:cNvSpPr>
      </xdr:nvSpPr>
      <xdr:spPr bwMode="auto">
        <a:xfrm>
          <a:off x="3727450" y="102933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61</xdr:row>
      <xdr:rowOff>22225</xdr:rowOff>
    </xdr:from>
    <xdr:to>
      <xdr:col>6</xdr:col>
      <xdr:colOff>320705</xdr:colOff>
      <xdr:row>62</xdr:row>
      <xdr:rowOff>60325</xdr:rowOff>
    </xdr:to>
    <xdr:sp macro="" textlink="">
      <xdr:nvSpPr>
        <xdr:cNvPr id="10375" name="Text Box 135"/>
        <xdr:cNvSpPr txBox="1">
          <a:spLocks noChangeArrowheads="1"/>
        </xdr:cNvSpPr>
      </xdr:nvSpPr>
      <xdr:spPr bwMode="auto">
        <a:xfrm>
          <a:off x="3733800" y="10487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84.3</a:t>
          </a:r>
        </a:p>
      </xdr:txBody>
    </xdr:sp>
    <xdr:clientData/>
  </xdr:twoCellAnchor>
  <xdr:twoCellAnchor>
    <xdr:from>
      <xdr:col>3</xdr:col>
      <xdr:colOff>254000</xdr:colOff>
      <xdr:row>61</xdr:row>
      <xdr:rowOff>25400</xdr:rowOff>
    </xdr:from>
    <xdr:to>
      <xdr:col>4</xdr:col>
      <xdr:colOff>444500</xdr:colOff>
      <xdr:row>63</xdr:row>
      <xdr:rowOff>101600</xdr:rowOff>
    </xdr:to>
    <xdr:sp macro="" textlink="">
      <xdr:nvSpPr>
        <xdr:cNvPr id="250914" name="Line 136"/>
        <xdr:cNvSpPr>
          <a:spLocks noChangeShapeType="1"/>
        </xdr:cNvSpPr>
      </xdr:nvSpPr>
      <xdr:spPr bwMode="auto">
        <a:xfrm flipV="1">
          <a:off x="2139950" y="10096500"/>
          <a:ext cx="819150" cy="406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61</xdr:row>
      <xdr:rowOff>101600</xdr:rowOff>
    </xdr:from>
    <xdr:to>
      <xdr:col>4</xdr:col>
      <xdr:colOff>488950</xdr:colOff>
      <xdr:row>62</xdr:row>
      <xdr:rowOff>25400</xdr:rowOff>
    </xdr:to>
    <xdr:sp macro="" textlink="">
      <xdr:nvSpPr>
        <xdr:cNvPr id="250915" name="AutoShape 137"/>
        <xdr:cNvSpPr>
          <a:spLocks noChangeArrowheads="1"/>
        </xdr:cNvSpPr>
      </xdr:nvSpPr>
      <xdr:spPr bwMode="auto">
        <a:xfrm>
          <a:off x="2908300" y="101727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62</xdr:row>
      <xdr:rowOff>41275</xdr:rowOff>
    </xdr:from>
    <xdr:to>
      <xdr:col>5</xdr:col>
      <xdr:colOff>161925</xdr:colOff>
      <xdr:row>63</xdr:row>
      <xdr:rowOff>79375</xdr:rowOff>
    </xdr:to>
    <xdr:sp macro="" textlink="">
      <xdr:nvSpPr>
        <xdr:cNvPr id="10378" name="Text Box 138"/>
        <xdr:cNvSpPr txBox="1">
          <a:spLocks noChangeArrowheads="1"/>
        </xdr:cNvSpPr>
      </xdr:nvSpPr>
      <xdr:spPr bwMode="auto">
        <a:xfrm>
          <a:off x="2847975"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82.7</a:t>
          </a:r>
        </a:p>
      </xdr:txBody>
    </xdr:sp>
    <xdr:clientData/>
  </xdr:twoCellAnchor>
  <xdr:twoCellAnchor>
    <xdr:from>
      <xdr:col>2</xdr:col>
      <xdr:colOff>69850</xdr:colOff>
      <xdr:row>62</xdr:row>
      <xdr:rowOff>146050</xdr:rowOff>
    </xdr:from>
    <xdr:to>
      <xdr:col>3</xdr:col>
      <xdr:colOff>254000</xdr:colOff>
      <xdr:row>63</xdr:row>
      <xdr:rowOff>101600</xdr:rowOff>
    </xdr:to>
    <xdr:sp macro="" textlink="">
      <xdr:nvSpPr>
        <xdr:cNvPr id="250917" name="Line 139"/>
        <xdr:cNvSpPr>
          <a:spLocks noChangeShapeType="1"/>
        </xdr:cNvSpPr>
      </xdr:nvSpPr>
      <xdr:spPr bwMode="auto">
        <a:xfrm>
          <a:off x="1327150" y="10382250"/>
          <a:ext cx="812800" cy="120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63</xdr:row>
      <xdr:rowOff>107950</xdr:rowOff>
    </xdr:from>
    <xdr:to>
      <xdr:col>3</xdr:col>
      <xdr:colOff>304800</xdr:colOff>
      <xdr:row>64</xdr:row>
      <xdr:rowOff>38100</xdr:rowOff>
    </xdr:to>
    <xdr:sp macro="" textlink="">
      <xdr:nvSpPr>
        <xdr:cNvPr id="250918" name="AutoShape 140"/>
        <xdr:cNvSpPr>
          <a:spLocks noChangeArrowheads="1"/>
        </xdr:cNvSpPr>
      </xdr:nvSpPr>
      <xdr:spPr bwMode="auto">
        <a:xfrm>
          <a:off x="2095500" y="105092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64</xdr:row>
      <xdr:rowOff>57150</xdr:rowOff>
    </xdr:from>
    <xdr:to>
      <xdr:col>3</xdr:col>
      <xdr:colOff>600075</xdr:colOff>
      <xdr:row>65</xdr:row>
      <xdr:rowOff>88900</xdr:rowOff>
    </xdr:to>
    <xdr:sp macro="" textlink="">
      <xdr:nvSpPr>
        <xdr:cNvPr id="10381" name="Text Box 141"/>
        <xdr:cNvSpPr txBox="1">
          <a:spLocks noChangeArrowheads="1"/>
        </xdr:cNvSpPr>
      </xdr:nvSpPr>
      <xdr:spPr bwMode="auto">
        <a:xfrm>
          <a:off x="1952625" y="11029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87.1</a:t>
          </a:r>
        </a:p>
      </xdr:txBody>
    </xdr:sp>
    <xdr:clientData/>
  </xdr:twoCellAnchor>
  <xdr:twoCellAnchor>
    <xdr:from>
      <xdr:col>2</xdr:col>
      <xdr:colOff>25400</xdr:colOff>
      <xdr:row>63</xdr:row>
      <xdr:rowOff>82550</xdr:rowOff>
    </xdr:from>
    <xdr:to>
      <xdr:col>2</xdr:col>
      <xdr:colOff>114300</xdr:colOff>
      <xdr:row>64</xdr:row>
      <xdr:rowOff>19050</xdr:rowOff>
    </xdr:to>
    <xdr:sp macro="" textlink="">
      <xdr:nvSpPr>
        <xdr:cNvPr id="250920" name="AutoShape 142"/>
        <xdr:cNvSpPr>
          <a:spLocks noChangeArrowheads="1"/>
        </xdr:cNvSpPr>
      </xdr:nvSpPr>
      <xdr:spPr bwMode="auto">
        <a:xfrm>
          <a:off x="1282700" y="104838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64</xdr:row>
      <xdr:rowOff>22225</xdr:rowOff>
    </xdr:from>
    <xdr:to>
      <xdr:col>2</xdr:col>
      <xdr:colOff>419100</xdr:colOff>
      <xdr:row>65</xdr:row>
      <xdr:rowOff>60325</xdr:rowOff>
    </xdr:to>
    <xdr:sp macro="" textlink="">
      <xdr:nvSpPr>
        <xdr:cNvPr id="10383" name="Text Box 143"/>
        <xdr:cNvSpPr txBox="1">
          <a:spLocks noChangeArrowheads="1"/>
        </xdr:cNvSpPr>
      </xdr:nvSpPr>
      <xdr:spPr bwMode="auto">
        <a:xfrm>
          <a:off x="1066800" y="1100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86.8</a:t>
          </a:r>
        </a:p>
      </xdr:txBody>
    </xdr:sp>
    <xdr:clientData/>
  </xdr:twoCellAnchor>
  <xdr:twoCellAnchor editAs="oneCell">
    <xdr:from>
      <xdr:col>7</xdr:col>
      <xdr:colOff>38100</xdr:colOff>
      <xdr:row>70</xdr:row>
      <xdr:rowOff>60325</xdr:rowOff>
    </xdr:from>
    <xdr:to>
      <xdr:col>8</xdr:col>
      <xdr:colOff>107950</xdr:colOff>
      <xdr:row>71</xdr:row>
      <xdr:rowOff>98425</xdr:rowOff>
    </xdr:to>
    <xdr:sp macro="" textlink="">
      <xdr:nvSpPr>
        <xdr:cNvPr id="10384" name="Text Box 144"/>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70</xdr:row>
      <xdr:rowOff>60325</xdr:rowOff>
    </xdr:from>
    <xdr:to>
      <xdr:col>6</xdr:col>
      <xdr:colOff>590550</xdr:colOff>
      <xdr:row>71</xdr:row>
      <xdr:rowOff>98425</xdr:rowOff>
    </xdr:to>
    <xdr:sp macro="" textlink="">
      <xdr:nvSpPr>
        <xdr:cNvPr id="10385" name="Text Box 145"/>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70</xdr:row>
      <xdr:rowOff>60325</xdr:rowOff>
    </xdr:from>
    <xdr:to>
      <xdr:col>5</xdr:col>
      <xdr:colOff>409575</xdr:colOff>
      <xdr:row>71</xdr:row>
      <xdr:rowOff>98425</xdr:rowOff>
    </xdr:to>
    <xdr:sp macro="" textlink="">
      <xdr:nvSpPr>
        <xdr:cNvPr id="10386" name="Text Box 146"/>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70</xdr:row>
      <xdr:rowOff>60325</xdr:rowOff>
    </xdr:from>
    <xdr:to>
      <xdr:col>4</xdr:col>
      <xdr:colOff>212725</xdr:colOff>
      <xdr:row>71</xdr:row>
      <xdr:rowOff>98425</xdr:rowOff>
    </xdr:to>
    <xdr:sp macro="" textlink="">
      <xdr:nvSpPr>
        <xdr:cNvPr id="10387" name="Text Box 147"/>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70</xdr:row>
      <xdr:rowOff>60325</xdr:rowOff>
    </xdr:from>
    <xdr:to>
      <xdr:col>3</xdr:col>
      <xdr:colOff>38100</xdr:colOff>
      <xdr:row>71</xdr:row>
      <xdr:rowOff>98425</xdr:rowOff>
    </xdr:to>
    <xdr:sp macro="" textlink="">
      <xdr:nvSpPr>
        <xdr:cNvPr id="10388" name="Text Box 148"/>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63</xdr:row>
      <xdr:rowOff>127000</xdr:rowOff>
    </xdr:from>
    <xdr:to>
      <xdr:col>7</xdr:col>
      <xdr:colOff>184150</xdr:colOff>
      <xdr:row>64</xdr:row>
      <xdr:rowOff>63500</xdr:rowOff>
    </xdr:to>
    <xdr:sp macro="" textlink="">
      <xdr:nvSpPr>
        <xdr:cNvPr id="250927" name="Oval 149"/>
        <xdr:cNvSpPr>
          <a:spLocks noChangeArrowheads="1"/>
        </xdr:cNvSpPr>
      </xdr:nvSpPr>
      <xdr:spPr bwMode="auto">
        <a:xfrm>
          <a:off x="4495800" y="105283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63</xdr:row>
      <xdr:rowOff>127000</xdr:rowOff>
    </xdr:from>
    <xdr:to>
      <xdr:col>8</xdr:col>
      <xdr:colOff>282575</xdr:colOff>
      <xdr:row>65</xdr:row>
      <xdr:rowOff>0</xdr:rowOff>
    </xdr:to>
    <xdr:sp macro="" textlink="">
      <xdr:nvSpPr>
        <xdr:cNvPr id="10390" name="財政構造の弾力性該当値テキスト"/>
        <xdr:cNvSpPr txBox="1">
          <a:spLocks noChangeArrowheads="1"/>
        </xdr:cNvSpPr>
      </xdr:nvSpPr>
      <xdr:spPr bwMode="auto">
        <a:xfrm>
          <a:off x="5038725" y="1093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87.4</a:t>
          </a:r>
        </a:p>
      </xdr:txBody>
    </xdr:sp>
    <xdr:clientData/>
  </xdr:twoCellAnchor>
  <xdr:twoCellAnchor>
    <xdr:from>
      <xdr:col>5</xdr:col>
      <xdr:colOff>584200</xdr:colOff>
      <xdr:row>63</xdr:row>
      <xdr:rowOff>82550</xdr:rowOff>
    </xdr:from>
    <xdr:to>
      <xdr:col>6</xdr:col>
      <xdr:colOff>44450</xdr:colOff>
      <xdr:row>64</xdr:row>
      <xdr:rowOff>19050</xdr:rowOff>
    </xdr:to>
    <xdr:sp macro="" textlink="">
      <xdr:nvSpPr>
        <xdr:cNvPr id="250929" name="Oval 151"/>
        <xdr:cNvSpPr>
          <a:spLocks noChangeArrowheads="1"/>
        </xdr:cNvSpPr>
      </xdr:nvSpPr>
      <xdr:spPr bwMode="auto">
        <a:xfrm>
          <a:off x="3727450" y="104838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64</xdr:row>
      <xdr:rowOff>22225</xdr:rowOff>
    </xdr:from>
    <xdr:to>
      <xdr:col>6</xdr:col>
      <xdr:colOff>320705</xdr:colOff>
      <xdr:row>65</xdr:row>
      <xdr:rowOff>60325</xdr:rowOff>
    </xdr:to>
    <xdr:sp macro="" textlink="">
      <xdr:nvSpPr>
        <xdr:cNvPr id="10392" name="Text Box 152"/>
        <xdr:cNvSpPr txBox="1">
          <a:spLocks noChangeArrowheads="1"/>
        </xdr:cNvSpPr>
      </xdr:nvSpPr>
      <xdr:spPr bwMode="auto">
        <a:xfrm>
          <a:off x="3733800" y="11001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86.8</a:t>
          </a:r>
        </a:p>
      </xdr:txBody>
    </xdr:sp>
    <xdr:clientData/>
  </xdr:twoCellAnchor>
  <xdr:twoCellAnchor>
    <xdr:from>
      <xdr:col>4</xdr:col>
      <xdr:colOff>393700</xdr:colOff>
      <xdr:row>60</xdr:row>
      <xdr:rowOff>146050</xdr:rowOff>
    </xdr:from>
    <xdr:to>
      <xdr:col>4</xdr:col>
      <xdr:colOff>488950</xdr:colOff>
      <xdr:row>61</xdr:row>
      <xdr:rowOff>82550</xdr:rowOff>
    </xdr:to>
    <xdr:sp macro="" textlink="">
      <xdr:nvSpPr>
        <xdr:cNvPr id="250931" name="Oval 153"/>
        <xdr:cNvSpPr>
          <a:spLocks noChangeArrowheads="1"/>
        </xdr:cNvSpPr>
      </xdr:nvSpPr>
      <xdr:spPr bwMode="auto">
        <a:xfrm>
          <a:off x="2908300" y="100520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59</xdr:row>
      <xdr:rowOff>117475</xdr:rowOff>
    </xdr:from>
    <xdr:to>
      <xdr:col>5</xdr:col>
      <xdr:colOff>161925</xdr:colOff>
      <xdr:row>60</xdr:row>
      <xdr:rowOff>155575</xdr:rowOff>
    </xdr:to>
    <xdr:sp macro="" textlink="">
      <xdr:nvSpPr>
        <xdr:cNvPr id="10394" name="Text Box 154"/>
        <xdr:cNvSpPr txBox="1">
          <a:spLocks noChangeArrowheads="1"/>
        </xdr:cNvSpPr>
      </xdr:nvSpPr>
      <xdr:spPr bwMode="auto">
        <a:xfrm>
          <a:off x="2847975"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81.2</a:t>
          </a:r>
        </a:p>
      </xdr:txBody>
    </xdr:sp>
    <xdr:clientData/>
  </xdr:twoCellAnchor>
  <xdr:twoCellAnchor>
    <xdr:from>
      <xdr:col>3</xdr:col>
      <xdr:colOff>209550</xdr:colOff>
      <xdr:row>63</xdr:row>
      <xdr:rowOff>57150</xdr:rowOff>
    </xdr:from>
    <xdr:to>
      <xdr:col>3</xdr:col>
      <xdr:colOff>304800</xdr:colOff>
      <xdr:row>63</xdr:row>
      <xdr:rowOff>146050</xdr:rowOff>
    </xdr:to>
    <xdr:sp macro="" textlink="">
      <xdr:nvSpPr>
        <xdr:cNvPr id="250933" name="Oval 155"/>
        <xdr:cNvSpPr>
          <a:spLocks noChangeArrowheads="1"/>
        </xdr:cNvSpPr>
      </xdr:nvSpPr>
      <xdr:spPr bwMode="auto">
        <a:xfrm>
          <a:off x="2095500" y="104584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62</xdr:row>
      <xdr:rowOff>19050</xdr:rowOff>
    </xdr:from>
    <xdr:to>
      <xdr:col>3</xdr:col>
      <xdr:colOff>600075</xdr:colOff>
      <xdr:row>63</xdr:row>
      <xdr:rowOff>57150</xdr:rowOff>
    </xdr:to>
    <xdr:sp macro="" textlink="">
      <xdr:nvSpPr>
        <xdr:cNvPr id="10396" name="Text Box 156"/>
        <xdr:cNvSpPr txBox="1">
          <a:spLocks noChangeArrowheads="1"/>
        </xdr:cNvSpPr>
      </xdr:nvSpPr>
      <xdr:spPr bwMode="auto">
        <a:xfrm>
          <a:off x="1952625"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86.4</a:t>
          </a:r>
        </a:p>
      </xdr:txBody>
    </xdr:sp>
    <xdr:clientData/>
  </xdr:twoCellAnchor>
  <xdr:twoCellAnchor>
    <xdr:from>
      <xdr:col>2</xdr:col>
      <xdr:colOff>25400</xdr:colOff>
      <xdr:row>62</xdr:row>
      <xdr:rowOff>101600</xdr:rowOff>
    </xdr:from>
    <xdr:to>
      <xdr:col>2</xdr:col>
      <xdr:colOff>114300</xdr:colOff>
      <xdr:row>63</xdr:row>
      <xdr:rowOff>38100</xdr:rowOff>
    </xdr:to>
    <xdr:sp macro="" textlink="">
      <xdr:nvSpPr>
        <xdr:cNvPr id="250935" name="Oval 157"/>
        <xdr:cNvSpPr>
          <a:spLocks noChangeArrowheads="1"/>
        </xdr:cNvSpPr>
      </xdr:nvSpPr>
      <xdr:spPr bwMode="auto">
        <a:xfrm>
          <a:off x="1282700" y="103378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61</xdr:row>
      <xdr:rowOff>76200</xdr:rowOff>
    </xdr:from>
    <xdr:to>
      <xdr:col>2</xdr:col>
      <xdr:colOff>419100</xdr:colOff>
      <xdr:row>62</xdr:row>
      <xdr:rowOff>107950</xdr:rowOff>
    </xdr:to>
    <xdr:sp macro="" textlink="">
      <xdr:nvSpPr>
        <xdr:cNvPr id="10398" name="Text Box 158"/>
        <xdr:cNvSpPr txBox="1">
          <a:spLocks noChangeArrowheads="1"/>
        </xdr:cNvSpPr>
      </xdr:nvSpPr>
      <xdr:spPr bwMode="auto">
        <a:xfrm>
          <a:off x="1066800" y="1053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84.9</a:t>
          </a:r>
        </a:p>
      </xdr:txBody>
    </xdr:sp>
    <xdr:clientData/>
  </xdr:twoCellAnchor>
  <xdr:twoCellAnchor>
    <xdr:from>
      <xdr:col>1</xdr:col>
      <xdr:colOff>69850</xdr:colOff>
      <xdr:row>73</xdr:row>
      <xdr:rowOff>117475</xdr:rowOff>
    </xdr:from>
    <xdr:to>
      <xdr:col>8</xdr:col>
      <xdr:colOff>320692</xdr:colOff>
      <xdr:row>75</xdr:row>
      <xdr:rowOff>88900</xdr:rowOff>
    </xdr:to>
    <xdr:sp macro="" textlink="">
      <xdr:nvSpPr>
        <xdr:cNvPr id="10399" name="Rectangle 159"/>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250825</xdr:colOff>
      <xdr:row>75</xdr:row>
      <xdr:rowOff>136525</xdr:rowOff>
    </xdr:from>
    <xdr:to>
      <xdr:col>6</xdr:col>
      <xdr:colOff>73025</xdr:colOff>
      <xdr:row>77</xdr:row>
      <xdr:rowOff>22225</xdr:rowOff>
    </xdr:to>
    <xdr:sp macro="" textlink="">
      <xdr:nvSpPr>
        <xdr:cNvPr id="10400" name="Text Box 160"/>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190500</xdr:colOff>
      <xdr:row>75</xdr:row>
      <xdr:rowOff>117475</xdr:rowOff>
    </xdr:from>
    <xdr:to>
      <xdr:col>8</xdr:col>
      <xdr:colOff>139700</xdr:colOff>
      <xdr:row>77</xdr:row>
      <xdr:rowOff>57227</xdr:rowOff>
    </xdr:to>
    <xdr:sp macro="" textlink="">
      <xdr:nvSpPr>
        <xdr:cNvPr id="10401" name="Text Box 161"/>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[122,387円]　</a:t>
          </a:r>
        </a:p>
      </xdr:txBody>
    </xdr:sp>
    <xdr:clientData/>
  </xdr:twoCellAnchor>
  <xdr:twoCellAnchor>
    <xdr:from>
      <xdr:col>8</xdr:col>
      <xdr:colOff>387350</xdr:colOff>
      <xdr:row>75</xdr:row>
      <xdr:rowOff>22225</xdr:rowOff>
    </xdr:from>
    <xdr:to>
      <xdr:col>10</xdr:col>
      <xdr:colOff>520700</xdr:colOff>
      <xdr:row>76</xdr:row>
      <xdr:rowOff>107950</xdr:rowOff>
    </xdr:to>
    <xdr:sp macro="" textlink="">
      <xdr:nvSpPr>
        <xdr:cNvPr id="10402" name="Rectangle 162"/>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76</xdr:row>
      <xdr:rowOff>41275</xdr:rowOff>
    </xdr:from>
    <xdr:to>
      <xdr:col>10</xdr:col>
      <xdr:colOff>520700</xdr:colOff>
      <xdr:row>77</xdr:row>
      <xdr:rowOff>127000</xdr:rowOff>
    </xdr:to>
    <xdr:sp macro="" textlink="">
      <xdr:nvSpPr>
        <xdr:cNvPr id="10403" name="Rectangle 163"/>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8/24</a:t>
          </a:r>
        </a:p>
      </xdr:txBody>
    </xdr:sp>
    <xdr:clientData/>
  </xdr:twoCellAnchor>
  <xdr:twoCellAnchor>
    <xdr:from>
      <xdr:col>11</xdr:col>
      <xdr:colOff>3175</xdr:colOff>
      <xdr:row>75</xdr:row>
      <xdr:rowOff>22225</xdr:rowOff>
    </xdr:from>
    <xdr:to>
      <xdr:col>12</xdr:col>
      <xdr:colOff>549275</xdr:colOff>
      <xdr:row>76</xdr:row>
      <xdr:rowOff>107950</xdr:rowOff>
    </xdr:to>
    <xdr:sp macro="" textlink="">
      <xdr:nvSpPr>
        <xdr:cNvPr id="10404" name="Rectangle 164"/>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76</xdr:row>
      <xdr:rowOff>41275</xdr:rowOff>
    </xdr:from>
    <xdr:to>
      <xdr:col>12</xdr:col>
      <xdr:colOff>549275</xdr:colOff>
      <xdr:row>77</xdr:row>
      <xdr:rowOff>127000</xdr:rowOff>
    </xdr:to>
    <xdr:sp macro="" textlink="">
      <xdr:nvSpPr>
        <xdr:cNvPr id="10405" name="Rectangle 165"/>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92075</xdr:colOff>
      <xdr:row>75</xdr:row>
      <xdr:rowOff>22225</xdr:rowOff>
    </xdr:from>
    <xdr:to>
      <xdr:col>15</xdr:col>
      <xdr:colOff>35</xdr:colOff>
      <xdr:row>76</xdr:row>
      <xdr:rowOff>107950</xdr:rowOff>
    </xdr:to>
    <xdr:sp macro="" textlink="">
      <xdr:nvSpPr>
        <xdr:cNvPr id="10406" name="Rectangle 166"/>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76</xdr:row>
      <xdr:rowOff>41275</xdr:rowOff>
    </xdr:from>
    <xdr:to>
      <xdr:col>15</xdr:col>
      <xdr:colOff>35</xdr:colOff>
      <xdr:row>77</xdr:row>
      <xdr:rowOff>127000</xdr:rowOff>
    </xdr:to>
    <xdr:sp macro="" textlink="">
      <xdr:nvSpPr>
        <xdr:cNvPr id="10407" name="Rectangle 167"/>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p>
      </xdr:txBody>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250946" name="Rectangle 168"/>
        <xdr:cNvSpPr>
          <a:spLocks noChangeArrowheads="1"/>
        </xdr:cNvSpPr>
      </xdr:nvSpPr>
      <xdr:spPr bwMode="auto">
        <a:xfrm>
          <a:off x="698500" y="12903200"/>
          <a:ext cx="4654550" cy="232410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78</xdr:row>
      <xdr:rowOff>25400</xdr:rowOff>
    </xdr:from>
    <xdr:to>
      <xdr:col>17</xdr:col>
      <xdr:colOff>374650</xdr:colOff>
      <xdr:row>92</xdr:row>
      <xdr:rowOff>38100</xdr:rowOff>
    </xdr:to>
    <xdr:sp macro="" textlink="">
      <xdr:nvSpPr>
        <xdr:cNvPr id="250947" name="Rectangle 169"/>
        <xdr:cNvSpPr>
          <a:spLocks noChangeArrowheads="1"/>
        </xdr:cNvSpPr>
      </xdr:nvSpPr>
      <xdr:spPr bwMode="auto">
        <a:xfrm>
          <a:off x="5524500" y="12903200"/>
          <a:ext cx="5537200" cy="2324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78</xdr:row>
      <xdr:rowOff>22225</xdr:rowOff>
    </xdr:from>
    <xdr:to>
      <xdr:col>14</xdr:col>
      <xdr:colOff>212725</xdr:colOff>
      <xdr:row>79</xdr:row>
      <xdr:rowOff>98425</xdr:rowOff>
    </xdr:to>
    <xdr:sp macro="" textlink="">
      <xdr:nvSpPr>
        <xdr:cNvPr id="10410" name="Rectangle 170"/>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619125</xdr:colOff>
      <xdr:row>80</xdr:row>
      <xdr:rowOff>0</xdr:rowOff>
    </xdr:from>
    <xdr:to>
      <xdr:col>17</xdr:col>
      <xdr:colOff>250825</xdr:colOff>
      <xdr:row>91</xdr:row>
      <xdr:rowOff>136535</xdr:rowOff>
    </xdr:to>
    <xdr:sp macro="" textlink="" fLocksText="0">
      <xdr:nvSpPr>
        <xdr:cNvPr id="10411" name="Text Box 171"/>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baseline="0">
              <a:effectLst/>
              <a:latin typeface="+mn-lt"/>
              <a:ea typeface="+mn-ea"/>
              <a:cs typeface="+mn-cs"/>
            </a:rPr>
            <a:t>　</a:t>
          </a:r>
          <a:r>
            <a:rPr lang="ja-JP" altLang="en-US" sz="1300" baseline="0">
              <a:effectLst/>
              <a:latin typeface="+mn-lt"/>
              <a:ea typeface="+mn-ea"/>
              <a:cs typeface="+mn-cs"/>
            </a:rPr>
            <a:t>行財政改革等職員の継続的な努力により</a:t>
          </a:r>
          <a:r>
            <a:rPr lang="ja-JP" altLang="ja-JP" sz="1300" baseline="0">
              <a:effectLst/>
              <a:latin typeface="+mn-lt"/>
              <a:ea typeface="+mn-ea"/>
              <a:cs typeface="+mn-cs"/>
            </a:rPr>
            <a:t>前年度に比べ</a:t>
          </a:r>
          <a:r>
            <a:rPr lang="ja-JP" altLang="en-US" sz="1300" baseline="0">
              <a:effectLst/>
              <a:latin typeface="+mn-lt"/>
              <a:ea typeface="+mn-ea"/>
              <a:cs typeface="+mn-cs"/>
            </a:rPr>
            <a:t>８．０</a:t>
          </a:r>
          <a:r>
            <a:rPr lang="ja-JP" altLang="ja-JP" sz="1300" baseline="0">
              <a:effectLst/>
              <a:latin typeface="+mn-lt"/>
              <a:ea typeface="+mn-ea"/>
              <a:cs typeface="+mn-cs"/>
            </a:rPr>
            <a:t>％</a:t>
          </a:r>
          <a:r>
            <a:rPr lang="ja-JP" altLang="en-US" sz="1300" baseline="0">
              <a:effectLst/>
              <a:latin typeface="+mn-lt"/>
              <a:ea typeface="+mn-ea"/>
              <a:cs typeface="+mn-cs"/>
            </a:rPr>
            <a:t>減少</a:t>
          </a:r>
          <a:r>
            <a:rPr lang="ja-JP" altLang="ja-JP" sz="1300" baseline="0">
              <a:effectLst/>
              <a:latin typeface="+mn-lt"/>
              <a:ea typeface="+mn-ea"/>
              <a:cs typeface="+mn-cs"/>
            </a:rPr>
            <a:t>している。今後について</a:t>
          </a:r>
          <a:r>
            <a:rPr lang="ja-JP" altLang="en-US" sz="1300" baseline="0">
              <a:effectLst/>
              <a:latin typeface="+mn-lt"/>
              <a:ea typeface="+mn-ea"/>
              <a:cs typeface="+mn-cs"/>
            </a:rPr>
            <a:t>も</a:t>
          </a:r>
          <a:r>
            <a:rPr lang="ja-JP" altLang="ja-JP" sz="1300" baseline="0">
              <a:effectLst/>
              <a:latin typeface="+mn-lt"/>
              <a:ea typeface="+mn-ea"/>
              <a:cs typeface="+mn-cs"/>
            </a:rPr>
            <a:t>財源の伴わない増額とならないよう引き続き人件費・物件費の抑制に努める。</a:t>
          </a:r>
          <a:endParaRPr lang="ja-JP" altLang="ja-JP" sz="1300" baseline="0">
            <a:effectLst/>
          </a:endParaRPr>
        </a:p>
      </xdr:txBody>
    </xdr:sp>
    <xdr:clientData/>
  </xdr:twoCellAnchor>
  <xdr:oneCellAnchor>
    <xdr:from>
      <xdr:col>1</xdr:col>
      <xdr:colOff>69850</xdr:colOff>
      <xdr:row>77</xdr:row>
      <xdr:rowOff>41275</xdr:rowOff>
    </xdr:from>
    <xdr:ext cx="183640" cy="151836"/>
    <xdr:sp macro="" textlink="">
      <xdr:nvSpPr>
        <xdr:cNvPr id="10412" name="Text Box 172"/>
        <xdr:cNvSpPr txBox="1">
          <a:spLocks noChangeArrowheads="1"/>
        </xdr:cNvSpPr>
      </xdr:nvSpPr>
      <xdr:spPr bwMode="auto">
        <a:xfrm>
          <a:off x="698500" y="127539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69850</xdr:colOff>
      <xdr:row>92</xdr:row>
      <xdr:rowOff>38100</xdr:rowOff>
    </xdr:from>
    <xdr:to>
      <xdr:col>8</xdr:col>
      <xdr:colOff>323850</xdr:colOff>
      <xdr:row>92</xdr:row>
      <xdr:rowOff>38100</xdr:rowOff>
    </xdr:to>
    <xdr:sp macro="" textlink="">
      <xdr:nvSpPr>
        <xdr:cNvPr id="250951" name="Line 173"/>
        <xdr:cNvSpPr>
          <a:spLocks noChangeShapeType="1"/>
        </xdr:cNvSpPr>
      </xdr:nvSpPr>
      <xdr:spPr bwMode="auto">
        <a:xfrm>
          <a:off x="6985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88900</xdr:rowOff>
    </xdr:from>
    <xdr:to>
      <xdr:col>1</xdr:col>
      <xdr:colOff>69850</xdr:colOff>
      <xdr:row>92</xdr:row>
      <xdr:rowOff>127000</xdr:rowOff>
    </xdr:to>
    <xdr:sp macro="" textlink="">
      <xdr:nvSpPr>
        <xdr:cNvPr id="10414" name="Text Box 174"/>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1,000,000</a:t>
          </a:r>
        </a:p>
      </xdr:txBody>
    </xdr:sp>
    <xdr:clientData/>
  </xdr:twoCellAnchor>
  <xdr:twoCellAnchor>
    <xdr:from>
      <xdr:col>1</xdr:col>
      <xdr:colOff>69850</xdr:colOff>
      <xdr:row>89</xdr:row>
      <xdr:rowOff>146050</xdr:rowOff>
    </xdr:from>
    <xdr:to>
      <xdr:col>8</xdr:col>
      <xdr:colOff>323850</xdr:colOff>
      <xdr:row>89</xdr:row>
      <xdr:rowOff>146050</xdr:rowOff>
    </xdr:to>
    <xdr:sp macro="" textlink="">
      <xdr:nvSpPr>
        <xdr:cNvPr id="250953" name="Line 175"/>
        <xdr:cNvSpPr>
          <a:spLocks noChangeShapeType="1"/>
        </xdr:cNvSpPr>
      </xdr:nvSpPr>
      <xdr:spPr bwMode="auto">
        <a:xfrm>
          <a:off x="698500" y="1483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69850</xdr:colOff>
      <xdr:row>90</xdr:row>
      <xdr:rowOff>76200</xdr:rowOff>
    </xdr:to>
    <xdr:sp macro="" textlink="">
      <xdr:nvSpPr>
        <xdr:cNvPr id="10416" name="Text Box 176"/>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800,000</a:t>
          </a:r>
        </a:p>
      </xdr:txBody>
    </xdr:sp>
    <xdr:clientData/>
  </xdr:twoCellAnchor>
  <xdr:twoCellAnchor>
    <xdr:from>
      <xdr:col>1</xdr:col>
      <xdr:colOff>69850</xdr:colOff>
      <xdr:row>87</xdr:row>
      <xdr:rowOff>88900</xdr:rowOff>
    </xdr:from>
    <xdr:to>
      <xdr:col>8</xdr:col>
      <xdr:colOff>323850</xdr:colOff>
      <xdr:row>87</xdr:row>
      <xdr:rowOff>88900</xdr:rowOff>
    </xdr:to>
    <xdr:sp macro="" textlink="">
      <xdr:nvSpPr>
        <xdr:cNvPr id="250955" name="Line 177"/>
        <xdr:cNvSpPr>
          <a:spLocks noChangeShapeType="1"/>
        </xdr:cNvSpPr>
      </xdr:nvSpPr>
      <xdr:spPr bwMode="auto">
        <a:xfrm>
          <a:off x="698500" y="14452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146050</xdr:rowOff>
    </xdr:from>
    <xdr:to>
      <xdr:col>1</xdr:col>
      <xdr:colOff>69850</xdr:colOff>
      <xdr:row>88</xdr:row>
      <xdr:rowOff>19050</xdr:rowOff>
    </xdr:to>
    <xdr:sp macro="" textlink="">
      <xdr:nvSpPr>
        <xdr:cNvPr id="10418" name="Text Box 178"/>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69850</xdr:colOff>
      <xdr:row>85</xdr:row>
      <xdr:rowOff>25400</xdr:rowOff>
    </xdr:from>
    <xdr:to>
      <xdr:col>8</xdr:col>
      <xdr:colOff>323850</xdr:colOff>
      <xdr:row>85</xdr:row>
      <xdr:rowOff>25400</xdr:rowOff>
    </xdr:to>
    <xdr:sp macro="" textlink="">
      <xdr:nvSpPr>
        <xdr:cNvPr id="250957" name="Line 179"/>
        <xdr:cNvSpPr>
          <a:spLocks noChangeShapeType="1"/>
        </xdr:cNvSpPr>
      </xdr:nvSpPr>
      <xdr:spPr bwMode="auto">
        <a:xfrm>
          <a:off x="698500" y="14058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79375</xdr:rowOff>
    </xdr:from>
    <xdr:to>
      <xdr:col>1</xdr:col>
      <xdr:colOff>69850</xdr:colOff>
      <xdr:row>85</xdr:row>
      <xdr:rowOff>117475</xdr:rowOff>
    </xdr:to>
    <xdr:sp macro="" textlink="">
      <xdr:nvSpPr>
        <xdr:cNvPr id="10420" name="Text Box 180"/>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69850</xdr:colOff>
      <xdr:row>82</xdr:row>
      <xdr:rowOff>139700</xdr:rowOff>
    </xdr:from>
    <xdr:to>
      <xdr:col>8</xdr:col>
      <xdr:colOff>323850</xdr:colOff>
      <xdr:row>82</xdr:row>
      <xdr:rowOff>139700</xdr:rowOff>
    </xdr:to>
    <xdr:sp macro="" textlink="">
      <xdr:nvSpPr>
        <xdr:cNvPr id="250959" name="Line 181"/>
        <xdr:cNvSpPr>
          <a:spLocks noChangeShapeType="1"/>
        </xdr:cNvSpPr>
      </xdr:nvSpPr>
      <xdr:spPr bwMode="auto">
        <a:xfrm>
          <a:off x="698500" y="13677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22225</xdr:rowOff>
    </xdr:from>
    <xdr:to>
      <xdr:col>1</xdr:col>
      <xdr:colOff>69850</xdr:colOff>
      <xdr:row>83</xdr:row>
      <xdr:rowOff>60325</xdr:rowOff>
    </xdr:to>
    <xdr:sp macro="" textlink="">
      <xdr:nvSpPr>
        <xdr:cNvPr id="10422" name="Text Box 182"/>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69850</xdr:colOff>
      <xdr:row>80</xdr:row>
      <xdr:rowOff>82550</xdr:rowOff>
    </xdr:from>
    <xdr:to>
      <xdr:col>8</xdr:col>
      <xdr:colOff>323850</xdr:colOff>
      <xdr:row>80</xdr:row>
      <xdr:rowOff>82550</xdr:rowOff>
    </xdr:to>
    <xdr:sp macro="" textlink="">
      <xdr:nvSpPr>
        <xdr:cNvPr id="250961" name="Line 183"/>
        <xdr:cNvSpPr>
          <a:spLocks noChangeShapeType="1"/>
        </xdr:cNvSpPr>
      </xdr:nvSpPr>
      <xdr:spPr bwMode="auto">
        <a:xfrm>
          <a:off x="698500" y="132905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136525</xdr:rowOff>
    </xdr:from>
    <xdr:to>
      <xdr:col>1</xdr:col>
      <xdr:colOff>69850</xdr:colOff>
      <xdr:row>81</xdr:row>
      <xdr:rowOff>3175</xdr:rowOff>
    </xdr:to>
    <xdr:sp macro="" textlink="">
      <xdr:nvSpPr>
        <xdr:cNvPr id="10424" name="Text Box 184"/>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69850</xdr:colOff>
      <xdr:row>78</xdr:row>
      <xdr:rowOff>25400</xdr:rowOff>
    </xdr:from>
    <xdr:to>
      <xdr:col>8</xdr:col>
      <xdr:colOff>323850</xdr:colOff>
      <xdr:row>78</xdr:row>
      <xdr:rowOff>25400</xdr:rowOff>
    </xdr:to>
    <xdr:sp macro="" textlink="">
      <xdr:nvSpPr>
        <xdr:cNvPr id="250963" name="Line 185"/>
        <xdr:cNvSpPr>
          <a:spLocks noChangeShapeType="1"/>
        </xdr:cNvSpPr>
      </xdr:nvSpPr>
      <xdr:spPr bwMode="auto">
        <a:xfrm>
          <a:off x="6985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250964" name="人件費・物件費等の状況グラフ枠"/>
        <xdr:cNvSpPr>
          <a:spLocks noChangeArrowheads="1"/>
        </xdr:cNvSpPr>
      </xdr:nvSpPr>
      <xdr:spPr bwMode="auto">
        <a:xfrm>
          <a:off x="6985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81</xdr:row>
      <xdr:rowOff>101600</xdr:rowOff>
    </xdr:from>
    <xdr:to>
      <xdr:col>7</xdr:col>
      <xdr:colOff>139700</xdr:colOff>
      <xdr:row>89</xdr:row>
      <xdr:rowOff>107950</xdr:rowOff>
    </xdr:to>
    <xdr:sp macro="" textlink="">
      <xdr:nvSpPr>
        <xdr:cNvPr id="250965" name="Line 187"/>
        <xdr:cNvSpPr>
          <a:spLocks noChangeShapeType="1"/>
        </xdr:cNvSpPr>
      </xdr:nvSpPr>
      <xdr:spPr bwMode="auto">
        <a:xfrm flipV="1">
          <a:off x="4540250" y="13474700"/>
          <a:ext cx="0" cy="13271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89</xdr:row>
      <xdr:rowOff>107950</xdr:rowOff>
    </xdr:from>
    <xdr:to>
      <xdr:col>8</xdr:col>
      <xdr:colOff>282575</xdr:colOff>
      <xdr:row>90</xdr:row>
      <xdr:rowOff>146050</xdr:rowOff>
    </xdr:to>
    <xdr:sp macro="" textlink="">
      <xdr:nvSpPr>
        <xdr:cNvPr id="10428" name="人件費・物件費等の状況最小値テキスト"/>
        <xdr:cNvSpPr txBox="1">
          <a:spLocks noChangeArrowheads="1"/>
        </xdr:cNvSpPr>
      </xdr:nvSpPr>
      <xdr:spPr bwMode="auto">
        <a:xfrm>
          <a:off x="5038725" y="15373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780,422</a:t>
          </a:r>
        </a:p>
      </xdr:txBody>
    </xdr:sp>
    <xdr:clientData/>
  </xdr:twoCellAnchor>
  <xdr:twoCellAnchor>
    <xdr:from>
      <xdr:col>7</xdr:col>
      <xdr:colOff>63500</xdr:colOff>
      <xdr:row>89</xdr:row>
      <xdr:rowOff>107950</xdr:rowOff>
    </xdr:from>
    <xdr:to>
      <xdr:col>7</xdr:col>
      <xdr:colOff>222250</xdr:colOff>
      <xdr:row>89</xdr:row>
      <xdr:rowOff>107950</xdr:rowOff>
    </xdr:to>
    <xdr:sp macro="" textlink="">
      <xdr:nvSpPr>
        <xdr:cNvPr id="250967" name="Line 189"/>
        <xdr:cNvSpPr>
          <a:spLocks noChangeShapeType="1"/>
        </xdr:cNvSpPr>
      </xdr:nvSpPr>
      <xdr:spPr bwMode="auto">
        <a:xfrm>
          <a:off x="4464050" y="148018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80</xdr:row>
      <xdr:rowOff>41275</xdr:rowOff>
    </xdr:from>
    <xdr:to>
      <xdr:col>8</xdr:col>
      <xdr:colOff>282575</xdr:colOff>
      <xdr:row>81</xdr:row>
      <xdr:rowOff>79375</xdr:rowOff>
    </xdr:to>
    <xdr:sp macro="" textlink="">
      <xdr:nvSpPr>
        <xdr:cNvPr id="10430" name="人件費・物件費等の状況最大値テキスト"/>
        <xdr:cNvSpPr txBox="1">
          <a:spLocks noChangeArrowheads="1"/>
        </xdr:cNvSpPr>
      </xdr:nvSpPr>
      <xdr:spPr bwMode="auto">
        <a:xfrm>
          <a:off x="5038725"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92,921</a:t>
          </a:r>
        </a:p>
      </xdr:txBody>
    </xdr:sp>
    <xdr:clientData/>
  </xdr:twoCellAnchor>
  <xdr:twoCellAnchor>
    <xdr:from>
      <xdr:col>7</xdr:col>
      <xdr:colOff>63500</xdr:colOff>
      <xdr:row>81</xdr:row>
      <xdr:rowOff>101600</xdr:rowOff>
    </xdr:from>
    <xdr:to>
      <xdr:col>7</xdr:col>
      <xdr:colOff>222250</xdr:colOff>
      <xdr:row>81</xdr:row>
      <xdr:rowOff>101600</xdr:rowOff>
    </xdr:to>
    <xdr:sp macro="" textlink="">
      <xdr:nvSpPr>
        <xdr:cNvPr id="250969" name="Line 191"/>
        <xdr:cNvSpPr>
          <a:spLocks noChangeShapeType="1"/>
        </xdr:cNvSpPr>
      </xdr:nvSpPr>
      <xdr:spPr bwMode="auto">
        <a:xfrm>
          <a:off x="4464050" y="1347470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81</xdr:row>
      <xdr:rowOff>158750</xdr:rowOff>
    </xdr:from>
    <xdr:to>
      <xdr:col>7</xdr:col>
      <xdr:colOff>139700</xdr:colOff>
      <xdr:row>82</xdr:row>
      <xdr:rowOff>6350</xdr:rowOff>
    </xdr:to>
    <xdr:sp macro="" textlink="">
      <xdr:nvSpPr>
        <xdr:cNvPr id="250970" name="Line 192"/>
        <xdr:cNvSpPr>
          <a:spLocks noChangeShapeType="1"/>
        </xdr:cNvSpPr>
      </xdr:nvSpPr>
      <xdr:spPr bwMode="auto">
        <a:xfrm flipV="1">
          <a:off x="3771900" y="13531850"/>
          <a:ext cx="7683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82</xdr:row>
      <xdr:rowOff>3175</xdr:rowOff>
    </xdr:from>
    <xdr:to>
      <xdr:col>8</xdr:col>
      <xdr:colOff>282575</xdr:colOff>
      <xdr:row>83</xdr:row>
      <xdr:rowOff>41275</xdr:rowOff>
    </xdr:to>
    <xdr:sp macro="" textlink="">
      <xdr:nvSpPr>
        <xdr:cNvPr id="10433" name="人件費・物件費等の状況平均値テキスト"/>
        <xdr:cNvSpPr txBox="1">
          <a:spLocks noChangeArrowheads="1"/>
        </xdr:cNvSpPr>
      </xdr:nvSpPr>
      <xdr:spPr bwMode="auto">
        <a:xfrm>
          <a:off x="5038725" y="1406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156,200</a:t>
          </a:r>
        </a:p>
      </xdr:txBody>
    </xdr:sp>
    <xdr:clientData/>
  </xdr:twoCellAnchor>
  <xdr:twoCellAnchor>
    <xdr:from>
      <xdr:col>7</xdr:col>
      <xdr:colOff>95250</xdr:colOff>
      <xdr:row>82</xdr:row>
      <xdr:rowOff>6350</xdr:rowOff>
    </xdr:from>
    <xdr:to>
      <xdr:col>7</xdr:col>
      <xdr:colOff>184150</xdr:colOff>
      <xdr:row>82</xdr:row>
      <xdr:rowOff>95250</xdr:rowOff>
    </xdr:to>
    <xdr:sp macro="" textlink="">
      <xdr:nvSpPr>
        <xdr:cNvPr id="250972" name="AutoShape 194"/>
        <xdr:cNvSpPr>
          <a:spLocks noChangeArrowheads="1"/>
        </xdr:cNvSpPr>
      </xdr:nvSpPr>
      <xdr:spPr bwMode="auto">
        <a:xfrm>
          <a:off x="4495800" y="1354455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81</xdr:row>
      <xdr:rowOff>158750</xdr:rowOff>
    </xdr:from>
    <xdr:to>
      <xdr:col>6</xdr:col>
      <xdr:colOff>0</xdr:colOff>
      <xdr:row>82</xdr:row>
      <xdr:rowOff>6350</xdr:rowOff>
    </xdr:to>
    <xdr:sp macro="" textlink="">
      <xdr:nvSpPr>
        <xdr:cNvPr id="250973" name="Line 195"/>
        <xdr:cNvSpPr>
          <a:spLocks noChangeShapeType="1"/>
        </xdr:cNvSpPr>
      </xdr:nvSpPr>
      <xdr:spPr bwMode="auto">
        <a:xfrm>
          <a:off x="2959100" y="13531850"/>
          <a:ext cx="81280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81</xdr:row>
      <xdr:rowOff>158750</xdr:rowOff>
    </xdr:from>
    <xdr:to>
      <xdr:col>6</xdr:col>
      <xdr:colOff>44450</xdr:colOff>
      <xdr:row>82</xdr:row>
      <xdr:rowOff>88900</xdr:rowOff>
    </xdr:to>
    <xdr:sp macro="" textlink="">
      <xdr:nvSpPr>
        <xdr:cNvPr id="250974" name="AutoShape 196"/>
        <xdr:cNvSpPr>
          <a:spLocks noChangeArrowheads="1"/>
        </xdr:cNvSpPr>
      </xdr:nvSpPr>
      <xdr:spPr bwMode="auto">
        <a:xfrm>
          <a:off x="3727450" y="1353185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82</xdr:row>
      <xdr:rowOff>98425</xdr:rowOff>
    </xdr:from>
    <xdr:to>
      <xdr:col>6</xdr:col>
      <xdr:colOff>320705</xdr:colOff>
      <xdr:row>83</xdr:row>
      <xdr:rowOff>136525</xdr:rowOff>
    </xdr:to>
    <xdr:sp macro="" textlink="">
      <xdr:nvSpPr>
        <xdr:cNvPr id="10437" name="Text Box 197"/>
        <xdr:cNvSpPr txBox="1">
          <a:spLocks noChangeArrowheads="1"/>
        </xdr:cNvSpPr>
      </xdr:nvSpPr>
      <xdr:spPr bwMode="auto">
        <a:xfrm>
          <a:off x="3733800" y="14163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149,937</a:t>
          </a:r>
        </a:p>
      </xdr:txBody>
    </xdr:sp>
    <xdr:clientData/>
  </xdr:twoCellAnchor>
  <xdr:twoCellAnchor>
    <xdr:from>
      <xdr:col>3</xdr:col>
      <xdr:colOff>254000</xdr:colOff>
      <xdr:row>81</xdr:row>
      <xdr:rowOff>158750</xdr:rowOff>
    </xdr:from>
    <xdr:to>
      <xdr:col>4</xdr:col>
      <xdr:colOff>444500</xdr:colOff>
      <xdr:row>82</xdr:row>
      <xdr:rowOff>6350</xdr:rowOff>
    </xdr:to>
    <xdr:sp macro="" textlink="">
      <xdr:nvSpPr>
        <xdr:cNvPr id="250976" name="Line 198"/>
        <xdr:cNvSpPr>
          <a:spLocks noChangeShapeType="1"/>
        </xdr:cNvSpPr>
      </xdr:nvSpPr>
      <xdr:spPr bwMode="auto">
        <a:xfrm flipV="1">
          <a:off x="2139950" y="13531850"/>
          <a:ext cx="8191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81</xdr:row>
      <xdr:rowOff>120650</xdr:rowOff>
    </xdr:from>
    <xdr:to>
      <xdr:col>4</xdr:col>
      <xdr:colOff>488950</xdr:colOff>
      <xdr:row>82</xdr:row>
      <xdr:rowOff>44450</xdr:rowOff>
    </xdr:to>
    <xdr:sp macro="" textlink="">
      <xdr:nvSpPr>
        <xdr:cNvPr id="250977" name="AutoShape 199"/>
        <xdr:cNvSpPr>
          <a:spLocks noChangeArrowheads="1"/>
        </xdr:cNvSpPr>
      </xdr:nvSpPr>
      <xdr:spPr bwMode="auto">
        <a:xfrm>
          <a:off x="2908300" y="134937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82</xdr:row>
      <xdr:rowOff>60325</xdr:rowOff>
    </xdr:from>
    <xdr:to>
      <xdr:col>5</xdr:col>
      <xdr:colOff>161925</xdr:colOff>
      <xdr:row>83</xdr:row>
      <xdr:rowOff>98425</xdr:rowOff>
    </xdr:to>
    <xdr:sp macro="" textlink="">
      <xdr:nvSpPr>
        <xdr:cNvPr id="10440" name="Text Box 200"/>
        <xdr:cNvSpPr txBox="1">
          <a:spLocks noChangeArrowheads="1"/>
        </xdr:cNvSpPr>
      </xdr:nvSpPr>
      <xdr:spPr bwMode="auto">
        <a:xfrm>
          <a:off x="2847975" y="1412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128,449</a:t>
          </a:r>
        </a:p>
      </xdr:txBody>
    </xdr:sp>
    <xdr:clientData/>
  </xdr:twoCellAnchor>
  <xdr:twoCellAnchor>
    <xdr:from>
      <xdr:col>2</xdr:col>
      <xdr:colOff>69850</xdr:colOff>
      <xdr:row>81</xdr:row>
      <xdr:rowOff>127000</xdr:rowOff>
    </xdr:from>
    <xdr:to>
      <xdr:col>3</xdr:col>
      <xdr:colOff>254000</xdr:colOff>
      <xdr:row>82</xdr:row>
      <xdr:rowOff>6350</xdr:rowOff>
    </xdr:to>
    <xdr:sp macro="" textlink="">
      <xdr:nvSpPr>
        <xdr:cNvPr id="250979" name="Line 201"/>
        <xdr:cNvSpPr>
          <a:spLocks noChangeShapeType="1"/>
        </xdr:cNvSpPr>
      </xdr:nvSpPr>
      <xdr:spPr bwMode="auto">
        <a:xfrm>
          <a:off x="1327150" y="1350010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81</xdr:row>
      <xdr:rowOff>101600</xdr:rowOff>
    </xdr:from>
    <xdr:to>
      <xdr:col>3</xdr:col>
      <xdr:colOff>304800</xdr:colOff>
      <xdr:row>82</xdr:row>
      <xdr:rowOff>38100</xdr:rowOff>
    </xdr:to>
    <xdr:sp macro="" textlink="">
      <xdr:nvSpPr>
        <xdr:cNvPr id="250980" name="AutoShape 202"/>
        <xdr:cNvSpPr>
          <a:spLocks noChangeArrowheads="1"/>
        </xdr:cNvSpPr>
      </xdr:nvSpPr>
      <xdr:spPr bwMode="auto">
        <a:xfrm>
          <a:off x="2095500" y="134747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80</xdr:row>
      <xdr:rowOff>76200</xdr:rowOff>
    </xdr:from>
    <xdr:to>
      <xdr:col>3</xdr:col>
      <xdr:colOff>600075</xdr:colOff>
      <xdr:row>81</xdr:row>
      <xdr:rowOff>107950</xdr:rowOff>
    </xdr:to>
    <xdr:sp macro="" textlink="">
      <xdr:nvSpPr>
        <xdr:cNvPr id="10443" name="Text Box 203"/>
        <xdr:cNvSpPr txBox="1">
          <a:spLocks noChangeArrowheads="1"/>
        </xdr:cNvSpPr>
      </xdr:nvSpPr>
      <xdr:spPr bwMode="auto">
        <a:xfrm>
          <a:off x="1952625" y="1379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120,080</a:t>
          </a:r>
        </a:p>
      </xdr:txBody>
    </xdr:sp>
    <xdr:clientData/>
  </xdr:twoCellAnchor>
  <xdr:twoCellAnchor>
    <xdr:from>
      <xdr:col>2</xdr:col>
      <xdr:colOff>25400</xdr:colOff>
      <xdr:row>81</xdr:row>
      <xdr:rowOff>88900</xdr:rowOff>
    </xdr:from>
    <xdr:to>
      <xdr:col>2</xdr:col>
      <xdr:colOff>114300</xdr:colOff>
      <xdr:row>82</xdr:row>
      <xdr:rowOff>19050</xdr:rowOff>
    </xdr:to>
    <xdr:sp macro="" textlink="">
      <xdr:nvSpPr>
        <xdr:cNvPr id="250982" name="AutoShape 204"/>
        <xdr:cNvSpPr>
          <a:spLocks noChangeArrowheads="1"/>
        </xdr:cNvSpPr>
      </xdr:nvSpPr>
      <xdr:spPr bwMode="auto">
        <a:xfrm>
          <a:off x="1282700" y="1346200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82</xdr:row>
      <xdr:rowOff>38100</xdr:rowOff>
    </xdr:from>
    <xdr:to>
      <xdr:col>2</xdr:col>
      <xdr:colOff>419100</xdr:colOff>
      <xdr:row>83</xdr:row>
      <xdr:rowOff>76200</xdr:rowOff>
    </xdr:to>
    <xdr:sp macro="" textlink="">
      <xdr:nvSpPr>
        <xdr:cNvPr id="10445" name="Text Box 205"/>
        <xdr:cNvSpPr txBox="1">
          <a:spLocks noChangeArrowheads="1"/>
        </xdr:cNvSpPr>
      </xdr:nvSpPr>
      <xdr:spPr bwMode="auto">
        <a:xfrm>
          <a:off x="1066800" y="1409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114,581</a:t>
          </a:r>
        </a:p>
      </xdr:txBody>
    </xdr:sp>
    <xdr:clientData/>
  </xdr:twoCellAnchor>
  <xdr:twoCellAnchor editAs="oneCell">
    <xdr:from>
      <xdr:col>7</xdr:col>
      <xdr:colOff>38100</xdr:colOff>
      <xdr:row>92</xdr:row>
      <xdr:rowOff>98425</xdr:rowOff>
    </xdr:from>
    <xdr:to>
      <xdr:col>8</xdr:col>
      <xdr:colOff>107950</xdr:colOff>
      <xdr:row>93</xdr:row>
      <xdr:rowOff>136525</xdr:rowOff>
    </xdr:to>
    <xdr:sp macro="" textlink="">
      <xdr:nvSpPr>
        <xdr:cNvPr id="10446" name="Text Box 206"/>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92</xdr:row>
      <xdr:rowOff>98425</xdr:rowOff>
    </xdr:from>
    <xdr:to>
      <xdr:col>6</xdr:col>
      <xdr:colOff>590550</xdr:colOff>
      <xdr:row>93</xdr:row>
      <xdr:rowOff>136525</xdr:rowOff>
    </xdr:to>
    <xdr:sp macro="" textlink="">
      <xdr:nvSpPr>
        <xdr:cNvPr id="10447" name="Text Box 207"/>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92</xdr:row>
      <xdr:rowOff>98425</xdr:rowOff>
    </xdr:from>
    <xdr:to>
      <xdr:col>5</xdr:col>
      <xdr:colOff>409575</xdr:colOff>
      <xdr:row>93</xdr:row>
      <xdr:rowOff>136525</xdr:rowOff>
    </xdr:to>
    <xdr:sp macro="" textlink="">
      <xdr:nvSpPr>
        <xdr:cNvPr id="10448" name="Text Box 208"/>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92</xdr:row>
      <xdr:rowOff>98425</xdr:rowOff>
    </xdr:from>
    <xdr:to>
      <xdr:col>4</xdr:col>
      <xdr:colOff>212725</xdr:colOff>
      <xdr:row>93</xdr:row>
      <xdr:rowOff>136525</xdr:rowOff>
    </xdr:to>
    <xdr:sp macro="" textlink="">
      <xdr:nvSpPr>
        <xdr:cNvPr id="10449" name="Text Box 209"/>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92</xdr:row>
      <xdr:rowOff>98425</xdr:rowOff>
    </xdr:from>
    <xdr:to>
      <xdr:col>3</xdr:col>
      <xdr:colOff>38100</xdr:colOff>
      <xdr:row>93</xdr:row>
      <xdr:rowOff>136525</xdr:rowOff>
    </xdr:to>
    <xdr:sp macro="" textlink="">
      <xdr:nvSpPr>
        <xdr:cNvPr id="10450" name="Text Box 210"/>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81</xdr:row>
      <xdr:rowOff>101600</xdr:rowOff>
    </xdr:from>
    <xdr:to>
      <xdr:col>7</xdr:col>
      <xdr:colOff>184150</xdr:colOff>
      <xdr:row>82</xdr:row>
      <xdr:rowOff>38100</xdr:rowOff>
    </xdr:to>
    <xdr:sp macro="" textlink="">
      <xdr:nvSpPr>
        <xdr:cNvPr id="250989" name="Oval 211"/>
        <xdr:cNvSpPr>
          <a:spLocks noChangeArrowheads="1"/>
        </xdr:cNvSpPr>
      </xdr:nvSpPr>
      <xdr:spPr bwMode="auto">
        <a:xfrm>
          <a:off x="4495800" y="134747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81</xdr:row>
      <xdr:rowOff>57150</xdr:rowOff>
    </xdr:from>
    <xdr:to>
      <xdr:col>8</xdr:col>
      <xdr:colOff>282575</xdr:colOff>
      <xdr:row>82</xdr:row>
      <xdr:rowOff>88900</xdr:rowOff>
    </xdr:to>
    <xdr:sp macro="" textlink="">
      <xdr:nvSpPr>
        <xdr:cNvPr id="10452" name="人件費・物件費等の状況該当値テキスト"/>
        <xdr:cNvSpPr txBox="1">
          <a:spLocks noChangeArrowheads="1"/>
        </xdr:cNvSpPr>
      </xdr:nvSpPr>
      <xdr:spPr bwMode="auto">
        <a:xfrm>
          <a:off x="5038725" y="1394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122,387</a:t>
          </a:r>
        </a:p>
      </xdr:txBody>
    </xdr:sp>
    <xdr:clientData/>
  </xdr:twoCellAnchor>
  <xdr:twoCellAnchor>
    <xdr:from>
      <xdr:col>5</xdr:col>
      <xdr:colOff>584200</xdr:colOff>
      <xdr:row>81</xdr:row>
      <xdr:rowOff>127000</xdr:rowOff>
    </xdr:from>
    <xdr:to>
      <xdr:col>6</xdr:col>
      <xdr:colOff>44450</xdr:colOff>
      <xdr:row>82</xdr:row>
      <xdr:rowOff>57150</xdr:rowOff>
    </xdr:to>
    <xdr:sp macro="" textlink="">
      <xdr:nvSpPr>
        <xdr:cNvPr id="250991" name="Oval 213"/>
        <xdr:cNvSpPr>
          <a:spLocks noChangeArrowheads="1"/>
        </xdr:cNvSpPr>
      </xdr:nvSpPr>
      <xdr:spPr bwMode="auto">
        <a:xfrm>
          <a:off x="3727450" y="13500100"/>
          <a:ext cx="8890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80</xdr:row>
      <xdr:rowOff>88900</xdr:rowOff>
    </xdr:from>
    <xdr:to>
      <xdr:col>6</xdr:col>
      <xdr:colOff>320705</xdr:colOff>
      <xdr:row>81</xdr:row>
      <xdr:rowOff>127000</xdr:rowOff>
    </xdr:to>
    <xdr:sp macro="" textlink="">
      <xdr:nvSpPr>
        <xdr:cNvPr id="10454" name="Text Box 214"/>
        <xdr:cNvSpPr txBox="1">
          <a:spLocks noChangeArrowheads="1"/>
        </xdr:cNvSpPr>
      </xdr:nvSpPr>
      <xdr:spPr bwMode="auto">
        <a:xfrm>
          <a:off x="3733800" y="13811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133,027</a:t>
          </a:r>
        </a:p>
      </xdr:txBody>
    </xdr:sp>
    <xdr:clientData/>
  </xdr:twoCellAnchor>
  <xdr:twoCellAnchor>
    <xdr:from>
      <xdr:col>4</xdr:col>
      <xdr:colOff>393700</xdr:colOff>
      <xdr:row>81</xdr:row>
      <xdr:rowOff>101600</xdr:rowOff>
    </xdr:from>
    <xdr:to>
      <xdr:col>4</xdr:col>
      <xdr:colOff>488950</xdr:colOff>
      <xdr:row>82</xdr:row>
      <xdr:rowOff>38100</xdr:rowOff>
    </xdr:to>
    <xdr:sp macro="" textlink="">
      <xdr:nvSpPr>
        <xdr:cNvPr id="250993" name="Oval 215"/>
        <xdr:cNvSpPr>
          <a:spLocks noChangeArrowheads="1"/>
        </xdr:cNvSpPr>
      </xdr:nvSpPr>
      <xdr:spPr bwMode="auto">
        <a:xfrm>
          <a:off x="2908300" y="134747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80</xdr:row>
      <xdr:rowOff>76200</xdr:rowOff>
    </xdr:from>
    <xdr:to>
      <xdr:col>5</xdr:col>
      <xdr:colOff>161925</xdr:colOff>
      <xdr:row>81</xdr:row>
      <xdr:rowOff>107950</xdr:rowOff>
    </xdr:to>
    <xdr:sp macro="" textlink="">
      <xdr:nvSpPr>
        <xdr:cNvPr id="10456" name="Text Box 216"/>
        <xdr:cNvSpPr txBox="1">
          <a:spLocks noChangeArrowheads="1"/>
        </xdr:cNvSpPr>
      </xdr:nvSpPr>
      <xdr:spPr bwMode="auto">
        <a:xfrm>
          <a:off x="2847975" y="1379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122,788</a:t>
          </a:r>
        </a:p>
      </xdr:txBody>
    </xdr:sp>
    <xdr:clientData/>
  </xdr:twoCellAnchor>
  <xdr:twoCellAnchor>
    <xdr:from>
      <xdr:col>3</xdr:col>
      <xdr:colOff>209550</xdr:colOff>
      <xdr:row>81</xdr:row>
      <xdr:rowOff>120650</xdr:rowOff>
    </xdr:from>
    <xdr:to>
      <xdr:col>3</xdr:col>
      <xdr:colOff>304800</xdr:colOff>
      <xdr:row>82</xdr:row>
      <xdr:rowOff>57150</xdr:rowOff>
    </xdr:to>
    <xdr:sp macro="" textlink="">
      <xdr:nvSpPr>
        <xdr:cNvPr id="250995" name="Oval 217"/>
        <xdr:cNvSpPr>
          <a:spLocks noChangeArrowheads="1"/>
        </xdr:cNvSpPr>
      </xdr:nvSpPr>
      <xdr:spPr bwMode="auto">
        <a:xfrm>
          <a:off x="2095500" y="13493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82</xdr:row>
      <xdr:rowOff>60325</xdr:rowOff>
    </xdr:from>
    <xdr:to>
      <xdr:col>3</xdr:col>
      <xdr:colOff>600075</xdr:colOff>
      <xdr:row>83</xdr:row>
      <xdr:rowOff>98425</xdr:rowOff>
    </xdr:to>
    <xdr:sp macro="" textlink="">
      <xdr:nvSpPr>
        <xdr:cNvPr id="10458" name="Text Box 218"/>
        <xdr:cNvSpPr txBox="1">
          <a:spLocks noChangeArrowheads="1"/>
        </xdr:cNvSpPr>
      </xdr:nvSpPr>
      <xdr:spPr bwMode="auto">
        <a:xfrm>
          <a:off x="1952625" y="1412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130,935</a:t>
          </a:r>
        </a:p>
      </xdr:txBody>
    </xdr:sp>
    <xdr:clientData/>
  </xdr:twoCellAnchor>
  <xdr:twoCellAnchor>
    <xdr:from>
      <xdr:col>2</xdr:col>
      <xdr:colOff>25400</xdr:colOff>
      <xdr:row>81</xdr:row>
      <xdr:rowOff>82550</xdr:rowOff>
    </xdr:from>
    <xdr:to>
      <xdr:col>2</xdr:col>
      <xdr:colOff>114300</xdr:colOff>
      <xdr:row>82</xdr:row>
      <xdr:rowOff>19050</xdr:rowOff>
    </xdr:to>
    <xdr:sp macro="" textlink="">
      <xdr:nvSpPr>
        <xdr:cNvPr id="250997" name="Oval 219"/>
        <xdr:cNvSpPr>
          <a:spLocks noChangeArrowheads="1"/>
        </xdr:cNvSpPr>
      </xdr:nvSpPr>
      <xdr:spPr bwMode="auto">
        <a:xfrm>
          <a:off x="1282700" y="134556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80</xdr:row>
      <xdr:rowOff>57150</xdr:rowOff>
    </xdr:from>
    <xdr:to>
      <xdr:col>2</xdr:col>
      <xdr:colOff>419100</xdr:colOff>
      <xdr:row>81</xdr:row>
      <xdr:rowOff>88900</xdr:rowOff>
    </xdr:to>
    <xdr:sp macro="" textlink="">
      <xdr:nvSpPr>
        <xdr:cNvPr id="10460" name="Text Box 220"/>
        <xdr:cNvSpPr txBox="1">
          <a:spLocks noChangeArrowheads="1"/>
        </xdr:cNvSpPr>
      </xdr:nvSpPr>
      <xdr:spPr bwMode="auto">
        <a:xfrm>
          <a:off x="1066800" y="1377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110,461</a:t>
          </a:r>
        </a:p>
      </xdr:txBody>
    </xdr:sp>
    <xdr:clientData/>
  </xdr:twoCellAnchor>
  <xdr:twoCellAnchor>
    <xdr:from>
      <xdr:col>18</xdr:col>
      <xdr:colOff>441325</xdr:colOff>
      <xdr:row>73</xdr:row>
      <xdr:rowOff>117475</xdr:rowOff>
    </xdr:from>
    <xdr:to>
      <xdr:col>26</xdr:col>
      <xdr:colOff>69876</xdr:colOff>
      <xdr:row>75</xdr:row>
      <xdr:rowOff>88900</xdr:rowOff>
    </xdr:to>
    <xdr:sp macro="" textlink="">
      <xdr:nvSpPr>
        <xdr:cNvPr id="10461" name="Rectangle 221"/>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330200</xdr:colOff>
      <xdr:row>75</xdr:row>
      <xdr:rowOff>136525</xdr:rowOff>
    </xdr:from>
    <xdr:to>
      <xdr:col>22</xdr:col>
      <xdr:colOff>520700</xdr:colOff>
      <xdr:row>77</xdr:row>
      <xdr:rowOff>22225</xdr:rowOff>
    </xdr:to>
    <xdr:sp macro="" textlink="">
      <xdr:nvSpPr>
        <xdr:cNvPr id="10462" name="Text Box 222"/>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3175</xdr:colOff>
      <xdr:row>75</xdr:row>
      <xdr:rowOff>117475</xdr:rowOff>
    </xdr:from>
    <xdr:to>
      <xdr:col>24</xdr:col>
      <xdr:colOff>180975</xdr:colOff>
      <xdr:row>77</xdr:row>
      <xdr:rowOff>57227</xdr:rowOff>
    </xdr:to>
    <xdr:sp macro="" textlink="">
      <xdr:nvSpPr>
        <xdr:cNvPr id="10463" name="Text Box 223"/>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[104.8]　</a:t>
          </a:r>
        </a:p>
      </xdr:txBody>
    </xdr:sp>
    <xdr:clientData/>
  </xdr:twoCellAnchor>
  <xdr:twoCellAnchor>
    <xdr:from>
      <xdr:col>26</xdr:col>
      <xdr:colOff>130175</xdr:colOff>
      <xdr:row>75</xdr:row>
      <xdr:rowOff>22225</xdr:rowOff>
    </xdr:from>
    <xdr:to>
      <xdr:col>28</xdr:col>
      <xdr:colOff>269875</xdr:colOff>
      <xdr:row>76</xdr:row>
      <xdr:rowOff>107950</xdr:rowOff>
    </xdr:to>
    <xdr:sp macro="" textlink="">
      <xdr:nvSpPr>
        <xdr:cNvPr id="10464" name="Rectangle 224"/>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76</xdr:row>
      <xdr:rowOff>41275</xdr:rowOff>
    </xdr:from>
    <xdr:to>
      <xdr:col>28</xdr:col>
      <xdr:colOff>269875</xdr:colOff>
      <xdr:row>77</xdr:row>
      <xdr:rowOff>127000</xdr:rowOff>
    </xdr:to>
    <xdr:sp macro="" textlink="">
      <xdr:nvSpPr>
        <xdr:cNvPr id="10465" name="Rectangle 225"/>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13/24</a:t>
          </a:r>
        </a:p>
      </xdr:txBody>
    </xdr:sp>
    <xdr:clientData/>
  </xdr:twoCellAnchor>
  <xdr:twoCellAnchor>
    <xdr:from>
      <xdr:col>28</xdr:col>
      <xdr:colOff>387350</xdr:colOff>
      <xdr:row>75</xdr:row>
      <xdr:rowOff>22225</xdr:rowOff>
    </xdr:from>
    <xdr:to>
      <xdr:col>30</xdr:col>
      <xdr:colOff>282575</xdr:colOff>
      <xdr:row>76</xdr:row>
      <xdr:rowOff>107950</xdr:rowOff>
    </xdr:to>
    <xdr:sp macro="" textlink="">
      <xdr:nvSpPr>
        <xdr:cNvPr id="10466" name="Rectangle 226"/>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387350</xdr:colOff>
      <xdr:row>76</xdr:row>
      <xdr:rowOff>41275</xdr:rowOff>
    </xdr:from>
    <xdr:to>
      <xdr:col>30</xdr:col>
      <xdr:colOff>282575</xdr:colOff>
      <xdr:row>77</xdr:row>
      <xdr:rowOff>127000</xdr:rowOff>
    </xdr:to>
    <xdr:sp macro="" textlink="">
      <xdr:nvSpPr>
        <xdr:cNvPr id="10467" name="Rectangle 227"/>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460375</xdr:colOff>
      <xdr:row>75</xdr:row>
      <xdr:rowOff>22225</xdr:rowOff>
    </xdr:from>
    <xdr:to>
      <xdr:col>32</xdr:col>
      <xdr:colOff>371475</xdr:colOff>
      <xdr:row>76</xdr:row>
      <xdr:rowOff>107950</xdr:rowOff>
    </xdr:to>
    <xdr:sp macro="" textlink="">
      <xdr:nvSpPr>
        <xdr:cNvPr id="10468" name="Rectangle 228"/>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460375</xdr:colOff>
      <xdr:row>76</xdr:row>
      <xdr:rowOff>41275</xdr:rowOff>
    </xdr:from>
    <xdr:to>
      <xdr:col>32</xdr:col>
      <xdr:colOff>371475</xdr:colOff>
      <xdr:row>77</xdr:row>
      <xdr:rowOff>127000</xdr:rowOff>
    </xdr:to>
    <xdr:sp macro="" textlink="">
      <xdr:nvSpPr>
        <xdr:cNvPr id="10469" name="Rectangle 229"/>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251008" name="Rectangle 230"/>
        <xdr:cNvSpPr>
          <a:spLocks noChangeArrowheads="1"/>
        </xdr:cNvSpPr>
      </xdr:nvSpPr>
      <xdr:spPr bwMode="auto">
        <a:xfrm>
          <a:off x="11760200" y="12903200"/>
          <a:ext cx="4654550" cy="232410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78</xdr:row>
      <xdr:rowOff>25400</xdr:rowOff>
    </xdr:from>
    <xdr:to>
      <xdr:col>35</xdr:col>
      <xdr:colOff>114300</xdr:colOff>
      <xdr:row>92</xdr:row>
      <xdr:rowOff>38100</xdr:rowOff>
    </xdr:to>
    <xdr:sp macro="" textlink="">
      <xdr:nvSpPr>
        <xdr:cNvPr id="251009" name="Rectangle 231"/>
        <xdr:cNvSpPr>
          <a:spLocks noChangeArrowheads="1"/>
        </xdr:cNvSpPr>
      </xdr:nvSpPr>
      <xdr:spPr bwMode="auto">
        <a:xfrm>
          <a:off x="16586200" y="12903200"/>
          <a:ext cx="5530850" cy="2324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78</xdr:row>
      <xdr:rowOff>22225</xdr:rowOff>
    </xdr:from>
    <xdr:to>
      <xdr:col>31</xdr:col>
      <xdr:colOff>590550</xdr:colOff>
      <xdr:row>79</xdr:row>
      <xdr:rowOff>98425</xdr:rowOff>
    </xdr:to>
    <xdr:sp macro="" textlink="">
      <xdr:nvSpPr>
        <xdr:cNvPr id="10472" name="Rectangle 232"/>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352425</xdr:colOff>
      <xdr:row>80</xdr:row>
      <xdr:rowOff>0</xdr:rowOff>
    </xdr:from>
    <xdr:to>
      <xdr:col>35</xdr:col>
      <xdr:colOff>23</xdr:colOff>
      <xdr:row>91</xdr:row>
      <xdr:rowOff>136535</xdr:rowOff>
    </xdr:to>
    <xdr:sp macro="" textlink="" fLocksText="0">
      <xdr:nvSpPr>
        <xdr:cNvPr id="10473" name="Text Box 233"/>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500"/>
            </a:lnSpc>
          </a:pPr>
          <a:r>
            <a:rPr lang="ja-JP" altLang="en-US" sz="1300" baseline="0">
              <a:effectLst/>
              <a:latin typeface="+mn-lt"/>
              <a:ea typeface="+mn-ea"/>
              <a:cs typeface="+mn-cs"/>
            </a:rPr>
            <a:t>　</a:t>
          </a:r>
          <a:r>
            <a:rPr lang="ja-JP" altLang="ja-JP" sz="1300" baseline="0">
              <a:effectLst/>
              <a:latin typeface="+mn-lt"/>
              <a:ea typeface="+mn-ea"/>
              <a:cs typeface="+mn-cs"/>
            </a:rPr>
            <a:t>国家公務員の時限的な給与削減により１００を超える指標となっているが，矢掛町においても平成２５年７月から給与削減を行い，給与削減に努めた。</a:t>
          </a:r>
        </a:p>
        <a:p>
          <a:pPr>
            <a:lnSpc>
              <a:spcPts val="1500"/>
            </a:lnSpc>
          </a:pPr>
          <a:r>
            <a:rPr lang="ja-JP" altLang="ja-JP" sz="1300" baseline="0">
              <a:effectLst/>
              <a:latin typeface="+mn-lt"/>
              <a:ea typeface="+mn-ea"/>
              <a:cs typeface="+mn-cs"/>
            </a:rPr>
            <a:t>　今後も５５歳からの昇給抑制，各種手当の縮減等を実施し，適正な給与水準を継続する。</a:t>
          </a:r>
        </a:p>
      </xdr:txBody>
    </xdr:sp>
    <xdr:clientData/>
  </xdr:twoCellAnchor>
  <xdr:twoCellAnchor>
    <xdr:from>
      <xdr:col>18</xdr:col>
      <xdr:colOff>444500</xdr:colOff>
      <xdr:row>92</xdr:row>
      <xdr:rowOff>38100</xdr:rowOff>
    </xdr:from>
    <xdr:to>
      <xdr:col>26</xdr:col>
      <xdr:colOff>69850</xdr:colOff>
      <xdr:row>92</xdr:row>
      <xdr:rowOff>38100</xdr:rowOff>
    </xdr:to>
    <xdr:sp macro="" textlink="">
      <xdr:nvSpPr>
        <xdr:cNvPr id="251012" name="Line 234"/>
        <xdr:cNvSpPr>
          <a:spLocks noChangeShapeType="1"/>
        </xdr:cNvSpPr>
      </xdr:nvSpPr>
      <xdr:spPr bwMode="auto">
        <a:xfrm>
          <a:off x="117602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91</xdr:row>
      <xdr:rowOff>88900</xdr:rowOff>
    </xdr:from>
    <xdr:to>
      <xdr:col>18</xdr:col>
      <xdr:colOff>441325</xdr:colOff>
      <xdr:row>92</xdr:row>
      <xdr:rowOff>127000</xdr:rowOff>
    </xdr:to>
    <xdr:sp macro="" textlink="">
      <xdr:nvSpPr>
        <xdr:cNvPr id="10475" name="Text Box 235"/>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115.0</a:t>
          </a:r>
        </a:p>
      </xdr:txBody>
    </xdr:sp>
    <xdr:clientData/>
  </xdr:twoCellAnchor>
  <xdr:twoCellAnchor>
    <xdr:from>
      <xdr:col>18</xdr:col>
      <xdr:colOff>444500</xdr:colOff>
      <xdr:row>89</xdr:row>
      <xdr:rowOff>146050</xdr:rowOff>
    </xdr:from>
    <xdr:to>
      <xdr:col>26</xdr:col>
      <xdr:colOff>69850</xdr:colOff>
      <xdr:row>89</xdr:row>
      <xdr:rowOff>146050</xdr:rowOff>
    </xdr:to>
    <xdr:sp macro="" textlink="">
      <xdr:nvSpPr>
        <xdr:cNvPr id="251014" name="Line 236"/>
        <xdr:cNvSpPr>
          <a:spLocks noChangeShapeType="1"/>
        </xdr:cNvSpPr>
      </xdr:nvSpPr>
      <xdr:spPr bwMode="auto">
        <a:xfrm>
          <a:off x="11760200" y="1483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89</xdr:row>
      <xdr:rowOff>38100</xdr:rowOff>
    </xdr:from>
    <xdr:to>
      <xdr:col>18</xdr:col>
      <xdr:colOff>441325</xdr:colOff>
      <xdr:row>90</xdr:row>
      <xdr:rowOff>76200</xdr:rowOff>
    </xdr:to>
    <xdr:sp macro="" textlink="">
      <xdr:nvSpPr>
        <xdr:cNvPr id="10477" name="Text Box 237"/>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444500</xdr:colOff>
      <xdr:row>87</xdr:row>
      <xdr:rowOff>88900</xdr:rowOff>
    </xdr:from>
    <xdr:to>
      <xdr:col>26</xdr:col>
      <xdr:colOff>69850</xdr:colOff>
      <xdr:row>87</xdr:row>
      <xdr:rowOff>88900</xdr:rowOff>
    </xdr:to>
    <xdr:sp macro="" textlink="">
      <xdr:nvSpPr>
        <xdr:cNvPr id="251016" name="Line 238"/>
        <xdr:cNvSpPr>
          <a:spLocks noChangeShapeType="1"/>
        </xdr:cNvSpPr>
      </xdr:nvSpPr>
      <xdr:spPr bwMode="auto">
        <a:xfrm>
          <a:off x="11760200" y="14452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86</xdr:row>
      <xdr:rowOff>146050</xdr:rowOff>
    </xdr:from>
    <xdr:to>
      <xdr:col>18</xdr:col>
      <xdr:colOff>441325</xdr:colOff>
      <xdr:row>88</xdr:row>
      <xdr:rowOff>19050</xdr:rowOff>
    </xdr:to>
    <xdr:sp macro="" textlink="">
      <xdr:nvSpPr>
        <xdr:cNvPr id="10479" name="Text Box 239"/>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p>
      </xdr:txBody>
    </xdr:sp>
    <xdr:clientData/>
  </xdr:twoCellAnchor>
  <xdr:twoCellAnchor>
    <xdr:from>
      <xdr:col>18</xdr:col>
      <xdr:colOff>444500</xdr:colOff>
      <xdr:row>85</xdr:row>
      <xdr:rowOff>25400</xdr:rowOff>
    </xdr:from>
    <xdr:to>
      <xdr:col>26</xdr:col>
      <xdr:colOff>69850</xdr:colOff>
      <xdr:row>85</xdr:row>
      <xdr:rowOff>25400</xdr:rowOff>
    </xdr:to>
    <xdr:sp macro="" textlink="">
      <xdr:nvSpPr>
        <xdr:cNvPr id="251018" name="Line 240"/>
        <xdr:cNvSpPr>
          <a:spLocks noChangeShapeType="1"/>
        </xdr:cNvSpPr>
      </xdr:nvSpPr>
      <xdr:spPr bwMode="auto">
        <a:xfrm>
          <a:off x="11760200" y="14058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84</xdr:row>
      <xdr:rowOff>79375</xdr:rowOff>
    </xdr:from>
    <xdr:to>
      <xdr:col>18</xdr:col>
      <xdr:colOff>441325</xdr:colOff>
      <xdr:row>85</xdr:row>
      <xdr:rowOff>117475</xdr:rowOff>
    </xdr:to>
    <xdr:sp macro="" textlink="">
      <xdr:nvSpPr>
        <xdr:cNvPr id="10481" name="Text Box 241"/>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444500</xdr:colOff>
      <xdr:row>82</xdr:row>
      <xdr:rowOff>139700</xdr:rowOff>
    </xdr:from>
    <xdr:to>
      <xdr:col>26</xdr:col>
      <xdr:colOff>69850</xdr:colOff>
      <xdr:row>82</xdr:row>
      <xdr:rowOff>139700</xdr:rowOff>
    </xdr:to>
    <xdr:sp macro="" textlink="">
      <xdr:nvSpPr>
        <xdr:cNvPr id="251020" name="Line 242"/>
        <xdr:cNvSpPr>
          <a:spLocks noChangeShapeType="1"/>
        </xdr:cNvSpPr>
      </xdr:nvSpPr>
      <xdr:spPr bwMode="auto">
        <a:xfrm>
          <a:off x="11760200" y="13677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82</xdr:row>
      <xdr:rowOff>22225</xdr:rowOff>
    </xdr:from>
    <xdr:to>
      <xdr:col>18</xdr:col>
      <xdr:colOff>441325</xdr:colOff>
      <xdr:row>83</xdr:row>
      <xdr:rowOff>60325</xdr:rowOff>
    </xdr:to>
    <xdr:sp macro="" textlink="">
      <xdr:nvSpPr>
        <xdr:cNvPr id="10483" name="Text Box 243"/>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95.0</a:t>
          </a:r>
        </a:p>
      </xdr:txBody>
    </xdr:sp>
    <xdr:clientData/>
  </xdr:twoCellAnchor>
  <xdr:twoCellAnchor>
    <xdr:from>
      <xdr:col>18</xdr:col>
      <xdr:colOff>444500</xdr:colOff>
      <xdr:row>80</xdr:row>
      <xdr:rowOff>82550</xdr:rowOff>
    </xdr:from>
    <xdr:to>
      <xdr:col>26</xdr:col>
      <xdr:colOff>69850</xdr:colOff>
      <xdr:row>80</xdr:row>
      <xdr:rowOff>82550</xdr:rowOff>
    </xdr:to>
    <xdr:sp macro="" textlink="">
      <xdr:nvSpPr>
        <xdr:cNvPr id="251022" name="Line 244"/>
        <xdr:cNvSpPr>
          <a:spLocks noChangeShapeType="1"/>
        </xdr:cNvSpPr>
      </xdr:nvSpPr>
      <xdr:spPr bwMode="auto">
        <a:xfrm>
          <a:off x="11760200" y="132905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79</xdr:row>
      <xdr:rowOff>136525</xdr:rowOff>
    </xdr:from>
    <xdr:to>
      <xdr:col>18</xdr:col>
      <xdr:colOff>441325</xdr:colOff>
      <xdr:row>81</xdr:row>
      <xdr:rowOff>3175</xdr:rowOff>
    </xdr:to>
    <xdr:sp macro="" textlink="">
      <xdr:nvSpPr>
        <xdr:cNvPr id="10485" name="Text Box 245"/>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444500</xdr:colOff>
      <xdr:row>78</xdr:row>
      <xdr:rowOff>25400</xdr:rowOff>
    </xdr:from>
    <xdr:to>
      <xdr:col>26</xdr:col>
      <xdr:colOff>69850</xdr:colOff>
      <xdr:row>78</xdr:row>
      <xdr:rowOff>25400</xdr:rowOff>
    </xdr:to>
    <xdr:sp macro="" textlink="">
      <xdr:nvSpPr>
        <xdr:cNvPr id="251024" name="Line 246"/>
        <xdr:cNvSpPr>
          <a:spLocks noChangeShapeType="1"/>
        </xdr:cNvSpPr>
      </xdr:nvSpPr>
      <xdr:spPr bwMode="auto">
        <a:xfrm>
          <a:off x="117602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77</xdr:row>
      <xdr:rowOff>79375</xdr:rowOff>
    </xdr:from>
    <xdr:to>
      <xdr:col>18</xdr:col>
      <xdr:colOff>441325</xdr:colOff>
      <xdr:row>78</xdr:row>
      <xdr:rowOff>117475</xdr:rowOff>
    </xdr:to>
    <xdr:sp macro="" textlink="">
      <xdr:nvSpPr>
        <xdr:cNvPr id="10487" name="Text Box 247"/>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85.0</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251026" name="給与水準   （国との比較）グラフ枠"/>
        <xdr:cNvSpPr>
          <a:spLocks noChangeArrowheads="1"/>
        </xdr:cNvSpPr>
      </xdr:nvSpPr>
      <xdr:spPr bwMode="auto">
        <a:xfrm>
          <a:off x="117602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84</xdr:row>
      <xdr:rowOff>57150</xdr:rowOff>
    </xdr:from>
    <xdr:to>
      <xdr:col>24</xdr:col>
      <xdr:colOff>514350</xdr:colOff>
      <xdr:row>89</xdr:row>
      <xdr:rowOff>101600</xdr:rowOff>
    </xdr:to>
    <xdr:sp macro="" textlink="">
      <xdr:nvSpPr>
        <xdr:cNvPr id="251027" name="Line 249"/>
        <xdr:cNvSpPr>
          <a:spLocks noChangeShapeType="1"/>
        </xdr:cNvSpPr>
      </xdr:nvSpPr>
      <xdr:spPr bwMode="auto">
        <a:xfrm flipV="1">
          <a:off x="15601950" y="13925550"/>
          <a:ext cx="0" cy="8699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89</xdr:row>
      <xdr:rowOff>98425</xdr:rowOff>
    </xdr:from>
    <xdr:to>
      <xdr:col>26</xdr:col>
      <xdr:colOff>38100</xdr:colOff>
      <xdr:row>90</xdr:row>
      <xdr:rowOff>136525</xdr:rowOff>
    </xdr:to>
    <xdr:sp macro="" textlink="">
      <xdr:nvSpPr>
        <xdr:cNvPr id="10490" name="給与水準   （国との比較）最小値テキスト"/>
        <xdr:cNvSpPr txBox="1">
          <a:spLocks noChangeArrowheads="1"/>
        </xdr:cNvSpPr>
      </xdr:nvSpPr>
      <xdr:spPr bwMode="auto">
        <a:xfrm>
          <a:off x="17106900" y="15363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109.4</a:t>
          </a:r>
        </a:p>
      </xdr:txBody>
    </xdr:sp>
    <xdr:clientData/>
  </xdr:twoCellAnchor>
  <xdr:twoCellAnchor>
    <xdr:from>
      <xdr:col>24</xdr:col>
      <xdr:colOff>425450</xdr:colOff>
      <xdr:row>89</xdr:row>
      <xdr:rowOff>101600</xdr:rowOff>
    </xdr:from>
    <xdr:to>
      <xdr:col>24</xdr:col>
      <xdr:colOff>590550</xdr:colOff>
      <xdr:row>89</xdr:row>
      <xdr:rowOff>101600</xdr:rowOff>
    </xdr:to>
    <xdr:sp macro="" textlink="">
      <xdr:nvSpPr>
        <xdr:cNvPr id="251029" name="Line 251"/>
        <xdr:cNvSpPr>
          <a:spLocks noChangeShapeType="1"/>
        </xdr:cNvSpPr>
      </xdr:nvSpPr>
      <xdr:spPr bwMode="auto">
        <a:xfrm>
          <a:off x="15513050" y="147955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83</xdr:row>
      <xdr:rowOff>0</xdr:rowOff>
    </xdr:from>
    <xdr:to>
      <xdr:col>26</xdr:col>
      <xdr:colOff>38100</xdr:colOff>
      <xdr:row>84</xdr:row>
      <xdr:rowOff>38100</xdr:rowOff>
    </xdr:to>
    <xdr:sp macro="" textlink="">
      <xdr:nvSpPr>
        <xdr:cNvPr id="10492" name="給与水準   （国との比較）最大値テキスト"/>
        <xdr:cNvSpPr txBox="1">
          <a:spLocks noChangeArrowheads="1"/>
        </xdr:cNvSpPr>
      </xdr:nvSpPr>
      <xdr:spPr bwMode="auto">
        <a:xfrm>
          <a:off x="17106900" y="1423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98.2</a:t>
          </a:r>
        </a:p>
      </xdr:txBody>
    </xdr:sp>
    <xdr:clientData/>
  </xdr:twoCellAnchor>
  <xdr:twoCellAnchor>
    <xdr:from>
      <xdr:col>24</xdr:col>
      <xdr:colOff>425450</xdr:colOff>
      <xdr:row>84</xdr:row>
      <xdr:rowOff>57150</xdr:rowOff>
    </xdr:from>
    <xdr:to>
      <xdr:col>24</xdr:col>
      <xdr:colOff>590550</xdr:colOff>
      <xdr:row>84</xdr:row>
      <xdr:rowOff>57150</xdr:rowOff>
    </xdr:to>
    <xdr:sp macro="" textlink="">
      <xdr:nvSpPr>
        <xdr:cNvPr id="251031" name="Line 253"/>
        <xdr:cNvSpPr>
          <a:spLocks noChangeShapeType="1"/>
        </xdr:cNvSpPr>
      </xdr:nvSpPr>
      <xdr:spPr bwMode="auto">
        <a:xfrm>
          <a:off x="15513050" y="139255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86</xdr:row>
      <xdr:rowOff>158750</xdr:rowOff>
    </xdr:from>
    <xdr:to>
      <xdr:col>24</xdr:col>
      <xdr:colOff>514350</xdr:colOff>
      <xdr:row>87</xdr:row>
      <xdr:rowOff>76200</xdr:rowOff>
    </xdr:to>
    <xdr:sp macro="" textlink="">
      <xdr:nvSpPr>
        <xdr:cNvPr id="251032" name="Line 254"/>
        <xdr:cNvSpPr>
          <a:spLocks noChangeShapeType="1"/>
        </xdr:cNvSpPr>
      </xdr:nvSpPr>
      <xdr:spPr bwMode="auto">
        <a:xfrm>
          <a:off x="14833600" y="14357350"/>
          <a:ext cx="76835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86</xdr:row>
      <xdr:rowOff>19050</xdr:rowOff>
    </xdr:from>
    <xdr:to>
      <xdr:col>26</xdr:col>
      <xdr:colOff>38100</xdr:colOff>
      <xdr:row>87</xdr:row>
      <xdr:rowOff>57150</xdr:rowOff>
    </xdr:to>
    <xdr:sp macro="" textlink="">
      <xdr:nvSpPr>
        <xdr:cNvPr id="10495" name="給与水準   （国との比較）平均値テキスト"/>
        <xdr:cNvSpPr txBox="1">
          <a:spLocks noChangeArrowheads="1"/>
        </xdr:cNvSpPr>
      </xdr:nvSpPr>
      <xdr:spPr bwMode="auto">
        <a:xfrm>
          <a:off x="17106900" y="14763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104.2</a:t>
          </a:r>
        </a:p>
      </xdr:txBody>
    </xdr:sp>
    <xdr:clientData/>
  </xdr:twoCellAnchor>
  <xdr:twoCellAnchor>
    <xdr:from>
      <xdr:col>24</xdr:col>
      <xdr:colOff>463550</xdr:colOff>
      <xdr:row>86</xdr:row>
      <xdr:rowOff>139700</xdr:rowOff>
    </xdr:from>
    <xdr:to>
      <xdr:col>24</xdr:col>
      <xdr:colOff>558800</xdr:colOff>
      <xdr:row>87</xdr:row>
      <xdr:rowOff>76200</xdr:rowOff>
    </xdr:to>
    <xdr:sp macro="" textlink="">
      <xdr:nvSpPr>
        <xdr:cNvPr id="251034" name="AutoShape 256"/>
        <xdr:cNvSpPr>
          <a:spLocks noChangeArrowheads="1"/>
        </xdr:cNvSpPr>
      </xdr:nvSpPr>
      <xdr:spPr bwMode="auto">
        <a:xfrm>
          <a:off x="15551150" y="143383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82</xdr:row>
      <xdr:rowOff>63500</xdr:rowOff>
    </xdr:from>
    <xdr:to>
      <xdr:col>23</xdr:col>
      <xdr:colOff>374650</xdr:colOff>
      <xdr:row>86</xdr:row>
      <xdr:rowOff>158750</xdr:rowOff>
    </xdr:to>
    <xdr:sp macro="" textlink="">
      <xdr:nvSpPr>
        <xdr:cNvPr id="251035" name="Line 257"/>
        <xdr:cNvSpPr>
          <a:spLocks noChangeShapeType="1"/>
        </xdr:cNvSpPr>
      </xdr:nvSpPr>
      <xdr:spPr bwMode="auto">
        <a:xfrm>
          <a:off x="14014450" y="13601700"/>
          <a:ext cx="819150" cy="755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87</xdr:row>
      <xdr:rowOff>0</xdr:rowOff>
    </xdr:from>
    <xdr:to>
      <xdr:col>23</xdr:col>
      <xdr:colOff>419100</xdr:colOff>
      <xdr:row>87</xdr:row>
      <xdr:rowOff>101600</xdr:rowOff>
    </xdr:to>
    <xdr:sp macro="" textlink="">
      <xdr:nvSpPr>
        <xdr:cNvPr id="251036" name="AutoShape 258"/>
        <xdr:cNvSpPr>
          <a:spLocks noChangeArrowheads="1"/>
        </xdr:cNvSpPr>
      </xdr:nvSpPr>
      <xdr:spPr bwMode="auto">
        <a:xfrm>
          <a:off x="14782800" y="143637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87</xdr:row>
      <xdr:rowOff>107950</xdr:rowOff>
    </xdr:from>
    <xdr:to>
      <xdr:col>24</xdr:col>
      <xdr:colOff>69850</xdr:colOff>
      <xdr:row>88</xdr:row>
      <xdr:rowOff>146050</xdr:rowOff>
    </xdr:to>
    <xdr:sp macro="" textlink="">
      <xdr:nvSpPr>
        <xdr:cNvPr id="10499" name="Text Box 259"/>
        <xdr:cNvSpPr txBox="1">
          <a:spLocks noChangeArrowheads="1"/>
        </xdr:cNvSpPr>
      </xdr:nvSpPr>
      <xdr:spPr bwMode="auto">
        <a:xfrm>
          <a:off x="15801975" y="15030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104.5</a:t>
          </a:r>
        </a:p>
      </xdr:txBody>
    </xdr:sp>
    <xdr:clientData/>
  </xdr:twoCellAnchor>
  <xdr:twoCellAnchor>
    <xdr:from>
      <xdr:col>21</xdr:col>
      <xdr:colOff>0</xdr:colOff>
      <xdr:row>82</xdr:row>
      <xdr:rowOff>57150</xdr:rowOff>
    </xdr:from>
    <xdr:to>
      <xdr:col>22</xdr:col>
      <xdr:colOff>184150</xdr:colOff>
      <xdr:row>82</xdr:row>
      <xdr:rowOff>63500</xdr:rowOff>
    </xdr:to>
    <xdr:sp macro="" textlink="">
      <xdr:nvSpPr>
        <xdr:cNvPr id="251038" name="Line 260"/>
        <xdr:cNvSpPr>
          <a:spLocks noChangeShapeType="1"/>
        </xdr:cNvSpPr>
      </xdr:nvSpPr>
      <xdr:spPr bwMode="auto">
        <a:xfrm>
          <a:off x="13201650" y="1359535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82</xdr:row>
      <xdr:rowOff>101600</xdr:rowOff>
    </xdr:from>
    <xdr:to>
      <xdr:col>22</xdr:col>
      <xdr:colOff>234950</xdr:colOff>
      <xdr:row>83</xdr:row>
      <xdr:rowOff>38100</xdr:rowOff>
    </xdr:to>
    <xdr:sp macro="" textlink="">
      <xdr:nvSpPr>
        <xdr:cNvPr id="251039" name="AutoShape 261"/>
        <xdr:cNvSpPr>
          <a:spLocks noChangeArrowheads="1"/>
        </xdr:cNvSpPr>
      </xdr:nvSpPr>
      <xdr:spPr bwMode="auto">
        <a:xfrm>
          <a:off x="13970000" y="136398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83</xdr:row>
      <xdr:rowOff>41275</xdr:rowOff>
    </xdr:from>
    <xdr:to>
      <xdr:col>22</xdr:col>
      <xdr:colOff>530225</xdr:colOff>
      <xdr:row>84</xdr:row>
      <xdr:rowOff>79375</xdr:rowOff>
    </xdr:to>
    <xdr:sp macro="" textlink="">
      <xdr:nvSpPr>
        <xdr:cNvPr id="10502" name="Text Box 262"/>
        <xdr:cNvSpPr txBox="1">
          <a:spLocks noChangeArrowheads="1"/>
        </xdr:cNvSpPr>
      </xdr:nvSpPr>
      <xdr:spPr bwMode="auto">
        <a:xfrm>
          <a:off x="14906625" y="14277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95.2</a:t>
          </a:r>
        </a:p>
      </xdr:txBody>
    </xdr:sp>
    <xdr:clientData/>
  </xdr:twoCellAnchor>
  <xdr:twoCellAnchor>
    <xdr:from>
      <xdr:col>19</xdr:col>
      <xdr:colOff>444500</xdr:colOff>
      <xdr:row>82</xdr:row>
      <xdr:rowOff>6350</xdr:rowOff>
    </xdr:from>
    <xdr:to>
      <xdr:col>21</xdr:col>
      <xdr:colOff>0</xdr:colOff>
      <xdr:row>82</xdr:row>
      <xdr:rowOff>57150</xdr:rowOff>
    </xdr:to>
    <xdr:sp macro="" textlink="">
      <xdr:nvSpPr>
        <xdr:cNvPr id="251041" name="Line 263"/>
        <xdr:cNvSpPr>
          <a:spLocks noChangeShapeType="1"/>
        </xdr:cNvSpPr>
      </xdr:nvSpPr>
      <xdr:spPr bwMode="auto">
        <a:xfrm>
          <a:off x="12388850" y="13544550"/>
          <a:ext cx="8128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82</xdr:row>
      <xdr:rowOff>127000</xdr:rowOff>
    </xdr:from>
    <xdr:to>
      <xdr:col>21</xdr:col>
      <xdr:colOff>44450</xdr:colOff>
      <xdr:row>83</xdr:row>
      <xdr:rowOff>63500</xdr:rowOff>
    </xdr:to>
    <xdr:sp macro="" textlink="">
      <xdr:nvSpPr>
        <xdr:cNvPr id="251042" name="AutoShape 264"/>
        <xdr:cNvSpPr>
          <a:spLocks noChangeArrowheads="1"/>
        </xdr:cNvSpPr>
      </xdr:nvSpPr>
      <xdr:spPr bwMode="auto">
        <a:xfrm>
          <a:off x="13157200" y="136652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83</xdr:row>
      <xdr:rowOff>76200</xdr:rowOff>
    </xdr:from>
    <xdr:to>
      <xdr:col>21</xdr:col>
      <xdr:colOff>349250</xdr:colOff>
      <xdr:row>84</xdr:row>
      <xdr:rowOff>107950</xdr:rowOff>
    </xdr:to>
    <xdr:sp macro="" textlink="">
      <xdr:nvSpPr>
        <xdr:cNvPr id="10505" name="Text Box 265"/>
        <xdr:cNvSpPr txBox="1">
          <a:spLocks noChangeArrowheads="1"/>
        </xdr:cNvSpPr>
      </xdr:nvSpPr>
      <xdr:spPr bwMode="auto">
        <a:xfrm>
          <a:off x="14020800" y="1430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95.5</a:t>
          </a:r>
        </a:p>
      </xdr:txBody>
    </xdr:sp>
    <xdr:clientData/>
  </xdr:twoCellAnchor>
  <xdr:twoCellAnchor>
    <xdr:from>
      <xdr:col>19</xdr:col>
      <xdr:colOff>393700</xdr:colOff>
      <xdr:row>82</xdr:row>
      <xdr:rowOff>146050</xdr:rowOff>
    </xdr:from>
    <xdr:to>
      <xdr:col>19</xdr:col>
      <xdr:colOff>488950</xdr:colOff>
      <xdr:row>83</xdr:row>
      <xdr:rowOff>76200</xdr:rowOff>
    </xdr:to>
    <xdr:sp macro="" textlink="">
      <xdr:nvSpPr>
        <xdr:cNvPr id="251044" name="AutoShape 266"/>
        <xdr:cNvSpPr>
          <a:spLocks noChangeArrowheads="1"/>
        </xdr:cNvSpPr>
      </xdr:nvSpPr>
      <xdr:spPr bwMode="auto">
        <a:xfrm>
          <a:off x="12338050" y="136842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83</xdr:row>
      <xdr:rowOff>88900</xdr:rowOff>
    </xdr:from>
    <xdr:to>
      <xdr:col>20</xdr:col>
      <xdr:colOff>161925</xdr:colOff>
      <xdr:row>84</xdr:row>
      <xdr:rowOff>127000</xdr:rowOff>
    </xdr:to>
    <xdr:sp macro="" textlink="">
      <xdr:nvSpPr>
        <xdr:cNvPr id="10507" name="Text Box 267"/>
        <xdr:cNvSpPr txBox="1">
          <a:spLocks noChangeArrowheads="1"/>
        </xdr:cNvSpPr>
      </xdr:nvSpPr>
      <xdr:spPr bwMode="auto">
        <a:xfrm>
          <a:off x="13134975" y="1432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95.7</a:t>
          </a:r>
        </a:p>
      </xdr:txBody>
    </xdr:sp>
    <xdr:clientData/>
  </xdr:twoCellAnchor>
  <xdr:twoCellAnchor editAs="oneCell">
    <xdr:from>
      <xdr:col>24</xdr:col>
      <xdr:colOff>409575</xdr:colOff>
      <xdr:row>92</xdr:row>
      <xdr:rowOff>98425</xdr:rowOff>
    </xdr:from>
    <xdr:to>
      <xdr:col>25</xdr:col>
      <xdr:colOff>479425</xdr:colOff>
      <xdr:row>93</xdr:row>
      <xdr:rowOff>136525</xdr:rowOff>
    </xdr:to>
    <xdr:sp macro="" textlink="">
      <xdr:nvSpPr>
        <xdr:cNvPr id="10508" name="Text Box 268"/>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92</xdr:row>
      <xdr:rowOff>98425</xdr:rowOff>
    </xdr:from>
    <xdr:to>
      <xdr:col>24</xdr:col>
      <xdr:colOff>339725</xdr:colOff>
      <xdr:row>93</xdr:row>
      <xdr:rowOff>136525</xdr:rowOff>
    </xdr:to>
    <xdr:sp macro="" textlink="">
      <xdr:nvSpPr>
        <xdr:cNvPr id="10509" name="Text Box 269"/>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92</xdr:row>
      <xdr:rowOff>98425</xdr:rowOff>
    </xdr:from>
    <xdr:to>
      <xdr:col>23</xdr:col>
      <xdr:colOff>142875</xdr:colOff>
      <xdr:row>93</xdr:row>
      <xdr:rowOff>136525</xdr:rowOff>
    </xdr:to>
    <xdr:sp macro="" textlink="">
      <xdr:nvSpPr>
        <xdr:cNvPr id="10510" name="Text Box 270"/>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92</xdr:row>
      <xdr:rowOff>98425</xdr:rowOff>
    </xdr:from>
    <xdr:to>
      <xdr:col>21</xdr:col>
      <xdr:colOff>590550</xdr:colOff>
      <xdr:row>93</xdr:row>
      <xdr:rowOff>136525</xdr:rowOff>
    </xdr:to>
    <xdr:sp macro="" textlink="">
      <xdr:nvSpPr>
        <xdr:cNvPr id="10511" name="Text Box 271"/>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92</xdr:row>
      <xdr:rowOff>98425</xdr:rowOff>
    </xdr:from>
    <xdr:to>
      <xdr:col>20</xdr:col>
      <xdr:colOff>409575</xdr:colOff>
      <xdr:row>93</xdr:row>
      <xdr:rowOff>136525</xdr:rowOff>
    </xdr:to>
    <xdr:sp macro="" textlink="">
      <xdr:nvSpPr>
        <xdr:cNvPr id="10512" name="Text Box 272"/>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87</xdr:row>
      <xdr:rowOff>25400</xdr:rowOff>
    </xdr:from>
    <xdr:to>
      <xdr:col>24</xdr:col>
      <xdr:colOff>558800</xdr:colOff>
      <xdr:row>87</xdr:row>
      <xdr:rowOff>114300</xdr:rowOff>
    </xdr:to>
    <xdr:sp macro="" textlink="">
      <xdr:nvSpPr>
        <xdr:cNvPr id="251051" name="Oval 273"/>
        <xdr:cNvSpPr>
          <a:spLocks noChangeArrowheads="1"/>
        </xdr:cNvSpPr>
      </xdr:nvSpPr>
      <xdr:spPr bwMode="auto">
        <a:xfrm>
          <a:off x="15551150" y="14389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87</xdr:row>
      <xdr:rowOff>22225</xdr:rowOff>
    </xdr:from>
    <xdr:to>
      <xdr:col>26</xdr:col>
      <xdr:colOff>38100</xdr:colOff>
      <xdr:row>88</xdr:row>
      <xdr:rowOff>60325</xdr:rowOff>
    </xdr:to>
    <xdr:sp macro="" textlink="">
      <xdr:nvSpPr>
        <xdr:cNvPr id="10514" name="給与水準   （国との比較）該当値テキスト"/>
        <xdr:cNvSpPr txBox="1">
          <a:spLocks noChangeArrowheads="1"/>
        </xdr:cNvSpPr>
      </xdr:nvSpPr>
      <xdr:spPr bwMode="auto">
        <a:xfrm>
          <a:off x="17106900" y="14944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104.8</a:t>
          </a:r>
        </a:p>
      </xdr:txBody>
    </xdr:sp>
    <xdr:clientData/>
  </xdr:twoCellAnchor>
  <xdr:twoCellAnchor>
    <xdr:from>
      <xdr:col>23</xdr:col>
      <xdr:colOff>323850</xdr:colOff>
      <xdr:row>86</xdr:row>
      <xdr:rowOff>101600</xdr:rowOff>
    </xdr:from>
    <xdr:to>
      <xdr:col>23</xdr:col>
      <xdr:colOff>419100</xdr:colOff>
      <xdr:row>87</xdr:row>
      <xdr:rowOff>38100</xdr:rowOff>
    </xdr:to>
    <xdr:sp macro="" textlink="">
      <xdr:nvSpPr>
        <xdr:cNvPr id="251053" name="Oval 275"/>
        <xdr:cNvSpPr>
          <a:spLocks noChangeArrowheads="1"/>
        </xdr:cNvSpPr>
      </xdr:nvSpPr>
      <xdr:spPr bwMode="auto">
        <a:xfrm>
          <a:off x="14782800" y="14300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85</xdr:row>
      <xdr:rowOff>76200</xdr:rowOff>
    </xdr:from>
    <xdr:to>
      <xdr:col>24</xdr:col>
      <xdr:colOff>69850</xdr:colOff>
      <xdr:row>86</xdr:row>
      <xdr:rowOff>107950</xdr:rowOff>
    </xdr:to>
    <xdr:sp macro="" textlink="">
      <xdr:nvSpPr>
        <xdr:cNvPr id="10516" name="Text Box 276"/>
        <xdr:cNvSpPr txBox="1">
          <a:spLocks noChangeArrowheads="1"/>
        </xdr:cNvSpPr>
      </xdr:nvSpPr>
      <xdr:spPr bwMode="auto">
        <a:xfrm>
          <a:off x="15801975" y="14649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103.7</a:t>
          </a:r>
        </a:p>
      </xdr:txBody>
    </xdr:sp>
    <xdr:clientData/>
  </xdr:twoCellAnchor>
  <xdr:twoCellAnchor>
    <xdr:from>
      <xdr:col>22</xdr:col>
      <xdr:colOff>139700</xdr:colOff>
      <xdr:row>82</xdr:row>
      <xdr:rowOff>6350</xdr:rowOff>
    </xdr:from>
    <xdr:to>
      <xdr:col>22</xdr:col>
      <xdr:colOff>234950</xdr:colOff>
      <xdr:row>82</xdr:row>
      <xdr:rowOff>107950</xdr:rowOff>
    </xdr:to>
    <xdr:sp macro="" textlink="">
      <xdr:nvSpPr>
        <xdr:cNvPr id="251055" name="Oval 277"/>
        <xdr:cNvSpPr>
          <a:spLocks noChangeArrowheads="1"/>
        </xdr:cNvSpPr>
      </xdr:nvSpPr>
      <xdr:spPr bwMode="auto">
        <a:xfrm>
          <a:off x="13970000" y="13544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80</xdr:row>
      <xdr:rowOff>146050</xdr:rowOff>
    </xdr:from>
    <xdr:to>
      <xdr:col>22</xdr:col>
      <xdr:colOff>530225</xdr:colOff>
      <xdr:row>82</xdr:row>
      <xdr:rowOff>19050</xdr:rowOff>
    </xdr:to>
    <xdr:sp macro="" textlink="">
      <xdr:nvSpPr>
        <xdr:cNvPr id="10518" name="Text Box 278"/>
        <xdr:cNvSpPr txBox="1">
          <a:spLocks noChangeArrowheads="1"/>
        </xdr:cNvSpPr>
      </xdr:nvSpPr>
      <xdr:spPr bwMode="auto">
        <a:xfrm>
          <a:off x="14906625" y="1386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94.0</a:t>
          </a:r>
        </a:p>
      </xdr:txBody>
    </xdr:sp>
    <xdr:clientData/>
  </xdr:twoCellAnchor>
  <xdr:twoCellAnchor>
    <xdr:from>
      <xdr:col>20</xdr:col>
      <xdr:colOff>584200</xdr:colOff>
      <xdr:row>82</xdr:row>
      <xdr:rowOff>0</xdr:rowOff>
    </xdr:from>
    <xdr:to>
      <xdr:col>21</xdr:col>
      <xdr:colOff>44450</xdr:colOff>
      <xdr:row>82</xdr:row>
      <xdr:rowOff>101600</xdr:rowOff>
    </xdr:to>
    <xdr:sp macro="" textlink="">
      <xdr:nvSpPr>
        <xdr:cNvPr id="251057" name="Oval 279"/>
        <xdr:cNvSpPr>
          <a:spLocks noChangeArrowheads="1"/>
        </xdr:cNvSpPr>
      </xdr:nvSpPr>
      <xdr:spPr bwMode="auto">
        <a:xfrm>
          <a:off x="13157200" y="13538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80</xdr:row>
      <xdr:rowOff>136525</xdr:rowOff>
    </xdr:from>
    <xdr:to>
      <xdr:col>21</xdr:col>
      <xdr:colOff>349250</xdr:colOff>
      <xdr:row>82</xdr:row>
      <xdr:rowOff>3175</xdr:rowOff>
    </xdr:to>
    <xdr:sp macro="" textlink="">
      <xdr:nvSpPr>
        <xdr:cNvPr id="10520" name="Text Box 280"/>
        <xdr:cNvSpPr txBox="1">
          <a:spLocks noChangeArrowheads="1"/>
        </xdr:cNvSpPr>
      </xdr:nvSpPr>
      <xdr:spPr bwMode="auto">
        <a:xfrm>
          <a:off x="14020800" y="1385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93.9</a:t>
          </a:r>
        </a:p>
      </xdr:txBody>
    </xdr:sp>
    <xdr:clientData/>
  </xdr:twoCellAnchor>
  <xdr:twoCellAnchor>
    <xdr:from>
      <xdr:col>19</xdr:col>
      <xdr:colOff>393700</xdr:colOff>
      <xdr:row>81</xdr:row>
      <xdr:rowOff>120650</xdr:rowOff>
    </xdr:from>
    <xdr:to>
      <xdr:col>19</xdr:col>
      <xdr:colOff>488950</xdr:colOff>
      <xdr:row>82</xdr:row>
      <xdr:rowOff>57150</xdr:rowOff>
    </xdr:to>
    <xdr:sp macro="" textlink="">
      <xdr:nvSpPr>
        <xdr:cNvPr id="251059" name="Oval 281"/>
        <xdr:cNvSpPr>
          <a:spLocks noChangeArrowheads="1"/>
        </xdr:cNvSpPr>
      </xdr:nvSpPr>
      <xdr:spPr bwMode="auto">
        <a:xfrm>
          <a:off x="12338050" y="13493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80</xdr:row>
      <xdr:rowOff>88900</xdr:rowOff>
    </xdr:from>
    <xdr:to>
      <xdr:col>20</xdr:col>
      <xdr:colOff>161925</xdr:colOff>
      <xdr:row>81</xdr:row>
      <xdr:rowOff>127000</xdr:rowOff>
    </xdr:to>
    <xdr:sp macro="" textlink="">
      <xdr:nvSpPr>
        <xdr:cNvPr id="10522" name="Text Box 282"/>
        <xdr:cNvSpPr txBox="1">
          <a:spLocks noChangeArrowheads="1"/>
        </xdr:cNvSpPr>
      </xdr:nvSpPr>
      <xdr:spPr bwMode="auto">
        <a:xfrm>
          <a:off x="13134975" y="1381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93.3</a:t>
          </a:r>
        </a:p>
      </xdr:txBody>
    </xdr:sp>
    <xdr:clientData/>
  </xdr:twoCellAnchor>
  <xdr:twoCellAnchor>
    <xdr:from>
      <xdr:col>18</xdr:col>
      <xdr:colOff>441325</xdr:colOff>
      <xdr:row>51</xdr:row>
      <xdr:rowOff>79375</xdr:rowOff>
    </xdr:from>
    <xdr:to>
      <xdr:col>26</xdr:col>
      <xdr:colOff>69876</xdr:colOff>
      <xdr:row>53</xdr:row>
      <xdr:rowOff>57218</xdr:rowOff>
    </xdr:to>
    <xdr:sp macro="" textlink="">
      <xdr:nvSpPr>
        <xdr:cNvPr id="10523" name="Rectangle 283"/>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88900</xdr:colOff>
      <xdr:row>53</xdr:row>
      <xdr:rowOff>98425</xdr:rowOff>
    </xdr:from>
    <xdr:to>
      <xdr:col>23</xdr:col>
      <xdr:colOff>50800</xdr:colOff>
      <xdr:row>54</xdr:row>
      <xdr:rowOff>155575</xdr:rowOff>
    </xdr:to>
    <xdr:sp macro="" textlink="">
      <xdr:nvSpPr>
        <xdr:cNvPr id="10524" name="Text Box 284"/>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161925</xdr:colOff>
      <xdr:row>53</xdr:row>
      <xdr:rowOff>79375</xdr:rowOff>
    </xdr:from>
    <xdr:to>
      <xdr:col>24</xdr:col>
      <xdr:colOff>422275</xdr:colOff>
      <xdr:row>55</xdr:row>
      <xdr:rowOff>19127</xdr:rowOff>
    </xdr:to>
    <xdr:sp macro="" textlink="">
      <xdr:nvSpPr>
        <xdr:cNvPr id="10525" name="Text Box 285"/>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[6.55人]　</a:t>
          </a:r>
        </a:p>
      </xdr:txBody>
    </xdr:sp>
    <xdr:clientData/>
  </xdr:twoCellAnchor>
  <xdr:twoCellAnchor>
    <xdr:from>
      <xdr:col>26</xdr:col>
      <xdr:colOff>130175</xdr:colOff>
      <xdr:row>52</xdr:row>
      <xdr:rowOff>155575</xdr:rowOff>
    </xdr:from>
    <xdr:to>
      <xdr:col>28</xdr:col>
      <xdr:colOff>269875</xdr:colOff>
      <xdr:row>54</xdr:row>
      <xdr:rowOff>76284</xdr:rowOff>
    </xdr:to>
    <xdr:sp macro="" textlink="">
      <xdr:nvSpPr>
        <xdr:cNvPr id="10526" name="Rectangle 286"/>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54</xdr:row>
      <xdr:rowOff>3175</xdr:rowOff>
    </xdr:from>
    <xdr:to>
      <xdr:col>28</xdr:col>
      <xdr:colOff>269875</xdr:colOff>
      <xdr:row>55</xdr:row>
      <xdr:rowOff>88900</xdr:rowOff>
    </xdr:to>
    <xdr:sp macro="" textlink="">
      <xdr:nvSpPr>
        <xdr:cNvPr id="10527" name="Rectangle 287"/>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1/24</a:t>
          </a:r>
        </a:p>
      </xdr:txBody>
    </xdr:sp>
    <xdr:clientData/>
  </xdr:twoCellAnchor>
  <xdr:twoCellAnchor>
    <xdr:from>
      <xdr:col>28</xdr:col>
      <xdr:colOff>387350</xdr:colOff>
      <xdr:row>52</xdr:row>
      <xdr:rowOff>155575</xdr:rowOff>
    </xdr:from>
    <xdr:to>
      <xdr:col>30</xdr:col>
      <xdr:colOff>282575</xdr:colOff>
      <xdr:row>54</xdr:row>
      <xdr:rowOff>76284</xdr:rowOff>
    </xdr:to>
    <xdr:sp macro="" textlink="">
      <xdr:nvSpPr>
        <xdr:cNvPr id="10528" name="Rectangle 288"/>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54</xdr:row>
      <xdr:rowOff>3175</xdr:rowOff>
    </xdr:from>
    <xdr:to>
      <xdr:col>30</xdr:col>
      <xdr:colOff>282575</xdr:colOff>
      <xdr:row>55</xdr:row>
      <xdr:rowOff>88900</xdr:rowOff>
    </xdr:to>
    <xdr:sp macro="" textlink="">
      <xdr:nvSpPr>
        <xdr:cNvPr id="10529" name="Rectangle 289"/>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460375</xdr:colOff>
      <xdr:row>52</xdr:row>
      <xdr:rowOff>155575</xdr:rowOff>
    </xdr:from>
    <xdr:to>
      <xdr:col>32</xdr:col>
      <xdr:colOff>371475</xdr:colOff>
      <xdr:row>54</xdr:row>
      <xdr:rowOff>76284</xdr:rowOff>
    </xdr:to>
    <xdr:sp macro="" textlink="">
      <xdr:nvSpPr>
        <xdr:cNvPr id="10530" name="Rectangle 290"/>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54</xdr:row>
      <xdr:rowOff>3175</xdr:rowOff>
    </xdr:from>
    <xdr:to>
      <xdr:col>32</xdr:col>
      <xdr:colOff>371475</xdr:colOff>
      <xdr:row>55</xdr:row>
      <xdr:rowOff>88900</xdr:rowOff>
    </xdr:to>
    <xdr:sp macro="" textlink="">
      <xdr:nvSpPr>
        <xdr:cNvPr id="10531" name="Rectangle 291"/>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251070" name="Rectangle 292"/>
        <xdr:cNvSpPr>
          <a:spLocks noChangeArrowheads="1"/>
        </xdr:cNvSpPr>
      </xdr:nvSpPr>
      <xdr:spPr bwMode="auto">
        <a:xfrm>
          <a:off x="11760200" y="92392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55</xdr:row>
      <xdr:rowOff>158750</xdr:rowOff>
    </xdr:from>
    <xdr:to>
      <xdr:col>35</xdr:col>
      <xdr:colOff>114300</xdr:colOff>
      <xdr:row>70</xdr:row>
      <xdr:rowOff>0</xdr:rowOff>
    </xdr:to>
    <xdr:sp macro="" textlink="">
      <xdr:nvSpPr>
        <xdr:cNvPr id="251071" name="Rectangle 293"/>
        <xdr:cNvSpPr>
          <a:spLocks noChangeArrowheads="1"/>
        </xdr:cNvSpPr>
      </xdr:nvSpPr>
      <xdr:spPr bwMode="auto">
        <a:xfrm>
          <a:off x="16586200" y="92392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55</xdr:row>
      <xdr:rowOff>155575</xdr:rowOff>
    </xdr:from>
    <xdr:to>
      <xdr:col>31</xdr:col>
      <xdr:colOff>590550</xdr:colOff>
      <xdr:row>57</xdr:row>
      <xdr:rowOff>60325</xdr:rowOff>
    </xdr:to>
    <xdr:sp macro="" textlink="">
      <xdr:nvSpPr>
        <xdr:cNvPr id="10534" name="Rectangle 294"/>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352425</xdr:colOff>
      <xdr:row>57</xdr:row>
      <xdr:rowOff>127000</xdr:rowOff>
    </xdr:from>
    <xdr:to>
      <xdr:col>35</xdr:col>
      <xdr:colOff>23</xdr:colOff>
      <xdr:row>69</xdr:row>
      <xdr:rowOff>98425</xdr:rowOff>
    </xdr:to>
    <xdr:sp macro="" textlink="" fLocksText="0">
      <xdr:nvSpPr>
        <xdr:cNvPr id="10535" name="Text Box 295"/>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aseline="0">
              <a:effectLst/>
              <a:latin typeface="+mn-lt"/>
              <a:ea typeface="+mn-ea"/>
              <a:cs typeface="+mn-cs"/>
            </a:rPr>
            <a:t>　</a:t>
          </a:r>
          <a:r>
            <a:rPr lang="ja-JP" altLang="ja-JP" sz="1300" baseline="0">
              <a:effectLst/>
              <a:latin typeface="+mn-lt"/>
              <a:ea typeface="+mn-ea"/>
              <a:cs typeface="+mn-cs"/>
            </a:rPr>
            <a:t>矢掛町</a:t>
          </a:r>
          <a:r>
            <a:rPr lang="ja-JP" altLang="en-US" sz="1300" baseline="0">
              <a:effectLst/>
              <a:latin typeface="+mn-lt"/>
              <a:ea typeface="+mn-ea"/>
              <a:cs typeface="+mn-cs"/>
            </a:rPr>
            <a:t>は</a:t>
          </a:r>
          <a:r>
            <a:rPr lang="ja-JP" altLang="ja-JP" sz="1300" baseline="0">
              <a:effectLst/>
              <a:latin typeface="+mn-lt"/>
              <a:ea typeface="+mn-ea"/>
              <a:cs typeface="+mn-cs"/>
            </a:rPr>
            <a:t>類似団体</a:t>
          </a:r>
          <a:r>
            <a:rPr lang="ja-JP" altLang="en-US" sz="1300" baseline="0">
              <a:effectLst/>
              <a:latin typeface="+mn-lt"/>
              <a:ea typeface="+mn-ea"/>
              <a:cs typeface="+mn-cs"/>
            </a:rPr>
            <a:t>内で最も少なく，類似団体平均</a:t>
          </a:r>
          <a:r>
            <a:rPr lang="ja-JP" altLang="ja-JP" sz="1300" baseline="0">
              <a:effectLst/>
              <a:latin typeface="+mn-lt"/>
              <a:ea typeface="+mn-ea"/>
              <a:cs typeface="+mn-cs"/>
            </a:rPr>
            <a:t>より約２．０５人少ない現状であるが，行政サービスは様々なニーズを求められており，今後においては専門職の確保を優先し，財政運営を考慮しながら採用を進めていく。同時に，非常勤職員の活用やＯＡ機器の効率活用，業務の民間委託の推進を図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441325</xdr:colOff>
      <xdr:row>55</xdr:row>
      <xdr:rowOff>3175</xdr:rowOff>
    </xdr:from>
    <xdr:ext cx="183640" cy="151836"/>
    <xdr:sp macro="" textlink="">
      <xdr:nvSpPr>
        <xdr:cNvPr id="10536" name="Text Box 296"/>
        <xdr:cNvSpPr txBox="1">
          <a:spLocks noChangeArrowheads="1"/>
        </xdr:cNvSpPr>
      </xdr:nvSpPr>
      <xdr:spPr bwMode="auto">
        <a:xfrm>
          <a:off x="11757025" y="90836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444500</xdr:colOff>
      <xdr:row>70</xdr:row>
      <xdr:rowOff>0</xdr:rowOff>
    </xdr:from>
    <xdr:to>
      <xdr:col>26</xdr:col>
      <xdr:colOff>69850</xdr:colOff>
      <xdr:row>70</xdr:row>
      <xdr:rowOff>0</xdr:rowOff>
    </xdr:to>
    <xdr:sp macro="" textlink="">
      <xdr:nvSpPr>
        <xdr:cNvPr id="251075" name="Line 297"/>
        <xdr:cNvSpPr>
          <a:spLocks noChangeShapeType="1"/>
        </xdr:cNvSpPr>
      </xdr:nvSpPr>
      <xdr:spPr bwMode="auto">
        <a:xfrm>
          <a:off x="117602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69</xdr:row>
      <xdr:rowOff>57150</xdr:rowOff>
    </xdr:from>
    <xdr:to>
      <xdr:col>18</xdr:col>
      <xdr:colOff>441325</xdr:colOff>
      <xdr:row>70</xdr:row>
      <xdr:rowOff>88900</xdr:rowOff>
    </xdr:to>
    <xdr:sp macro="" textlink="">
      <xdr:nvSpPr>
        <xdr:cNvPr id="10538" name="Text Box 298"/>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a:t>
          </a:r>
        </a:p>
      </xdr:txBody>
    </xdr:sp>
    <xdr:clientData/>
  </xdr:twoCellAnchor>
  <xdr:twoCellAnchor>
    <xdr:from>
      <xdr:col>18</xdr:col>
      <xdr:colOff>444500</xdr:colOff>
      <xdr:row>67</xdr:row>
      <xdr:rowOff>25400</xdr:rowOff>
    </xdr:from>
    <xdr:to>
      <xdr:col>26</xdr:col>
      <xdr:colOff>69850</xdr:colOff>
      <xdr:row>67</xdr:row>
      <xdr:rowOff>25400</xdr:rowOff>
    </xdr:to>
    <xdr:sp macro="" textlink="">
      <xdr:nvSpPr>
        <xdr:cNvPr id="251077" name="Line 299"/>
        <xdr:cNvSpPr>
          <a:spLocks noChangeShapeType="1"/>
        </xdr:cNvSpPr>
      </xdr:nvSpPr>
      <xdr:spPr bwMode="auto">
        <a:xfrm>
          <a:off x="11760200" y="110871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66</xdr:row>
      <xdr:rowOff>79375</xdr:rowOff>
    </xdr:from>
    <xdr:to>
      <xdr:col>18</xdr:col>
      <xdr:colOff>441325</xdr:colOff>
      <xdr:row>67</xdr:row>
      <xdr:rowOff>117475</xdr:rowOff>
    </xdr:to>
    <xdr:sp macro="" textlink="">
      <xdr:nvSpPr>
        <xdr:cNvPr id="10540" name="Text Box 300"/>
        <xdr:cNvSpPr txBox="1">
          <a:spLocks noChangeArrowheads="1"/>
        </xdr:cNvSpPr>
      </xdr:nvSpPr>
      <xdr:spPr bwMode="auto">
        <a:xfrm>
          <a:off x="12068175" y="1140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444500</xdr:colOff>
      <xdr:row>64</xdr:row>
      <xdr:rowOff>63500</xdr:rowOff>
    </xdr:from>
    <xdr:to>
      <xdr:col>26</xdr:col>
      <xdr:colOff>69850</xdr:colOff>
      <xdr:row>64</xdr:row>
      <xdr:rowOff>63500</xdr:rowOff>
    </xdr:to>
    <xdr:sp macro="" textlink="">
      <xdr:nvSpPr>
        <xdr:cNvPr id="251079" name="Line 301"/>
        <xdr:cNvSpPr>
          <a:spLocks noChangeShapeType="1"/>
        </xdr:cNvSpPr>
      </xdr:nvSpPr>
      <xdr:spPr bwMode="auto">
        <a:xfrm>
          <a:off x="11760200" y="10629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63</xdr:row>
      <xdr:rowOff>117475</xdr:rowOff>
    </xdr:from>
    <xdr:to>
      <xdr:col>18</xdr:col>
      <xdr:colOff>441325</xdr:colOff>
      <xdr:row>64</xdr:row>
      <xdr:rowOff>155575</xdr:rowOff>
    </xdr:to>
    <xdr:sp macro="" textlink="">
      <xdr:nvSpPr>
        <xdr:cNvPr id="10542" name="Text Box 302"/>
        <xdr:cNvSpPr txBox="1">
          <a:spLocks noChangeArrowheads="1"/>
        </xdr:cNvSpPr>
      </xdr:nvSpPr>
      <xdr:spPr bwMode="auto">
        <a:xfrm>
          <a:off x="12068175" y="1092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444500</xdr:colOff>
      <xdr:row>61</xdr:row>
      <xdr:rowOff>88900</xdr:rowOff>
    </xdr:from>
    <xdr:to>
      <xdr:col>26</xdr:col>
      <xdr:colOff>69850</xdr:colOff>
      <xdr:row>61</xdr:row>
      <xdr:rowOff>88900</xdr:rowOff>
    </xdr:to>
    <xdr:sp macro="" textlink="">
      <xdr:nvSpPr>
        <xdr:cNvPr id="251081" name="Line 303"/>
        <xdr:cNvSpPr>
          <a:spLocks noChangeShapeType="1"/>
        </xdr:cNvSpPr>
      </xdr:nvSpPr>
      <xdr:spPr bwMode="auto">
        <a:xfrm>
          <a:off x="11760200" y="10160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60</xdr:row>
      <xdr:rowOff>146050</xdr:rowOff>
    </xdr:from>
    <xdr:to>
      <xdr:col>18</xdr:col>
      <xdr:colOff>441325</xdr:colOff>
      <xdr:row>62</xdr:row>
      <xdr:rowOff>19050</xdr:rowOff>
    </xdr:to>
    <xdr:sp macro="" textlink="">
      <xdr:nvSpPr>
        <xdr:cNvPr id="10544" name="Text Box 304"/>
        <xdr:cNvSpPr txBox="1">
          <a:spLocks noChangeArrowheads="1"/>
        </xdr:cNvSpPr>
      </xdr:nvSpPr>
      <xdr:spPr bwMode="auto">
        <a:xfrm>
          <a:off x="12068175" y="1043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444500</xdr:colOff>
      <xdr:row>58</xdr:row>
      <xdr:rowOff>120650</xdr:rowOff>
    </xdr:from>
    <xdr:to>
      <xdr:col>26</xdr:col>
      <xdr:colOff>69850</xdr:colOff>
      <xdr:row>58</xdr:row>
      <xdr:rowOff>120650</xdr:rowOff>
    </xdr:to>
    <xdr:sp macro="" textlink="">
      <xdr:nvSpPr>
        <xdr:cNvPr id="251083" name="Line 305"/>
        <xdr:cNvSpPr>
          <a:spLocks noChangeShapeType="1"/>
        </xdr:cNvSpPr>
      </xdr:nvSpPr>
      <xdr:spPr bwMode="auto">
        <a:xfrm>
          <a:off x="11760200" y="96964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58</xdr:row>
      <xdr:rowOff>3175</xdr:rowOff>
    </xdr:from>
    <xdr:to>
      <xdr:col>18</xdr:col>
      <xdr:colOff>441325</xdr:colOff>
      <xdr:row>59</xdr:row>
      <xdr:rowOff>41275</xdr:rowOff>
    </xdr:to>
    <xdr:sp macro="" textlink="">
      <xdr:nvSpPr>
        <xdr:cNvPr id="10546" name="Text Box 306"/>
        <xdr:cNvSpPr txBox="1">
          <a:spLocks noChangeArrowheads="1"/>
        </xdr:cNvSpPr>
      </xdr:nvSpPr>
      <xdr:spPr bwMode="auto">
        <a:xfrm>
          <a:off x="12068175" y="995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444500</xdr:colOff>
      <xdr:row>55</xdr:row>
      <xdr:rowOff>158750</xdr:rowOff>
    </xdr:from>
    <xdr:to>
      <xdr:col>26</xdr:col>
      <xdr:colOff>69850</xdr:colOff>
      <xdr:row>55</xdr:row>
      <xdr:rowOff>158750</xdr:rowOff>
    </xdr:to>
    <xdr:sp macro="" textlink="">
      <xdr:nvSpPr>
        <xdr:cNvPr id="251085" name="Line 307"/>
        <xdr:cNvSpPr>
          <a:spLocks noChangeShapeType="1"/>
        </xdr:cNvSpPr>
      </xdr:nvSpPr>
      <xdr:spPr bwMode="auto">
        <a:xfrm>
          <a:off x="117602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55</xdr:row>
      <xdr:rowOff>41275</xdr:rowOff>
    </xdr:from>
    <xdr:to>
      <xdr:col>18</xdr:col>
      <xdr:colOff>441325</xdr:colOff>
      <xdr:row>56</xdr:row>
      <xdr:rowOff>79375</xdr:rowOff>
    </xdr:to>
    <xdr:sp macro="" textlink="">
      <xdr:nvSpPr>
        <xdr:cNvPr id="10548" name="Text Box 308"/>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251087" name="定員管理の状況グラフ枠"/>
        <xdr:cNvSpPr>
          <a:spLocks noChangeArrowheads="1"/>
        </xdr:cNvSpPr>
      </xdr:nvSpPr>
      <xdr:spPr bwMode="auto">
        <a:xfrm>
          <a:off x="117602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59</xdr:row>
      <xdr:rowOff>82550</xdr:rowOff>
    </xdr:from>
    <xdr:to>
      <xdr:col>24</xdr:col>
      <xdr:colOff>514350</xdr:colOff>
      <xdr:row>67</xdr:row>
      <xdr:rowOff>139700</xdr:rowOff>
    </xdr:to>
    <xdr:sp macro="" textlink="">
      <xdr:nvSpPr>
        <xdr:cNvPr id="251088" name="Line 310"/>
        <xdr:cNvSpPr>
          <a:spLocks noChangeShapeType="1"/>
        </xdr:cNvSpPr>
      </xdr:nvSpPr>
      <xdr:spPr bwMode="auto">
        <a:xfrm flipV="1">
          <a:off x="15601950" y="9823450"/>
          <a:ext cx="0" cy="13779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67</xdr:row>
      <xdr:rowOff>136525</xdr:rowOff>
    </xdr:from>
    <xdr:to>
      <xdr:col>26</xdr:col>
      <xdr:colOff>38100</xdr:colOff>
      <xdr:row>69</xdr:row>
      <xdr:rowOff>3175</xdr:rowOff>
    </xdr:to>
    <xdr:sp macro="" textlink="">
      <xdr:nvSpPr>
        <xdr:cNvPr id="10551" name="定員管理の状況最小値テキスト"/>
        <xdr:cNvSpPr txBox="1">
          <a:spLocks noChangeArrowheads="1"/>
        </xdr:cNvSpPr>
      </xdr:nvSpPr>
      <xdr:spPr bwMode="auto">
        <a:xfrm>
          <a:off x="17106900" y="1163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12.47</a:t>
          </a:r>
        </a:p>
      </xdr:txBody>
    </xdr:sp>
    <xdr:clientData/>
  </xdr:twoCellAnchor>
  <xdr:twoCellAnchor>
    <xdr:from>
      <xdr:col>24</xdr:col>
      <xdr:colOff>425450</xdr:colOff>
      <xdr:row>67</xdr:row>
      <xdr:rowOff>139700</xdr:rowOff>
    </xdr:from>
    <xdr:to>
      <xdr:col>24</xdr:col>
      <xdr:colOff>590550</xdr:colOff>
      <xdr:row>67</xdr:row>
      <xdr:rowOff>139700</xdr:rowOff>
    </xdr:to>
    <xdr:sp macro="" textlink="">
      <xdr:nvSpPr>
        <xdr:cNvPr id="251090" name="Line 312"/>
        <xdr:cNvSpPr>
          <a:spLocks noChangeShapeType="1"/>
        </xdr:cNvSpPr>
      </xdr:nvSpPr>
      <xdr:spPr bwMode="auto">
        <a:xfrm>
          <a:off x="15513050" y="112014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58</xdr:row>
      <xdr:rowOff>22225</xdr:rowOff>
    </xdr:from>
    <xdr:to>
      <xdr:col>26</xdr:col>
      <xdr:colOff>38100</xdr:colOff>
      <xdr:row>59</xdr:row>
      <xdr:rowOff>60325</xdr:rowOff>
    </xdr:to>
    <xdr:sp macro="" textlink="">
      <xdr:nvSpPr>
        <xdr:cNvPr id="10553" name="定員管理の状況最大値テキスト"/>
        <xdr:cNvSpPr txBox="1">
          <a:spLocks noChangeArrowheads="1"/>
        </xdr:cNvSpPr>
      </xdr:nvSpPr>
      <xdr:spPr bwMode="auto">
        <a:xfrm>
          <a:off x="17106900" y="997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6.55</a:t>
          </a:r>
        </a:p>
      </xdr:txBody>
    </xdr:sp>
    <xdr:clientData/>
  </xdr:twoCellAnchor>
  <xdr:twoCellAnchor>
    <xdr:from>
      <xdr:col>24</xdr:col>
      <xdr:colOff>425450</xdr:colOff>
      <xdr:row>59</xdr:row>
      <xdr:rowOff>82550</xdr:rowOff>
    </xdr:from>
    <xdr:to>
      <xdr:col>24</xdr:col>
      <xdr:colOff>590550</xdr:colOff>
      <xdr:row>59</xdr:row>
      <xdr:rowOff>82550</xdr:rowOff>
    </xdr:to>
    <xdr:sp macro="" textlink="">
      <xdr:nvSpPr>
        <xdr:cNvPr id="251092" name="Line 314"/>
        <xdr:cNvSpPr>
          <a:spLocks noChangeShapeType="1"/>
        </xdr:cNvSpPr>
      </xdr:nvSpPr>
      <xdr:spPr bwMode="auto">
        <a:xfrm>
          <a:off x="15513050" y="98234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59</xdr:row>
      <xdr:rowOff>63500</xdr:rowOff>
    </xdr:from>
    <xdr:to>
      <xdr:col>24</xdr:col>
      <xdr:colOff>514350</xdr:colOff>
      <xdr:row>59</xdr:row>
      <xdr:rowOff>82550</xdr:rowOff>
    </xdr:to>
    <xdr:sp macro="" textlink="">
      <xdr:nvSpPr>
        <xdr:cNvPr id="251093" name="Line 315"/>
        <xdr:cNvSpPr>
          <a:spLocks noChangeShapeType="1"/>
        </xdr:cNvSpPr>
      </xdr:nvSpPr>
      <xdr:spPr bwMode="auto">
        <a:xfrm>
          <a:off x="14833600" y="9804400"/>
          <a:ext cx="768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62</xdr:row>
      <xdr:rowOff>22225</xdr:rowOff>
    </xdr:from>
    <xdr:to>
      <xdr:col>26</xdr:col>
      <xdr:colOff>38100</xdr:colOff>
      <xdr:row>63</xdr:row>
      <xdr:rowOff>60325</xdr:rowOff>
    </xdr:to>
    <xdr:sp macro="" textlink="">
      <xdr:nvSpPr>
        <xdr:cNvPr id="10556" name="定員管理の状況平均値テキスト"/>
        <xdr:cNvSpPr txBox="1">
          <a:spLocks noChangeArrowheads="1"/>
        </xdr:cNvSpPr>
      </xdr:nvSpPr>
      <xdr:spPr bwMode="auto">
        <a:xfrm>
          <a:off x="17106900" y="1065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8.64</a:t>
          </a:r>
        </a:p>
      </xdr:txBody>
    </xdr:sp>
    <xdr:clientData/>
  </xdr:twoCellAnchor>
  <xdr:twoCellAnchor>
    <xdr:from>
      <xdr:col>24</xdr:col>
      <xdr:colOff>463550</xdr:colOff>
      <xdr:row>62</xdr:row>
      <xdr:rowOff>25400</xdr:rowOff>
    </xdr:from>
    <xdr:to>
      <xdr:col>24</xdr:col>
      <xdr:colOff>558800</xdr:colOff>
      <xdr:row>62</xdr:row>
      <xdr:rowOff>127000</xdr:rowOff>
    </xdr:to>
    <xdr:sp macro="" textlink="">
      <xdr:nvSpPr>
        <xdr:cNvPr id="251095" name="AutoShape 317"/>
        <xdr:cNvSpPr>
          <a:spLocks noChangeArrowheads="1"/>
        </xdr:cNvSpPr>
      </xdr:nvSpPr>
      <xdr:spPr bwMode="auto">
        <a:xfrm>
          <a:off x="15551150" y="102616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59</xdr:row>
      <xdr:rowOff>63500</xdr:rowOff>
    </xdr:from>
    <xdr:to>
      <xdr:col>23</xdr:col>
      <xdr:colOff>374650</xdr:colOff>
      <xdr:row>59</xdr:row>
      <xdr:rowOff>76200</xdr:rowOff>
    </xdr:to>
    <xdr:sp macro="" textlink="">
      <xdr:nvSpPr>
        <xdr:cNvPr id="251096" name="Line 318"/>
        <xdr:cNvSpPr>
          <a:spLocks noChangeShapeType="1"/>
        </xdr:cNvSpPr>
      </xdr:nvSpPr>
      <xdr:spPr bwMode="auto">
        <a:xfrm flipV="1">
          <a:off x="14014450" y="9804400"/>
          <a:ext cx="8191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62</xdr:row>
      <xdr:rowOff>0</xdr:rowOff>
    </xdr:from>
    <xdr:to>
      <xdr:col>23</xdr:col>
      <xdr:colOff>419100</xdr:colOff>
      <xdr:row>62</xdr:row>
      <xdr:rowOff>101600</xdr:rowOff>
    </xdr:to>
    <xdr:sp macro="" textlink="">
      <xdr:nvSpPr>
        <xdr:cNvPr id="251097" name="AutoShape 319"/>
        <xdr:cNvSpPr>
          <a:spLocks noChangeArrowheads="1"/>
        </xdr:cNvSpPr>
      </xdr:nvSpPr>
      <xdr:spPr bwMode="auto">
        <a:xfrm>
          <a:off x="14782800" y="1023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62</xdr:row>
      <xdr:rowOff>107950</xdr:rowOff>
    </xdr:from>
    <xdr:to>
      <xdr:col>24</xdr:col>
      <xdr:colOff>69850</xdr:colOff>
      <xdr:row>63</xdr:row>
      <xdr:rowOff>146050</xdr:rowOff>
    </xdr:to>
    <xdr:sp macro="" textlink="">
      <xdr:nvSpPr>
        <xdr:cNvPr id="10560" name="Text Box 320"/>
        <xdr:cNvSpPr txBox="1">
          <a:spLocks noChangeArrowheads="1"/>
        </xdr:cNvSpPr>
      </xdr:nvSpPr>
      <xdr:spPr bwMode="auto">
        <a:xfrm>
          <a:off x="15801975" y="10744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8.53</a:t>
          </a:r>
        </a:p>
      </xdr:txBody>
    </xdr:sp>
    <xdr:clientData/>
  </xdr:twoCellAnchor>
  <xdr:twoCellAnchor>
    <xdr:from>
      <xdr:col>21</xdr:col>
      <xdr:colOff>0</xdr:colOff>
      <xdr:row>59</xdr:row>
      <xdr:rowOff>76200</xdr:rowOff>
    </xdr:from>
    <xdr:to>
      <xdr:col>22</xdr:col>
      <xdr:colOff>184150</xdr:colOff>
      <xdr:row>59</xdr:row>
      <xdr:rowOff>127000</xdr:rowOff>
    </xdr:to>
    <xdr:sp macro="" textlink="">
      <xdr:nvSpPr>
        <xdr:cNvPr id="251099" name="Line 321"/>
        <xdr:cNvSpPr>
          <a:spLocks noChangeShapeType="1"/>
        </xdr:cNvSpPr>
      </xdr:nvSpPr>
      <xdr:spPr bwMode="auto">
        <a:xfrm flipV="1">
          <a:off x="13201650" y="9817100"/>
          <a:ext cx="8128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62</xdr:row>
      <xdr:rowOff>76200</xdr:rowOff>
    </xdr:from>
    <xdr:to>
      <xdr:col>22</xdr:col>
      <xdr:colOff>234950</xdr:colOff>
      <xdr:row>63</xdr:row>
      <xdr:rowOff>6350</xdr:rowOff>
    </xdr:to>
    <xdr:sp macro="" textlink="">
      <xdr:nvSpPr>
        <xdr:cNvPr id="251100" name="AutoShape 322"/>
        <xdr:cNvSpPr>
          <a:spLocks noChangeArrowheads="1"/>
        </xdr:cNvSpPr>
      </xdr:nvSpPr>
      <xdr:spPr bwMode="auto">
        <a:xfrm>
          <a:off x="13970000" y="103124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63</xdr:row>
      <xdr:rowOff>19050</xdr:rowOff>
    </xdr:from>
    <xdr:to>
      <xdr:col>22</xdr:col>
      <xdr:colOff>530225</xdr:colOff>
      <xdr:row>64</xdr:row>
      <xdr:rowOff>57150</xdr:rowOff>
    </xdr:to>
    <xdr:sp macro="" textlink="">
      <xdr:nvSpPr>
        <xdr:cNvPr id="10563" name="Text Box 323"/>
        <xdr:cNvSpPr txBox="1">
          <a:spLocks noChangeArrowheads="1"/>
        </xdr:cNvSpPr>
      </xdr:nvSpPr>
      <xdr:spPr bwMode="auto">
        <a:xfrm>
          <a:off x="14906625" y="1082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8.84</a:t>
          </a:r>
        </a:p>
      </xdr:txBody>
    </xdr:sp>
    <xdr:clientData/>
  </xdr:twoCellAnchor>
  <xdr:twoCellAnchor>
    <xdr:from>
      <xdr:col>19</xdr:col>
      <xdr:colOff>444500</xdr:colOff>
      <xdr:row>59</xdr:row>
      <xdr:rowOff>127000</xdr:rowOff>
    </xdr:from>
    <xdr:to>
      <xdr:col>21</xdr:col>
      <xdr:colOff>0</xdr:colOff>
      <xdr:row>60</xdr:row>
      <xdr:rowOff>38100</xdr:rowOff>
    </xdr:to>
    <xdr:sp macro="" textlink="">
      <xdr:nvSpPr>
        <xdr:cNvPr id="251102" name="Line 324"/>
        <xdr:cNvSpPr>
          <a:spLocks noChangeShapeType="1"/>
        </xdr:cNvSpPr>
      </xdr:nvSpPr>
      <xdr:spPr bwMode="auto">
        <a:xfrm flipV="1">
          <a:off x="12388850" y="9867900"/>
          <a:ext cx="8128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61</xdr:row>
      <xdr:rowOff>127000</xdr:rowOff>
    </xdr:from>
    <xdr:to>
      <xdr:col>21</xdr:col>
      <xdr:colOff>44450</xdr:colOff>
      <xdr:row>62</xdr:row>
      <xdr:rowOff>57150</xdr:rowOff>
    </xdr:to>
    <xdr:sp macro="" textlink="">
      <xdr:nvSpPr>
        <xdr:cNvPr id="251103" name="AutoShape 325"/>
        <xdr:cNvSpPr>
          <a:spLocks noChangeArrowheads="1"/>
        </xdr:cNvSpPr>
      </xdr:nvSpPr>
      <xdr:spPr bwMode="auto">
        <a:xfrm>
          <a:off x="13157200" y="1019810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62</xdr:row>
      <xdr:rowOff>76200</xdr:rowOff>
    </xdr:from>
    <xdr:to>
      <xdr:col>21</xdr:col>
      <xdr:colOff>349250</xdr:colOff>
      <xdr:row>63</xdr:row>
      <xdr:rowOff>107950</xdr:rowOff>
    </xdr:to>
    <xdr:sp macro="" textlink="">
      <xdr:nvSpPr>
        <xdr:cNvPr id="10566" name="Text Box 326"/>
        <xdr:cNvSpPr txBox="1">
          <a:spLocks noChangeArrowheads="1"/>
        </xdr:cNvSpPr>
      </xdr:nvSpPr>
      <xdr:spPr bwMode="auto">
        <a:xfrm>
          <a:off x="14020800" y="1070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8.36</a:t>
          </a:r>
        </a:p>
      </xdr:txBody>
    </xdr:sp>
    <xdr:clientData/>
  </xdr:twoCellAnchor>
  <xdr:twoCellAnchor>
    <xdr:from>
      <xdr:col>19</xdr:col>
      <xdr:colOff>393700</xdr:colOff>
      <xdr:row>61</xdr:row>
      <xdr:rowOff>120650</xdr:rowOff>
    </xdr:from>
    <xdr:to>
      <xdr:col>19</xdr:col>
      <xdr:colOff>488950</xdr:colOff>
      <xdr:row>62</xdr:row>
      <xdr:rowOff>44450</xdr:rowOff>
    </xdr:to>
    <xdr:sp macro="" textlink="">
      <xdr:nvSpPr>
        <xdr:cNvPr id="251105" name="AutoShape 327"/>
        <xdr:cNvSpPr>
          <a:spLocks noChangeArrowheads="1"/>
        </xdr:cNvSpPr>
      </xdr:nvSpPr>
      <xdr:spPr bwMode="auto">
        <a:xfrm>
          <a:off x="12338050" y="101917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62</xdr:row>
      <xdr:rowOff>60325</xdr:rowOff>
    </xdr:from>
    <xdr:to>
      <xdr:col>20</xdr:col>
      <xdr:colOff>161925</xdr:colOff>
      <xdr:row>63</xdr:row>
      <xdr:rowOff>98425</xdr:rowOff>
    </xdr:to>
    <xdr:sp macro="" textlink="">
      <xdr:nvSpPr>
        <xdr:cNvPr id="10568" name="Text Box 328"/>
        <xdr:cNvSpPr txBox="1">
          <a:spLocks noChangeArrowheads="1"/>
        </xdr:cNvSpPr>
      </xdr:nvSpPr>
      <xdr:spPr bwMode="auto">
        <a:xfrm>
          <a:off x="13134975" y="10696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8.32</a:t>
          </a:r>
        </a:p>
      </xdr:txBody>
    </xdr:sp>
    <xdr:clientData/>
  </xdr:twoCellAnchor>
  <xdr:twoCellAnchor editAs="oneCell">
    <xdr:from>
      <xdr:col>24</xdr:col>
      <xdr:colOff>409575</xdr:colOff>
      <xdr:row>70</xdr:row>
      <xdr:rowOff>60325</xdr:rowOff>
    </xdr:from>
    <xdr:to>
      <xdr:col>25</xdr:col>
      <xdr:colOff>479425</xdr:colOff>
      <xdr:row>71</xdr:row>
      <xdr:rowOff>98425</xdr:rowOff>
    </xdr:to>
    <xdr:sp macro="" textlink="">
      <xdr:nvSpPr>
        <xdr:cNvPr id="10569" name="Text Box 329"/>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70</xdr:row>
      <xdr:rowOff>60325</xdr:rowOff>
    </xdr:from>
    <xdr:to>
      <xdr:col>24</xdr:col>
      <xdr:colOff>339725</xdr:colOff>
      <xdr:row>71</xdr:row>
      <xdr:rowOff>98425</xdr:rowOff>
    </xdr:to>
    <xdr:sp macro="" textlink="">
      <xdr:nvSpPr>
        <xdr:cNvPr id="10570" name="Text Box 330"/>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70</xdr:row>
      <xdr:rowOff>60325</xdr:rowOff>
    </xdr:from>
    <xdr:to>
      <xdr:col>23</xdr:col>
      <xdr:colOff>142875</xdr:colOff>
      <xdr:row>71</xdr:row>
      <xdr:rowOff>98425</xdr:rowOff>
    </xdr:to>
    <xdr:sp macro="" textlink="">
      <xdr:nvSpPr>
        <xdr:cNvPr id="10571" name="Text Box 331"/>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70</xdr:row>
      <xdr:rowOff>60325</xdr:rowOff>
    </xdr:from>
    <xdr:to>
      <xdr:col>21</xdr:col>
      <xdr:colOff>590550</xdr:colOff>
      <xdr:row>71</xdr:row>
      <xdr:rowOff>98425</xdr:rowOff>
    </xdr:to>
    <xdr:sp macro="" textlink="">
      <xdr:nvSpPr>
        <xdr:cNvPr id="10572" name="Text Box 332"/>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70</xdr:row>
      <xdr:rowOff>60325</xdr:rowOff>
    </xdr:from>
    <xdr:to>
      <xdr:col>20</xdr:col>
      <xdr:colOff>409575</xdr:colOff>
      <xdr:row>71</xdr:row>
      <xdr:rowOff>98425</xdr:rowOff>
    </xdr:to>
    <xdr:sp macro="" textlink="">
      <xdr:nvSpPr>
        <xdr:cNvPr id="10573" name="Text Box 333"/>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59</xdr:row>
      <xdr:rowOff>38100</xdr:rowOff>
    </xdr:from>
    <xdr:to>
      <xdr:col>24</xdr:col>
      <xdr:colOff>558800</xdr:colOff>
      <xdr:row>59</xdr:row>
      <xdr:rowOff>139700</xdr:rowOff>
    </xdr:to>
    <xdr:sp macro="" textlink="">
      <xdr:nvSpPr>
        <xdr:cNvPr id="251112" name="Oval 334"/>
        <xdr:cNvSpPr>
          <a:spLocks noChangeArrowheads="1"/>
        </xdr:cNvSpPr>
      </xdr:nvSpPr>
      <xdr:spPr bwMode="auto">
        <a:xfrm>
          <a:off x="15551150" y="9779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58</xdr:row>
      <xdr:rowOff>155575</xdr:rowOff>
    </xdr:from>
    <xdr:to>
      <xdr:col>26</xdr:col>
      <xdr:colOff>38100</xdr:colOff>
      <xdr:row>60</xdr:row>
      <xdr:rowOff>22225</xdr:rowOff>
    </xdr:to>
    <xdr:sp macro="" textlink="">
      <xdr:nvSpPr>
        <xdr:cNvPr id="10575" name="定員管理の状況該当値テキスト"/>
        <xdr:cNvSpPr txBox="1">
          <a:spLocks noChangeArrowheads="1"/>
        </xdr:cNvSpPr>
      </xdr:nvSpPr>
      <xdr:spPr bwMode="auto">
        <a:xfrm>
          <a:off x="17106900" y="1010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6.55</a:t>
          </a:r>
        </a:p>
      </xdr:txBody>
    </xdr:sp>
    <xdr:clientData/>
  </xdr:twoCellAnchor>
  <xdr:twoCellAnchor>
    <xdr:from>
      <xdr:col>23</xdr:col>
      <xdr:colOff>323850</xdr:colOff>
      <xdr:row>59</xdr:row>
      <xdr:rowOff>19050</xdr:rowOff>
    </xdr:from>
    <xdr:to>
      <xdr:col>23</xdr:col>
      <xdr:colOff>419100</xdr:colOff>
      <xdr:row>59</xdr:row>
      <xdr:rowOff>120650</xdr:rowOff>
    </xdr:to>
    <xdr:sp macro="" textlink="">
      <xdr:nvSpPr>
        <xdr:cNvPr id="251114" name="Oval 336"/>
        <xdr:cNvSpPr>
          <a:spLocks noChangeArrowheads="1"/>
        </xdr:cNvSpPr>
      </xdr:nvSpPr>
      <xdr:spPr bwMode="auto">
        <a:xfrm>
          <a:off x="14782800" y="97599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57</xdr:row>
      <xdr:rowOff>155575</xdr:rowOff>
    </xdr:from>
    <xdr:to>
      <xdr:col>24</xdr:col>
      <xdr:colOff>69850</xdr:colOff>
      <xdr:row>59</xdr:row>
      <xdr:rowOff>22225</xdr:rowOff>
    </xdr:to>
    <xdr:sp macro="" textlink="">
      <xdr:nvSpPr>
        <xdr:cNvPr id="10577" name="Text Box 337"/>
        <xdr:cNvSpPr txBox="1">
          <a:spLocks noChangeArrowheads="1"/>
        </xdr:cNvSpPr>
      </xdr:nvSpPr>
      <xdr:spPr bwMode="auto">
        <a:xfrm>
          <a:off x="15801975" y="9934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6.48</a:t>
          </a:r>
        </a:p>
      </xdr:txBody>
    </xdr:sp>
    <xdr:clientData/>
  </xdr:twoCellAnchor>
  <xdr:twoCellAnchor>
    <xdr:from>
      <xdr:col>22</xdr:col>
      <xdr:colOff>139700</xdr:colOff>
      <xdr:row>59</xdr:row>
      <xdr:rowOff>19050</xdr:rowOff>
    </xdr:from>
    <xdr:to>
      <xdr:col>22</xdr:col>
      <xdr:colOff>234950</xdr:colOff>
      <xdr:row>59</xdr:row>
      <xdr:rowOff>120650</xdr:rowOff>
    </xdr:to>
    <xdr:sp macro="" textlink="">
      <xdr:nvSpPr>
        <xdr:cNvPr id="251116" name="Oval 338"/>
        <xdr:cNvSpPr>
          <a:spLocks noChangeArrowheads="1"/>
        </xdr:cNvSpPr>
      </xdr:nvSpPr>
      <xdr:spPr bwMode="auto">
        <a:xfrm>
          <a:off x="13970000" y="97599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57</xdr:row>
      <xdr:rowOff>155575</xdr:rowOff>
    </xdr:from>
    <xdr:to>
      <xdr:col>22</xdr:col>
      <xdr:colOff>530225</xdr:colOff>
      <xdr:row>59</xdr:row>
      <xdr:rowOff>22225</xdr:rowOff>
    </xdr:to>
    <xdr:sp macro="" textlink="">
      <xdr:nvSpPr>
        <xdr:cNvPr id="10579" name="Text Box 339"/>
        <xdr:cNvSpPr txBox="1">
          <a:spLocks noChangeArrowheads="1"/>
        </xdr:cNvSpPr>
      </xdr:nvSpPr>
      <xdr:spPr bwMode="auto">
        <a:xfrm>
          <a:off x="14906625" y="993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6.49</a:t>
          </a:r>
        </a:p>
      </xdr:txBody>
    </xdr:sp>
    <xdr:clientData/>
  </xdr:twoCellAnchor>
  <xdr:twoCellAnchor>
    <xdr:from>
      <xdr:col>20</xdr:col>
      <xdr:colOff>584200</xdr:colOff>
      <xdr:row>59</xdr:row>
      <xdr:rowOff>82550</xdr:rowOff>
    </xdr:from>
    <xdr:to>
      <xdr:col>21</xdr:col>
      <xdr:colOff>44450</xdr:colOff>
      <xdr:row>60</xdr:row>
      <xdr:rowOff>6350</xdr:rowOff>
    </xdr:to>
    <xdr:sp macro="" textlink="">
      <xdr:nvSpPr>
        <xdr:cNvPr id="251118" name="Oval 340"/>
        <xdr:cNvSpPr>
          <a:spLocks noChangeArrowheads="1"/>
        </xdr:cNvSpPr>
      </xdr:nvSpPr>
      <xdr:spPr bwMode="auto">
        <a:xfrm>
          <a:off x="13157200" y="98234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58</xdr:row>
      <xdr:rowOff>41275</xdr:rowOff>
    </xdr:from>
    <xdr:to>
      <xdr:col>21</xdr:col>
      <xdr:colOff>349250</xdr:colOff>
      <xdr:row>59</xdr:row>
      <xdr:rowOff>79375</xdr:rowOff>
    </xdr:to>
    <xdr:sp macro="" textlink="">
      <xdr:nvSpPr>
        <xdr:cNvPr id="10581" name="Text Box 341"/>
        <xdr:cNvSpPr txBox="1">
          <a:spLocks noChangeArrowheads="1"/>
        </xdr:cNvSpPr>
      </xdr:nvSpPr>
      <xdr:spPr bwMode="auto">
        <a:xfrm>
          <a:off x="14020800" y="999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6.74</a:t>
          </a:r>
        </a:p>
      </xdr:txBody>
    </xdr:sp>
    <xdr:clientData/>
  </xdr:twoCellAnchor>
  <xdr:twoCellAnchor>
    <xdr:from>
      <xdr:col>19</xdr:col>
      <xdr:colOff>393700</xdr:colOff>
      <xdr:row>59</xdr:row>
      <xdr:rowOff>158750</xdr:rowOff>
    </xdr:from>
    <xdr:to>
      <xdr:col>19</xdr:col>
      <xdr:colOff>488950</xdr:colOff>
      <xdr:row>60</xdr:row>
      <xdr:rowOff>88900</xdr:rowOff>
    </xdr:to>
    <xdr:sp macro="" textlink="">
      <xdr:nvSpPr>
        <xdr:cNvPr id="251120" name="Oval 342"/>
        <xdr:cNvSpPr>
          <a:spLocks noChangeArrowheads="1"/>
        </xdr:cNvSpPr>
      </xdr:nvSpPr>
      <xdr:spPr bwMode="auto">
        <a:xfrm>
          <a:off x="12338050" y="98996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58</xdr:row>
      <xdr:rowOff>127000</xdr:rowOff>
    </xdr:from>
    <xdr:to>
      <xdr:col>20</xdr:col>
      <xdr:colOff>161925</xdr:colOff>
      <xdr:row>60</xdr:row>
      <xdr:rowOff>0</xdr:rowOff>
    </xdr:to>
    <xdr:sp macro="" textlink="">
      <xdr:nvSpPr>
        <xdr:cNvPr id="10583" name="Text Box 343"/>
        <xdr:cNvSpPr txBox="1">
          <a:spLocks noChangeArrowheads="1"/>
        </xdr:cNvSpPr>
      </xdr:nvSpPr>
      <xdr:spPr bwMode="auto">
        <a:xfrm>
          <a:off x="13134975" y="1007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7.06</a:t>
          </a:r>
        </a:p>
      </xdr:txBody>
    </xdr:sp>
    <xdr:clientData/>
  </xdr:twoCellAnchor>
  <xdr:twoCellAnchor>
    <xdr:from>
      <xdr:col>18</xdr:col>
      <xdr:colOff>441325</xdr:colOff>
      <xdr:row>29</xdr:row>
      <xdr:rowOff>41275</xdr:rowOff>
    </xdr:from>
    <xdr:to>
      <xdr:col>26</xdr:col>
      <xdr:colOff>69876</xdr:colOff>
      <xdr:row>31</xdr:row>
      <xdr:rowOff>19118</xdr:rowOff>
    </xdr:to>
    <xdr:sp macro="" textlink="">
      <xdr:nvSpPr>
        <xdr:cNvPr id="10584" name="Rectangle 344"/>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349250</xdr:colOff>
      <xdr:row>31</xdr:row>
      <xdr:rowOff>60325</xdr:rowOff>
    </xdr:from>
    <xdr:to>
      <xdr:col>22</xdr:col>
      <xdr:colOff>511217</xdr:colOff>
      <xdr:row>32</xdr:row>
      <xdr:rowOff>117475</xdr:rowOff>
    </xdr:to>
    <xdr:sp macro="" textlink="">
      <xdr:nvSpPr>
        <xdr:cNvPr id="10585" name="Text Box 345"/>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41275</xdr:rowOff>
    </xdr:from>
    <xdr:to>
      <xdr:col>24</xdr:col>
      <xdr:colOff>171450</xdr:colOff>
      <xdr:row>32</xdr:row>
      <xdr:rowOff>146050</xdr:rowOff>
    </xdr:to>
    <xdr:sp macro="" textlink="">
      <xdr:nvSpPr>
        <xdr:cNvPr id="10586" name="Text Box 346"/>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[10.7%]　</a:t>
          </a:r>
        </a:p>
      </xdr:txBody>
    </xdr:sp>
    <xdr:clientData/>
  </xdr:twoCellAnchor>
  <xdr:twoCellAnchor>
    <xdr:from>
      <xdr:col>26</xdr:col>
      <xdr:colOff>130175</xdr:colOff>
      <xdr:row>30</xdr:row>
      <xdr:rowOff>117475</xdr:rowOff>
    </xdr:from>
    <xdr:to>
      <xdr:col>28</xdr:col>
      <xdr:colOff>269875</xdr:colOff>
      <xdr:row>32</xdr:row>
      <xdr:rowOff>38184</xdr:rowOff>
    </xdr:to>
    <xdr:sp macro="" textlink="">
      <xdr:nvSpPr>
        <xdr:cNvPr id="10587" name="Rectangle 347"/>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31</xdr:row>
      <xdr:rowOff>136525</xdr:rowOff>
    </xdr:from>
    <xdr:to>
      <xdr:col>28</xdr:col>
      <xdr:colOff>269875</xdr:colOff>
      <xdr:row>33</xdr:row>
      <xdr:rowOff>57234</xdr:rowOff>
    </xdr:to>
    <xdr:sp macro="" textlink="">
      <xdr:nvSpPr>
        <xdr:cNvPr id="10588" name="Rectangle 348"/>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11/24</a:t>
          </a:r>
        </a:p>
      </xdr:txBody>
    </xdr:sp>
    <xdr:clientData/>
  </xdr:twoCellAnchor>
  <xdr:twoCellAnchor>
    <xdr:from>
      <xdr:col>28</xdr:col>
      <xdr:colOff>387350</xdr:colOff>
      <xdr:row>30</xdr:row>
      <xdr:rowOff>117475</xdr:rowOff>
    </xdr:from>
    <xdr:to>
      <xdr:col>30</xdr:col>
      <xdr:colOff>282575</xdr:colOff>
      <xdr:row>32</xdr:row>
      <xdr:rowOff>38184</xdr:rowOff>
    </xdr:to>
    <xdr:sp macro="" textlink="">
      <xdr:nvSpPr>
        <xdr:cNvPr id="10589" name="Rectangle 349"/>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31</xdr:row>
      <xdr:rowOff>136525</xdr:rowOff>
    </xdr:from>
    <xdr:to>
      <xdr:col>30</xdr:col>
      <xdr:colOff>282575</xdr:colOff>
      <xdr:row>33</xdr:row>
      <xdr:rowOff>57234</xdr:rowOff>
    </xdr:to>
    <xdr:sp macro="" textlink="">
      <xdr:nvSpPr>
        <xdr:cNvPr id="10590" name="Rectangle 350"/>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460375</xdr:colOff>
      <xdr:row>30</xdr:row>
      <xdr:rowOff>117475</xdr:rowOff>
    </xdr:from>
    <xdr:to>
      <xdr:col>32</xdr:col>
      <xdr:colOff>371475</xdr:colOff>
      <xdr:row>32</xdr:row>
      <xdr:rowOff>38184</xdr:rowOff>
    </xdr:to>
    <xdr:sp macro="" textlink="">
      <xdr:nvSpPr>
        <xdr:cNvPr id="10591" name="Rectangle 351"/>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31</xdr:row>
      <xdr:rowOff>136525</xdr:rowOff>
    </xdr:from>
    <xdr:to>
      <xdr:col>32</xdr:col>
      <xdr:colOff>371475</xdr:colOff>
      <xdr:row>33</xdr:row>
      <xdr:rowOff>57234</xdr:rowOff>
    </xdr:to>
    <xdr:sp macro="" textlink="">
      <xdr:nvSpPr>
        <xdr:cNvPr id="10592" name="Rectangle 352"/>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p>
      </xdr:txBody>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251131" name="Rectangle 353"/>
        <xdr:cNvSpPr>
          <a:spLocks noChangeArrowheads="1"/>
        </xdr:cNvSpPr>
      </xdr:nvSpPr>
      <xdr:spPr bwMode="auto">
        <a:xfrm>
          <a:off x="11760200" y="55689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33</xdr:row>
      <xdr:rowOff>120650</xdr:rowOff>
    </xdr:from>
    <xdr:to>
      <xdr:col>35</xdr:col>
      <xdr:colOff>114300</xdr:colOff>
      <xdr:row>47</xdr:row>
      <xdr:rowOff>127000</xdr:rowOff>
    </xdr:to>
    <xdr:sp macro="" textlink="">
      <xdr:nvSpPr>
        <xdr:cNvPr id="251132" name="Rectangle 354"/>
        <xdr:cNvSpPr>
          <a:spLocks noChangeArrowheads="1"/>
        </xdr:cNvSpPr>
      </xdr:nvSpPr>
      <xdr:spPr bwMode="auto">
        <a:xfrm>
          <a:off x="16586200" y="55689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33</xdr:row>
      <xdr:rowOff>117475</xdr:rowOff>
    </xdr:from>
    <xdr:to>
      <xdr:col>31</xdr:col>
      <xdr:colOff>590550</xdr:colOff>
      <xdr:row>35</xdr:row>
      <xdr:rowOff>22225</xdr:rowOff>
    </xdr:to>
    <xdr:sp macro="" textlink="">
      <xdr:nvSpPr>
        <xdr:cNvPr id="10595" name="Rectangle 355"/>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352425</xdr:colOff>
      <xdr:row>35</xdr:row>
      <xdr:rowOff>88900</xdr:rowOff>
    </xdr:from>
    <xdr:to>
      <xdr:col>35</xdr:col>
      <xdr:colOff>23</xdr:colOff>
      <xdr:row>47</xdr:row>
      <xdr:rowOff>60325</xdr:rowOff>
    </xdr:to>
    <xdr:sp macro="" textlink="" fLocksText="0">
      <xdr:nvSpPr>
        <xdr:cNvPr id="10596" name="Text Box 356"/>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fontAlgn="base">
            <a:lnSpc>
              <a:spcPts val="1400"/>
            </a:lnSpc>
          </a:pPr>
          <a:r>
            <a:rPr lang="ja-JP" altLang="ja-JP" sz="1300" baseline="0">
              <a:effectLst/>
              <a:latin typeface="+mn-lt"/>
              <a:ea typeface="+mn-ea"/>
              <a:cs typeface="+mn-cs"/>
            </a:rPr>
            <a:t>　矢掛町では元利償還金等の減少により対前年度比</a:t>
          </a:r>
          <a:r>
            <a:rPr lang="ja-JP" altLang="en-US" sz="1300" baseline="0">
              <a:effectLst/>
              <a:latin typeface="+mn-lt"/>
              <a:ea typeface="+mn-ea"/>
              <a:cs typeface="+mn-cs"/>
            </a:rPr>
            <a:t>０</a:t>
          </a:r>
          <a:r>
            <a:rPr lang="ja-JP" altLang="ja-JP" sz="1300" baseline="0">
              <a:effectLst/>
              <a:latin typeface="+mn-lt"/>
              <a:ea typeface="+mn-ea"/>
              <a:cs typeface="+mn-cs"/>
            </a:rPr>
            <a:t>．</a:t>
          </a:r>
          <a:r>
            <a:rPr lang="ja-JP" altLang="en-US" sz="1300" baseline="0">
              <a:effectLst/>
              <a:latin typeface="+mn-lt"/>
              <a:ea typeface="+mn-ea"/>
              <a:cs typeface="+mn-cs"/>
            </a:rPr>
            <a:t>４</a:t>
          </a:r>
          <a:r>
            <a:rPr lang="ja-JP" altLang="ja-JP" sz="1300" baseline="0">
              <a:effectLst/>
              <a:latin typeface="+mn-lt"/>
              <a:ea typeface="+mn-ea"/>
              <a:cs typeface="+mn-cs"/>
            </a:rPr>
            <a:t>ポイント減少し，類似団体と比較して</a:t>
          </a:r>
          <a:r>
            <a:rPr lang="ja-JP" altLang="en-US" sz="1300" baseline="0">
              <a:effectLst/>
              <a:latin typeface="+mn-lt"/>
              <a:ea typeface="+mn-ea"/>
              <a:cs typeface="+mn-cs"/>
            </a:rPr>
            <a:t>０</a:t>
          </a:r>
          <a:r>
            <a:rPr lang="ja-JP" altLang="ja-JP" sz="1300" baseline="0">
              <a:effectLst/>
              <a:latin typeface="+mn-lt"/>
              <a:ea typeface="+mn-ea"/>
              <a:cs typeface="+mn-cs"/>
            </a:rPr>
            <a:t>．</a:t>
          </a:r>
          <a:r>
            <a:rPr lang="ja-JP" altLang="en-US" sz="1300" baseline="0">
              <a:effectLst/>
              <a:latin typeface="+mn-lt"/>
              <a:ea typeface="+mn-ea"/>
              <a:cs typeface="+mn-cs"/>
            </a:rPr>
            <a:t>８</a:t>
          </a:r>
          <a:r>
            <a:rPr lang="ja-JP" altLang="ja-JP" sz="1300" baseline="0">
              <a:effectLst/>
              <a:latin typeface="+mn-lt"/>
              <a:ea typeface="+mn-ea"/>
              <a:cs typeface="+mn-cs"/>
            </a:rPr>
            <a:t>ポイント低い水準となっている。今後も計画的な公債費対策を実施し，比率のさらなる改善に努める。</a:t>
          </a:r>
          <a:endParaRPr lang="ja-JP" altLang="ja-JP" sz="1300" baseline="0">
            <a:effectLst/>
          </a:endParaRPr>
        </a:p>
      </xdr:txBody>
    </xdr:sp>
    <xdr:clientData/>
  </xdr:twoCellAnchor>
  <xdr:oneCellAnchor>
    <xdr:from>
      <xdr:col>18</xdr:col>
      <xdr:colOff>441325</xdr:colOff>
      <xdr:row>32</xdr:row>
      <xdr:rowOff>136525</xdr:rowOff>
    </xdr:from>
    <xdr:ext cx="132344" cy="151836"/>
    <xdr:sp macro="" textlink="">
      <xdr:nvSpPr>
        <xdr:cNvPr id="10597" name="Text Box 357"/>
        <xdr:cNvSpPr txBox="1">
          <a:spLocks noChangeArrowheads="1"/>
        </xdr:cNvSpPr>
      </xdr:nvSpPr>
      <xdr:spPr bwMode="auto">
        <a:xfrm>
          <a:off x="11757025" y="54197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47</xdr:row>
      <xdr:rowOff>127000</xdr:rowOff>
    </xdr:from>
    <xdr:to>
      <xdr:col>26</xdr:col>
      <xdr:colOff>69850</xdr:colOff>
      <xdr:row>47</xdr:row>
      <xdr:rowOff>127000</xdr:rowOff>
    </xdr:to>
    <xdr:sp macro="" textlink="">
      <xdr:nvSpPr>
        <xdr:cNvPr id="251136" name="Line 358"/>
        <xdr:cNvSpPr>
          <a:spLocks noChangeShapeType="1"/>
        </xdr:cNvSpPr>
      </xdr:nvSpPr>
      <xdr:spPr bwMode="auto">
        <a:xfrm>
          <a:off x="117602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47</xdr:row>
      <xdr:rowOff>19050</xdr:rowOff>
    </xdr:from>
    <xdr:to>
      <xdr:col>18</xdr:col>
      <xdr:colOff>441325</xdr:colOff>
      <xdr:row>48</xdr:row>
      <xdr:rowOff>57150</xdr:rowOff>
    </xdr:to>
    <xdr:sp macro="" textlink="">
      <xdr:nvSpPr>
        <xdr:cNvPr id="10599" name="Text Box 359"/>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444500</xdr:colOff>
      <xdr:row>46</xdr:row>
      <xdr:rowOff>0</xdr:rowOff>
    </xdr:from>
    <xdr:to>
      <xdr:col>26</xdr:col>
      <xdr:colOff>69850</xdr:colOff>
      <xdr:row>46</xdr:row>
      <xdr:rowOff>0</xdr:rowOff>
    </xdr:to>
    <xdr:sp macro="" textlink="">
      <xdr:nvSpPr>
        <xdr:cNvPr id="251138" name="Line 360"/>
        <xdr:cNvSpPr>
          <a:spLocks noChangeShapeType="1"/>
        </xdr:cNvSpPr>
      </xdr:nvSpPr>
      <xdr:spPr bwMode="auto">
        <a:xfrm>
          <a:off x="11760200" y="7594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45</xdr:row>
      <xdr:rowOff>57150</xdr:rowOff>
    </xdr:from>
    <xdr:to>
      <xdr:col>18</xdr:col>
      <xdr:colOff>441325</xdr:colOff>
      <xdr:row>46</xdr:row>
      <xdr:rowOff>88900</xdr:rowOff>
    </xdr:to>
    <xdr:sp macro="" textlink="">
      <xdr:nvSpPr>
        <xdr:cNvPr id="10601" name="Text Box 361"/>
        <xdr:cNvSpPr txBox="1">
          <a:spLocks noChangeArrowheads="1"/>
        </xdr:cNvSpPr>
      </xdr:nvSpPr>
      <xdr:spPr bwMode="auto">
        <a:xfrm>
          <a:off x="12068175" y="7772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444500</xdr:colOff>
      <xdr:row>44</xdr:row>
      <xdr:rowOff>44450</xdr:rowOff>
    </xdr:from>
    <xdr:to>
      <xdr:col>26</xdr:col>
      <xdr:colOff>69850</xdr:colOff>
      <xdr:row>44</xdr:row>
      <xdr:rowOff>44450</xdr:rowOff>
    </xdr:to>
    <xdr:sp macro="" textlink="">
      <xdr:nvSpPr>
        <xdr:cNvPr id="251140" name="Line 362"/>
        <xdr:cNvSpPr>
          <a:spLocks noChangeShapeType="1"/>
        </xdr:cNvSpPr>
      </xdr:nvSpPr>
      <xdr:spPr bwMode="auto">
        <a:xfrm>
          <a:off x="11760200" y="73088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43</xdr:row>
      <xdr:rowOff>98425</xdr:rowOff>
    </xdr:from>
    <xdr:to>
      <xdr:col>18</xdr:col>
      <xdr:colOff>441325</xdr:colOff>
      <xdr:row>44</xdr:row>
      <xdr:rowOff>136525</xdr:rowOff>
    </xdr:to>
    <xdr:sp macro="" textlink="">
      <xdr:nvSpPr>
        <xdr:cNvPr id="10603" name="Text Box 363"/>
        <xdr:cNvSpPr txBox="1">
          <a:spLocks noChangeArrowheads="1"/>
        </xdr:cNvSpPr>
      </xdr:nvSpPr>
      <xdr:spPr bwMode="auto">
        <a:xfrm>
          <a:off x="12068175"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a:t>
          </a:r>
        </a:p>
      </xdr:txBody>
    </xdr:sp>
    <xdr:clientData/>
  </xdr:twoCellAnchor>
  <xdr:twoCellAnchor>
    <xdr:from>
      <xdr:col>18</xdr:col>
      <xdr:colOff>444500</xdr:colOff>
      <xdr:row>42</xdr:row>
      <xdr:rowOff>82550</xdr:rowOff>
    </xdr:from>
    <xdr:to>
      <xdr:col>26</xdr:col>
      <xdr:colOff>69850</xdr:colOff>
      <xdr:row>42</xdr:row>
      <xdr:rowOff>82550</xdr:rowOff>
    </xdr:to>
    <xdr:sp macro="" textlink="">
      <xdr:nvSpPr>
        <xdr:cNvPr id="251142" name="Line 364"/>
        <xdr:cNvSpPr>
          <a:spLocks noChangeShapeType="1"/>
        </xdr:cNvSpPr>
      </xdr:nvSpPr>
      <xdr:spPr bwMode="auto">
        <a:xfrm>
          <a:off x="11760200" y="70167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41</xdr:row>
      <xdr:rowOff>136525</xdr:rowOff>
    </xdr:from>
    <xdr:to>
      <xdr:col>18</xdr:col>
      <xdr:colOff>441325</xdr:colOff>
      <xdr:row>43</xdr:row>
      <xdr:rowOff>3175</xdr:rowOff>
    </xdr:to>
    <xdr:sp macro="" textlink="">
      <xdr:nvSpPr>
        <xdr:cNvPr id="10605" name="Text Box 365"/>
        <xdr:cNvSpPr txBox="1">
          <a:spLocks noChangeArrowheads="1"/>
        </xdr:cNvSpPr>
      </xdr:nvSpPr>
      <xdr:spPr bwMode="auto">
        <a:xfrm>
          <a:off x="1206817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p>
      </xdr:txBody>
    </xdr:sp>
    <xdr:clientData/>
  </xdr:twoCellAnchor>
  <xdr:twoCellAnchor>
    <xdr:from>
      <xdr:col>18</xdr:col>
      <xdr:colOff>444500</xdr:colOff>
      <xdr:row>40</xdr:row>
      <xdr:rowOff>120650</xdr:rowOff>
    </xdr:from>
    <xdr:to>
      <xdr:col>26</xdr:col>
      <xdr:colOff>69850</xdr:colOff>
      <xdr:row>40</xdr:row>
      <xdr:rowOff>120650</xdr:rowOff>
    </xdr:to>
    <xdr:sp macro="" textlink="">
      <xdr:nvSpPr>
        <xdr:cNvPr id="251144" name="Line 366"/>
        <xdr:cNvSpPr>
          <a:spLocks noChangeShapeType="1"/>
        </xdr:cNvSpPr>
      </xdr:nvSpPr>
      <xdr:spPr bwMode="auto">
        <a:xfrm>
          <a:off x="117602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40</xdr:row>
      <xdr:rowOff>3175</xdr:rowOff>
    </xdr:from>
    <xdr:to>
      <xdr:col>18</xdr:col>
      <xdr:colOff>441325</xdr:colOff>
      <xdr:row>41</xdr:row>
      <xdr:rowOff>41275</xdr:rowOff>
    </xdr:to>
    <xdr:sp macro="" textlink="">
      <xdr:nvSpPr>
        <xdr:cNvPr id="10607" name="Text Box 367"/>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444500</xdr:colOff>
      <xdr:row>39</xdr:row>
      <xdr:rowOff>0</xdr:rowOff>
    </xdr:from>
    <xdr:to>
      <xdr:col>26</xdr:col>
      <xdr:colOff>69850</xdr:colOff>
      <xdr:row>39</xdr:row>
      <xdr:rowOff>0</xdr:rowOff>
    </xdr:to>
    <xdr:sp macro="" textlink="">
      <xdr:nvSpPr>
        <xdr:cNvPr id="251146" name="Line 368"/>
        <xdr:cNvSpPr>
          <a:spLocks noChangeShapeType="1"/>
        </xdr:cNvSpPr>
      </xdr:nvSpPr>
      <xdr:spPr bwMode="auto">
        <a:xfrm>
          <a:off x="11760200" y="6438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38</xdr:row>
      <xdr:rowOff>57150</xdr:rowOff>
    </xdr:from>
    <xdr:to>
      <xdr:col>18</xdr:col>
      <xdr:colOff>441325</xdr:colOff>
      <xdr:row>39</xdr:row>
      <xdr:rowOff>88900</xdr:rowOff>
    </xdr:to>
    <xdr:sp macro="" textlink="">
      <xdr:nvSpPr>
        <xdr:cNvPr id="10609" name="Text Box 369"/>
        <xdr:cNvSpPr txBox="1">
          <a:spLocks noChangeArrowheads="1"/>
        </xdr:cNvSpPr>
      </xdr:nvSpPr>
      <xdr:spPr bwMode="auto">
        <a:xfrm>
          <a:off x="12068175" y="657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444500</xdr:colOff>
      <xdr:row>37</xdr:row>
      <xdr:rowOff>38100</xdr:rowOff>
    </xdr:from>
    <xdr:to>
      <xdr:col>26</xdr:col>
      <xdr:colOff>69850</xdr:colOff>
      <xdr:row>37</xdr:row>
      <xdr:rowOff>38100</xdr:rowOff>
    </xdr:to>
    <xdr:sp macro="" textlink="">
      <xdr:nvSpPr>
        <xdr:cNvPr id="251148" name="Line 370"/>
        <xdr:cNvSpPr>
          <a:spLocks noChangeShapeType="1"/>
        </xdr:cNvSpPr>
      </xdr:nvSpPr>
      <xdr:spPr bwMode="auto">
        <a:xfrm>
          <a:off x="11760200" y="61468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36</xdr:row>
      <xdr:rowOff>88900</xdr:rowOff>
    </xdr:from>
    <xdr:to>
      <xdr:col>18</xdr:col>
      <xdr:colOff>441325</xdr:colOff>
      <xdr:row>37</xdr:row>
      <xdr:rowOff>127000</xdr:rowOff>
    </xdr:to>
    <xdr:sp macro="" textlink="">
      <xdr:nvSpPr>
        <xdr:cNvPr id="10611" name="Text Box 371"/>
        <xdr:cNvSpPr txBox="1">
          <a:spLocks noChangeArrowheads="1"/>
        </xdr:cNvSpPr>
      </xdr:nvSpPr>
      <xdr:spPr bwMode="auto">
        <a:xfrm>
          <a:off x="12068175"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18</xdr:col>
      <xdr:colOff>444500</xdr:colOff>
      <xdr:row>35</xdr:row>
      <xdr:rowOff>76200</xdr:rowOff>
    </xdr:from>
    <xdr:to>
      <xdr:col>26</xdr:col>
      <xdr:colOff>69850</xdr:colOff>
      <xdr:row>35</xdr:row>
      <xdr:rowOff>76200</xdr:rowOff>
    </xdr:to>
    <xdr:sp macro="" textlink="">
      <xdr:nvSpPr>
        <xdr:cNvPr id="251150" name="Line 372"/>
        <xdr:cNvSpPr>
          <a:spLocks noChangeShapeType="1"/>
        </xdr:cNvSpPr>
      </xdr:nvSpPr>
      <xdr:spPr bwMode="auto">
        <a:xfrm>
          <a:off x="11760200" y="5854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34</xdr:row>
      <xdr:rowOff>127000</xdr:rowOff>
    </xdr:from>
    <xdr:to>
      <xdr:col>18</xdr:col>
      <xdr:colOff>441325</xdr:colOff>
      <xdr:row>36</xdr:row>
      <xdr:rowOff>0</xdr:rowOff>
    </xdr:to>
    <xdr:sp macro="" textlink="">
      <xdr:nvSpPr>
        <xdr:cNvPr id="10613" name="Text Box 373"/>
        <xdr:cNvSpPr txBox="1">
          <a:spLocks noChangeArrowheads="1"/>
        </xdr:cNvSpPr>
      </xdr:nvSpPr>
      <xdr:spPr bwMode="auto">
        <a:xfrm>
          <a:off x="12068175" y="596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444500</xdr:colOff>
      <xdr:row>33</xdr:row>
      <xdr:rowOff>120650</xdr:rowOff>
    </xdr:from>
    <xdr:to>
      <xdr:col>26</xdr:col>
      <xdr:colOff>69850</xdr:colOff>
      <xdr:row>33</xdr:row>
      <xdr:rowOff>120650</xdr:rowOff>
    </xdr:to>
    <xdr:sp macro="" textlink="">
      <xdr:nvSpPr>
        <xdr:cNvPr id="251152" name="Line 374"/>
        <xdr:cNvSpPr>
          <a:spLocks noChangeShapeType="1"/>
        </xdr:cNvSpPr>
      </xdr:nvSpPr>
      <xdr:spPr bwMode="auto">
        <a:xfrm>
          <a:off x="117602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33</xdr:row>
      <xdr:rowOff>3175</xdr:rowOff>
    </xdr:from>
    <xdr:to>
      <xdr:col>18</xdr:col>
      <xdr:colOff>441325</xdr:colOff>
      <xdr:row>34</xdr:row>
      <xdr:rowOff>41275</xdr:rowOff>
    </xdr:to>
    <xdr:sp macro="" textlink="">
      <xdr:nvSpPr>
        <xdr:cNvPr id="10615" name="Text Box 375"/>
        <xdr:cNvSpPr txBox="1">
          <a:spLocks noChangeArrowheads="1"/>
        </xdr:cNvSpPr>
      </xdr:nvSpPr>
      <xdr:spPr bwMode="auto">
        <a:xfrm>
          <a:off x="12068175"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251154" name="公債費負担の状況グラフ枠"/>
        <xdr:cNvSpPr>
          <a:spLocks noChangeArrowheads="1"/>
        </xdr:cNvSpPr>
      </xdr:nvSpPr>
      <xdr:spPr bwMode="auto">
        <a:xfrm>
          <a:off x="117602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36</xdr:row>
      <xdr:rowOff>101600</xdr:rowOff>
    </xdr:from>
    <xdr:to>
      <xdr:col>24</xdr:col>
      <xdr:colOff>514350</xdr:colOff>
      <xdr:row>45</xdr:row>
      <xdr:rowOff>6350</xdr:rowOff>
    </xdr:to>
    <xdr:sp macro="" textlink="">
      <xdr:nvSpPr>
        <xdr:cNvPr id="251155" name="Line 377"/>
        <xdr:cNvSpPr>
          <a:spLocks noChangeShapeType="1"/>
        </xdr:cNvSpPr>
      </xdr:nvSpPr>
      <xdr:spPr bwMode="auto">
        <a:xfrm flipV="1">
          <a:off x="15601950" y="6045200"/>
          <a:ext cx="0" cy="13906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45</xdr:row>
      <xdr:rowOff>3175</xdr:rowOff>
    </xdr:from>
    <xdr:to>
      <xdr:col>26</xdr:col>
      <xdr:colOff>38100</xdr:colOff>
      <xdr:row>46</xdr:row>
      <xdr:rowOff>41275</xdr:rowOff>
    </xdr:to>
    <xdr:sp macro="" textlink="">
      <xdr:nvSpPr>
        <xdr:cNvPr id="10618" name="公債費負担の状況最小値テキスト"/>
        <xdr:cNvSpPr txBox="1">
          <a:spLocks noChangeArrowheads="1"/>
        </xdr:cNvSpPr>
      </xdr:nvSpPr>
      <xdr:spPr bwMode="auto">
        <a:xfrm>
          <a:off x="17106900" y="7724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16.9</a:t>
          </a:r>
        </a:p>
      </xdr:txBody>
    </xdr:sp>
    <xdr:clientData/>
  </xdr:twoCellAnchor>
  <xdr:twoCellAnchor>
    <xdr:from>
      <xdr:col>24</xdr:col>
      <xdr:colOff>425450</xdr:colOff>
      <xdr:row>45</xdr:row>
      <xdr:rowOff>6350</xdr:rowOff>
    </xdr:from>
    <xdr:to>
      <xdr:col>24</xdr:col>
      <xdr:colOff>590550</xdr:colOff>
      <xdr:row>45</xdr:row>
      <xdr:rowOff>6350</xdr:rowOff>
    </xdr:to>
    <xdr:sp macro="" textlink="">
      <xdr:nvSpPr>
        <xdr:cNvPr id="251157" name="Line 379"/>
        <xdr:cNvSpPr>
          <a:spLocks noChangeShapeType="1"/>
        </xdr:cNvSpPr>
      </xdr:nvSpPr>
      <xdr:spPr bwMode="auto">
        <a:xfrm>
          <a:off x="15513050" y="74358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35</xdr:row>
      <xdr:rowOff>41275</xdr:rowOff>
    </xdr:from>
    <xdr:to>
      <xdr:col>26</xdr:col>
      <xdr:colOff>38100</xdr:colOff>
      <xdr:row>36</xdr:row>
      <xdr:rowOff>79375</xdr:rowOff>
    </xdr:to>
    <xdr:sp macro="" textlink="">
      <xdr:nvSpPr>
        <xdr:cNvPr id="10620" name="公債費負担の状況最大値テキスト"/>
        <xdr:cNvSpPr txBox="1">
          <a:spLocks noChangeArrowheads="1"/>
        </xdr:cNvSpPr>
      </xdr:nvSpPr>
      <xdr:spPr bwMode="auto">
        <a:xfrm>
          <a:off x="17106900" y="604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7.3</a:t>
          </a:r>
        </a:p>
      </xdr:txBody>
    </xdr:sp>
    <xdr:clientData/>
  </xdr:twoCellAnchor>
  <xdr:twoCellAnchor>
    <xdr:from>
      <xdr:col>24</xdr:col>
      <xdr:colOff>425450</xdr:colOff>
      <xdr:row>36</xdr:row>
      <xdr:rowOff>101600</xdr:rowOff>
    </xdr:from>
    <xdr:to>
      <xdr:col>24</xdr:col>
      <xdr:colOff>590550</xdr:colOff>
      <xdr:row>36</xdr:row>
      <xdr:rowOff>101600</xdr:rowOff>
    </xdr:to>
    <xdr:sp macro="" textlink="">
      <xdr:nvSpPr>
        <xdr:cNvPr id="251159" name="Line 381"/>
        <xdr:cNvSpPr>
          <a:spLocks noChangeShapeType="1"/>
        </xdr:cNvSpPr>
      </xdr:nvSpPr>
      <xdr:spPr bwMode="auto">
        <a:xfrm>
          <a:off x="15513050" y="60452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39</xdr:row>
      <xdr:rowOff>101600</xdr:rowOff>
    </xdr:from>
    <xdr:to>
      <xdr:col>24</xdr:col>
      <xdr:colOff>514350</xdr:colOff>
      <xdr:row>39</xdr:row>
      <xdr:rowOff>158750</xdr:rowOff>
    </xdr:to>
    <xdr:sp macro="" textlink="">
      <xdr:nvSpPr>
        <xdr:cNvPr id="251160" name="Line 382"/>
        <xdr:cNvSpPr>
          <a:spLocks noChangeShapeType="1"/>
        </xdr:cNvSpPr>
      </xdr:nvSpPr>
      <xdr:spPr bwMode="auto">
        <a:xfrm flipV="1">
          <a:off x="14833600" y="6540500"/>
          <a:ext cx="768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40</xdr:row>
      <xdr:rowOff>0</xdr:rowOff>
    </xdr:from>
    <xdr:to>
      <xdr:col>26</xdr:col>
      <xdr:colOff>38100</xdr:colOff>
      <xdr:row>41</xdr:row>
      <xdr:rowOff>38100</xdr:rowOff>
    </xdr:to>
    <xdr:sp macro="" textlink="">
      <xdr:nvSpPr>
        <xdr:cNvPr id="10623" name="公債費負担の状況平均値テキスト"/>
        <xdr:cNvSpPr txBox="1">
          <a:spLocks noChangeArrowheads="1"/>
        </xdr:cNvSpPr>
      </xdr:nvSpPr>
      <xdr:spPr bwMode="auto">
        <a:xfrm>
          <a:off x="17106900" y="685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11.5</a:t>
          </a:r>
        </a:p>
      </xdr:txBody>
    </xdr:sp>
    <xdr:clientData/>
  </xdr:twoCellAnchor>
  <xdr:twoCellAnchor>
    <xdr:from>
      <xdr:col>24</xdr:col>
      <xdr:colOff>463550</xdr:colOff>
      <xdr:row>40</xdr:row>
      <xdr:rowOff>0</xdr:rowOff>
    </xdr:from>
    <xdr:to>
      <xdr:col>24</xdr:col>
      <xdr:colOff>558800</xdr:colOff>
      <xdr:row>40</xdr:row>
      <xdr:rowOff>101600</xdr:rowOff>
    </xdr:to>
    <xdr:sp macro="" textlink="">
      <xdr:nvSpPr>
        <xdr:cNvPr id="251162" name="AutoShape 384"/>
        <xdr:cNvSpPr>
          <a:spLocks noChangeArrowheads="1"/>
        </xdr:cNvSpPr>
      </xdr:nvSpPr>
      <xdr:spPr bwMode="auto">
        <a:xfrm>
          <a:off x="15551150" y="66040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39</xdr:row>
      <xdr:rowOff>158750</xdr:rowOff>
    </xdr:from>
    <xdr:to>
      <xdr:col>23</xdr:col>
      <xdr:colOff>374650</xdr:colOff>
      <xdr:row>40</xdr:row>
      <xdr:rowOff>139700</xdr:rowOff>
    </xdr:to>
    <xdr:sp macro="" textlink="">
      <xdr:nvSpPr>
        <xdr:cNvPr id="251163" name="Line 385"/>
        <xdr:cNvSpPr>
          <a:spLocks noChangeShapeType="1"/>
        </xdr:cNvSpPr>
      </xdr:nvSpPr>
      <xdr:spPr bwMode="auto">
        <a:xfrm flipV="1">
          <a:off x="14014450" y="6597650"/>
          <a:ext cx="819150" cy="146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41</xdr:row>
      <xdr:rowOff>0</xdr:rowOff>
    </xdr:from>
    <xdr:to>
      <xdr:col>23</xdr:col>
      <xdr:colOff>419100</xdr:colOff>
      <xdr:row>41</xdr:row>
      <xdr:rowOff>88900</xdr:rowOff>
    </xdr:to>
    <xdr:sp macro="" textlink="">
      <xdr:nvSpPr>
        <xdr:cNvPr id="251164" name="AutoShape 386"/>
        <xdr:cNvSpPr>
          <a:spLocks noChangeArrowheads="1"/>
        </xdr:cNvSpPr>
      </xdr:nvSpPr>
      <xdr:spPr bwMode="auto">
        <a:xfrm>
          <a:off x="14782800" y="67691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41</xdr:row>
      <xdr:rowOff>107950</xdr:rowOff>
    </xdr:from>
    <xdr:to>
      <xdr:col>24</xdr:col>
      <xdr:colOff>69850</xdr:colOff>
      <xdr:row>42</xdr:row>
      <xdr:rowOff>146050</xdr:rowOff>
    </xdr:to>
    <xdr:sp macro="" textlink="">
      <xdr:nvSpPr>
        <xdr:cNvPr id="10627" name="Text Box 387"/>
        <xdr:cNvSpPr txBox="1">
          <a:spLocks noChangeArrowheads="1"/>
        </xdr:cNvSpPr>
      </xdr:nvSpPr>
      <xdr:spPr bwMode="auto">
        <a:xfrm>
          <a:off x="15801975" y="7143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12.6</a:t>
          </a:r>
        </a:p>
      </xdr:txBody>
    </xdr:sp>
    <xdr:clientData/>
  </xdr:twoCellAnchor>
  <xdr:twoCellAnchor>
    <xdr:from>
      <xdr:col>21</xdr:col>
      <xdr:colOff>0</xdr:colOff>
      <xdr:row>40</xdr:row>
      <xdr:rowOff>139700</xdr:rowOff>
    </xdr:from>
    <xdr:to>
      <xdr:col>22</xdr:col>
      <xdr:colOff>184150</xdr:colOff>
      <xdr:row>41</xdr:row>
      <xdr:rowOff>127000</xdr:rowOff>
    </xdr:to>
    <xdr:sp macro="" textlink="">
      <xdr:nvSpPr>
        <xdr:cNvPr id="251166" name="Line 388"/>
        <xdr:cNvSpPr>
          <a:spLocks noChangeShapeType="1"/>
        </xdr:cNvSpPr>
      </xdr:nvSpPr>
      <xdr:spPr bwMode="auto">
        <a:xfrm flipV="1">
          <a:off x="13201650" y="6743700"/>
          <a:ext cx="812800"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42</xdr:row>
      <xdr:rowOff>44450</xdr:rowOff>
    </xdr:from>
    <xdr:to>
      <xdr:col>22</xdr:col>
      <xdr:colOff>234950</xdr:colOff>
      <xdr:row>42</xdr:row>
      <xdr:rowOff>146050</xdr:rowOff>
    </xdr:to>
    <xdr:sp macro="" textlink="">
      <xdr:nvSpPr>
        <xdr:cNvPr id="251167" name="AutoShape 389"/>
        <xdr:cNvSpPr>
          <a:spLocks noChangeArrowheads="1"/>
        </xdr:cNvSpPr>
      </xdr:nvSpPr>
      <xdr:spPr bwMode="auto">
        <a:xfrm>
          <a:off x="13970000" y="69786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42</xdr:row>
      <xdr:rowOff>155575</xdr:rowOff>
    </xdr:from>
    <xdr:to>
      <xdr:col>22</xdr:col>
      <xdr:colOff>530225</xdr:colOff>
      <xdr:row>44</xdr:row>
      <xdr:rowOff>22225</xdr:rowOff>
    </xdr:to>
    <xdr:sp macro="" textlink="">
      <xdr:nvSpPr>
        <xdr:cNvPr id="10630" name="Text Box 390"/>
        <xdr:cNvSpPr txBox="1">
          <a:spLocks noChangeArrowheads="1"/>
        </xdr:cNvSpPr>
      </xdr:nvSpPr>
      <xdr:spPr bwMode="auto">
        <a:xfrm>
          <a:off x="14906625" y="736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14.1</a:t>
          </a:r>
        </a:p>
      </xdr:txBody>
    </xdr:sp>
    <xdr:clientData/>
  </xdr:twoCellAnchor>
  <xdr:twoCellAnchor>
    <xdr:from>
      <xdr:col>19</xdr:col>
      <xdr:colOff>444500</xdr:colOff>
      <xdr:row>41</xdr:row>
      <xdr:rowOff>127000</xdr:rowOff>
    </xdr:from>
    <xdr:to>
      <xdr:col>21</xdr:col>
      <xdr:colOff>0</xdr:colOff>
      <xdr:row>42</xdr:row>
      <xdr:rowOff>107950</xdr:rowOff>
    </xdr:to>
    <xdr:sp macro="" textlink="">
      <xdr:nvSpPr>
        <xdr:cNvPr id="251169" name="Line 391"/>
        <xdr:cNvSpPr>
          <a:spLocks noChangeShapeType="1"/>
        </xdr:cNvSpPr>
      </xdr:nvSpPr>
      <xdr:spPr bwMode="auto">
        <a:xfrm flipV="1">
          <a:off x="12388850" y="6896100"/>
          <a:ext cx="812800" cy="146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43</xdr:row>
      <xdr:rowOff>44450</xdr:rowOff>
    </xdr:from>
    <xdr:to>
      <xdr:col>21</xdr:col>
      <xdr:colOff>44450</xdr:colOff>
      <xdr:row>43</xdr:row>
      <xdr:rowOff>139700</xdr:rowOff>
    </xdr:to>
    <xdr:sp macro="" textlink="">
      <xdr:nvSpPr>
        <xdr:cNvPr id="251170" name="AutoShape 392"/>
        <xdr:cNvSpPr>
          <a:spLocks noChangeArrowheads="1"/>
        </xdr:cNvSpPr>
      </xdr:nvSpPr>
      <xdr:spPr bwMode="auto">
        <a:xfrm>
          <a:off x="13157200" y="714375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43</xdr:row>
      <xdr:rowOff>155575</xdr:rowOff>
    </xdr:from>
    <xdr:to>
      <xdr:col>21</xdr:col>
      <xdr:colOff>349250</xdr:colOff>
      <xdr:row>45</xdr:row>
      <xdr:rowOff>22225</xdr:rowOff>
    </xdr:to>
    <xdr:sp macro="" textlink="">
      <xdr:nvSpPr>
        <xdr:cNvPr id="10633" name="Text Box 393"/>
        <xdr:cNvSpPr txBox="1">
          <a:spLocks noChangeArrowheads="1"/>
        </xdr:cNvSpPr>
      </xdr:nvSpPr>
      <xdr:spPr bwMode="auto">
        <a:xfrm>
          <a:off x="14020800" y="7534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15.2</a:t>
          </a:r>
        </a:p>
      </xdr:txBody>
    </xdr:sp>
    <xdr:clientData/>
  </xdr:twoCellAnchor>
  <xdr:twoCellAnchor>
    <xdr:from>
      <xdr:col>19</xdr:col>
      <xdr:colOff>393700</xdr:colOff>
      <xdr:row>43</xdr:row>
      <xdr:rowOff>57150</xdr:rowOff>
    </xdr:from>
    <xdr:to>
      <xdr:col>19</xdr:col>
      <xdr:colOff>488950</xdr:colOff>
      <xdr:row>43</xdr:row>
      <xdr:rowOff>158750</xdr:rowOff>
    </xdr:to>
    <xdr:sp macro="" textlink="">
      <xdr:nvSpPr>
        <xdr:cNvPr id="251172" name="AutoShape 394"/>
        <xdr:cNvSpPr>
          <a:spLocks noChangeArrowheads="1"/>
        </xdr:cNvSpPr>
      </xdr:nvSpPr>
      <xdr:spPr bwMode="auto">
        <a:xfrm>
          <a:off x="12338050" y="71564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44</xdr:row>
      <xdr:rowOff>0</xdr:rowOff>
    </xdr:from>
    <xdr:to>
      <xdr:col>20</xdr:col>
      <xdr:colOff>161925</xdr:colOff>
      <xdr:row>45</xdr:row>
      <xdr:rowOff>38100</xdr:rowOff>
    </xdr:to>
    <xdr:sp macro="" textlink="">
      <xdr:nvSpPr>
        <xdr:cNvPr id="10635" name="Text Box 395"/>
        <xdr:cNvSpPr txBox="1">
          <a:spLocks noChangeArrowheads="1"/>
        </xdr:cNvSpPr>
      </xdr:nvSpPr>
      <xdr:spPr bwMode="auto">
        <a:xfrm>
          <a:off x="13134975" y="7543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15.3</a:t>
          </a:r>
        </a:p>
      </xdr:txBody>
    </xdr:sp>
    <xdr:clientData/>
  </xdr:twoCellAnchor>
  <xdr:twoCellAnchor editAs="oneCell">
    <xdr:from>
      <xdr:col>24</xdr:col>
      <xdr:colOff>409575</xdr:colOff>
      <xdr:row>48</xdr:row>
      <xdr:rowOff>22225</xdr:rowOff>
    </xdr:from>
    <xdr:to>
      <xdr:col>25</xdr:col>
      <xdr:colOff>479425</xdr:colOff>
      <xdr:row>49</xdr:row>
      <xdr:rowOff>60325</xdr:rowOff>
    </xdr:to>
    <xdr:sp macro="" textlink="">
      <xdr:nvSpPr>
        <xdr:cNvPr id="10636" name="Text Box 396"/>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48</xdr:row>
      <xdr:rowOff>22225</xdr:rowOff>
    </xdr:from>
    <xdr:to>
      <xdr:col>24</xdr:col>
      <xdr:colOff>339725</xdr:colOff>
      <xdr:row>49</xdr:row>
      <xdr:rowOff>60325</xdr:rowOff>
    </xdr:to>
    <xdr:sp macro="" textlink="">
      <xdr:nvSpPr>
        <xdr:cNvPr id="10637" name="Text Box 397"/>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48</xdr:row>
      <xdr:rowOff>22225</xdr:rowOff>
    </xdr:from>
    <xdr:to>
      <xdr:col>23</xdr:col>
      <xdr:colOff>142875</xdr:colOff>
      <xdr:row>49</xdr:row>
      <xdr:rowOff>60325</xdr:rowOff>
    </xdr:to>
    <xdr:sp macro="" textlink="">
      <xdr:nvSpPr>
        <xdr:cNvPr id="10638" name="Text Box 398"/>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48</xdr:row>
      <xdr:rowOff>22225</xdr:rowOff>
    </xdr:from>
    <xdr:to>
      <xdr:col>21</xdr:col>
      <xdr:colOff>590550</xdr:colOff>
      <xdr:row>49</xdr:row>
      <xdr:rowOff>60325</xdr:rowOff>
    </xdr:to>
    <xdr:sp macro="" textlink="">
      <xdr:nvSpPr>
        <xdr:cNvPr id="10639" name="Text Box 399"/>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48</xdr:row>
      <xdr:rowOff>22225</xdr:rowOff>
    </xdr:from>
    <xdr:to>
      <xdr:col>20</xdr:col>
      <xdr:colOff>409575</xdr:colOff>
      <xdr:row>49</xdr:row>
      <xdr:rowOff>60325</xdr:rowOff>
    </xdr:to>
    <xdr:sp macro="" textlink="">
      <xdr:nvSpPr>
        <xdr:cNvPr id="10640" name="Text Box 400"/>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39</xdr:row>
      <xdr:rowOff>44450</xdr:rowOff>
    </xdr:from>
    <xdr:to>
      <xdr:col>24</xdr:col>
      <xdr:colOff>558800</xdr:colOff>
      <xdr:row>39</xdr:row>
      <xdr:rowOff>146050</xdr:rowOff>
    </xdr:to>
    <xdr:sp macro="" textlink="">
      <xdr:nvSpPr>
        <xdr:cNvPr id="251179" name="Oval 401"/>
        <xdr:cNvSpPr>
          <a:spLocks noChangeArrowheads="1"/>
        </xdr:cNvSpPr>
      </xdr:nvSpPr>
      <xdr:spPr bwMode="auto">
        <a:xfrm>
          <a:off x="15551150" y="64833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38</xdr:row>
      <xdr:rowOff>88900</xdr:rowOff>
    </xdr:from>
    <xdr:to>
      <xdr:col>26</xdr:col>
      <xdr:colOff>38100</xdr:colOff>
      <xdr:row>39</xdr:row>
      <xdr:rowOff>127000</xdr:rowOff>
    </xdr:to>
    <xdr:sp macro="" textlink="">
      <xdr:nvSpPr>
        <xdr:cNvPr id="10642" name="公債費負担の状況該当値テキスト"/>
        <xdr:cNvSpPr txBox="1">
          <a:spLocks noChangeArrowheads="1"/>
        </xdr:cNvSpPr>
      </xdr:nvSpPr>
      <xdr:spPr bwMode="auto">
        <a:xfrm>
          <a:off x="17106900" y="661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10.7</a:t>
          </a:r>
        </a:p>
      </xdr:txBody>
    </xdr:sp>
    <xdr:clientData/>
  </xdr:twoCellAnchor>
  <xdr:twoCellAnchor>
    <xdr:from>
      <xdr:col>23</xdr:col>
      <xdr:colOff>323850</xdr:colOff>
      <xdr:row>39</xdr:row>
      <xdr:rowOff>107950</xdr:rowOff>
    </xdr:from>
    <xdr:to>
      <xdr:col>23</xdr:col>
      <xdr:colOff>419100</xdr:colOff>
      <xdr:row>40</xdr:row>
      <xdr:rowOff>38100</xdr:rowOff>
    </xdr:to>
    <xdr:sp macro="" textlink="">
      <xdr:nvSpPr>
        <xdr:cNvPr id="251181" name="Oval 403"/>
        <xdr:cNvSpPr>
          <a:spLocks noChangeArrowheads="1"/>
        </xdr:cNvSpPr>
      </xdr:nvSpPr>
      <xdr:spPr bwMode="auto">
        <a:xfrm>
          <a:off x="14782800" y="6546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38</xdr:row>
      <xdr:rowOff>76200</xdr:rowOff>
    </xdr:from>
    <xdr:to>
      <xdr:col>24</xdr:col>
      <xdr:colOff>69850</xdr:colOff>
      <xdr:row>39</xdr:row>
      <xdr:rowOff>107950</xdr:rowOff>
    </xdr:to>
    <xdr:sp macro="" textlink="">
      <xdr:nvSpPr>
        <xdr:cNvPr id="10644" name="Text Box 404"/>
        <xdr:cNvSpPr txBox="1">
          <a:spLocks noChangeArrowheads="1"/>
        </xdr:cNvSpPr>
      </xdr:nvSpPr>
      <xdr:spPr bwMode="auto">
        <a:xfrm>
          <a:off x="15801975" y="6591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11.1</a:t>
          </a:r>
        </a:p>
      </xdr:txBody>
    </xdr:sp>
    <xdr:clientData/>
  </xdr:twoCellAnchor>
  <xdr:twoCellAnchor>
    <xdr:from>
      <xdr:col>22</xdr:col>
      <xdr:colOff>139700</xdr:colOff>
      <xdr:row>40</xdr:row>
      <xdr:rowOff>88900</xdr:rowOff>
    </xdr:from>
    <xdr:to>
      <xdr:col>22</xdr:col>
      <xdr:colOff>234950</xdr:colOff>
      <xdr:row>41</xdr:row>
      <xdr:rowOff>19050</xdr:rowOff>
    </xdr:to>
    <xdr:sp macro="" textlink="">
      <xdr:nvSpPr>
        <xdr:cNvPr id="251183" name="Oval 405"/>
        <xdr:cNvSpPr>
          <a:spLocks noChangeArrowheads="1"/>
        </xdr:cNvSpPr>
      </xdr:nvSpPr>
      <xdr:spPr bwMode="auto">
        <a:xfrm>
          <a:off x="13970000" y="66929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39</xdr:row>
      <xdr:rowOff>57150</xdr:rowOff>
    </xdr:from>
    <xdr:to>
      <xdr:col>22</xdr:col>
      <xdr:colOff>530225</xdr:colOff>
      <xdr:row>40</xdr:row>
      <xdr:rowOff>88900</xdr:rowOff>
    </xdr:to>
    <xdr:sp macro="" textlink="">
      <xdr:nvSpPr>
        <xdr:cNvPr id="10646" name="Text Box 406"/>
        <xdr:cNvSpPr txBox="1">
          <a:spLocks noChangeArrowheads="1"/>
        </xdr:cNvSpPr>
      </xdr:nvSpPr>
      <xdr:spPr bwMode="auto">
        <a:xfrm>
          <a:off x="14906625"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20</xdr:col>
      <xdr:colOff>584200</xdr:colOff>
      <xdr:row>41</xdr:row>
      <xdr:rowOff>82550</xdr:rowOff>
    </xdr:from>
    <xdr:to>
      <xdr:col>21</xdr:col>
      <xdr:colOff>44450</xdr:colOff>
      <xdr:row>42</xdr:row>
      <xdr:rowOff>19050</xdr:rowOff>
    </xdr:to>
    <xdr:sp macro="" textlink="">
      <xdr:nvSpPr>
        <xdr:cNvPr id="251185" name="Oval 407"/>
        <xdr:cNvSpPr>
          <a:spLocks noChangeArrowheads="1"/>
        </xdr:cNvSpPr>
      </xdr:nvSpPr>
      <xdr:spPr bwMode="auto">
        <a:xfrm>
          <a:off x="13157200" y="68516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40</xdr:row>
      <xdr:rowOff>57150</xdr:rowOff>
    </xdr:from>
    <xdr:to>
      <xdr:col>21</xdr:col>
      <xdr:colOff>349250</xdr:colOff>
      <xdr:row>41</xdr:row>
      <xdr:rowOff>88900</xdr:rowOff>
    </xdr:to>
    <xdr:sp macro="" textlink="">
      <xdr:nvSpPr>
        <xdr:cNvPr id="10648" name="Text Box 408"/>
        <xdr:cNvSpPr txBox="1">
          <a:spLocks noChangeArrowheads="1"/>
        </xdr:cNvSpPr>
      </xdr:nvSpPr>
      <xdr:spPr bwMode="auto">
        <a:xfrm>
          <a:off x="14020800" y="6915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13.2</a:t>
          </a:r>
        </a:p>
      </xdr:txBody>
    </xdr:sp>
    <xdr:clientData/>
  </xdr:twoCellAnchor>
  <xdr:twoCellAnchor>
    <xdr:from>
      <xdr:col>19</xdr:col>
      <xdr:colOff>393700</xdr:colOff>
      <xdr:row>42</xdr:row>
      <xdr:rowOff>63500</xdr:rowOff>
    </xdr:from>
    <xdr:to>
      <xdr:col>19</xdr:col>
      <xdr:colOff>488950</xdr:colOff>
      <xdr:row>43</xdr:row>
      <xdr:rowOff>0</xdr:rowOff>
    </xdr:to>
    <xdr:sp macro="" textlink="">
      <xdr:nvSpPr>
        <xdr:cNvPr id="251187" name="Oval 409"/>
        <xdr:cNvSpPr>
          <a:spLocks noChangeArrowheads="1"/>
        </xdr:cNvSpPr>
      </xdr:nvSpPr>
      <xdr:spPr bwMode="auto">
        <a:xfrm>
          <a:off x="12338050" y="69977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41</xdr:row>
      <xdr:rowOff>38100</xdr:rowOff>
    </xdr:from>
    <xdr:to>
      <xdr:col>20</xdr:col>
      <xdr:colOff>161925</xdr:colOff>
      <xdr:row>42</xdr:row>
      <xdr:rowOff>76200</xdr:rowOff>
    </xdr:to>
    <xdr:sp macro="" textlink="">
      <xdr:nvSpPr>
        <xdr:cNvPr id="10650" name="Text Box 410"/>
        <xdr:cNvSpPr txBox="1">
          <a:spLocks noChangeArrowheads="1"/>
        </xdr:cNvSpPr>
      </xdr:nvSpPr>
      <xdr:spPr bwMode="auto">
        <a:xfrm>
          <a:off x="13134975"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14.2</a:t>
          </a:r>
        </a:p>
      </xdr:txBody>
    </xdr:sp>
    <xdr:clientData/>
  </xdr:twoCellAnchor>
  <xdr:twoCellAnchor>
    <xdr:from>
      <xdr:col>18</xdr:col>
      <xdr:colOff>441325</xdr:colOff>
      <xdr:row>7</xdr:row>
      <xdr:rowOff>3175</xdr:rowOff>
    </xdr:from>
    <xdr:to>
      <xdr:col>26</xdr:col>
      <xdr:colOff>69876</xdr:colOff>
      <xdr:row>8</xdr:row>
      <xdr:rowOff>146050</xdr:rowOff>
    </xdr:to>
    <xdr:sp macro="" textlink="">
      <xdr:nvSpPr>
        <xdr:cNvPr id="10651" name="Rectangle 411"/>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479425</xdr:colOff>
      <xdr:row>9</xdr:row>
      <xdr:rowOff>22225</xdr:rowOff>
    </xdr:from>
    <xdr:to>
      <xdr:col>22</xdr:col>
      <xdr:colOff>488950</xdr:colOff>
      <xdr:row>10</xdr:row>
      <xdr:rowOff>79375</xdr:rowOff>
    </xdr:to>
    <xdr:sp macro="" textlink="">
      <xdr:nvSpPr>
        <xdr:cNvPr id="10652" name="Text Box 412"/>
        <xdr:cNvSpPr txBox="1">
          <a:spLocks noChangeArrowheads="1"/>
        </xdr:cNvSpPr>
      </xdr:nvSpPr>
      <xdr:spPr bwMode="auto">
        <a:xfrm>
          <a:off x="142398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3175</xdr:rowOff>
    </xdr:from>
    <xdr:to>
      <xdr:col>24</xdr:col>
      <xdr:colOff>41275</xdr:colOff>
      <xdr:row>10</xdr:row>
      <xdr:rowOff>107950</xdr:rowOff>
    </xdr:to>
    <xdr:sp macro="" textlink="">
      <xdr:nvSpPr>
        <xdr:cNvPr id="10653" name="Text Box 413"/>
        <xdr:cNvSpPr txBox="1">
          <a:spLocks noChangeArrowheads="1"/>
        </xdr:cNvSpPr>
      </xdr:nvSpPr>
      <xdr:spPr bwMode="auto">
        <a:xfrm>
          <a:off x="15744825" y="155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[0.0%]　</a:t>
          </a:r>
        </a:p>
      </xdr:txBody>
    </xdr:sp>
    <xdr:clientData/>
  </xdr:twoCellAnchor>
  <xdr:twoCellAnchor>
    <xdr:from>
      <xdr:col>26</xdr:col>
      <xdr:colOff>130175</xdr:colOff>
      <xdr:row>8</xdr:row>
      <xdr:rowOff>79375</xdr:rowOff>
    </xdr:from>
    <xdr:to>
      <xdr:col>28</xdr:col>
      <xdr:colOff>269875</xdr:colOff>
      <xdr:row>10</xdr:row>
      <xdr:rowOff>84</xdr:rowOff>
    </xdr:to>
    <xdr:sp macro="" textlink="">
      <xdr:nvSpPr>
        <xdr:cNvPr id="10654" name="Rectangle 414"/>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9</xdr:row>
      <xdr:rowOff>98425</xdr:rowOff>
    </xdr:from>
    <xdr:to>
      <xdr:col>28</xdr:col>
      <xdr:colOff>269875</xdr:colOff>
      <xdr:row>11</xdr:row>
      <xdr:rowOff>19134</xdr:rowOff>
    </xdr:to>
    <xdr:sp macro="" textlink="">
      <xdr:nvSpPr>
        <xdr:cNvPr id="10655" name="Rectangle 415"/>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4/24</a:t>
          </a:r>
        </a:p>
      </xdr:txBody>
    </xdr:sp>
    <xdr:clientData/>
  </xdr:twoCellAnchor>
  <xdr:twoCellAnchor>
    <xdr:from>
      <xdr:col>28</xdr:col>
      <xdr:colOff>387350</xdr:colOff>
      <xdr:row>8</xdr:row>
      <xdr:rowOff>79375</xdr:rowOff>
    </xdr:from>
    <xdr:to>
      <xdr:col>30</xdr:col>
      <xdr:colOff>282575</xdr:colOff>
      <xdr:row>10</xdr:row>
      <xdr:rowOff>84</xdr:rowOff>
    </xdr:to>
    <xdr:sp macro="" textlink="">
      <xdr:nvSpPr>
        <xdr:cNvPr id="10656" name="Rectangle 416"/>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9</xdr:row>
      <xdr:rowOff>98425</xdr:rowOff>
    </xdr:from>
    <xdr:to>
      <xdr:col>30</xdr:col>
      <xdr:colOff>282575</xdr:colOff>
      <xdr:row>11</xdr:row>
      <xdr:rowOff>19134</xdr:rowOff>
    </xdr:to>
    <xdr:sp macro="" textlink="">
      <xdr:nvSpPr>
        <xdr:cNvPr id="10657" name="Rectangle 417"/>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460375</xdr:colOff>
      <xdr:row>8</xdr:row>
      <xdr:rowOff>79375</xdr:rowOff>
    </xdr:from>
    <xdr:to>
      <xdr:col>32</xdr:col>
      <xdr:colOff>371475</xdr:colOff>
      <xdr:row>10</xdr:row>
      <xdr:rowOff>84</xdr:rowOff>
    </xdr:to>
    <xdr:sp macro="" textlink="">
      <xdr:nvSpPr>
        <xdr:cNvPr id="10658" name="Rectangle 418"/>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9</xdr:row>
      <xdr:rowOff>98425</xdr:rowOff>
    </xdr:from>
    <xdr:to>
      <xdr:col>32</xdr:col>
      <xdr:colOff>371475</xdr:colOff>
      <xdr:row>11</xdr:row>
      <xdr:rowOff>19134</xdr:rowOff>
    </xdr:to>
    <xdr:sp macro="" textlink="">
      <xdr:nvSpPr>
        <xdr:cNvPr id="10659" name="Rectangle 419"/>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p>
      </xdr:txBody>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251198" name="Rectangle 420"/>
        <xdr:cNvSpPr>
          <a:spLocks noChangeArrowheads="1"/>
        </xdr:cNvSpPr>
      </xdr:nvSpPr>
      <xdr:spPr bwMode="auto">
        <a:xfrm>
          <a:off x="11760200" y="18986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11</xdr:row>
      <xdr:rowOff>82550</xdr:rowOff>
    </xdr:from>
    <xdr:to>
      <xdr:col>35</xdr:col>
      <xdr:colOff>114300</xdr:colOff>
      <xdr:row>25</xdr:row>
      <xdr:rowOff>88900</xdr:rowOff>
    </xdr:to>
    <xdr:sp macro="" textlink="">
      <xdr:nvSpPr>
        <xdr:cNvPr id="251199" name="Rectangle 421"/>
        <xdr:cNvSpPr>
          <a:spLocks noChangeArrowheads="1"/>
        </xdr:cNvSpPr>
      </xdr:nvSpPr>
      <xdr:spPr bwMode="auto">
        <a:xfrm>
          <a:off x="16586200" y="18986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11</xdr:row>
      <xdr:rowOff>79375</xdr:rowOff>
    </xdr:from>
    <xdr:to>
      <xdr:col>31</xdr:col>
      <xdr:colOff>590550</xdr:colOff>
      <xdr:row>12</xdr:row>
      <xdr:rowOff>155575</xdr:rowOff>
    </xdr:to>
    <xdr:sp macro="" textlink="">
      <xdr:nvSpPr>
        <xdr:cNvPr id="10662" name="Rectangle 422"/>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352425</xdr:colOff>
      <xdr:row>13</xdr:row>
      <xdr:rowOff>57150</xdr:rowOff>
    </xdr:from>
    <xdr:to>
      <xdr:col>35</xdr:col>
      <xdr:colOff>23</xdr:colOff>
      <xdr:row>25</xdr:row>
      <xdr:rowOff>22235</xdr:rowOff>
    </xdr:to>
    <xdr:sp macro="" textlink="" fLocksText="0">
      <xdr:nvSpPr>
        <xdr:cNvPr id="10663" name="Text Box 423"/>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300" baseline="0">
              <a:effectLst/>
              <a:latin typeface="+mn-lt"/>
              <a:ea typeface="+mn-ea"/>
              <a:cs typeface="+mn-cs"/>
            </a:rPr>
            <a:t>　矢掛町は類似団体平均を大きく下回っており，その主な要因としては財政調整基金</a:t>
          </a:r>
          <a:r>
            <a:rPr lang="ja-JP" altLang="en-US" sz="1300" baseline="0">
              <a:effectLst/>
              <a:latin typeface="+mn-lt"/>
              <a:ea typeface="+mn-ea"/>
              <a:cs typeface="+mn-cs"/>
            </a:rPr>
            <a:t>や減債基金</a:t>
          </a:r>
          <a:r>
            <a:rPr lang="ja-JP" altLang="ja-JP" sz="1300" baseline="0">
              <a:effectLst/>
              <a:latin typeface="+mn-lt"/>
              <a:ea typeface="+mn-ea"/>
              <a:cs typeface="+mn-cs"/>
            </a:rPr>
            <a:t>等充当可能基金への積立てにより基金が増額していることが挙げられる。</a:t>
          </a:r>
          <a:endParaRPr lang="ja-JP" altLang="ja-JP" sz="1300" baseline="0">
            <a:effectLst/>
          </a:endParaRPr>
        </a:p>
        <a:p>
          <a:pPr>
            <a:lnSpc>
              <a:spcPts val="1300"/>
            </a:lnSpc>
          </a:pPr>
          <a:r>
            <a:rPr lang="ja-JP" altLang="ja-JP" sz="1300" baseline="0">
              <a:effectLst/>
              <a:latin typeface="+mn-lt"/>
              <a:ea typeface="+mn-ea"/>
              <a:cs typeface="+mn-cs"/>
            </a:rPr>
            <a:t>　平成２２年度の過疎地域指定に伴い，過疎対策事業債（後年度の元利償還額の７割が地方交付税で措置）の発行が認められたため，その積極的な活用による事業展開により今後は公債費の増加が見込まれるが，地方交付税措置のない地方債の発行を見合わせるなど全体的な地方債現在高の抑制を図り，財政の健全化に努める。</a:t>
          </a:r>
          <a:endParaRPr lang="ja-JP" altLang="ja-JP" sz="1300" baseline="0">
            <a:effectLst/>
          </a:endParaRPr>
        </a:p>
      </xdr:txBody>
    </xdr:sp>
    <xdr:clientData/>
  </xdr:twoCellAnchor>
  <xdr:oneCellAnchor>
    <xdr:from>
      <xdr:col>18</xdr:col>
      <xdr:colOff>441325</xdr:colOff>
      <xdr:row>10</xdr:row>
      <xdr:rowOff>98425</xdr:rowOff>
    </xdr:from>
    <xdr:ext cx="132344" cy="151836"/>
    <xdr:sp macro="" textlink="">
      <xdr:nvSpPr>
        <xdr:cNvPr id="10664" name="Text Box 424"/>
        <xdr:cNvSpPr txBox="1">
          <a:spLocks noChangeArrowheads="1"/>
        </xdr:cNvSpPr>
      </xdr:nvSpPr>
      <xdr:spPr bwMode="auto">
        <a:xfrm>
          <a:off x="11757025" y="1749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25</xdr:row>
      <xdr:rowOff>88900</xdr:rowOff>
    </xdr:from>
    <xdr:to>
      <xdr:col>26</xdr:col>
      <xdr:colOff>69850</xdr:colOff>
      <xdr:row>25</xdr:row>
      <xdr:rowOff>88900</xdr:rowOff>
    </xdr:to>
    <xdr:sp macro="" textlink="">
      <xdr:nvSpPr>
        <xdr:cNvPr id="251203" name="Line 425"/>
        <xdr:cNvSpPr>
          <a:spLocks noChangeShapeType="1"/>
        </xdr:cNvSpPr>
      </xdr:nvSpPr>
      <xdr:spPr bwMode="auto">
        <a:xfrm>
          <a:off x="11760200" y="4216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24</xdr:row>
      <xdr:rowOff>146050</xdr:rowOff>
    </xdr:from>
    <xdr:to>
      <xdr:col>18</xdr:col>
      <xdr:colOff>441325</xdr:colOff>
      <xdr:row>26</xdr:row>
      <xdr:rowOff>19050</xdr:rowOff>
    </xdr:to>
    <xdr:sp macro="" textlink="">
      <xdr:nvSpPr>
        <xdr:cNvPr id="10666" name="Text Box 426"/>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444500</xdr:colOff>
      <xdr:row>22</xdr:row>
      <xdr:rowOff>120650</xdr:rowOff>
    </xdr:from>
    <xdr:to>
      <xdr:col>26</xdr:col>
      <xdr:colOff>69850</xdr:colOff>
      <xdr:row>22</xdr:row>
      <xdr:rowOff>120650</xdr:rowOff>
    </xdr:to>
    <xdr:sp macro="" textlink="">
      <xdr:nvSpPr>
        <xdr:cNvPr id="251205" name="Line 427"/>
        <xdr:cNvSpPr>
          <a:spLocks noChangeShapeType="1"/>
        </xdr:cNvSpPr>
      </xdr:nvSpPr>
      <xdr:spPr bwMode="auto">
        <a:xfrm>
          <a:off x="11760200" y="37528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22</xdr:row>
      <xdr:rowOff>3175</xdr:rowOff>
    </xdr:from>
    <xdr:to>
      <xdr:col>18</xdr:col>
      <xdr:colOff>441325</xdr:colOff>
      <xdr:row>23</xdr:row>
      <xdr:rowOff>41275</xdr:rowOff>
    </xdr:to>
    <xdr:sp macro="" textlink="">
      <xdr:nvSpPr>
        <xdr:cNvPr id="10668" name="Text Box 428"/>
        <xdr:cNvSpPr txBox="1">
          <a:spLocks noChangeArrowheads="1"/>
        </xdr:cNvSpPr>
      </xdr:nvSpPr>
      <xdr:spPr bwMode="auto">
        <a:xfrm>
          <a:off x="12068175" y="378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444500</xdr:colOff>
      <xdr:row>19</xdr:row>
      <xdr:rowOff>158750</xdr:rowOff>
    </xdr:from>
    <xdr:to>
      <xdr:col>26</xdr:col>
      <xdr:colOff>69850</xdr:colOff>
      <xdr:row>19</xdr:row>
      <xdr:rowOff>158750</xdr:rowOff>
    </xdr:to>
    <xdr:sp macro="" textlink="">
      <xdr:nvSpPr>
        <xdr:cNvPr id="251207" name="Line 429"/>
        <xdr:cNvSpPr>
          <a:spLocks noChangeShapeType="1"/>
        </xdr:cNvSpPr>
      </xdr:nvSpPr>
      <xdr:spPr bwMode="auto">
        <a:xfrm>
          <a:off x="11760200" y="3295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19</xdr:row>
      <xdr:rowOff>41275</xdr:rowOff>
    </xdr:from>
    <xdr:to>
      <xdr:col>18</xdr:col>
      <xdr:colOff>441325</xdr:colOff>
      <xdr:row>20</xdr:row>
      <xdr:rowOff>79375</xdr:rowOff>
    </xdr:to>
    <xdr:sp macro="" textlink="">
      <xdr:nvSpPr>
        <xdr:cNvPr id="10670" name="Text Box 430"/>
        <xdr:cNvSpPr txBox="1">
          <a:spLocks noChangeArrowheads="1"/>
        </xdr:cNvSpPr>
      </xdr:nvSpPr>
      <xdr:spPr bwMode="auto">
        <a:xfrm>
          <a:off x="12068175" y="330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444500</xdr:colOff>
      <xdr:row>17</xdr:row>
      <xdr:rowOff>19050</xdr:rowOff>
    </xdr:from>
    <xdr:to>
      <xdr:col>26</xdr:col>
      <xdr:colOff>69850</xdr:colOff>
      <xdr:row>17</xdr:row>
      <xdr:rowOff>19050</xdr:rowOff>
    </xdr:to>
    <xdr:sp macro="" textlink="">
      <xdr:nvSpPr>
        <xdr:cNvPr id="251209" name="Line 431"/>
        <xdr:cNvSpPr>
          <a:spLocks noChangeShapeType="1"/>
        </xdr:cNvSpPr>
      </xdr:nvSpPr>
      <xdr:spPr bwMode="auto">
        <a:xfrm>
          <a:off x="11760200" y="28257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16</xdr:row>
      <xdr:rowOff>76200</xdr:rowOff>
    </xdr:from>
    <xdr:to>
      <xdr:col>18</xdr:col>
      <xdr:colOff>441325</xdr:colOff>
      <xdr:row>17</xdr:row>
      <xdr:rowOff>107950</xdr:rowOff>
    </xdr:to>
    <xdr:sp macro="" textlink="">
      <xdr:nvSpPr>
        <xdr:cNvPr id="10672" name="Text Box 432"/>
        <xdr:cNvSpPr txBox="1">
          <a:spLocks noChangeArrowheads="1"/>
        </xdr:cNvSpPr>
      </xdr:nvSpPr>
      <xdr:spPr bwMode="auto">
        <a:xfrm>
          <a:off x="12068175" y="281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444500</xdr:colOff>
      <xdr:row>14</xdr:row>
      <xdr:rowOff>44450</xdr:rowOff>
    </xdr:from>
    <xdr:to>
      <xdr:col>26</xdr:col>
      <xdr:colOff>69850</xdr:colOff>
      <xdr:row>14</xdr:row>
      <xdr:rowOff>44450</xdr:rowOff>
    </xdr:to>
    <xdr:sp macro="" textlink="">
      <xdr:nvSpPr>
        <xdr:cNvPr id="251211" name="Line 433"/>
        <xdr:cNvSpPr>
          <a:spLocks noChangeShapeType="1"/>
        </xdr:cNvSpPr>
      </xdr:nvSpPr>
      <xdr:spPr bwMode="auto">
        <a:xfrm>
          <a:off x="11760200" y="23558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13</xdr:row>
      <xdr:rowOff>98425</xdr:rowOff>
    </xdr:from>
    <xdr:to>
      <xdr:col>18</xdr:col>
      <xdr:colOff>441325</xdr:colOff>
      <xdr:row>14</xdr:row>
      <xdr:rowOff>136525</xdr:rowOff>
    </xdr:to>
    <xdr:sp macro="" textlink="">
      <xdr:nvSpPr>
        <xdr:cNvPr id="10674" name="Text Box 434"/>
        <xdr:cNvSpPr txBox="1">
          <a:spLocks noChangeArrowheads="1"/>
        </xdr:cNvSpPr>
      </xdr:nvSpPr>
      <xdr:spPr bwMode="auto">
        <a:xfrm>
          <a:off x="12068175" y="233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444500</xdr:colOff>
      <xdr:row>11</xdr:row>
      <xdr:rowOff>82550</xdr:rowOff>
    </xdr:from>
    <xdr:to>
      <xdr:col>26</xdr:col>
      <xdr:colOff>69850</xdr:colOff>
      <xdr:row>11</xdr:row>
      <xdr:rowOff>82550</xdr:rowOff>
    </xdr:to>
    <xdr:sp macro="" textlink="">
      <xdr:nvSpPr>
        <xdr:cNvPr id="251213" name="Line 435"/>
        <xdr:cNvSpPr>
          <a:spLocks noChangeShapeType="1"/>
        </xdr:cNvSpPr>
      </xdr:nvSpPr>
      <xdr:spPr bwMode="auto">
        <a:xfrm>
          <a:off x="11760200" y="189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251214" name="将来負担の状況グラフ枠"/>
        <xdr:cNvSpPr>
          <a:spLocks noChangeArrowheads="1"/>
        </xdr:cNvSpPr>
      </xdr:nvSpPr>
      <xdr:spPr bwMode="auto">
        <a:xfrm>
          <a:off x="11760200" y="18986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14</xdr:row>
      <xdr:rowOff>44450</xdr:rowOff>
    </xdr:from>
    <xdr:to>
      <xdr:col>24</xdr:col>
      <xdr:colOff>514350</xdr:colOff>
      <xdr:row>23</xdr:row>
      <xdr:rowOff>0</xdr:rowOff>
    </xdr:to>
    <xdr:sp macro="" textlink="">
      <xdr:nvSpPr>
        <xdr:cNvPr id="251215" name="Line 437"/>
        <xdr:cNvSpPr>
          <a:spLocks noChangeShapeType="1"/>
        </xdr:cNvSpPr>
      </xdr:nvSpPr>
      <xdr:spPr bwMode="auto">
        <a:xfrm flipV="1">
          <a:off x="15601950" y="2355850"/>
          <a:ext cx="0" cy="14414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23</xdr:row>
      <xdr:rowOff>0</xdr:rowOff>
    </xdr:from>
    <xdr:to>
      <xdr:col>26</xdr:col>
      <xdr:colOff>38100</xdr:colOff>
      <xdr:row>24</xdr:row>
      <xdr:rowOff>38100</xdr:rowOff>
    </xdr:to>
    <xdr:sp macro="" textlink="">
      <xdr:nvSpPr>
        <xdr:cNvPr id="10678" name="将来負担の状況最小値テキスト"/>
        <xdr:cNvSpPr txBox="1">
          <a:spLocks noChangeArrowheads="1"/>
        </xdr:cNvSpPr>
      </xdr:nvSpPr>
      <xdr:spPr bwMode="auto">
        <a:xfrm>
          <a:off x="17106900" y="3943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155.0</a:t>
          </a:r>
        </a:p>
      </xdr:txBody>
    </xdr:sp>
    <xdr:clientData/>
  </xdr:twoCellAnchor>
  <xdr:twoCellAnchor>
    <xdr:from>
      <xdr:col>24</xdr:col>
      <xdr:colOff>425450</xdr:colOff>
      <xdr:row>23</xdr:row>
      <xdr:rowOff>0</xdr:rowOff>
    </xdr:from>
    <xdr:to>
      <xdr:col>24</xdr:col>
      <xdr:colOff>590550</xdr:colOff>
      <xdr:row>23</xdr:row>
      <xdr:rowOff>0</xdr:rowOff>
    </xdr:to>
    <xdr:sp macro="" textlink="">
      <xdr:nvSpPr>
        <xdr:cNvPr id="251217" name="Line 439"/>
        <xdr:cNvSpPr>
          <a:spLocks noChangeShapeType="1"/>
        </xdr:cNvSpPr>
      </xdr:nvSpPr>
      <xdr:spPr bwMode="auto">
        <a:xfrm>
          <a:off x="15513050" y="37973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12</xdr:row>
      <xdr:rowOff>155575</xdr:rowOff>
    </xdr:from>
    <xdr:to>
      <xdr:col>26</xdr:col>
      <xdr:colOff>38100</xdr:colOff>
      <xdr:row>14</xdr:row>
      <xdr:rowOff>22225</xdr:rowOff>
    </xdr:to>
    <xdr:sp macro="" textlink="">
      <xdr:nvSpPr>
        <xdr:cNvPr id="10680" name="将来負担の状況最大値テキスト"/>
        <xdr:cNvSpPr txBox="1">
          <a:spLocks noChangeArrowheads="1"/>
        </xdr:cNvSpPr>
      </xdr:nvSpPr>
      <xdr:spPr bwMode="auto">
        <a:xfrm>
          <a:off x="17106900" y="221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0.0</a:t>
          </a:r>
        </a:p>
      </xdr:txBody>
    </xdr:sp>
    <xdr:clientData/>
  </xdr:twoCellAnchor>
  <xdr:twoCellAnchor>
    <xdr:from>
      <xdr:col>24</xdr:col>
      <xdr:colOff>425450</xdr:colOff>
      <xdr:row>14</xdr:row>
      <xdr:rowOff>44450</xdr:rowOff>
    </xdr:from>
    <xdr:to>
      <xdr:col>24</xdr:col>
      <xdr:colOff>590550</xdr:colOff>
      <xdr:row>14</xdr:row>
      <xdr:rowOff>44450</xdr:rowOff>
    </xdr:to>
    <xdr:sp macro="" textlink="">
      <xdr:nvSpPr>
        <xdr:cNvPr id="251219" name="Line 441"/>
        <xdr:cNvSpPr>
          <a:spLocks noChangeShapeType="1"/>
        </xdr:cNvSpPr>
      </xdr:nvSpPr>
      <xdr:spPr bwMode="auto">
        <a:xfrm>
          <a:off x="15513050" y="23558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14</xdr:row>
      <xdr:rowOff>44450</xdr:rowOff>
    </xdr:from>
    <xdr:to>
      <xdr:col>24</xdr:col>
      <xdr:colOff>514350</xdr:colOff>
      <xdr:row>14</xdr:row>
      <xdr:rowOff>107950</xdr:rowOff>
    </xdr:to>
    <xdr:sp macro="" textlink="">
      <xdr:nvSpPr>
        <xdr:cNvPr id="251220" name="Line 442"/>
        <xdr:cNvSpPr>
          <a:spLocks noChangeShapeType="1"/>
        </xdr:cNvSpPr>
      </xdr:nvSpPr>
      <xdr:spPr bwMode="auto">
        <a:xfrm flipV="1">
          <a:off x="14833600" y="2355850"/>
          <a:ext cx="7683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16</xdr:row>
      <xdr:rowOff>127000</xdr:rowOff>
    </xdr:from>
    <xdr:to>
      <xdr:col>26</xdr:col>
      <xdr:colOff>38100</xdr:colOff>
      <xdr:row>18</xdr:row>
      <xdr:rowOff>0</xdr:rowOff>
    </xdr:to>
    <xdr:sp macro="" textlink="">
      <xdr:nvSpPr>
        <xdr:cNvPr id="10683" name="将来負担の状況平均値テキスト"/>
        <xdr:cNvSpPr txBox="1">
          <a:spLocks noChangeArrowheads="1"/>
        </xdr:cNvSpPr>
      </xdr:nvSpPr>
      <xdr:spPr bwMode="auto">
        <a:xfrm>
          <a:off x="17106900" y="287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49.3</a:t>
          </a:r>
        </a:p>
      </xdr:txBody>
    </xdr:sp>
    <xdr:clientData/>
  </xdr:twoCellAnchor>
  <xdr:twoCellAnchor>
    <xdr:from>
      <xdr:col>24</xdr:col>
      <xdr:colOff>463550</xdr:colOff>
      <xdr:row>16</xdr:row>
      <xdr:rowOff>127000</xdr:rowOff>
    </xdr:from>
    <xdr:to>
      <xdr:col>24</xdr:col>
      <xdr:colOff>558800</xdr:colOff>
      <xdr:row>17</xdr:row>
      <xdr:rowOff>63500</xdr:rowOff>
    </xdr:to>
    <xdr:sp macro="" textlink="">
      <xdr:nvSpPr>
        <xdr:cNvPr id="251222" name="AutoShape 444"/>
        <xdr:cNvSpPr>
          <a:spLocks noChangeArrowheads="1"/>
        </xdr:cNvSpPr>
      </xdr:nvSpPr>
      <xdr:spPr bwMode="auto">
        <a:xfrm>
          <a:off x="15551150" y="27686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14</xdr:row>
      <xdr:rowOff>107950</xdr:rowOff>
    </xdr:from>
    <xdr:to>
      <xdr:col>23</xdr:col>
      <xdr:colOff>374650</xdr:colOff>
      <xdr:row>15</xdr:row>
      <xdr:rowOff>25400</xdr:rowOff>
    </xdr:to>
    <xdr:sp macro="" textlink="">
      <xdr:nvSpPr>
        <xdr:cNvPr id="251223" name="Line 445"/>
        <xdr:cNvSpPr>
          <a:spLocks noChangeShapeType="1"/>
        </xdr:cNvSpPr>
      </xdr:nvSpPr>
      <xdr:spPr bwMode="auto">
        <a:xfrm flipV="1">
          <a:off x="14014450" y="2419350"/>
          <a:ext cx="81915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17</xdr:row>
      <xdr:rowOff>76200</xdr:rowOff>
    </xdr:from>
    <xdr:to>
      <xdr:col>23</xdr:col>
      <xdr:colOff>419100</xdr:colOff>
      <xdr:row>18</xdr:row>
      <xdr:rowOff>0</xdr:rowOff>
    </xdr:to>
    <xdr:sp macro="" textlink="">
      <xdr:nvSpPr>
        <xdr:cNvPr id="251224" name="AutoShape 446"/>
        <xdr:cNvSpPr>
          <a:spLocks noChangeArrowheads="1"/>
        </xdr:cNvSpPr>
      </xdr:nvSpPr>
      <xdr:spPr bwMode="auto">
        <a:xfrm>
          <a:off x="14782800" y="28829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18</xdr:row>
      <xdr:rowOff>19050</xdr:rowOff>
    </xdr:from>
    <xdr:to>
      <xdr:col>24</xdr:col>
      <xdr:colOff>69850</xdr:colOff>
      <xdr:row>19</xdr:row>
      <xdr:rowOff>57150</xdr:rowOff>
    </xdr:to>
    <xdr:sp macro="" textlink="">
      <xdr:nvSpPr>
        <xdr:cNvPr id="10687" name="Text Box 447"/>
        <xdr:cNvSpPr txBox="1">
          <a:spLocks noChangeArrowheads="1"/>
        </xdr:cNvSpPr>
      </xdr:nvSpPr>
      <xdr:spPr bwMode="auto">
        <a:xfrm>
          <a:off x="15801975" y="3105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60.8</a:t>
          </a:r>
        </a:p>
      </xdr:txBody>
    </xdr:sp>
    <xdr:clientData/>
  </xdr:twoCellAnchor>
  <xdr:twoCellAnchor>
    <xdr:from>
      <xdr:col>21</xdr:col>
      <xdr:colOff>0</xdr:colOff>
      <xdr:row>14</xdr:row>
      <xdr:rowOff>146050</xdr:rowOff>
    </xdr:from>
    <xdr:to>
      <xdr:col>22</xdr:col>
      <xdr:colOff>184150</xdr:colOff>
      <xdr:row>15</xdr:row>
      <xdr:rowOff>25400</xdr:rowOff>
    </xdr:to>
    <xdr:sp macro="" textlink="">
      <xdr:nvSpPr>
        <xdr:cNvPr id="251226" name="Line 448"/>
        <xdr:cNvSpPr>
          <a:spLocks noChangeShapeType="1"/>
        </xdr:cNvSpPr>
      </xdr:nvSpPr>
      <xdr:spPr bwMode="auto">
        <a:xfrm>
          <a:off x="13201650" y="245745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18</xdr:row>
      <xdr:rowOff>127000</xdr:rowOff>
    </xdr:from>
    <xdr:to>
      <xdr:col>22</xdr:col>
      <xdr:colOff>234950</xdr:colOff>
      <xdr:row>19</xdr:row>
      <xdr:rowOff>63500</xdr:rowOff>
    </xdr:to>
    <xdr:sp macro="" textlink="">
      <xdr:nvSpPr>
        <xdr:cNvPr id="251227" name="AutoShape 449"/>
        <xdr:cNvSpPr>
          <a:spLocks noChangeArrowheads="1"/>
        </xdr:cNvSpPr>
      </xdr:nvSpPr>
      <xdr:spPr bwMode="auto">
        <a:xfrm>
          <a:off x="13970000" y="30988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19</xdr:row>
      <xdr:rowOff>76200</xdr:rowOff>
    </xdr:from>
    <xdr:to>
      <xdr:col>22</xdr:col>
      <xdr:colOff>530225</xdr:colOff>
      <xdr:row>20</xdr:row>
      <xdr:rowOff>107950</xdr:rowOff>
    </xdr:to>
    <xdr:sp macro="" textlink="">
      <xdr:nvSpPr>
        <xdr:cNvPr id="10690" name="Text Box 450"/>
        <xdr:cNvSpPr txBox="1">
          <a:spLocks noChangeArrowheads="1"/>
        </xdr:cNvSpPr>
      </xdr:nvSpPr>
      <xdr:spPr bwMode="auto">
        <a:xfrm>
          <a:off x="14906625" y="3333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84.8</a:t>
          </a:r>
        </a:p>
      </xdr:txBody>
    </xdr:sp>
    <xdr:clientData/>
  </xdr:twoCellAnchor>
  <xdr:twoCellAnchor>
    <xdr:from>
      <xdr:col>19</xdr:col>
      <xdr:colOff>444500</xdr:colOff>
      <xdr:row>14</xdr:row>
      <xdr:rowOff>146050</xdr:rowOff>
    </xdr:from>
    <xdr:to>
      <xdr:col>21</xdr:col>
      <xdr:colOff>0</xdr:colOff>
      <xdr:row>17</xdr:row>
      <xdr:rowOff>6350</xdr:rowOff>
    </xdr:to>
    <xdr:sp macro="" textlink="">
      <xdr:nvSpPr>
        <xdr:cNvPr id="251229" name="Line 451"/>
        <xdr:cNvSpPr>
          <a:spLocks noChangeShapeType="1"/>
        </xdr:cNvSpPr>
      </xdr:nvSpPr>
      <xdr:spPr bwMode="auto">
        <a:xfrm flipV="1">
          <a:off x="12388850" y="2457450"/>
          <a:ext cx="812800" cy="3556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19</xdr:row>
      <xdr:rowOff>107950</xdr:rowOff>
    </xdr:from>
    <xdr:to>
      <xdr:col>21</xdr:col>
      <xdr:colOff>44450</xdr:colOff>
      <xdr:row>20</xdr:row>
      <xdr:rowOff>38100</xdr:rowOff>
    </xdr:to>
    <xdr:sp macro="" textlink="">
      <xdr:nvSpPr>
        <xdr:cNvPr id="251230" name="AutoShape 452"/>
        <xdr:cNvSpPr>
          <a:spLocks noChangeArrowheads="1"/>
        </xdr:cNvSpPr>
      </xdr:nvSpPr>
      <xdr:spPr bwMode="auto">
        <a:xfrm>
          <a:off x="13157200" y="324485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20</xdr:row>
      <xdr:rowOff>57150</xdr:rowOff>
    </xdr:from>
    <xdr:to>
      <xdr:col>21</xdr:col>
      <xdr:colOff>349250</xdr:colOff>
      <xdr:row>21</xdr:row>
      <xdr:rowOff>88900</xdr:rowOff>
    </xdr:to>
    <xdr:sp macro="" textlink="">
      <xdr:nvSpPr>
        <xdr:cNvPr id="10693" name="Text Box 453"/>
        <xdr:cNvSpPr txBox="1">
          <a:spLocks noChangeArrowheads="1"/>
        </xdr:cNvSpPr>
      </xdr:nvSpPr>
      <xdr:spPr bwMode="auto">
        <a:xfrm>
          <a:off x="14020800" y="3486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100.4</a:t>
          </a:r>
        </a:p>
      </xdr:txBody>
    </xdr:sp>
    <xdr:clientData/>
  </xdr:twoCellAnchor>
  <xdr:twoCellAnchor>
    <xdr:from>
      <xdr:col>19</xdr:col>
      <xdr:colOff>393700</xdr:colOff>
      <xdr:row>20</xdr:row>
      <xdr:rowOff>6350</xdr:rowOff>
    </xdr:from>
    <xdr:to>
      <xdr:col>19</xdr:col>
      <xdr:colOff>488950</xdr:colOff>
      <xdr:row>20</xdr:row>
      <xdr:rowOff>95250</xdr:rowOff>
    </xdr:to>
    <xdr:sp macro="" textlink="">
      <xdr:nvSpPr>
        <xdr:cNvPr id="251232" name="AutoShape 454"/>
        <xdr:cNvSpPr>
          <a:spLocks noChangeArrowheads="1"/>
        </xdr:cNvSpPr>
      </xdr:nvSpPr>
      <xdr:spPr bwMode="auto">
        <a:xfrm>
          <a:off x="12338050" y="33083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20</xdr:row>
      <xdr:rowOff>117475</xdr:rowOff>
    </xdr:from>
    <xdr:to>
      <xdr:col>20</xdr:col>
      <xdr:colOff>161925</xdr:colOff>
      <xdr:row>21</xdr:row>
      <xdr:rowOff>155575</xdr:rowOff>
    </xdr:to>
    <xdr:sp macro="" textlink="">
      <xdr:nvSpPr>
        <xdr:cNvPr id="10695" name="Text Box 455"/>
        <xdr:cNvSpPr txBox="1">
          <a:spLocks noChangeArrowheads="1"/>
        </xdr:cNvSpPr>
      </xdr:nvSpPr>
      <xdr:spPr bwMode="auto">
        <a:xfrm>
          <a:off x="13134975" y="355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107.3</a:t>
          </a:r>
        </a:p>
      </xdr:txBody>
    </xdr:sp>
    <xdr:clientData/>
  </xdr:twoCellAnchor>
  <xdr:twoCellAnchor editAs="oneCell">
    <xdr:from>
      <xdr:col>24</xdr:col>
      <xdr:colOff>409575</xdr:colOff>
      <xdr:row>25</xdr:row>
      <xdr:rowOff>155575</xdr:rowOff>
    </xdr:from>
    <xdr:to>
      <xdr:col>25</xdr:col>
      <xdr:colOff>479425</xdr:colOff>
      <xdr:row>27</xdr:row>
      <xdr:rowOff>22225</xdr:rowOff>
    </xdr:to>
    <xdr:sp macro="" textlink="">
      <xdr:nvSpPr>
        <xdr:cNvPr id="10696" name="Text Box 456"/>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25</xdr:row>
      <xdr:rowOff>155575</xdr:rowOff>
    </xdr:from>
    <xdr:to>
      <xdr:col>24</xdr:col>
      <xdr:colOff>339725</xdr:colOff>
      <xdr:row>27</xdr:row>
      <xdr:rowOff>22225</xdr:rowOff>
    </xdr:to>
    <xdr:sp macro="" textlink="">
      <xdr:nvSpPr>
        <xdr:cNvPr id="10697" name="Text Box 457"/>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25</xdr:row>
      <xdr:rowOff>155575</xdr:rowOff>
    </xdr:from>
    <xdr:to>
      <xdr:col>23</xdr:col>
      <xdr:colOff>142875</xdr:colOff>
      <xdr:row>27</xdr:row>
      <xdr:rowOff>22225</xdr:rowOff>
    </xdr:to>
    <xdr:sp macro="" textlink="">
      <xdr:nvSpPr>
        <xdr:cNvPr id="10698" name="Text Box 458"/>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25</xdr:row>
      <xdr:rowOff>155575</xdr:rowOff>
    </xdr:from>
    <xdr:to>
      <xdr:col>21</xdr:col>
      <xdr:colOff>590550</xdr:colOff>
      <xdr:row>27</xdr:row>
      <xdr:rowOff>22225</xdr:rowOff>
    </xdr:to>
    <xdr:sp macro="" textlink="">
      <xdr:nvSpPr>
        <xdr:cNvPr id="10699" name="Text Box 459"/>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25</xdr:row>
      <xdr:rowOff>155575</xdr:rowOff>
    </xdr:from>
    <xdr:to>
      <xdr:col>20</xdr:col>
      <xdr:colOff>409575</xdr:colOff>
      <xdr:row>27</xdr:row>
      <xdr:rowOff>22225</xdr:rowOff>
    </xdr:to>
    <xdr:sp macro="" textlink="">
      <xdr:nvSpPr>
        <xdr:cNvPr id="10700" name="Text Box 460"/>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14</xdr:row>
      <xdr:rowOff>0</xdr:rowOff>
    </xdr:from>
    <xdr:to>
      <xdr:col>24</xdr:col>
      <xdr:colOff>558800</xdr:colOff>
      <xdr:row>14</xdr:row>
      <xdr:rowOff>101600</xdr:rowOff>
    </xdr:to>
    <xdr:sp macro="" textlink="">
      <xdr:nvSpPr>
        <xdr:cNvPr id="251239" name="Oval 461"/>
        <xdr:cNvSpPr>
          <a:spLocks noChangeArrowheads="1"/>
        </xdr:cNvSpPr>
      </xdr:nvSpPr>
      <xdr:spPr bwMode="auto">
        <a:xfrm>
          <a:off x="15551150" y="23114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13</xdr:row>
      <xdr:rowOff>117475</xdr:rowOff>
    </xdr:from>
    <xdr:to>
      <xdr:col>26</xdr:col>
      <xdr:colOff>38100</xdr:colOff>
      <xdr:row>14</xdr:row>
      <xdr:rowOff>155575</xdr:rowOff>
    </xdr:to>
    <xdr:sp macro="" textlink="">
      <xdr:nvSpPr>
        <xdr:cNvPr id="10702" name="将来負担の状況該当値テキスト"/>
        <xdr:cNvSpPr txBox="1">
          <a:spLocks noChangeArrowheads="1"/>
        </xdr:cNvSpPr>
      </xdr:nvSpPr>
      <xdr:spPr bwMode="auto">
        <a:xfrm>
          <a:off x="17106900" y="235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0.0</a:t>
          </a:r>
        </a:p>
      </xdr:txBody>
    </xdr:sp>
    <xdr:clientData/>
  </xdr:twoCellAnchor>
  <xdr:twoCellAnchor>
    <xdr:from>
      <xdr:col>23</xdr:col>
      <xdr:colOff>323850</xdr:colOff>
      <xdr:row>14</xdr:row>
      <xdr:rowOff>63500</xdr:rowOff>
    </xdr:from>
    <xdr:to>
      <xdr:col>23</xdr:col>
      <xdr:colOff>419100</xdr:colOff>
      <xdr:row>14</xdr:row>
      <xdr:rowOff>152400</xdr:rowOff>
    </xdr:to>
    <xdr:sp macro="" textlink="">
      <xdr:nvSpPr>
        <xdr:cNvPr id="251241" name="Oval 463"/>
        <xdr:cNvSpPr>
          <a:spLocks noChangeArrowheads="1"/>
        </xdr:cNvSpPr>
      </xdr:nvSpPr>
      <xdr:spPr bwMode="auto">
        <a:xfrm>
          <a:off x="14782800" y="23749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13</xdr:row>
      <xdr:rowOff>22225</xdr:rowOff>
    </xdr:from>
    <xdr:to>
      <xdr:col>24</xdr:col>
      <xdr:colOff>69850</xdr:colOff>
      <xdr:row>14</xdr:row>
      <xdr:rowOff>60325</xdr:rowOff>
    </xdr:to>
    <xdr:sp macro="" textlink="">
      <xdr:nvSpPr>
        <xdr:cNvPr id="10704" name="Text Box 464"/>
        <xdr:cNvSpPr txBox="1">
          <a:spLocks noChangeArrowheads="1"/>
        </xdr:cNvSpPr>
      </xdr:nvSpPr>
      <xdr:spPr bwMode="auto">
        <a:xfrm>
          <a:off x="15801975" y="2257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a:t>
          </a:r>
        </a:p>
      </xdr:txBody>
    </xdr:sp>
    <xdr:clientData/>
  </xdr:twoCellAnchor>
  <xdr:twoCellAnchor>
    <xdr:from>
      <xdr:col>22</xdr:col>
      <xdr:colOff>139700</xdr:colOff>
      <xdr:row>14</xdr:row>
      <xdr:rowOff>146050</xdr:rowOff>
    </xdr:from>
    <xdr:to>
      <xdr:col>22</xdr:col>
      <xdr:colOff>234950</xdr:colOff>
      <xdr:row>15</xdr:row>
      <xdr:rowOff>76200</xdr:rowOff>
    </xdr:to>
    <xdr:sp macro="" textlink="">
      <xdr:nvSpPr>
        <xdr:cNvPr id="251243" name="Oval 465"/>
        <xdr:cNvSpPr>
          <a:spLocks noChangeArrowheads="1"/>
        </xdr:cNvSpPr>
      </xdr:nvSpPr>
      <xdr:spPr bwMode="auto">
        <a:xfrm>
          <a:off x="13970000" y="24574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13</xdr:row>
      <xdr:rowOff>107950</xdr:rowOff>
    </xdr:from>
    <xdr:to>
      <xdr:col>22</xdr:col>
      <xdr:colOff>530225</xdr:colOff>
      <xdr:row>14</xdr:row>
      <xdr:rowOff>146050</xdr:rowOff>
    </xdr:to>
    <xdr:sp macro="" textlink="">
      <xdr:nvSpPr>
        <xdr:cNvPr id="10706" name="Text Box 466"/>
        <xdr:cNvSpPr txBox="1">
          <a:spLocks noChangeArrowheads="1"/>
        </xdr:cNvSpPr>
      </xdr:nvSpPr>
      <xdr:spPr bwMode="auto">
        <a:xfrm>
          <a:off x="14906625" y="234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15.6</a:t>
          </a:r>
        </a:p>
      </xdr:txBody>
    </xdr:sp>
    <xdr:clientData/>
  </xdr:twoCellAnchor>
  <xdr:twoCellAnchor>
    <xdr:from>
      <xdr:col>20</xdr:col>
      <xdr:colOff>584200</xdr:colOff>
      <xdr:row>14</xdr:row>
      <xdr:rowOff>88900</xdr:rowOff>
    </xdr:from>
    <xdr:to>
      <xdr:col>21</xdr:col>
      <xdr:colOff>44450</xdr:colOff>
      <xdr:row>15</xdr:row>
      <xdr:rowOff>25400</xdr:rowOff>
    </xdr:to>
    <xdr:sp macro="" textlink="">
      <xdr:nvSpPr>
        <xdr:cNvPr id="251245" name="Oval 467"/>
        <xdr:cNvSpPr>
          <a:spLocks noChangeArrowheads="1"/>
        </xdr:cNvSpPr>
      </xdr:nvSpPr>
      <xdr:spPr bwMode="auto">
        <a:xfrm>
          <a:off x="13157200" y="24003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13</xdr:row>
      <xdr:rowOff>60325</xdr:rowOff>
    </xdr:from>
    <xdr:to>
      <xdr:col>21</xdr:col>
      <xdr:colOff>349250</xdr:colOff>
      <xdr:row>14</xdr:row>
      <xdr:rowOff>98425</xdr:rowOff>
    </xdr:to>
    <xdr:sp macro="" textlink="">
      <xdr:nvSpPr>
        <xdr:cNvPr id="10708" name="Text Box 468"/>
        <xdr:cNvSpPr txBox="1">
          <a:spLocks noChangeArrowheads="1"/>
        </xdr:cNvSpPr>
      </xdr:nvSpPr>
      <xdr:spPr bwMode="auto">
        <a:xfrm>
          <a:off x="14020800"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a:t>
          </a:r>
        </a:p>
      </xdr:txBody>
    </xdr:sp>
    <xdr:clientData/>
  </xdr:twoCellAnchor>
  <xdr:twoCellAnchor>
    <xdr:from>
      <xdr:col>19</xdr:col>
      <xdr:colOff>393700</xdr:colOff>
      <xdr:row>16</xdr:row>
      <xdr:rowOff>127000</xdr:rowOff>
    </xdr:from>
    <xdr:to>
      <xdr:col>19</xdr:col>
      <xdr:colOff>488950</xdr:colOff>
      <xdr:row>17</xdr:row>
      <xdr:rowOff>57150</xdr:rowOff>
    </xdr:to>
    <xdr:sp macro="" textlink="">
      <xdr:nvSpPr>
        <xdr:cNvPr id="251247" name="Oval 469"/>
        <xdr:cNvSpPr>
          <a:spLocks noChangeArrowheads="1"/>
        </xdr:cNvSpPr>
      </xdr:nvSpPr>
      <xdr:spPr bwMode="auto">
        <a:xfrm>
          <a:off x="12338050" y="27686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15</xdr:row>
      <xdr:rowOff>88900</xdr:rowOff>
    </xdr:from>
    <xdr:to>
      <xdr:col>20</xdr:col>
      <xdr:colOff>161925</xdr:colOff>
      <xdr:row>16</xdr:row>
      <xdr:rowOff>127000</xdr:rowOff>
    </xdr:to>
    <xdr:sp macro="" textlink="">
      <xdr:nvSpPr>
        <xdr:cNvPr id="10710" name="Text Box 470"/>
        <xdr:cNvSpPr txBox="1">
          <a:spLocks noChangeArrowheads="1"/>
        </xdr:cNvSpPr>
      </xdr:nvSpPr>
      <xdr:spPr bwMode="auto">
        <a:xfrm>
          <a:off x="13134975" y="266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49.1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117475</xdr:rowOff>
    </xdr:from>
    <xdr:to>
      <xdr:col>18</xdr:col>
      <xdr:colOff>301634</xdr:colOff>
      <xdr:row>3</xdr:row>
      <xdr:rowOff>117475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533400</xdr:colOff>
      <xdr:row>1</xdr:row>
      <xdr:rowOff>19050</xdr:rowOff>
    </xdr:from>
    <xdr:to>
      <xdr:col>33</xdr:col>
      <xdr:colOff>355600</xdr:colOff>
      <xdr:row>4</xdr:row>
      <xdr:rowOff>63500</xdr:rowOff>
    </xdr:to>
    <xdr:sp macro="" textlink="">
      <xdr:nvSpPr>
        <xdr:cNvPr id="245192" name="Rectangle 2"/>
        <xdr:cNvSpPr>
          <a:spLocks noChangeArrowheads="1"/>
        </xdr:cNvSpPr>
      </xdr:nvSpPr>
      <xdr:spPr bwMode="auto">
        <a:xfrm>
          <a:off x="17519650" y="184150"/>
          <a:ext cx="3594100" cy="539750"/>
        </a:xfrm>
        <a:prstGeom prst="rect">
          <a:avLst/>
        </a:prstGeom>
        <a:solidFill>
          <a:srgbClr val="FF0000"/>
        </a:solidFill>
        <a:ln w="9525">
          <a:solidFill>
            <a:srgbClr val="FF0000"/>
          </a:solidFill>
          <a:miter lim="800000"/>
          <a:headEnd/>
          <a:tailEnd/>
        </a:ln>
      </xdr:spPr>
    </xdr:sp>
    <xdr:clientData/>
  </xdr:twoCellAnchor>
  <xdr:twoCellAnchor>
    <xdr:from>
      <xdr:col>27</xdr:col>
      <xdr:colOff>552450</xdr:colOff>
      <xdr:row>1</xdr:row>
      <xdr:rowOff>44450</xdr:rowOff>
    </xdr:from>
    <xdr:to>
      <xdr:col>33</xdr:col>
      <xdr:colOff>342900</xdr:colOff>
      <xdr:row>4</xdr:row>
      <xdr:rowOff>38100</xdr:rowOff>
    </xdr:to>
    <xdr:sp macro="" textlink="">
      <xdr:nvSpPr>
        <xdr:cNvPr id="245193" name="Rectangle 3"/>
        <xdr:cNvSpPr>
          <a:spLocks noChangeArrowheads="1"/>
        </xdr:cNvSpPr>
      </xdr:nvSpPr>
      <xdr:spPr bwMode="auto">
        <a:xfrm>
          <a:off x="17538700" y="209550"/>
          <a:ext cx="3562350" cy="488950"/>
        </a:xfrm>
        <a:prstGeom prst="rect">
          <a:avLst/>
        </a:prstGeom>
        <a:solidFill>
          <a:srgbClr val="FF0000"/>
        </a:solidFill>
        <a:ln w="9525">
          <a:solidFill>
            <a:srgbClr val="FFFFFF"/>
          </a:solidFill>
          <a:miter lim="800000"/>
          <a:headEnd/>
          <a:tailEnd/>
        </a:ln>
      </xdr:spPr>
    </xdr:sp>
    <xdr:clientData/>
  </xdr:twoCellAnchor>
  <xdr:twoCellAnchor>
    <xdr:from>
      <xdr:col>27</xdr:col>
      <xdr:colOff>577850</xdr:colOff>
      <xdr:row>1</xdr:row>
      <xdr:rowOff>60325</xdr:rowOff>
    </xdr:from>
    <xdr:to>
      <xdr:col>33</xdr:col>
      <xdr:colOff>317500</xdr:colOff>
      <xdr:row>4</xdr:row>
      <xdr:rowOff>47</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岡山県矢掛町</a:t>
          </a:r>
        </a:p>
      </xdr:txBody>
    </xdr:sp>
    <xdr:clientData/>
  </xdr:twoCellAnchor>
  <xdr:twoCellAnchor>
    <xdr:from>
      <xdr:col>23</xdr:col>
      <xdr:colOff>482600</xdr:colOff>
      <xdr:row>1</xdr:row>
      <xdr:rowOff>19050</xdr:rowOff>
    </xdr:from>
    <xdr:to>
      <xdr:col>27</xdr:col>
      <xdr:colOff>412750</xdr:colOff>
      <xdr:row>4</xdr:row>
      <xdr:rowOff>63500</xdr:rowOff>
    </xdr:to>
    <xdr:sp macro="" textlink="">
      <xdr:nvSpPr>
        <xdr:cNvPr id="245195" name="Rectangle 5"/>
        <xdr:cNvSpPr>
          <a:spLocks noChangeArrowheads="1"/>
        </xdr:cNvSpPr>
      </xdr:nvSpPr>
      <xdr:spPr bwMode="auto">
        <a:xfrm>
          <a:off x="14954250" y="184150"/>
          <a:ext cx="2444750" cy="539750"/>
        </a:xfrm>
        <a:prstGeom prst="rect">
          <a:avLst/>
        </a:prstGeom>
        <a:solidFill>
          <a:srgbClr val="FF0000"/>
        </a:solidFill>
        <a:ln w="9525">
          <a:solidFill>
            <a:srgbClr val="FF0000"/>
          </a:solidFill>
          <a:miter lim="800000"/>
          <a:headEnd/>
          <a:tailEnd/>
        </a:ln>
      </xdr:spPr>
    </xdr:sp>
    <xdr:clientData/>
  </xdr:twoCellAnchor>
  <xdr:twoCellAnchor>
    <xdr:from>
      <xdr:col>23</xdr:col>
      <xdr:colOff>508000</xdr:colOff>
      <xdr:row>1</xdr:row>
      <xdr:rowOff>44450</xdr:rowOff>
    </xdr:from>
    <xdr:to>
      <xdr:col>27</xdr:col>
      <xdr:colOff>393700</xdr:colOff>
      <xdr:row>4</xdr:row>
      <xdr:rowOff>38100</xdr:rowOff>
    </xdr:to>
    <xdr:sp macro="" textlink="">
      <xdr:nvSpPr>
        <xdr:cNvPr id="245196" name="Rectangle 6"/>
        <xdr:cNvSpPr>
          <a:spLocks noChangeArrowheads="1"/>
        </xdr:cNvSpPr>
      </xdr:nvSpPr>
      <xdr:spPr bwMode="auto">
        <a:xfrm>
          <a:off x="14979650" y="209550"/>
          <a:ext cx="2400300" cy="488950"/>
        </a:xfrm>
        <a:prstGeom prst="rect">
          <a:avLst/>
        </a:prstGeom>
        <a:solidFill>
          <a:srgbClr val="FF0000"/>
        </a:solidFill>
        <a:ln w="9525">
          <a:solidFill>
            <a:srgbClr val="FFFFFF"/>
          </a:solidFill>
          <a:miter lim="800000"/>
          <a:headEnd/>
          <a:tailEnd/>
        </a:ln>
      </xdr:spPr>
    </xdr:sp>
    <xdr:clientData/>
  </xdr:twoCellAnchor>
  <xdr:twoCellAnchor>
    <xdr:from>
      <xdr:col>23</xdr:col>
      <xdr:colOff>530225</xdr:colOff>
      <xdr:row>1</xdr:row>
      <xdr:rowOff>60325</xdr:rowOff>
    </xdr:from>
    <xdr:to>
      <xdr:col>27</xdr:col>
      <xdr:colOff>352425</xdr:colOff>
      <xdr:row>4</xdr:row>
      <xdr:rowOff>3175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22225</xdr:rowOff>
    </xdr:from>
    <xdr:to>
      <xdr:col>33</xdr:col>
      <xdr:colOff>368300</xdr:colOff>
      <xdr:row>87</xdr:row>
      <xdr:rowOff>136525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63500</xdr:colOff>
      <xdr:row>8</xdr:row>
      <xdr:rowOff>146050</xdr:rowOff>
    </xdr:from>
    <xdr:to>
      <xdr:col>15</xdr:col>
      <xdr:colOff>101600</xdr:colOff>
      <xdr:row>18</xdr:row>
      <xdr:rowOff>127000</xdr:rowOff>
    </xdr:to>
    <xdr:sp macro="" textlink="">
      <xdr:nvSpPr>
        <xdr:cNvPr id="245199" name="Rectangle 9"/>
        <xdr:cNvSpPr>
          <a:spLocks noChangeArrowheads="1"/>
        </xdr:cNvSpPr>
      </xdr:nvSpPr>
      <xdr:spPr bwMode="auto">
        <a:xfrm>
          <a:off x="698500" y="1466850"/>
          <a:ext cx="8839200" cy="16319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171450</xdr:colOff>
      <xdr:row>9</xdr:row>
      <xdr:rowOff>3175</xdr:rowOff>
    </xdr:from>
    <xdr:to>
      <xdr:col>3</xdr:col>
      <xdr:colOff>200025</xdr:colOff>
      <xdr:row>18</xdr:row>
      <xdr:rowOff>117475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1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139700</xdr:colOff>
      <xdr:row>9</xdr:row>
      <xdr:rowOff>41275</xdr:rowOff>
    </xdr:from>
    <xdr:to>
      <xdr:col>5</xdr:col>
      <xdr:colOff>50800</xdr:colOff>
      <xdr:row>18</xdr:row>
      <xdr:rowOff>79375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15,271</a:t>
          </a:r>
        </a:p>
        <a:p>
          <a:pPr algn="r" rtl="0">
            <a:lnSpc>
              <a:spcPts val="1300"/>
            </a:lnSpc>
            <a:defRPr sz="1000"/>
          </a:pPr>
          <a:r>
            <a:rPr lang="ja-JP" altLang="en-US" sz="1100" b="1" i="0" u="none" strike="noStrike" baseline="0">
              <a:solidFill>
                <a:srgbClr val="000000"/>
              </a:solidFill>
              <a:latin typeface="ＭＳ ゴシック"/>
              <a:ea typeface="ＭＳ ゴシック"/>
            </a:rPr>
            <a:t>15,068</a:t>
          </a:r>
        </a:p>
        <a:p>
          <a:pPr algn="r" rtl="0">
            <a:lnSpc>
              <a:spcPts val="1300"/>
            </a:lnSpc>
            <a:defRPr sz="1000"/>
          </a:pPr>
          <a:r>
            <a:rPr lang="ja-JP" altLang="en-US" sz="1100" b="1" i="0" u="none" strike="noStrike" baseline="0">
              <a:solidFill>
                <a:srgbClr val="000000"/>
              </a:solidFill>
              <a:latin typeface="ＭＳ ゴシック"/>
              <a:ea typeface="ＭＳ ゴシック"/>
            </a:rPr>
            <a:t>90.62</a:t>
          </a:r>
        </a:p>
        <a:p>
          <a:pPr algn="r" rtl="0">
            <a:lnSpc>
              <a:spcPts val="1300"/>
            </a:lnSpc>
            <a:defRPr sz="1000"/>
          </a:pPr>
          <a:r>
            <a:rPr lang="ja-JP" altLang="en-US" sz="1100" b="1" i="0" u="none" strike="noStrike" baseline="0">
              <a:solidFill>
                <a:srgbClr val="000000"/>
              </a:solidFill>
              <a:latin typeface="ＭＳ ゴシック"/>
              <a:ea typeface="ＭＳ ゴシック"/>
            </a:rPr>
            <a:t>7,407,440</a:t>
          </a:r>
        </a:p>
        <a:p>
          <a:pPr algn="r" rtl="0">
            <a:lnSpc>
              <a:spcPts val="1300"/>
            </a:lnSpc>
            <a:defRPr sz="1000"/>
          </a:pPr>
          <a:r>
            <a:rPr lang="ja-JP" altLang="en-US" sz="1100" b="1" i="0" u="none" strike="noStrike" baseline="0">
              <a:solidFill>
                <a:srgbClr val="000000"/>
              </a:solidFill>
              <a:latin typeface="ＭＳ ゴシック"/>
              <a:ea typeface="ＭＳ ゴシック"/>
            </a:rPr>
            <a:t>6,901,692</a:t>
          </a:r>
        </a:p>
        <a:p>
          <a:pPr algn="r" rtl="0">
            <a:lnSpc>
              <a:spcPts val="1300"/>
            </a:lnSpc>
            <a:defRPr sz="1000"/>
          </a:pPr>
          <a:r>
            <a:rPr lang="ja-JP" altLang="en-US" sz="1100" b="1" i="0" u="none" strike="noStrike" baseline="0">
              <a:solidFill>
                <a:srgbClr val="000000"/>
              </a:solidFill>
              <a:latin typeface="ＭＳ ゴシック"/>
              <a:ea typeface="ＭＳ ゴシック"/>
            </a:rPr>
            <a:t>451,542</a:t>
          </a:r>
        </a:p>
        <a:p>
          <a:pPr algn="r" rtl="0">
            <a:defRPr sz="1000"/>
          </a:pPr>
          <a:r>
            <a:rPr lang="ja-JP" altLang="en-US" sz="1100" b="1" i="0" u="none" strike="noStrike" baseline="0">
              <a:solidFill>
                <a:srgbClr val="000000"/>
              </a:solidFill>
              <a:latin typeface="ＭＳ ゴシック"/>
              <a:ea typeface="ＭＳ ゴシック"/>
            </a:rPr>
            <a:t>4,458,767</a:t>
          </a:r>
        </a:p>
        <a:p>
          <a:pPr algn="r" rtl="0">
            <a:lnSpc>
              <a:spcPts val="1100"/>
            </a:lnSpc>
            <a:defRPr sz="1000"/>
          </a:pPr>
          <a:r>
            <a:rPr lang="ja-JP" altLang="en-US" sz="1100" b="1" i="0" u="none" strike="noStrike" baseline="0">
              <a:solidFill>
                <a:srgbClr val="000000"/>
              </a:solidFill>
              <a:latin typeface="ＭＳ ゴシック"/>
              <a:ea typeface="ＭＳ ゴシック"/>
            </a:rPr>
            <a:t>6,438,052</a:t>
          </a:r>
        </a:p>
      </xdr:txBody>
    </xdr:sp>
    <xdr:clientData/>
  </xdr:twoCellAnchor>
  <xdr:twoCellAnchor>
    <xdr:from>
      <xdr:col>5</xdr:col>
      <xdr:colOff>107950</xdr:colOff>
      <xdr:row>9</xdr:row>
      <xdr:rowOff>41275</xdr:rowOff>
    </xdr:from>
    <xdr:to>
      <xdr:col>7</xdr:col>
      <xdr:colOff>241300</xdr:colOff>
      <xdr:row>18</xdr:row>
      <xdr:rowOff>79375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1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241300</xdr:colOff>
      <xdr:row>9</xdr:row>
      <xdr:rowOff>88900</xdr:rowOff>
    </xdr:from>
    <xdr:to>
      <xdr:col>10</xdr:col>
      <xdr:colOff>228600</xdr:colOff>
      <xdr:row>14</xdr:row>
      <xdr:rowOff>117475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228600</xdr:colOff>
      <xdr:row>9</xdr:row>
      <xdr:rowOff>88900</xdr:rowOff>
    </xdr:from>
    <xdr:to>
      <xdr:col>12</xdr:col>
      <xdr:colOff>130158</xdr:colOff>
      <xdr:row>14</xdr:row>
      <xdr:rowOff>117475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10.7</a:t>
          </a:r>
        </a:p>
        <a:p>
          <a:pPr algn="r" rtl="0">
            <a:lnSpc>
              <a:spcPts val="1200"/>
            </a:lnSpc>
            <a:defRPr sz="1000"/>
          </a:pPr>
          <a:r>
            <a:rPr lang="ja-JP" altLang="en-US" sz="1100" b="1" i="0" u="none" strike="noStrike" baseline="0">
              <a:solidFill>
                <a:srgbClr val="000000"/>
              </a:solidFill>
              <a:latin typeface="ＭＳ ゴシック"/>
              <a:ea typeface="ＭＳ ゴシック"/>
            </a:rPr>
            <a:t>0.0</a:t>
          </a:r>
        </a:p>
      </xdr:txBody>
    </xdr:sp>
    <xdr:clientData/>
  </xdr:twoCellAnchor>
  <xdr:twoCellAnchor>
    <xdr:from>
      <xdr:col>12</xdr:col>
      <xdr:colOff>190500</xdr:colOff>
      <xdr:row>9</xdr:row>
      <xdr:rowOff>88900</xdr:rowOff>
    </xdr:from>
    <xdr:to>
      <xdr:col>13</xdr:col>
      <xdr:colOff>139700</xdr:colOff>
      <xdr:row>14</xdr:row>
      <xdr:rowOff>117475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241300</xdr:colOff>
      <xdr:row>14</xdr:row>
      <xdr:rowOff>3175</xdr:rowOff>
    </xdr:from>
    <xdr:to>
      <xdr:col>10</xdr:col>
      <xdr:colOff>228600</xdr:colOff>
      <xdr:row>17</xdr:row>
      <xdr:rowOff>127000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279400</xdr:colOff>
      <xdr:row>14</xdr:row>
      <xdr:rowOff>3175</xdr:rowOff>
    </xdr:from>
    <xdr:to>
      <xdr:col>15</xdr:col>
      <xdr:colOff>279400</xdr:colOff>
      <xdr:row>17</xdr:row>
      <xdr:rowOff>127000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Ⅳ－１  H21  Ⅳ－１  H22  Ⅳ－１  </a:t>
          </a:r>
        </a:p>
        <a:p>
          <a:pPr algn="l" rtl="0">
            <a:lnSpc>
              <a:spcPts val="1200"/>
            </a:lnSpc>
            <a:defRPr sz="1000"/>
          </a:pPr>
          <a:r>
            <a:rPr lang="ja-JP" altLang="en-US" sz="1100" b="1" i="0" u="none" strike="noStrike" baseline="0">
              <a:solidFill>
                <a:srgbClr val="000000"/>
              </a:solidFill>
              <a:latin typeface="ＭＳ ゴシック"/>
              <a:ea typeface="ＭＳ ゴシック"/>
            </a:rPr>
            <a:t>H23  Ⅳ－１  H24  Ⅳ－１</a:t>
          </a:r>
        </a:p>
      </xdr:txBody>
    </xdr:sp>
    <xdr:clientData/>
  </xdr:twoCellAnchor>
  <xdr:twoCellAnchor>
    <xdr:from>
      <xdr:col>15</xdr:col>
      <xdr:colOff>241300</xdr:colOff>
      <xdr:row>8</xdr:row>
      <xdr:rowOff>146050</xdr:rowOff>
    </xdr:from>
    <xdr:to>
      <xdr:col>17</xdr:col>
      <xdr:colOff>298450</xdr:colOff>
      <xdr:row>15</xdr:row>
      <xdr:rowOff>88900</xdr:rowOff>
    </xdr:to>
    <xdr:sp macro="" textlink="">
      <xdr:nvSpPr>
        <xdr:cNvPr id="245208" name="AutoShape 18"/>
        <xdr:cNvSpPr>
          <a:spLocks noChangeArrowheads="1"/>
        </xdr:cNvSpPr>
      </xdr:nvSpPr>
      <xdr:spPr bwMode="auto">
        <a:xfrm>
          <a:off x="9677400" y="1466850"/>
          <a:ext cx="1320800" cy="10985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571500</xdr:colOff>
      <xdr:row>9</xdr:row>
      <xdr:rowOff>41275</xdr:rowOff>
    </xdr:from>
    <xdr:to>
      <xdr:col>17</xdr:col>
      <xdr:colOff>469900</xdr:colOff>
      <xdr:row>10</xdr:row>
      <xdr:rowOff>117475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571500</xdr:colOff>
      <xdr:row>10</xdr:row>
      <xdr:rowOff>136525</xdr:rowOff>
    </xdr:from>
    <xdr:to>
      <xdr:col>17</xdr:col>
      <xdr:colOff>469900</xdr:colOff>
      <xdr:row>12</xdr:row>
      <xdr:rowOff>41275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571500</xdr:colOff>
      <xdr:row>12</xdr:row>
      <xdr:rowOff>117475</xdr:rowOff>
    </xdr:from>
    <xdr:to>
      <xdr:col>17</xdr:col>
      <xdr:colOff>469900</xdr:colOff>
      <xdr:row>16</xdr:row>
      <xdr:rowOff>76233</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336550</xdr:colOff>
      <xdr:row>9</xdr:row>
      <xdr:rowOff>127000</xdr:rowOff>
    </xdr:from>
    <xdr:to>
      <xdr:col>15</xdr:col>
      <xdr:colOff>495300</xdr:colOff>
      <xdr:row>9</xdr:row>
      <xdr:rowOff>127000</xdr:rowOff>
    </xdr:to>
    <xdr:sp macro="" textlink="">
      <xdr:nvSpPr>
        <xdr:cNvPr id="245212" name="Line 22"/>
        <xdr:cNvSpPr>
          <a:spLocks noChangeShapeType="1"/>
        </xdr:cNvSpPr>
      </xdr:nvSpPr>
      <xdr:spPr bwMode="auto">
        <a:xfrm>
          <a:off x="977265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374650</xdr:colOff>
      <xdr:row>9</xdr:row>
      <xdr:rowOff>82550</xdr:rowOff>
    </xdr:from>
    <xdr:to>
      <xdr:col>15</xdr:col>
      <xdr:colOff>463550</xdr:colOff>
      <xdr:row>10</xdr:row>
      <xdr:rowOff>6350</xdr:rowOff>
    </xdr:to>
    <xdr:sp macro="" textlink="">
      <xdr:nvSpPr>
        <xdr:cNvPr id="245213" name="Oval 23"/>
        <xdr:cNvSpPr>
          <a:spLocks noChangeArrowheads="1"/>
        </xdr:cNvSpPr>
      </xdr:nvSpPr>
      <xdr:spPr bwMode="auto">
        <a:xfrm>
          <a:off x="9810750" y="1568450"/>
          <a:ext cx="88900" cy="88900"/>
        </a:xfrm>
        <a:prstGeom prst="ellipse">
          <a:avLst/>
        </a:prstGeom>
        <a:solidFill>
          <a:srgbClr val="FF0000"/>
        </a:solidFill>
        <a:ln w="9525">
          <a:solidFill>
            <a:srgbClr val="FF0000"/>
          </a:solidFill>
          <a:round/>
          <a:headEnd/>
          <a:tailEnd/>
        </a:ln>
      </xdr:spPr>
    </xdr:sp>
    <xdr:clientData/>
  </xdr:twoCellAnchor>
  <xdr:twoCellAnchor>
    <xdr:from>
      <xdr:col>15</xdr:col>
      <xdr:colOff>374650</xdr:colOff>
      <xdr:row>11</xdr:row>
      <xdr:rowOff>6350</xdr:rowOff>
    </xdr:from>
    <xdr:to>
      <xdr:col>15</xdr:col>
      <xdr:colOff>463550</xdr:colOff>
      <xdr:row>11</xdr:row>
      <xdr:rowOff>95250</xdr:rowOff>
    </xdr:to>
    <xdr:sp macro="" textlink="">
      <xdr:nvSpPr>
        <xdr:cNvPr id="245214" name="AutoShape 24"/>
        <xdr:cNvSpPr>
          <a:spLocks noChangeArrowheads="1"/>
        </xdr:cNvSpPr>
      </xdr:nvSpPr>
      <xdr:spPr bwMode="auto">
        <a:xfrm>
          <a:off x="9810750" y="182245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406400</xdr:colOff>
      <xdr:row>12</xdr:row>
      <xdr:rowOff>101600</xdr:rowOff>
    </xdr:from>
    <xdr:to>
      <xdr:col>15</xdr:col>
      <xdr:colOff>406400</xdr:colOff>
      <xdr:row>13</xdr:row>
      <xdr:rowOff>63500</xdr:rowOff>
    </xdr:to>
    <xdr:sp macro="" textlink="">
      <xdr:nvSpPr>
        <xdr:cNvPr id="245215" name="Line 25"/>
        <xdr:cNvSpPr>
          <a:spLocks noChangeShapeType="1"/>
        </xdr:cNvSpPr>
      </xdr:nvSpPr>
      <xdr:spPr bwMode="auto">
        <a:xfrm>
          <a:off x="9842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12</xdr:row>
      <xdr:rowOff>101600</xdr:rowOff>
    </xdr:from>
    <xdr:to>
      <xdr:col>15</xdr:col>
      <xdr:colOff>495300</xdr:colOff>
      <xdr:row>12</xdr:row>
      <xdr:rowOff>101600</xdr:rowOff>
    </xdr:to>
    <xdr:sp macro="" textlink="">
      <xdr:nvSpPr>
        <xdr:cNvPr id="245216" name="Line 26"/>
        <xdr:cNvSpPr>
          <a:spLocks noChangeShapeType="1"/>
        </xdr:cNvSpPr>
      </xdr:nvSpPr>
      <xdr:spPr bwMode="auto">
        <a:xfrm>
          <a:off x="977265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406400</xdr:colOff>
      <xdr:row>14</xdr:row>
      <xdr:rowOff>0</xdr:rowOff>
    </xdr:from>
    <xdr:to>
      <xdr:col>15</xdr:col>
      <xdr:colOff>406400</xdr:colOff>
      <xdr:row>14</xdr:row>
      <xdr:rowOff>127000</xdr:rowOff>
    </xdr:to>
    <xdr:sp macro="" textlink="">
      <xdr:nvSpPr>
        <xdr:cNvPr id="245217" name="Line 27"/>
        <xdr:cNvSpPr>
          <a:spLocks noChangeShapeType="1"/>
        </xdr:cNvSpPr>
      </xdr:nvSpPr>
      <xdr:spPr bwMode="auto">
        <a:xfrm flipV="1">
          <a:off x="9842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14</xdr:row>
      <xdr:rowOff>139700</xdr:rowOff>
    </xdr:from>
    <xdr:to>
      <xdr:col>15</xdr:col>
      <xdr:colOff>495300</xdr:colOff>
      <xdr:row>14</xdr:row>
      <xdr:rowOff>139700</xdr:rowOff>
    </xdr:to>
    <xdr:sp macro="" textlink="">
      <xdr:nvSpPr>
        <xdr:cNvPr id="245218" name="Line 28"/>
        <xdr:cNvSpPr>
          <a:spLocks noChangeShapeType="1"/>
        </xdr:cNvSpPr>
      </xdr:nvSpPr>
      <xdr:spPr bwMode="auto">
        <a:xfrm>
          <a:off x="977265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60325</xdr:colOff>
      <xdr:row>20</xdr:row>
      <xdr:rowOff>117475</xdr:rowOff>
    </xdr:from>
    <xdr:ext cx="935751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60325</xdr:colOff>
      <xdr:row>22</xdr:row>
      <xdr:rowOff>38100</xdr:rowOff>
    </xdr:from>
    <xdr:ext cx="6338851" cy="185179"/>
    <xdr:sp macro="" textlink="">
      <xdr:nvSpPr>
        <xdr:cNvPr id="11294" name="Text Box 30"/>
        <xdr:cNvSpPr txBox="1">
          <a:spLocks noChangeArrowheads="1"/>
        </xdr:cNvSpPr>
      </xdr:nvSpPr>
      <xdr:spPr bwMode="auto">
        <a:xfrm>
          <a:off x="695325" y="36703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63500</xdr:colOff>
      <xdr:row>23</xdr:row>
      <xdr:rowOff>120650</xdr:rowOff>
    </xdr:from>
    <xdr:to>
      <xdr:col>1</xdr:col>
      <xdr:colOff>133350</xdr:colOff>
      <xdr:row>24</xdr:row>
      <xdr:rowOff>139700</xdr:rowOff>
    </xdr:to>
    <xdr:sp macro="" textlink="">
      <xdr:nvSpPr>
        <xdr:cNvPr id="245221" name="Text Box 31"/>
        <xdr:cNvSpPr txBox="1">
          <a:spLocks noChangeArrowheads="1"/>
        </xdr:cNvSpPr>
      </xdr:nvSpPr>
      <xdr:spPr bwMode="auto">
        <a:xfrm>
          <a:off x="698500" y="3917950"/>
          <a:ext cx="69850" cy="1841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60325</xdr:colOff>
      <xdr:row>27</xdr:row>
      <xdr:rowOff>60325</xdr:rowOff>
    </xdr:from>
    <xdr:to>
      <xdr:col>7</xdr:col>
      <xdr:colOff>520667</xdr:colOff>
      <xdr:row>29</xdr:row>
      <xdr:rowOff>41275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539750</xdr:colOff>
      <xdr:row>27</xdr:row>
      <xdr:rowOff>127000</xdr:rowOff>
    </xdr:from>
    <xdr:to>
      <xdr:col>10</xdr:col>
      <xdr:colOff>50800</xdr:colOff>
      <xdr:row>29</xdr:row>
      <xdr:rowOff>41275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28</xdr:row>
      <xdr:rowOff>146050</xdr:rowOff>
    </xdr:from>
    <xdr:to>
      <xdr:col>10</xdr:col>
      <xdr:colOff>50800</xdr:colOff>
      <xdr:row>30</xdr:row>
      <xdr:rowOff>60325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1/24</a:t>
          </a:r>
        </a:p>
      </xdr:txBody>
    </xdr:sp>
    <xdr:clientData/>
  </xdr:twoCellAnchor>
  <xdr:twoCellAnchor>
    <xdr:from>
      <xdr:col>10</xdr:col>
      <xdr:colOff>200025</xdr:colOff>
      <xdr:row>27</xdr:row>
      <xdr:rowOff>127000</xdr:rowOff>
    </xdr:from>
    <xdr:to>
      <xdr:col>12</xdr:col>
      <xdr:colOff>228600</xdr:colOff>
      <xdr:row>29</xdr:row>
      <xdr:rowOff>41275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28</xdr:row>
      <xdr:rowOff>146050</xdr:rowOff>
    </xdr:from>
    <xdr:to>
      <xdr:col>12</xdr:col>
      <xdr:colOff>228600</xdr:colOff>
      <xdr:row>30</xdr:row>
      <xdr:rowOff>60325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419100</xdr:colOff>
      <xdr:row>27</xdr:row>
      <xdr:rowOff>127000</xdr:rowOff>
    </xdr:from>
    <xdr:to>
      <xdr:col>14</xdr:col>
      <xdr:colOff>558800</xdr:colOff>
      <xdr:row>29</xdr:row>
      <xdr:rowOff>41275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28</xdr:row>
      <xdr:rowOff>146050</xdr:rowOff>
    </xdr:from>
    <xdr:to>
      <xdr:col>14</xdr:col>
      <xdr:colOff>558800</xdr:colOff>
      <xdr:row>30</xdr:row>
      <xdr:rowOff>60325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245229" name="Rectangle 39"/>
        <xdr:cNvSpPr>
          <a:spLocks noChangeArrowheads="1"/>
        </xdr:cNvSpPr>
      </xdr:nvSpPr>
      <xdr:spPr bwMode="auto">
        <a:xfrm>
          <a:off x="698500" y="5073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30</xdr:row>
      <xdr:rowOff>120650</xdr:rowOff>
    </xdr:from>
    <xdr:to>
      <xdr:col>16</xdr:col>
      <xdr:colOff>50800</xdr:colOff>
      <xdr:row>44</xdr:row>
      <xdr:rowOff>6350</xdr:rowOff>
    </xdr:to>
    <xdr:sp macro="" textlink="">
      <xdr:nvSpPr>
        <xdr:cNvPr id="245230" name="Rectangle 40"/>
        <xdr:cNvSpPr>
          <a:spLocks noChangeArrowheads="1"/>
        </xdr:cNvSpPr>
      </xdr:nvSpPr>
      <xdr:spPr bwMode="auto">
        <a:xfrm>
          <a:off x="5238750" y="5073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30</xdr:row>
      <xdr:rowOff>117475</xdr:rowOff>
    </xdr:from>
    <xdr:to>
      <xdr:col>13</xdr:col>
      <xdr:colOff>609600</xdr:colOff>
      <xdr:row>32</xdr:row>
      <xdr:rowOff>38184</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298450</xdr:colOff>
      <xdr:row>32</xdr:row>
      <xdr:rowOff>98425</xdr:rowOff>
    </xdr:from>
    <xdr:to>
      <xdr:col>15</xdr:col>
      <xdr:colOff>542947</xdr:colOff>
      <xdr:row>43</xdr:row>
      <xdr:rowOff>117475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baseline="0">
              <a:effectLst/>
              <a:latin typeface="+mn-lt"/>
              <a:ea typeface="+mn-ea"/>
              <a:cs typeface="+mn-cs"/>
            </a:rPr>
            <a:t>　各種職員手当ての見直し等を行うことで人件費の抑制に努め，また，団塊の世代の大量退職により職員一人あたり給与費が減少した結果，類似団体内では人件費比率が最も低くなっている。</a:t>
          </a:r>
          <a:endParaRPr lang="ja-JP" altLang="ja-JP" sz="1300" baseline="0">
            <a:effectLst/>
          </a:endParaRPr>
        </a:p>
      </xdr:txBody>
    </xdr:sp>
    <xdr:clientData/>
  </xdr:twoCellAnchor>
  <xdr:oneCellAnchor>
    <xdr:from>
      <xdr:col>1</xdr:col>
      <xdr:colOff>60325</xdr:colOff>
      <xdr:row>29</xdr:row>
      <xdr:rowOff>136525</xdr:rowOff>
    </xdr:from>
    <xdr:ext cx="132344" cy="151836"/>
    <xdr:sp macro="" textlink="">
      <xdr:nvSpPr>
        <xdr:cNvPr id="11307" name="Text Box 43"/>
        <xdr:cNvSpPr txBox="1">
          <a:spLocks noChangeArrowheads="1"/>
        </xdr:cNvSpPr>
      </xdr:nvSpPr>
      <xdr:spPr bwMode="auto">
        <a:xfrm>
          <a:off x="695325" y="4924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44</xdr:row>
      <xdr:rowOff>6350</xdr:rowOff>
    </xdr:from>
    <xdr:to>
      <xdr:col>7</xdr:col>
      <xdr:colOff>520700</xdr:colOff>
      <xdr:row>44</xdr:row>
      <xdr:rowOff>6350</xdr:rowOff>
    </xdr:to>
    <xdr:sp macro="" textlink="">
      <xdr:nvSpPr>
        <xdr:cNvPr id="245234" name="Line 44"/>
        <xdr:cNvSpPr>
          <a:spLocks noChangeShapeType="1"/>
        </xdr:cNvSpPr>
      </xdr:nvSpPr>
      <xdr:spPr bwMode="auto">
        <a:xfrm>
          <a:off x="698500" y="7270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43</xdr:row>
      <xdr:rowOff>60325</xdr:rowOff>
    </xdr:from>
    <xdr:to>
      <xdr:col>1</xdr:col>
      <xdr:colOff>60325</xdr:colOff>
      <xdr:row>44</xdr:row>
      <xdr:rowOff>98425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41</xdr:row>
      <xdr:rowOff>139700</xdr:rowOff>
    </xdr:from>
    <xdr:to>
      <xdr:col>7</xdr:col>
      <xdr:colOff>520700</xdr:colOff>
      <xdr:row>41</xdr:row>
      <xdr:rowOff>139700</xdr:rowOff>
    </xdr:to>
    <xdr:sp macro="" textlink="">
      <xdr:nvSpPr>
        <xdr:cNvPr id="245236" name="Line 46"/>
        <xdr:cNvSpPr>
          <a:spLocks noChangeShapeType="1"/>
        </xdr:cNvSpPr>
      </xdr:nvSpPr>
      <xdr:spPr bwMode="auto">
        <a:xfrm>
          <a:off x="698500" y="6908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41</xdr:row>
      <xdr:rowOff>22225</xdr:rowOff>
    </xdr:from>
    <xdr:to>
      <xdr:col>1</xdr:col>
      <xdr:colOff>60325</xdr:colOff>
      <xdr:row>42</xdr:row>
      <xdr:rowOff>60325</xdr:rowOff>
    </xdr:to>
    <xdr:sp macro="" textlink="">
      <xdr:nvSpPr>
        <xdr:cNvPr id="11311" name="Text Box 47"/>
        <xdr:cNvSpPr txBox="1">
          <a:spLocks noChangeArrowheads="1"/>
        </xdr:cNvSpPr>
      </xdr:nvSpPr>
      <xdr:spPr bwMode="auto">
        <a:xfrm>
          <a:off x="25717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p>
      </xdr:txBody>
    </xdr:sp>
    <xdr:clientData/>
  </xdr:twoCellAnchor>
  <xdr:twoCellAnchor>
    <xdr:from>
      <xdr:col>1</xdr:col>
      <xdr:colOff>63500</xdr:colOff>
      <xdr:row>39</xdr:row>
      <xdr:rowOff>101600</xdr:rowOff>
    </xdr:from>
    <xdr:to>
      <xdr:col>7</xdr:col>
      <xdr:colOff>520700</xdr:colOff>
      <xdr:row>39</xdr:row>
      <xdr:rowOff>101600</xdr:rowOff>
    </xdr:to>
    <xdr:sp macro="" textlink="">
      <xdr:nvSpPr>
        <xdr:cNvPr id="245238" name="Line 48"/>
        <xdr:cNvSpPr>
          <a:spLocks noChangeShapeType="1"/>
        </xdr:cNvSpPr>
      </xdr:nvSpPr>
      <xdr:spPr bwMode="auto">
        <a:xfrm>
          <a:off x="698500" y="65405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38</xdr:row>
      <xdr:rowOff>155575</xdr:rowOff>
    </xdr:from>
    <xdr:to>
      <xdr:col>1</xdr:col>
      <xdr:colOff>60325</xdr:colOff>
      <xdr:row>40</xdr:row>
      <xdr:rowOff>22225</xdr:rowOff>
    </xdr:to>
    <xdr:sp macro="" textlink="">
      <xdr:nvSpPr>
        <xdr:cNvPr id="11313" name="Text Box 49"/>
        <xdr:cNvSpPr txBox="1">
          <a:spLocks noChangeArrowheads="1"/>
        </xdr:cNvSpPr>
      </xdr:nvSpPr>
      <xdr:spPr bwMode="auto">
        <a:xfrm>
          <a:off x="25717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xdr:col>
      <xdr:colOff>63500</xdr:colOff>
      <xdr:row>37</xdr:row>
      <xdr:rowOff>63500</xdr:rowOff>
    </xdr:from>
    <xdr:to>
      <xdr:col>7</xdr:col>
      <xdr:colOff>520700</xdr:colOff>
      <xdr:row>37</xdr:row>
      <xdr:rowOff>63500</xdr:rowOff>
    </xdr:to>
    <xdr:sp macro="" textlink="">
      <xdr:nvSpPr>
        <xdr:cNvPr id="245240" name="Line 50"/>
        <xdr:cNvSpPr>
          <a:spLocks noChangeShapeType="1"/>
        </xdr:cNvSpPr>
      </xdr:nvSpPr>
      <xdr:spPr bwMode="auto">
        <a:xfrm>
          <a:off x="698500" y="6172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36</xdr:row>
      <xdr:rowOff>117475</xdr:rowOff>
    </xdr:from>
    <xdr:to>
      <xdr:col>1</xdr:col>
      <xdr:colOff>60325</xdr:colOff>
      <xdr:row>37</xdr:row>
      <xdr:rowOff>155575</xdr:rowOff>
    </xdr:to>
    <xdr:sp macro="" textlink="">
      <xdr:nvSpPr>
        <xdr:cNvPr id="11315" name="Text Box 51"/>
        <xdr:cNvSpPr txBox="1">
          <a:spLocks noChangeArrowheads="1"/>
        </xdr:cNvSpPr>
      </xdr:nvSpPr>
      <xdr:spPr bwMode="auto">
        <a:xfrm>
          <a:off x="25717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xdr:col>
      <xdr:colOff>63500</xdr:colOff>
      <xdr:row>35</xdr:row>
      <xdr:rowOff>25400</xdr:rowOff>
    </xdr:from>
    <xdr:to>
      <xdr:col>7</xdr:col>
      <xdr:colOff>520700</xdr:colOff>
      <xdr:row>35</xdr:row>
      <xdr:rowOff>25400</xdr:rowOff>
    </xdr:to>
    <xdr:sp macro="" textlink="">
      <xdr:nvSpPr>
        <xdr:cNvPr id="245242" name="Line 52"/>
        <xdr:cNvSpPr>
          <a:spLocks noChangeShapeType="1"/>
        </xdr:cNvSpPr>
      </xdr:nvSpPr>
      <xdr:spPr bwMode="auto">
        <a:xfrm>
          <a:off x="698500" y="58039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34</xdr:row>
      <xdr:rowOff>79375</xdr:rowOff>
    </xdr:from>
    <xdr:to>
      <xdr:col>1</xdr:col>
      <xdr:colOff>60325</xdr:colOff>
      <xdr:row>35</xdr:row>
      <xdr:rowOff>117475</xdr:rowOff>
    </xdr:to>
    <xdr:sp macro="" textlink="">
      <xdr:nvSpPr>
        <xdr:cNvPr id="11317" name="Text Box 53"/>
        <xdr:cNvSpPr txBox="1">
          <a:spLocks noChangeArrowheads="1"/>
        </xdr:cNvSpPr>
      </xdr:nvSpPr>
      <xdr:spPr bwMode="auto">
        <a:xfrm>
          <a:off x="25717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63500</xdr:colOff>
      <xdr:row>32</xdr:row>
      <xdr:rowOff>158750</xdr:rowOff>
    </xdr:from>
    <xdr:to>
      <xdr:col>7</xdr:col>
      <xdr:colOff>520700</xdr:colOff>
      <xdr:row>32</xdr:row>
      <xdr:rowOff>158750</xdr:rowOff>
    </xdr:to>
    <xdr:sp macro="" textlink="">
      <xdr:nvSpPr>
        <xdr:cNvPr id="245244" name="Line 54"/>
        <xdr:cNvSpPr>
          <a:spLocks noChangeShapeType="1"/>
        </xdr:cNvSpPr>
      </xdr:nvSpPr>
      <xdr:spPr bwMode="auto">
        <a:xfrm>
          <a:off x="698500" y="5441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32</xdr:row>
      <xdr:rowOff>41275</xdr:rowOff>
    </xdr:from>
    <xdr:to>
      <xdr:col>1</xdr:col>
      <xdr:colOff>60325</xdr:colOff>
      <xdr:row>33</xdr:row>
      <xdr:rowOff>79375</xdr:rowOff>
    </xdr:to>
    <xdr:sp macro="" textlink="">
      <xdr:nvSpPr>
        <xdr:cNvPr id="11319" name="Text Box 55"/>
        <xdr:cNvSpPr txBox="1">
          <a:spLocks noChangeArrowheads="1"/>
        </xdr:cNvSpPr>
      </xdr:nvSpPr>
      <xdr:spPr bwMode="auto">
        <a:xfrm>
          <a:off x="25717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63500</xdr:colOff>
      <xdr:row>30</xdr:row>
      <xdr:rowOff>120650</xdr:rowOff>
    </xdr:from>
    <xdr:to>
      <xdr:col>7</xdr:col>
      <xdr:colOff>520700</xdr:colOff>
      <xdr:row>30</xdr:row>
      <xdr:rowOff>120650</xdr:rowOff>
    </xdr:to>
    <xdr:sp macro="" textlink="">
      <xdr:nvSpPr>
        <xdr:cNvPr id="245246" name="Line 56"/>
        <xdr:cNvSpPr>
          <a:spLocks noChangeShapeType="1"/>
        </xdr:cNvSpPr>
      </xdr:nvSpPr>
      <xdr:spPr bwMode="auto">
        <a:xfrm>
          <a:off x="698500" y="5073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30</xdr:row>
      <xdr:rowOff>3175</xdr:rowOff>
    </xdr:from>
    <xdr:to>
      <xdr:col>1</xdr:col>
      <xdr:colOff>60325</xdr:colOff>
      <xdr:row>31</xdr:row>
      <xdr:rowOff>41275</xdr:rowOff>
    </xdr:to>
    <xdr:sp macro="" textlink="">
      <xdr:nvSpPr>
        <xdr:cNvPr id="11321" name="Text Box 57"/>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245248" name="人件費グラフ枠"/>
        <xdr:cNvSpPr>
          <a:spLocks noChangeArrowheads="1"/>
        </xdr:cNvSpPr>
      </xdr:nvSpPr>
      <xdr:spPr bwMode="auto">
        <a:xfrm>
          <a:off x="698500" y="5073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33</xdr:row>
      <xdr:rowOff>63500</xdr:rowOff>
    </xdr:from>
    <xdr:to>
      <xdr:col>7</xdr:col>
      <xdr:colOff>19050</xdr:colOff>
      <xdr:row>41</xdr:row>
      <xdr:rowOff>88900</xdr:rowOff>
    </xdr:to>
    <xdr:sp macro="" textlink="">
      <xdr:nvSpPr>
        <xdr:cNvPr id="245249" name="Line 59"/>
        <xdr:cNvSpPr>
          <a:spLocks noChangeShapeType="1"/>
        </xdr:cNvSpPr>
      </xdr:nvSpPr>
      <xdr:spPr bwMode="auto">
        <a:xfrm flipV="1">
          <a:off x="4425950" y="5511800"/>
          <a:ext cx="0" cy="13462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41</xdr:row>
      <xdr:rowOff>88900</xdr:rowOff>
    </xdr:from>
    <xdr:to>
      <xdr:col>8</xdr:col>
      <xdr:colOff>161925</xdr:colOff>
      <xdr:row>42</xdr:row>
      <xdr:rowOff>127000</xdr:rowOff>
    </xdr:to>
    <xdr:sp macro="" textlink="">
      <xdr:nvSpPr>
        <xdr:cNvPr id="11324" name="人件費最小値テキスト"/>
        <xdr:cNvSpPr txBox="1">
          <a:spLocks noChangeArrowheads="1"/>
        </xdr:cNvSpPr>
      </xdr:nvSpPr>
      <xdr:spPr bwMode="auto">
        <a:xfrm>
          <a:off x="4914900" y="712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26.6</a:t>
          </a:r>
        </a:p>
      </xdr:txBody>
    </xdr:sp>
    <xdr:clientData/>
  </xdr:twoCellAnchor>
  <xdr:twoCellAnchor>
    <xdr:from>
      <xdr:col>6</xdr:col>
      <xdr:colOff>558800</xdr:colOff>
      <xdr:row>41</xdr:row>
      <xdr:rowOff>88900</xdr:rowOff>
    </xdr:from>
    <xdr:to>
      <xdr:col>7</xdr:col>
      <xdr:colOff>95250</xdr:colOff>
      <xdr:row>41</xdr:row>
      <xdr:rowOff>88900</xdr:rowOff>
    </xdr:to>
    <xdr:sp macro="" textlink="">
      <xdr:nvSpPr>
        <xdr:cNvPr id="245251" name="Line 61"/>
        <xdr:cNvSpPr>
          <a:spLocks noChangeShapeType="1"/>
        </xdr:cNvSpPr>
      </xdr:nvSpPr>
      <xdr:spPr bwMode="auto">
        <a:xfrm>
          <a:off x="4337050" y="68580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32</xdr:row>
      <xdr:rowOff>3175</xdr:rowOff>
    </xdr:from>
    <xdr:to>
      <xdr:col>8</xdr:col>
      <xdr:colOff>161925</xdr:colOff>
      <xdr:row>33</xdr:row>
      <xdr:rowOff>41275</xdr:rowOff>
    </xdr:to>
    <xdr:sp macro="" textlink="">
      <xdr:nvSpPr>
        <xdr:cNvPr id="11326" name="人件費最大値テキスト"/>
        <xdr:cNvSpPr txBox="1">
          <a:spLocks noChangeArrowheads="1"/>
        </xdr:cNvSpPr>
      </xdr:nvSpPr>
      <xdr:spPr bwMode="auto">
        <a:xfrm>
          <a:off x="4914900" y="5495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15.6</a:t>
          </a:r>
        </a:p>
      </xdr:txBody>
    </xdr:sp>
    <xdr:clientData/>
  </xdr:twoCellAnchor>
  <xdr:twoCellAnchor>
    <xdr:from>
      <xdr:col>6</xdr:col>
      <xdr:colOff>558800</xdr:colOff>
      <xdr:row>33</xdr:row>
      <xdr:rowOff>63500</xdr:rowOff>
    </xdr:from>
    <xdr:to>
      <xdr:col>7</xdr:col>
      <xdr:colOff>95250</xdr:colOff>
      <xdr:row>33</xdr:row>
      <xdr:rowOff>63500</xdr:rowOff>
    </xdr:to>
    <xdr:sp macro="" textlink="">
      <xdr:nvSpPr>
        <xdr:cNvPr id="245253" name="Line 63"/>
        <xdr:cNvSpPr>
          <a:spLocks noChangeShapeType="1"/>
        </xdr:cNvSpPr>
      </xdr:nvSpPr>
      <xdr:spPr bwMode="auto">
        <a:xfrm>
          <a:off x="4337050" y="5511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33</xdr:row>
      <xdr:rowOff>63500</xdr:rowOff>
    </xdr:from>
    <xdr:to>
      <xdr:col>7</xdr:col>
      <xdr:colOff>19050</xdr:colOff>
      <xdr:row>33</xdr:row>
      <xdr:rowOff>127000</xdr:rowOff>
    </xdr:to>
    <xdr:sp macro="" textlink="">
      <xdr:nvSpPr>
        <xdr:cNvPr id="245254" name="Line 64"/>
        <xdr:cNvSpPr>
          <a:spLocks noChangeShapeType="1"/>
        </xdr:cNvSpPr>
      </xdr:nvSpPr>
      <xdr:spPr bwMode="auto">
        <a:xfrm flipV="1">
          <a:off x="3657600" y="5511800"/>
          <a:ext cx="7683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38</xdr:row>
      <xdr:rowOff>79375</xdr:rowOff>
    </xdr:from>
    <xdr:to>
      <xdr:col>8</xdr:col>
      <xdr:colOff>161925</xdr:colOff>
      <xdr:row>39</xdr:row>
      <xdr:rowOff>117475</xdr:rowOff>
    </xdr:to>
    <xdr:sp macro="" textlink="">
      <xdr:nvSpPr>
        <xdr:cNvPr id="11329" name="人件費平均値テキスト"/>
        <xdr:cNvSpPr txBox="1">
          <a:spLocks noChangeArrowheads="1"/>
        </xdr:cNvSpPr>
      </xdr:nvSpPr>
      <xdr:spPr bwMode="auto">
        <a:xfrm>
          <a:off x="4914900" y="6600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22.9</a:t>
          </a:r>
        </a:p>
      </xdr:txBody>
    </xdr:sp>
    <xdr:clientData/>
  </xdr:twoCellAnchor>
  <xdr:twoCellAnchor>
    <xdr:from>
      <xdr:col>6</xdr:col>
      <xdr:colOff>590550</xdr:colOff>
      <xdr:row>38</xdr:row>
      <xdr:rowOff>82550</xdr:rowOff>
    </xdr:from>
    <xdr:to>
      <xdr:col>7</xdr:col>
      <xdr:colOff>63500</xdr:colOff>
      <xdr:row>39</xdr:row>
      <xdr:rowOff>19050</xdr:rowOff>
    </xdr:to>
    <xdr:sp macro="" textlink="">
      <xdr:nvSpPr>
        <xdr:cNvPr id="245256" name="AutoShape 66"/>
        <xdr:cNvSpPr>
          <a:spLocks noChangeArrowheads="1"/>
        </xdr:cNvSpPr>
      </xdr:nvSpPr>
      <xdr:spPr bwMode="auto">
        <a:xfrm>
          <a:off x="4368800" y="6356350"/>
          <a:ext cx="1016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33</xdr:row>
      <xdr:rowOff>44450</xdr:rowOff>
    </xdr:from>
    <xdr:to>
      <xdr:col>5</xdr:col>
      <xdr:colOff>508000</xdr:colOff>
      <xdr:row>33</xdr:row>
      <xdr:rowOff>127000</xdr:rowOff>
    </xdr:to>
    <xdr:sp macro="" textlink="">
      <xdr:nvSpPr>
        <xdr:cNvPr id="245257" name="Line 67"/>
        <xdr:cNvSpPr>
          <a:spLocks noChangeShapeType="1"/>
        </xdr:cNvSpPr>
      </xdr:nvSpPr>
      <xdr:spPr bwMode="auto">
        <a:xfrm>
          <a:off x="2838450" y="5492750"/>
          <a:ext cx="81915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38</xdr:row>
      <xdr:rowOff>158750</xdr:rowOff>
    </xdr:from>
    <xdr:to>
      <xdr:col>5</xdr:col>
      <xdr:colOff>552450</xdr:colOff>
      <xdr:row>39</xdr:row>
      <xdr:rowOff>88900</xdr:rowOff>
    </xdr:to>
    <xdr:sp macro="" textlink="">
      <xdr:nvSpPr>
        <xdr:cNvPr id="245258" name="AutoShape 68"/>
        <xdr:cNvSpPr>
          <a:spLocks noChangeArrowheads="1"/>
        </xdr:cNvSpPr>
      </xdr:nvSpPr>
      <xdr:spPr bwMode="auto">
        <a:xfrm>
          <a:off x="3606800" y="64325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39</xdr:row>
      <xdr:rowOff>98425</xdr:rowOff>
    </xdr:from>
    <xdr:to>
      <xdr:col>6</xdr:col>
      <xdr:colOff>200055</xdr:colOff>
      <xdr:row>40</xdr:row>
      <xdr:rowOff>136525</xdr:rowOff>
    </xdr:to>
    <xdr:sp macro="" textlink="">
      <xdr:nvSpPr>
        <xdr:cNvPr id="11333" name="Text Box 69"/>
        <xdr:cNvSpPr txBox="1">
          <a:spLocks noChangeArrowheads="1"/>
        </xdr:cNvSpPr>
      </xdr:nvSpPr>
      <xdr:spPr bwMode="auto">
        <a:xfrm>
          <a:off x="3609975" y="679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23.5</a:t>
          </a:r>
        </a:p>
      </xdr:txBody>
    </xdr:sp>
    <xdr:clientData/>
  </xdr:twoCellAnchor>
  <xdr:twoCellAnchor>
    <xdr:from>
      <xdr:col>3</xdr:col>
      <xdr:colOff>133350</xdr:colOff>
      <xdr:row>33</xdr:row>
      <xdr:rowOff>44450</xdr:rowOff>
    </xdr:from>
    <xdr:to>
      <xdr:col>4</xdr:col>
      <xdr:colOff>317500</xdr:colOff>
      <xdr:row>33</xdr:row>
      <xdr:rowOff>139700</xdr:rowOff>
    </xdr:to>
    <xdr:sp macro="" textlink="">
      <xdr:nvSpPr>
        <xdr:cNvPr id="245260" name="Line 70"/>
        <xdr:cNvSpPr>
          <a:spLocks noChangeShapeType="1"/>
        </xdr:cNvSpPr>
      </xdr:nvSpPr>
      <xdr:spPr bwMode="auto">
        <a:xfrm flipV="1">
          <a:off x="2025650" y="5492750"/>
          <a:ext cx="8128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38</xdr:row>
      <xdr:rowOff>63500</xdr:rowOff>
    </xdr:from>
    <xdr:to>
      <xdr:col>4</xdr:col>
      <xdr:colOff>368300</xdr:colOff>
      <xdr:row>38</xdr:row>
      <xdr:rowOff>152400</xdr:rowOff>
    </xdr:to>
    <xdr:sp macro="" textlink="">
      <xdr:nvSpPr>
        <xdr:cNvPr id="245261" name="AutoShape 71"/>
        <xdr:cNvSpPr>
          <a:spLocks noChangeArrowheads="1"/>
        </xdr:cNvSpPr>
      </xdr:nvSpPr>
      <xdr:spPr bwMode="auto">
        <a:xfrm>
          <a:off x="2794000" y="63373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39</xdr:row>
      <xdr:rowOff>3175</xdr:rowOff>
    </xdr:from>
    <xdr:to>
      <xdr:col>5</xdr:col>
      <xdr:colOff>38100</xdr:colOff>
      <xdr:row>40</xdr:row>
      <xdr:rowOff>41275</xdr:rowOff>
    </xdr:to>
    <xdr:sp macro="" textlink="">
      <xdr:nvSpPr>
        <xdr:cNvPr id="11336" name="Text Box 72"/>
        <xdr:cNvSpPr txBox="1">
          <a:spLocks noChangeArrowheads="1"/>
        </xdr:cNvSpPr>
      </xdr:nvSpPr>
      <xdr:spPr bwMode="auto">
        <a:xfrm>
          <a:off x="2714625" y="669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22.7</a:t>
          </a:r>
        </a:p>
      </xdr:txBody>
    </xdr:sp>
    <xdr:clientData/>
  </xdr:twoCellAnchor>
  <xdr:twoCellAnchor>
    <xdr:from>
      <xdr:col>1</xdr:col>
      <xdr:colOff>577850</xdr:colOff>
      <xdr:row>33</xdr:row>
      <xdr:rowOff>57150</xdr:rowOff>
    </xdr:from>
    <xdr:to>
      <xdr:col>3</xdr:col>
      <xdr:colOff>133350</xdr:colOff>
      <xdr:row>33</xdr:row>
      <xdr:rowOff>139700</xdr:rowOff>
    </xdr:to>
    <xdr:sp macro="" textlink="">
      <xdr:nvSpPr>
        <xdr:cNvPr id="245263" name="Line 73"/>
        <xdr:cNvSpPr>
          <a:spLocks noChangeShapeType="1"/>
        </xdr:cNvSpPr>
      </xdr:nvSpPr>
      <xdr:spPr bwMode="auto">
        <a:xfrm>
          <a:off x="1212850" y="5505450"/>
          <a:ext cx="81280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39</xdr:row>
      <xdr:rowOff>158750</xdr:rowOff>
    </xdr:from>
    <xdr:to>
      <xdr:col>3</xdr:col>
      <xdr:colOff>171450</xdr:colOff>
      <xdr:row>40</xdr:row>
      <xdr:rowOff>82550</xdr:rowOff>
    </xdr:to>
    <xdr:sp macro="" textlink="">
      <xdr:nvSpPr>
        <xdr:cNvPr id="245264" name="AutoShape 74"/>
        <xdr:cNvSpPr>
          <a:spLocks noChangeArrowheads="1"/>
        </xdr:cNvSpPr>
      </xdr:nvSpPr>
      <xdr:spPr bwMode="auto">
        <a:xfrm>
          <a:off x="1981200" y="6597650"/>
          <a:ext cx="825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40</xdr:row>
      <xdr:rowOff>98425</xdr:rowOff>
    </xdr:from>
    <xdr:to>
      <xdr:col>3</xdr:col>
      <xdr:colOff>479425</xdr:colOff>
      <xdr:row>41</xdr:row>
      <xdr:rowOff>136525</xdr:rowOff>
    </xdr:to>
    <xdr:sp macro="" textlink="">
      <xdr:nvSpPr>
        <xdr:cNvPr id="11339" name="Text Box 75"/>
        <xdr:cNvSpPr txBox="1">
          <a:spLocks noChangeArrowheads="1"/>
        </xdr:cNvSpPr>
      </xdr:nvSpPr>
      <xdr:spPr bwMode="auto">
        <a:xfrm>
          <a:off x="1828800" y="696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24.8</a:t>
          </a:r>
        </a:p>
      </xdr:txBody>
    </xdr:sp>
    <xdr:clientData/>
  </xdr:twoCellAnchor>
  <xdr:twoCellAnchor>
    <xdr:from>
      <xdr:col>1</xdr:col>
      <xdr:colOff>520700</xdr:colOff>
      <xdr:row>40</xdr:row>
      <xdr:rowOff>76200</xdr:rowOff>
    </xdr:from>
    <xdr:to>
      <xdr:col>1</xdr:col>
      <xdr:colOff>622300</xdr:colOff>
      <xdr:row>41</xdr:row>
      <xdr:rowOff>6350</xdr:rowOff>
    </xdr:to>
    <xdr:sp macro="" textlink="">
      <xdr:nvSpPr>
        <xdr:cNvPr id="245266" name="AutoShape 76"/>
        <xdr:cNvSpPr>
          <a:spLocks noChangeArrowheads="1"/>
        </xdr:cNvSpPr>
      </xdr:nvSpPr>
      <xdr:spPr bwMode="auto">
        <a:xfrm>
          <a:off x="1155700" y="6680200"/>
          <a:ext cx="1016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41</xdr:row>
      <xdr:rowOff>19050</xdr:rowOff>
    </xdr:from>
    <xdr:to>
      <xdr:col>2</xdr:col>
      <xdr:colOff>298450</xdr:colOff>
      <xdr:row>42</xdr:row>
      <xdr:rowOff>57150</xdr:rowOff>
    </xdr:to>
    <xdr:sp macro="" textlink="">
      <xdr:nvSpPr>
        <xdr:cNvPr id="11341" name="Text Box 77"/>
        <xdr:cNvSpPr txBox="1">
          <a:spLocks noChangeArrowheads="1"/>
        </xdr:cNvSpPr>
      </xdr:nvSpPr>
      <xdr:spPr bwMode="auto">
        <a:xfrm>
          <a:off x="942975" y="704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25.5</a:t>
          </a:r>
        </a:p>
      </xdr:txBody>
    </xdr:sp>
    <xdr:clientData/>
  </xdr:twoCellAnchor>
  <xdr:twoCellAnchor editAs="oneCell">
    <xdr:from>
      <xdr:col>6</xdr:col>
      <xdr:colOff>539750</xdr:colOff>
      <xdr:row>44</xdr:row>
      <xdr:rowOff>76200</xdr:rowOff>
    </xdr:from>
    <xdr:to>
      <xdr:col>7</xdr:col>
      <xdr:colOff>609600</xdr:colOff>
      <xdr:row>45</xdr:row>
      <xdr:rowOff>107950</xdr:rowOff>
    </xdr:to>
    <xdr:sp macro="" textlink="">
      <xdr:nvSpPr>
        <xdr:cNvPr id="11342" name="Text Box 78"/>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44</xdr:row>
      <xdr:rowOff>76200</xdr:rowOff>
    </xdr:from>
    <xdr:to>
      <xdr:col>6</xdr:col>
      <xdr:colOff>469900</xdr:colOff>
      <xdr:row>45</xdr:row>
      <xdr:rowOff>107950</xdr:rowOff>
    </xdr:to>
    <xdr:sp macro="" textlink="">
      <xdr:nvSpPr>
        <xdr:cNvPr id="11343" name="Text Box 79"/>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44</xdr:row>
      <xdr:rowOff>76200</xdr:rowOff>
    </xdr:from>
    <xdr:to>
      <xdr:col>5</xdr:col>
      <xdr:colOff>279400</xdr:colOff>
      <xdr:row>45</xdr:row>
      <xdr:rowOff>107950</xdr:rowOff>
    </xdr:to>
    <xdr:sp macro="" textlink="">
      <xdr:nvSpPr>
        <xdr:cNvPr id="11344" name="Text Box 80"/>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44</xdr:row>
      <xdr:rowOff>76200</xdr:rowOff>
    </xdr:from>
    <xdr:to>
      <xdr:col>4</xdr:col>
      <xdr:colOff>92075</xdr:colOff>
      <xdr:row>45</xdr:row>
      <xdr:rowOff>107950</xdr:rowOff>
    </xdr:to>
    <xdr:sp macro="" textlink="">
      <xdr:nvSpPr>
        <xdr:cNvPr id="11345" name="Text Box 81"/>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44</xdr:row>
      <xdr:rowOff>76200</xdr:rowOff>
    </xdr:from>
    <xdr:to>
      <xdr:col>2</xdr:col>
      <xdr:colOff>539750</xdr:colOff>
      <xdr:row>45</xdr:row>
      <xdr:rowOff>107950</xdr:rowOff>
    </xdr:to>
    <xdr:sp macro="" textlink="">
      <xdr:nvSpPr>
        <xdr:cNvPr id="11346" name="Text Box 82"/>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33</xdr:row>
      <xdr:rowOff>19050</xdr:rowOff>
    </xdr:from>
    <xdr:to>
      <xdr:col>7</xdr:col>
      <xdr:colOff>63500</xdr:colOff>
      <xdr:row>33</xdr:row>
      <xdr:rowOff>120650</xdr:rowOff>
    </xdr:to>
    <xdr:sp macro="" textlink="">
      <xdr:nvSpPr>
        <xdr:cNvPr id="245273" name="Oval 83"/>
        <xdr:cNvSpPr>
          <a:spLocks noChangeArrowheads="1"/>
        </xdr:cNvSpPr>
      </xdr:nvSpPr>
      <xdr:spPr bwMode="auto">
        <a:xfrm>
          <a:off x="4368800" y="546735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32</xdr:row>
      <xdr:rowOff>117475</xdr:rowOff>
    </xdr:from>
    <xdr:to>
      <xdr:col>8</xdr:col>
      <xdr:colOff>161925</xdr:colOff>
      <xdr:row>33</xdr:row>
      <xdr:rowOff>155575</xdr:rowOff>
    </xdr:to>
    <xdr:sp macro="" textlink="">
      <xdr:nvSpPr>
        <xdr:cNvPr id="11348" name="人件費該当値テキスト"/>
        <xdr:cNvSpPr txBox="1">
          <a:spLocks noChangeArrowheads="1"/>
        </xdr:cNvSpPr>
      </xdr:nvSpPr>
      <xdr:spPr bwMode="auto">
        <a:xfrm>
          <a:off x="4914900" y="561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15.6</a:t>
          </a:r>
        </a:p>
      </xdr:txBody>
    </xdr:sp>
    <xdr:clientData/>
  </xdr:twoCellAnchor>
  <xdr:twoCellAnchor>
    <xdr:from>
      <xdr:col>5</xdr:col>
      <xdr:colOff>457200</xdr:colOff>
      <xdr:row>33</xdr:row>
      <xdr:rowOff>82550</xdr:rowOff>
    </xdr:from>
    <xdr:to>
      <xdr:col>5</xdr:col>
      <xdr:colOff>552450</xdr:colOff>
      <xdr:row>34</xdr:row>
      <xdr:rowOff>6350</xdr:rowOff>
    </xdr:to>
    <xdr:sp macro="" textlink="">
      <xdr:nvSpPr>
        <xdr:cNvPr id="245275" name="Oval 85"/>
        <xdr:cNvSpPr>
          <a:spLocks noChangeArrowheads="1"/>
        </xdr:cNvSpPr>
      </xdr:nvSpPr>
      <xdr:spPr bwMode="auto">
        <a:xfrm>
          <a:off x="3606800" y="55308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32</xdr:row>
      <xdr:rowOff>41275</xdr:rowOff>
    </xdr:from>
    <xdr:to>
      <xdr:col>6</xdr:col>
      <xdr:colOff>200055</xdr:colOff>
      <xdr:row>33</xdr:row>
      <xdr:rowOff>79375</xdr:rowOff>
    </xdr:to>
    <xdr:sp macro="" textlink="">
      <xdr:nvSpPr>
        <xdr:cNvPr id="11350" name="Text Box 86"/>
        <xdr:cNvSpPr txBox="1">
          <a:spLocks noChangeArrowheads="1"/>
        </xdr:cNvSpPr>
      </xdr:nvSpPr>
      <xdr:spPr bwMode="auto">
        <a:xfrm>
          <a:off x="3609975" y="5534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16.1</a:t>
          </a:r>
        </a:p>
      </xdr:txBody>
    </xdr:sp>
    <xdr:clientData/>
  </xdr:twoCellAnchor>
  <xdr:twoCellAnchor>
    <xdr:from>
      <xdr:col>4</xdr:col>
      <xdr:colOff>273050</xdr:colOff>
      <xdr:row>32</xdr:row>
      <xdr:rowOff>158750</xdr:rowOff>
    </xdr:from>
    <xdr:to>
      <xdr:col>4</xdr:col>
      <xdr:colOff>368300</xdr:colOff>
      <xdr:row>33</xdr:row>
      <xdr:rowOff>88900</xdr:rowOff>
    </xdr:to>
    <xdr:sp macro="" textlink="">
      <xdr:nvSpPr>
        <xdr:cNvPr id="245277" name="Oval 87"/>
        <xdr:cNvSpPr>
          <a:spLocks noChangeArrowheads="1"/>
        </xdr:cNvSpPr>
      </xdr:nvSpPr>
      <xdr:spPr bwMode="auto">
        <a:xfrm>
          <a:off x="2794000" y="54419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31</xdr:row>
      <xdr:rowOff>127000</xdr:rowOff>
    </xdr:from>
    <xdr:to>
      <xdr:col>5</xdr:col>
      <xdr:colOff>38100</xdr:colOff>
      <xdr:row>33</xdr:row>
      <xdr:rowOff>0</xdr:rowOff>
    </xdr:to>
    <xdr:sp macro="" textlink="">
      <xdr:nvSpPr>
        <xdr:cNvPr id="11352" name="Text Box 88"/>
        <xdr:cNvSpPr txBox="1">
          <a:spLocks noChangeArrowheads="1"/>
        </xdr:cNvSpPr>
      </xdr:nvSpPr>
      <xdr:spPr bwMode="auto">
        <a:xfrm>
          <a:off x="2714625" y="544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15.4</a:t>
          </a:r>
        </a:p>
      </xdr:txBody>
    </xdr:sp>
    <xdr:clientData/>
  </xdr:twoCellAnchor>
  <xdr:twoCellAnchor>
    <xdr:from>
      <xdr:col>3</xdr:col>
      <xdr:colOff>88900</xdr:colOff>
      <xdr:row>33</xdr:row>
      <xdr:rowOff>88900</xdr:rowOff>
    </xdr:from>
    <xdr:to>
      <xdr:col>3</xdr:col>
      <xdr:colOff>171450</xdr:colOff>
      <xdr:row>34</xdr:row>
      <xdr:rowOff>25400</xdr:rowOff>
    </xdr:to>
    <xdr:sp macro="" textlink="">
      <xdr:nvSpPr>
        <xdr:cNvPr id="245279" name="Oval 89"/>
        <xdr:cNvSpPr>
          <a:spLocks noChangeArrowheads="1"/>
        </xdr:cNvSpPr>
      </xdr:nvSpPr>
      <xdr:spPr bwMode="auto">
        <a:xfrm>
          <a:off x="1981200" y="5537200"/>
          <a:ext cx="825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32</xdr:row>
      <xdr:rowOff>60325</xdr:rowOff>
    </xdr:from>
    <xdr:to>
      <xdr:col>3</xdr:col>
      <xdr:colOff>479425</xdr:colOff>
      <xdr:row>33</xdr:row>
      <xdr:rowOff>98425</xdr:rowOff>
    </xdr:to>
    <xdr:sp macro="" textlink="">
      <xdr:nvSpPr>
        <xdr:cNvPr id="11354" name="Text Box 90"/>
        <xdr:cNvSpPr txBox="1">
          <a:spLocks noChangeArrowheads="1"/>
        </xdr:cNvSpPr>
      </xdr:nvSpPr>
      <xdr:spPr bwMode="auto">
        <a:xfrm>
          <a:off x="1828800" y="555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a:t>
          </a:r>
        </a:p>
      </xdr:txBody>
    </xdr:sp>
    <xdr:clientData/>
  </xdr:twoCellAnchor>
  <xdr:twoCellAnchor>
    <xdr:from>
      <xdr:col>1</xdr:col>
      <xdr:colOff>520700</xdr:colOff>
      <xdr:row>33</xdr:row>
      <xdr:rowOff>6350</xdr:rowOff>
    </xdr:from>
    <xdr:to>
      <xdr:col>1</xdr:col>
      <xdr:colOff>615950</xdr:colOff>
      <xdr:row>33</xdr:row>
      <xdr:rowOff>95250</xdr:rowOff>
    </xdr:to>
    <xdr:sp macro="" textlink="">
      <xdr:nvSpPr>
        <xdr:cNvPr id="245281" name="Oval 91"/>
        <xdr:cNvSpPr>
          <a:spLocks noChangeArrowheads="1"/>
        </xdr:cNvSpPr>
      </xdr:nvSpPr>
      <xdr:spPr bwMode="auto">
        <a:xfrm>
          <a:off x="1155700" y="54546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31</xdr:row>
      <xdr:rowOff>136525</xdr:rowOff>
    </xdr:from>
    <xdr:to>
      <xdr:col>2</xdr:col>
      <xdr:colOff>298450</xdr:colOff>
      <xdr:row>33</xdr:row>
      <xdr:rowOff>3175</xdr:rowOff>
    </xdr:to>
    <xdr:sp macro="" textlink="">
      <xdr:nvSpPr>
        <xdr:cNvPr id="11356" name="Text Box 92"/>
        <xdr:cNvSpPr txBox="1">
          <a:spLocks noChangeArrowheads="1"/>
        </xdr:cNvSpPr>
      </xdr:nvSpPr>
      <xdr:spPr bwMode="auto">
        <a:xfrm>
          <a:off x="942975" y="5457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15.5</a:t>
          </a:r>
        </a:p>
      </xdr:txBody>
    </xdr:sp>
    <xdr:clientData/>
  </xdr:twoCellAnchor>
  <xdr:twoCellAnchor>
    <xdr:from>
      <xdr:col>18</xdr:col>
      <xdr:colOff>73025</xdr:colOff>
      <xdr:row>7</xdr:row>
      <xdr:rowOff>60325</xdr:rowOff>
    </xdr:from>
    <xdr:to>
      <xdr:col>24</xdr:col>
      <xdr:colOff>539722</xdr:colOff>
      <xdr:row>9</xdr:row>
      <xdr:rowOff>41275</xdr:rowOff>
    </xdr:to>
    <xdr:sp macro="" textlink="">
      <xdr:nvSpPr>
        <xdr:cNvPr id="11357" name="Rectangle 93"/>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549275</xdr:colOff>
      <xdr:row>7</xdr:row>
      <xdr:rowOff>127000</xdr:rowOff>
    </xdr:from>
    <xdr:to>
      <xdr:col>27</xdr:col>
      <xdr:colOff>60325</xdr:colOff>
      <xdr:row>9</xdr:row>
      <xdr:rowOff>41275</xdr:rowOff>
    </xdr:to>
    <xdr:sp macro="" textlink="">
      <xdr:nvSpPr>
        <xdr:cNvPr id="11358" name="Rectangle 94"/>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8</xdr:row>
      <xdr:rowOff>146050</xdr:rowOff>
    </xdr:from>
    <xdr:to>
      <xdr:col>27</xdr:col>
      <xdr:colOff>60325</xdr:colOff>
      <xdr:row>10</xdr:row>
      <xdr:rowOff>60325</xdr:rowOff>
    </xdr:to>
    <xdr:sp macro="" textlink="">
      <xdr:nvSpPr>
        <xdr:cNvPr id="11359" name="Rectangle 95"/>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20/24</a:t>
          </a:r>
        </a:p>
      </xdr:txBody>
    </xdr:sp>
    <xdr:clientData/>
  </xdr:twoCellAnchor>
  <xdr:twoCellAnchor>
    <xdr:from>
      <xdr:col>27</xdr:col>
      <xdr:colOff>212725</xdr:colOff>
      <xdr:row>7</xdr:row>
      <xdr:rowOff>127000</xdr:rowOff>
    </xdr:from>
    <xdr:to>
      <xdr:col>29</xdr:col>
      <xdr:colOff>231775</xdr:colOff>
      <xdr:row>9</xdr:row>
      <xdr:rowOff>41275</xdr:rowOff>
    </xdr:to>
    <xdr:sp macro="" textlink="">
      <xdr:nvSpPr>
        <xdr:cNvPr id="11360" name="Rectangle 96"/>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8</xdr:row>
      <xdr:rowOff>146050</xdr:rowOff>
    </xdr:from>
    <xdr:to>
      <xdr:col>29</xdr:col>
      <xdr:colOff>231775</xdr:colOff>
      <xdr:row>10</xdr:row>
      <xdr:rowOff>60325</xdr:rowOff>
    </xdr:to>
    <xdr:sp macro="" textlink="">
      <xdr:nvSpPr>
        <xdr:cNvPr id="11361" name="Rectangle 97"/>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438150</xdr:colOff>
      <xdr:row>7</xdr:row>
      <xdr:rowOff>127000</xdr:rowOff>
    </xdr:from>
    <xdr:to>
      <xdr:col>31</xdr:col>
      <xdr:colOff>577850</xdr:colOff>
      <xdr:row>9</xdr:row>
      <xdr:rowOff>41275</xdr:rowOff>
    </xdr:to>
    <xdr:sp macro="" textlink="">
      <xdr:nvSpPr>
        <xdr:cNvPr id="11362" name="Rectangle 98"/>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8</xdr:row>
      <xdr:rowOff>146050</xdr:rowOff>
    </xdr:from>
    <xdr:to>
      <xdr:col>31</xdr:col>
      <xdr:colOff>577850</xdr:colOff>
      <xdr:row>10</xdr:row>
      <xdr:rowOff>60325</xdr:rowOff>
    </xdr:to>
    <xdr:sp macro="" textlink="">
      <xdr:nvSpPr>
        <xdr:cNvPr id="11363" name="Rectangle 99"/>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245290" name="Rectangle 100"/>
        <xdr:cNvSpPr>
          <a:spLocks noChangeArrowheads="1"/>
        </xdr:cNvSpPr>
      </xdr:nvSpPr>
      <xdr:spPr bwMode="auto">
        <a:xfrm>
          <a:off x="11404600" y="1771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10</xdr:row>
      <xdr:rowOff>120650</xdr:rowOff>
    </xdr:from>
    <xdr:to>
      <xdr:col>33</xdr:col>
      <xdr:colOff>76200</xdr:colOff>
      <xdr:row>24</xdr:row>
      <xdr:rowOff>6350</xdr:rowOff>
    </xdr:to>
    <xdr:sp macro="" textlink="">
      <xdr:nvSpPr>
        <xdr:cNvPr id="245291" name="Rectangle 101"/>
        <xdr:cNvSpPr>
          <a:spLocks noChangeArrowheads="1"/>
        </xdr:cNvSpPr>
      </xdr:nvSpPr>
      <xdr:spPr bwMode="auto">
        <a:xfrm>
          <a:off x="15944850" y="1771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10</xdr:row>
      <xdr:rowOff>117475</xdr:rowOff>
    </xdr:from>
    <xdr:to>
      <xdr:col>30</xdr:col>
      <xdr:colOff>619125</xdr:colOff>
      <xdr:row>12</xdr:row>
      <xdr:rowOff>38184</xdr:rowOff>
    </xdr:to>
    <xdr:sp macro="" textlink="">
      <xdr:nvSpPr>
        <xdr:cNvPr id="11366" name="Rectangle 102"/>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301625</xdr:colOff>
      <xdr:row>12</xdr:row>
      <xdr:rowOff>98425</xdr:rowOff>
    </xdr:from>
    <xdr:to>
      <xdr:col>32</xdr:col>
      <xdr:colOff>561975</xdr:colOff>
      <xdr:row>23</xdr:row>
      <xdr:rowOff>117475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400"/>
            </a:lnSpc>
          </a:pPr>
          <a:r>
            <a:rPr lang="ja-JP" altLang="ja-JP" sz="1300">
              <a:effectLst/>
              <a:latin typeface="+mn-lt"/>
              <a:ea typeface="+mn-ea"/>
              <a:cs typeface="+mn-cs"/>
            </a:rPr>
            <a:t>　矢掛町では，</a:t>
          </a:r>
          <a:r>
            <a:rPr lang="ja-JP" altLang="en-US" sz="1300">
              <a:effectLst/>
              <a:latin typeface="+mn-lt"/>
              <a:ea typeface="+mn-ea"/>
              <a:cs typeface="+mn-cs"/>
            </a:rPr>
            <a:t>正職員数を抑制し</a:t>
          </a:r>
          <a:r>
            <a:rPr lang="ja-JP" altLang="ja-JP" sz="1300">
              <a:effectLst/>
              <a:latin typeface="+mn-lt"/>
              <a:ea typeface="+mn-ea"/>
              <a:cs typeface="+mn-cs"/>
            </a:rPr>
            <a:t>嘱託・臨時職員を積極的に活用しているため</a:t>
          </a:r>
          <a:r>
            <a:rPr lang="ja-JP" altLang="en-US" sz="1300">
              <a:effectLst/>
              <a:latin typeface="+mn-lt"/>
              <a:ea typeface="+mn-ea"/>
              <a:cs typeface="+mn-cs"/>
            </a:rPr>
            <a:t>，人件費の比率は低いが</a:t>
          </a:r>
          <a:r>
            <a:rPr lang="ja-JP" altLang="ja-JP" sz="1300">
              <a:effectLst/>
              <a:latin typeface="+mn-lt"/>
              <a:ea typeface="+mn-ea"/>
              <a:cs typeface="+mn-cs"/>
            </a:rPr>
            <a:t>賃金の比率が高く</a:t>
          </a:r>
          <a:r>
            <a:rPr lang="ja-JP" altLang="en-US" sz="1300">
              <a:effectLst/>
              <a:latin typeface="+mn-lt"/>
              <a:ea typeface="+mn-ea"/>
              <a:cs typeface="+mn-cs"/>
            </a:rPr>
            <a:t>なるため</a:t>
          </a:r>
          <a:r>
            <a:rPr lang="ja-JP" altLang="ja-JP" sz="1300">
              <a:effectLst/>
              <a:latin typeface="+mn-lt"/>
              <a:ea typeface="+mn-ea"/>
              <a:cs typeface="+mn-cs"/>
            </a:rPr>
            <a:t>，物件費については類似団体と比較しても３．</a:t>
          </a:r>
          <a:r>
            <a:rPr lang="ja-JP" altLang="en-US" sz="1300">
              <a:effectLst/>
              <a:latin typeface="+mn-lt"/>
              <a:ea typeface="+mn-ea"/>
              <a:cs typeface="+mn-cs"/>
            </a:rPr>
            <a:t>３</a:t>
          </a:r>
          <a:r>
            <a:rPr lang="ja-JP" altLang="ja-JP" sz="1300">
              <a:effectLst/>
              <a:latin typeface="+mn-lt"/>
              <a:ea typeface="+mn-ea"/>
              <a:cs typeface="+mn-cs"/>
            </a:rPr>
            <a:t>ポイント高い水準となっている。</a:t>
          </a:r>
          <a:endParaRPr lang="ja-JP" altLang="ja-JP" sz="1300">
            <a:effectLst/>
          </a:endParaRPr>
        </a:p>
      </xdr:txBody>
    </xdr:sp>
    <xdr:clientData/>
  </xdr:twoCellAnchor>
  <xdr:oneCellAnchor>
    <xdr:from>
      <xdr:col>18</xdr:col>
      <xdr:colOff>73025</xdr:colOff>
      <xdr:row>9</xdr:row>
      <xdr:rowOff>136525</xdr:rowOff>
    </xdr:from>
    <xdr:ext cx="132344" cy="151836"/>
    <xdr:sp macro="" textlink="">
      <xdr:nvSpPr>
        <xdr:cNvPr id="11368" name="Text Box 104"/>
        <xdr:cNvSpPr txBox="1">
          <a:spLocks noChangeArrowheads="1"/>
        </xdr:cNvSpPr>
      </xdr:nvSpPr>
      <xdr:spPr bwMode="auto">
        <a:xfrm>
          <a:off x="11401425" y="1622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24</xdr:row>
      <xdr:rowOff>6350</xdr:rowOff>
    </xdr:from>
    <xdr:to>
      <xdr:col>24</xdr:col>
      <xdr:colOff>539750</xdr:colOff>
      <xdr:row>24</xdr:row>
      <xdr:rowOff>6350</xdr:rowOff>
    </xdr:to>
    <xdr:sp macro="" textlink="">
      <xdr:nvSpPr>
        <xdr:cNvPr id="245295" name="Line 105"/>
        <xdr:cNvSpPr>
          <a:spLocks noChangeShapeType="1"/>
        </xdr:cNvSpPr>
      </xdr:nvSpPr>
      <xdr:spPr bwMode="auto">
        <a:xfrm>
          <a:off x="11404600" y="3968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23</xdr:row>
      <xdr:rowOff>60325</xdr:rowOff>
    </xdr:from>
    <xdr:to>
      <xdr:col>18</xdr:col>
      <xdr:colOff>69986</xdr:colOff>
      <xdr:row>24</xdr:row>
      <xdr:rowOff>98425</xdr:rowOff>
    </xdr:to>
    <xdr:sp macro="" textlink="">
      <xdr:nvSpPr>
        <xdr:cNvPr id="11370" name="Text Box 106"/>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18</xdr:col>
      <xdr:colOff>76200</xdr:colOff>
      <xdr:row>21</xdr:row>
      <xdr:rowOff>139700</xdr:rowOff>
    </xdr:from>
    <xdr:to>
      <xdr:col>24</xdr:col>
      <xdr:colOff>539750</xdr:colOff>
      <xdr:row>21</xdr:row>
      <xdr:rowOff>139700</xdr:rowOff>
    </xdr:to>
    <xdr:sp macro="" textlink="">
      <xdr:nvSpPr>
        <xdr:cNvPr id="245297" name="Line 107"/>
        <xdr:cNvSpPr>
          <a:spLocks noChangeShapeType="1"/>
        </xdr:cNvSpPr>
      </xdr:nvSpPr>
      <xdr:spPr bwMode="auto">
        <a:xfrm>
          <a:off x="11404600" y="3606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21</xdr:row>
      <xdr:rowOff>22225</xdr:rowOff>
    </xdr:from>
    <xdr:to>
      <xdr:col>18</xdr:col>
      <xdr:colOff>69986</xdr:colOff>
      <xdr:row>22</xdr:row>
      <xdr:rowOff>60325</xdr:rowOff>
    </xdr:to>
    <xdr:sp macro="" textlink="">
      <xdr:nvSpPr>
        <xdr:cNvPr id="11372" name="Text Box 108"/>
        <xdr:cNvSpPr txBox="1">
          <a:spLocks noChangeArrowheads="1"/>
        </xdr:cNvSpPr>
      </xdr:nvSpPr>
      <xdr:spPr bwMode="auto">
        <a:xfrm>
          <a:off x="11934825" y="362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76200</xdr:colOff>
      <xdr:row>19</xdr:row>
      <xdr:rowOff>101600</xdr:rowOff>
    </xdr:from>
    <xdr:to>
      <xdr:col>24</xdr:col>
      <xdr:colOff>539750</xdr:colOff>
      <xdr:row>19</xdr:row>
      <xdr:rowOff>101600</xdr:rowOff>
    </xdr:to>
    <xdr:sp macro="" textlink="">
      <xdr:nvSpPr>
        <xdr:cNvPr id="245299" name="Line 109"/>
        <xdr:cNvSpPr>
          <a:spLocks noChangeShapeType="1"/>
        </xdr:cNvSpPr>
      </xdr:nvSpPr>
      <xdr:spPr bwMode="auto">
        <a:xfrm>
          <a:off x="11404600" y="3238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18</xdr:row>
      <xdr:rowOff>155575</xdr:rowOff>
    </xdr:from>
    <xdr:to>
      <xdr:col>18</xdr:col>
      <xdr:colOff>69986</xdr:colOff>
      <xdr:row>20</xdr:row>
      <xdr:rowOff>22225</xdr:rowOff>
    </xdr:to>
    <xdr:sp macro="" textlink="">
      <xdr:nvSpPr>
        <xdr:cNvPr id="11374" name="Text Box 110"/>
        <xdr:cNvSpPr txBox="1">
          <a:spLocks noChangeArrowheads="1"/>
        </xdr:cNvSpPr>
      </xdr:nvSpPr>
      <xdr:spPr bwMode="auto">
        <a:xfrm>
          <a:off x="11934825" y="324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17</xdr:row>
      <xdr:rowOff>63500</xdr:rowOff>
    </xdr:from>
    <xdr:to>
      <xdr:col>24</xdr:col>
      <xdr:colOff>539750</xdr:colOff>
      <xdr:row>17</xdr:row>
      <xdr:rowOff>63500</xdr:rowOff>
    </xdr:to>
    <xdr:sp macro="" textlink="">
      <xdr:nvSpPr>
        <xdr:cNvPr id="245301" name="Line 111"/>
        <xdr:cNvSpPr>
          <a:spLocks noChangeShapeType="1"/>
        </xdr:cNvSpPr>
      </xdr:nvSpPr>
      <xdr:spPr bwMode="auto">
        <a:xfrm>
          <a:off x="11404600" y="2870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16</xdr:row>
      <xdr:rowOff>117475</xdr:rowOff>
    </xdr:from>
    <xdr:to>
      <xdr:col>18</xdr:col>
      <xdr:colOff>69986</xdr:colOff>
      <xdr:row>17</xdr:row>
      <xdr:rowOff>155575</xdr:rowOff>
    </xdr:to>
    <xdr:sp macro="" textlink="">
      <xdr:nvSpPr>
        <xdr:cNvPr id="11376" name="Text Box 112"/>
        <xdr:cNvSpPr txBox="1">
          <a:spLocks noChangeArrowheads="1"/>
        </xdr:cNvSpPr>
      </xdr:nvSpPr>
      <xdr:spPr bwMode="auto">
        <a:xfrm>
          <a:off x="11934825" y="286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76200</xdr:colOff>
      <xdr:row>15</xdr:row>
      <xdr:rowOff>25400</xdr:rowOff>
    </xdr:from>
    <xdr:to>
      <xdr:col>24</xdr:col>
      <xdr:colOff>539750</xdr:colOff>
      <xdr:row>15</xdr:row>
      <xdr:rowOff>25400</xdr:rowOff>
    </xdr:to>
    <xdr:sp macro="" textlink="">
      <xdr:nvSpPr>
        <xdr:cNvPr id="245303" name="Line 113"/>
        <xdr:cNvSpPr>
          <a:spLocks noChangeShapeType="1"/>
        </xdr:cNvSpPr>
      </xdr:nvSpPr>
      <xdr:spPr bwMode="auto">
        <a:xfrm>
          <a:off x="11404600" y="2501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14</xdr:row>
      <xdr:rowOff>79375</xdr:rowOff>
    </xdr:from>
    <xdr:to>
      <xdr:col>18</xdr:col>
      <xdr:colOff>69986</xdr:colOff>
      <xdr:row>15</xdr:row>
      <xdr:rowOff>117475</xdr:rowOff>
    </xdr:to>
    <xdr:sp macro="" textlink="">
      <xdr:nvSpPr>
        <xdr:cNvPr id="11378" name="Text Box 114"/>
        <xdr:cNvSpPr txBox="1">
          <a:spLocks noChangeArrowheads="1"/>
        </xdr:cNvSpPr>
      </xdr:nvSpPr>
      <xdr:spPr bwMode="auto">
        <a:xfrm>
          <a:off x="11934825" y="248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76200</xdr:colOff>
      <xdr:row>12</xdr:row>
      <xdr:rowOff>158750</xdr:rowOff>
    </xdr:from>
    <xdr:to>
      <xdr:col>24</xdr:col>
      <xdr:colOff>539750</xdr:colOff>
      <xdr:row>12</xdr:row>
      <xdr:rowOff>158750</xdr:rowOff>
    </xdr:to>
    <xdr:sp macro="" textlink="">
      <xdr:nvSpPr>
        <xdr:cNvPr id="245305" name="Line 115"/>
        <xdr:cNvSpPr>
          <a:spLocks noChangeShapeType="1"/>
        </xdr:cNvSpPr>
      </xdr:nvSpPr>
      <xdr:spPr bwMode="auto">
        <a:xfrm>
          <a:off x="11404600" y="2139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12</xdr:row>
      <xdr:rowOff>41275</xdr:rowOff>
    </xdr:from>
    <xdr:to>
      <xdr:col>18</xdr:col>
      <xdr:colOff>69986</xdr:colOff>
      <xdr:row>13</xdr:row>
      <xdr:rowOff>79375</xdr:rowOff>
    </xdr:to>
    <xdr:sp macro="" textlink="">
      <xdr:nvSpPr>
        <xdr:cNvPr id="11380" name="Text Box 116"/>
        <xdr:cNvSpPr txBox="1">
          <a:spLocks noChangeArrowheads="1"/>
        </xdr:cNvSpPr>
      </xdr:nvSpPr>
      <xdr:spPr bwMode="auto">
        <a:xfrm>
          <a:off x="11934825" y="210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76200</xdr:colOff>
      <xdr:row>10</xdr:row>
      <xdr:rowOff>120650</xdr:rowOff>
    </xdr:from>
    <xdr:to>
      <xdr:col>24</xdr:col>
      <xdr:colOff>539750</xdr:colOff>
      <xdr:row>10</xdr:row>
      <xdr:rowOff>120650</xdr:rowOff>
    </xdr:to>
    <xdr:sp macro="" textlink="">
      <xdr:nvSpPr>
        <xdr:cNvPr id="245307" name="Line 117"/>
        <xdr:cNvSpPr>
          <a:spLocks noChangeShapeType="1"/>
        </xdr:cNvSpPr>
      </xdr:nvSpPr>
      <xdr:spPr bwMode="auto">
        <a:xfrm>
          <a:off x="11404600" y="1771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10</xdr:row>
      <xdr:rowOff>3175</xdr:rowOff>
    </xdr:from>
    <xdr:to>
      <xdr:col>18</xdr:col>
      <xdr:colOff>69986</xdr:colOff>
      <xdr:row>11</xdr:row>
      <xdr:rowOff>41275</xdr:rowOff>
    </xdr:to>
    <xdr:sp macro="" textlink="">
      <xdr:nvSpPr>
        <xdr:cNvPr id="11382" name="Text Box 118"/>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245309" name="物件費グラフ枠"/>
        <xdr:cNvSpPr>
          <a:spLocks noChangeArrowheads="1"/>
        </xdr:cNvSpPr>
      </xdr:nvSpPr>
      <xdr:spPr bwMode="auto">
        <a:xfrm>
          <a:off x="11404600" y="1771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13</xdr:row>
      <xdr:rowOff>101600</xdr:rowOff>
    </xdr:from>
    <xdr:to>
      <xdr:col>24</xdr:col>
      <xdr:colOff>25400</xdr:colOff>
      <xdr:row>21</xdr:row>
      <xdr:rowOff>139700</xdr:rowOff>
    </xdr:to>
    <xdr:sp macro="" textlink="">
      <xdr:nvSpPr>
        <xdr:cNvPr id="245310" name="Line 120"/>
        <xdr:cNvSpPr>
          <a:spLocks noChangeShapeType="1"/>
        </xdr:cNvSpPr>
      </xdr:nvSpPr>
      <xdr:spPr bwMode="auto">
        <a:xfrm flipV="1">
          <a:off x="15125700" y="2247900"/>
          <a:ext cx="0" cy="13589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21</xdr:row>
      <xdr:rowOff>136525</xdr:rowOff>
    </xdr:from>
    <xdr:to>
      <xdr:col>25</xdr:col>
      <xdr:colOff>180975</xdr:colOff>
      <xdr:row>23</xdr:row>
      <xdr:rowOff>3175</xdr:rowOff>
    </xdr:to>
    <xdr:sp macro="" textlink="">
      <xdr:nvSpPr>
        <xdr:cNvPr id="11385" name="物件費最小値テキスト"/>
        <xdr:cNvSpPr txBox="1">
          <a:spLocks noChangeArrowheads="1"/>
        </xdr:cNvSpPr>
      </xdr:nvSpPr>
      <xdr:spPr bwMode="auto">
        <a:xfrm>
          <a:off x="16602075" y="3743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18.0</a:t>
          </a:r>
        </a:p>
      </xdr:txBody>
    </xdr:sp>
    <xdr:clientData/>
  </xdr:twoCellAnchor>
  <xdr:twoCellAnchor>
    <xdr:from>
      <xdr:col>23</xdr:col>
      <xdr:colOff>577850</xdr:colOff>
      <xdr:row>21</xdr:row>
      <xdr:rowOff>139700</xdr:rowOff>
    </xdr:from>
    <xdr:to>
      <xdr:col>24</xdr:col>
      <xdr:colOff>114300</xdr:colOff>
      <xdr:row>21</xdr:row>
      <xdr:rowOff>139700</xdr:rowOff>
    </xdr:to>
    <xdr:sp macro="" textlink="">
      <xdr:nvSpPr>
        <xdr:cNvPr id="245312" name="Line 122"/>
        <xdr:cNvSpPr>
          <a:spLocks noChangeShapeType="1"/>
        </xdr:cNvSpPr>
      </xdr:nvSpPr>
      <xdr:spPr bwMode="auto">
        <a:xfrm>
          <a:off x="15049500" y="3606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12</xdr:row>
      <xdr:rowOff>41275</xdr:rowOff>
    </xdr:from>
    <xdr:to>
      <xdr:col>25</xdr:col>
      <xdr:colOff>180975</xdr:colOff>
      <xdr:row>13</xdr:row>
      <xdr:rowOff>79375</xdr:rowOff>
    </xdr:to>
    <xdr:sp macro="" textlink="">
      <xdr:nvSpPr>
        <xdr:cNvPr id="11387" name="物件費最大値テキスト"/>
        <xdr:cNvSpPr txBox="1">
          <a:spLocks noChangeArrowheads="1"/>
        </xdr:cNvSpPr>
      </xdr:nvSpPr>
      <xdr:spPr bwMode="auto">
        <a:xfrm>
          <a:off x="16602075" y="210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6.9</a:t>
          </a:r>
        </a:p>
      </xdr:txBody>
    </xdr:sp>
    <xdr:clientData/>
  </xdr:twoCellAnchor>
  <xdr:twoCellAnchor>
    <xdr:from>
      <xdr:col>23</xdr:col>
      <xdr:colOff>577850</xdr:colOff>
      <xdr:row>13</xdr:row>
      <xdr:rowOff>101600</xdr:rowOff>
    </xdr:from>
    <xdr:to>
      <xdr:col>24</xdr:col>
      <xdr:colOff>114300</xdr:colOff>
      <xdr:row>13</xdr:row>
      <xdr:rowOff>101600</xdr:rowOff>
    </xdr:to>
    <xdr:sp macro="" textlink="">
      <xdr:nvSpPr>
        <xdr:cNvPr id="245314" name="Line 124"/>
        <xdr:cNvSpPr>
          <a:spLocks noChangeShapeType="1"/>
        </xdr:cNvSpPr>
      </xdr:nvSpPr>
      <xdr:spPr bwMode="auto">
        <a:xfrm>
          <a:off x="15049500" y="22479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19</xdr:row>
      <xdr:rowOff>57150</xdr:rowOff>
    </xdr:from>
    <xdr:to>
      <xdr:col>24</xdr:col>
      <xdr:colOff>25400</xdr:colOff>
      <xdr:row>19</xdr:row>
      <xdr:rowOff>127000</xdr:rowOff>
    </xdr:to>
    <xdr:sp macro="" textlink="">
      <xdr:nvSpPr>
        <xdr:cNvPr id="245315" name="Line 125"/>
        <xdr:cNvSpPr>
          <a:spLocks noChangeShapeType="1"/>
        </xdr:cNvSpPr>
      </xdr:nvSpPr>
      <xdr:spPr bwMode="auto">
        <a:xfrm flipV="1">
          <a:off x="14357350" y="3194050"/>
          <a:ext cx="76835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15</xdr:row>
      <xdr:rowOff>136525</xdr:rowOff>
    </xdr:from>
    <xdr:to>
      <xdr:col>25</xdr:col>
      <xdr:colOff>180975</xdr:colOff>
      <xdr:row>17</xdr:row>
      <xdr:rowOff>3175</xdr:rowOff>
    </xdr:to>
    <xdr:sp macro="" textlink="">
      <xdr:nvSpPr>
        <xdr:cNvPr id="11390" name="物件費平均値テキスト"/>
        <xdr:cNvSpPr txBox="1">
          <a:spLocks noChangeArrowheads="1"/>
        </xdr:cNvSpPr>
      </xdr:nvSpPr>
      <xdr:spPr bwMode="auto">
        <a:xfrm>
          <a:off x="16602075"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11.3</a:t>
          </a:r>
        </a:p>
      </xdr:txBody>
    </xdr:sp>
    <xdr:clientData/>
  </xdr:twoCellAnchor>
  <xdr:twoCellAnchor>
    <xdr:from>
      <xdr:col>23</xdr:col>
      <xdr:colOff>609600</xdr:colOff>
      <xdr:row>16</xdr:row>
      <xdr:rowOff>101600</xdr:rowOff>
    </xdr:from>
    <xdr:to>
      <xdr:col>24</xdr:col>
      <xdr:colOff>76200</xdr:colOff>
      <xdr:row>17</xdr:row>
      <xdr:rowOff>25400</xdr:rowOff>
    </xdr:to>
    <xdr:sp macro="" textlink="">
      <xdr:nvSpPr>
        <xdr:cNvPr id="245317" name="AutoShape 127"/>
        <xdr:cNvSpPr>
          <a:spLocks noChangeArrowheads="1"/>
        </xdr:cNvSpPr>
      </xdr:nvSpPr>
      <xdr:spPr bwMode="auto">
        <a:xfrm>
          <a:off x="15081250" y="27432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18</xdr:row>
      <xdr:rowOff>82550</xdr:rowOff>
    </xdr:from>
    <xdr:to>
      <xdr:col>22</xdr:col>
      <xdr:colOff>514350</xdr:colOff>
      <xdr:row>19</xdr:row>
      <xdr:rowOff>127000</xdr:rowOff>
    </xdr:to>
    <xdr:sp macro="" textlink="">
      <xdr:nvSpPr>
        <xdr:cNvPr id="245318" name="Line 128"/>
        <xdr:cNvSpPr>
          <a:spLocks noChangeShapeType="1"/>
        </xdr:cNvSpPr>
      </xdr:nvSpPr>
      <xdr:spPr bwMode="auto">
        <a:xfrm>
          <a:off x="13544550" y="3054350"/>
          <a:ext cx="812800" cy="209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16</xdr:row>
      <xdr:rowOff>101600</xdr:rowOff>
    </xdr:from>
    <xdr:to>
      <xdr:col>22</xdr:col>
      <xdr:colOff>565150</xdr:colOff>
      <xdr:row>17</xdr:row>
      <xdr:rowOff>25400</xdr:rowOff>
    </xdr:to>
    <xdr:sp macro="" textlink="">
      <xdr:nvSpPr>
        <xdr:cNvPr id="245319" name="AutoShape 129"/>
        <xdr:cNvSpPr>
          <a:spLocks noChangeArrowheads="1"/>
        </xdr:cNvSpPr>
      </xdr:nvSpPr>
      <xdr:spPr bwMode="auto">
        <a:xfrm>
          <a:off x="14312900" y="27432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15</xdr:row>
      <xdr:rowOff>60325</xdr:rowOff>
    </xdr:from>
    <xdr:to>
      <xdr:col>23</xdr:col>
      <xdr:colOff>209550</xdr:colOff>
      <xdr:row>16</xdr:row>
      <xdr:rowOff>98425</xdr:rowOff>
    </xdr:to>
    <xdr:sp macro="" textlink="">
      <xdr:nvSpPr>
        <xdr:cNvPr id="11394" name="Text Box 130"/>
        <xdr:cNvSpPr txBox="1">
          <a:spLocks noChangeArrowheads="1"/>
        </xdr:cNvSpPr>
      </xdr:nvSpPr>
      <xdr:spPr bwMode="auto">
        <a:xfrm>
          <a:off x="15287625" y="2638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a:t>
          </a:r>
        </a:p>
      </xdr:txBody>
    </xdr:sp>
    <xdr:clientData/>
  </xdr:twoCellAnchor>
  <xdr:twoCellAnchor>
    <xdr:from>
      <xdr:col>20</xdr:col>
      <xdr:colOff>146050</xdr:colOff>
      <xdr:row>18</xdr:row>
      <xdr:rowOff>82550</xdr:rowOff>
    </xdr:from>
    <xdr:to>
      <xdr:col>21</xdr:col>
      <xdr:colOff>330200</xdr:colOff>
      <xdr:row>19</xdr:row>
      <xdr:rowOff>44450</xdr:rowOff>
    </xdr:to>
    <xdr:sp macro="" textlink="">
      <xdr:nvSpPr>
        <xdr:cNvPr id="245321" name="Line 131"/>
        <xdr:cNvSpPr>
          <a:spLocks noChangeShapeType="1"/>
        </xdr:cNvSpPr>
      </xdr:nvSpPr>
      <xdr:spPr bwMode="auto">
        <a:xfrm flipV="1">
          <a:off x="12731750" y="3054350"/>
          <a:ext cx="812800" cy="1270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16</xdr:row>
      <xdr:rowOff>6350</xdr:rowOff>
    </xdr:from>
    <xdr:to>
      <xdr:col>21</xdr:col>
      <xdr:colOff>374650</xdr:colOff>
      <xdr:row>16</xdr:row>
      <xdr:rowOff>107950</xdr:rowOff>
    </xdr:to>
    <xdr:sp macro="" textlink="">
      <xdr:nvSpPr>
        <xdr:cNvPr id="245322" name="AutoShape 132"/>
        <xdr:cNvSpPr>
          <a:spLocks noChangeArrowheads="1"/>
        </xdr:cNvSpPr>
      </xdr:nvSpPr>
      <xdr:spPr bwMode="auto">
        <a:xfrm>
          <a:off x="13500100" y="26479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14</xdr:row>
      <xdr:rowOff>146050</xdr:rowOff>
    </xdr:from>
    <xdr:to>
      <xdr:col>22</xdr:col>
      <xdr:colOff>50800</xdr:colOff>
      <xdr:row>16</xdr:row>
      <xdr:rowOff>19050</xdr:rowOff>
    </xdr:to>
    <xdr:sp macro="" textlink="">
      <xdr:nvSpPr>
        <xdr:cNvPr id="11397" name="Text Box 133"/>
        <xdr:cNvSpPr txBox="1">
          <a:spLocks noChangeArrowheads="1"/>
        </xdr:cNvSpPr>
      </xdr:nvSpPr>
      <xdr:spPr bwMode="auto">
        <a:xfrm>
          <a:off x="14401800" y="255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a:t>
          </a:r>
        </a:p>
      </xdr:txBody>
    </xdr:sp>
    <xdr:clientData/>
  </xdr:twoCellAnchor>
  <xdr:twoCellAnchor>
    <xdr:from>
      <xdr:col>18</xdr:col>
      <xdr:colOff>584200</xdr:colOff>
      <xdr:row>17</xdr:row>
      <xdr:rowOff>82550</xdr:rowOff>
    </xdr:from>
    <xdr:to>
      <xdr:col>20</xdr:col>
      <xdr:colOff>146050</xdr:colOff>
      <xdr:row>19</xdr:row>
      <xdr:rowOff>44450</xdr:rowOff>
    </xdr:to>
    <xdr:sp macro="" textlink="">
      <xdr:nvSpPr>
        <xdr:cNvPr id="245324" name="Line 134"/>
        <xdr:cNvSpPr>
          <a:spLocks noChangeShapeType="1"/>
        </xdr:cNvSpPr>
      </xdr:nvSpPr>
      <xdr:spPr bwMode="auto">
        <a:xfrm>
          <a:off x="11912600" y="2889250"/>
          <a:ext cx="819150" cy="292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16</xdr:row>
      <xdr:rowOff>25400</xdr:rowOff>
    </xdr:from>
    <xdr:to>
      <xdr:col>20</xdr:col>
      <xdr:colOff>190500</xdr:colOff>
      <xdr:row>16</xdr:row>
      <xdr:rowOff>114300</xdr:rowOff>
    </xdr:to>
    <xdr:sp macro="" textlink="">
      <xdr:nvSpPr>
        <xdr:cNvPr id="245325" name="AutoShape 135"/>
        <xdr:cNvSpPr>
          <a:spLocks noChangeArrowheads="1"/>
        </xdr:cNvSpPr>
      </xdr:nvSpPr>
      <xdr:spPr bwMode="auto">
        <a:xfrm>
          <a:off x="12680950" y="26670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14</xdr:row>
      <xdr:rowOff>155575</xdr:rowOff>
    </xdr:from>
    <xdr:to>
      <xdr:col>20</xdr:col>
      <xdr:colOff>492125</xdr:colOff>
      <xdr:row>16</xdr:row>
      <xdr:rowOff>22225</xdr:rowOff>
    </xdr:to>
    <xdr:sp macro="" textlink="">
      <xdr:nvSpPr>
        <xdr:cNvPr id="11400" name="Text Box 136"/>
        <xdr:cNvSpPr txBox="1">
          <a:spLocks noChangeArrowheads="1"/>
        </xdr:cNvSpPr>
      </xdr:nvSpPr>
      <xdr:spPr bwMode="auto">
        <a:xfrm>
          <a:off x="13515975" y="256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18</xdr:col>
      <xdr:colOff>539750</xdr:colOff>
      <xdr:row>16</xdr:row>
      <xdr:rowOff>44450</xdr:rowOff>
    </xdr:from>
    <xdr:to>
      <xdr:col>19</xdr:col>
      <xdr:colOff>6350</xdr:colOff>
      <xdr:row>16</xdr:row>
      <xdr:rowOff>146050</xdr:rowOff>
    </xdr:to>
    <xdr:sp macro="" textlink="">
      <xdr:nvSpPr>
        <xdr:cNvPr id="245327" name="AutoShape 137"/>
        <xdr:cNvSpPr>
          <a:spLocks noChangeArrowheads="1"/>
        </xdr:cNvSpPr>
      </xdr:nvSpPr>
      <xdr:spPr bwMode="auto">
        <a:xfrm>
          <a:off x="11868150" y="26860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15</xdr:row>
      <xdr:rowOff>19050</xdr:rowOff>
    </xdr:from>
    <xdr:to>
      <xdr:col>19</xdr:col>
      <xdr:colOff>301625</xdr:colOff>
      <xdr:row>16</xdr:row>
      <xdr:rowOff>57150</xdr:rowOff>
    </xdr:to>
    <xdr:sp macro="" textlink="">
      <xdr:nvSpPr>
        <xdr:cNvPr id="11402" name="Text Box 138"/>
        <xdr:cNvSpPr txBox="1">
          <a:spLocks noChangeArrowheads="1"/>
        </xdr:cNvSpPr>
      </xdr:nvSpPr>
      <xdr:spPr bwMode="auto">
        <a:xfrm>
          <a:off x="12620625" y="259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10.9</a:t>
          </a:r>
        </a:p>
      </xdr:txBody>
    </xdr:sp>
    <xdr:clientData/>
  </xdr:twoCellAnchor>
  <xdr:twoCellAnchor editAs="oneCell">
    <xdr:from>
      <xdr:col>23</xdr:col>
      <xdr:colOff>549275</xdr:colOff>
      <xdr:row>24</xdr:row>
      <xdr:rowOff>76200</xdr:rowOff>
    </xdr:from>
    <xdr:to>
      <xdr:col>24</xdr:col>
      <xdr:colOff>619125</xdr:colOff>
      <xdr:row>25</xdr:row>
      <xdr:rowOff>107950</xdr:rowOff>
    </xdr:to>
    <xdr:sp macro="" textlink="">
      <xdr:nvSpPr>
        <xdr:cNvPr id="11403" name="Text Box 139"/>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24</xdr:row>
      <xdr:rowOff>76200</xdr:rowOff>
    </xdr:from>
    <xdr:to>
      <xdr:col>23</xdr:col>
      <xdr:colOff>479425</xdr:colOff>
      <xdr:row>25</xdr:row>
      <xdr:rowOff>107950</xdr:rowOff>
    </xdr:to>
    <xdr:sp macro="" textlink="">
      <xdr:nvSpPr>
        <xdr:cNvPr id="11404" name="Text Box 140"/>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24</xdr:row>
      <xdr:rowOff>76200</xdr:rowOff>
    </xdr:from>
    <xdr:to>
      <xdr:col>22</xdr:col>
      <xdr:colOff>298450</xdr:colOff>
      <xdr:row>25</xdr:row>
      <xdr:rowOff>107950</xdr:rowOff>
    </xdr:to>
    <xdr:sp macro="" textlink="">
      <xdr:nvSpPr>
        <xdr:cNvPr id="11405" name="Text Box 141"/>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24</xdr:row>
      <xdr:rowOff>76200</xdr:rowOff>
    </xdr:from>
    <xdr:to>
      <xdr:col>21</xdr:col>
      <xdr:colOff>111125</xdr:colOff>
      <xdr:row>25</xdr:row>
      <xdr:rowOff>107950</xdr:rowOff>
    </xdr:to>
    <xdr:sp macro="" textlink="">
      <xdr:nvSpPr>
        <xdr:cNvPr id="11406" name="Text Box 142"/>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24</xdr:row>
      <xdr:rowOff>76200</xdr:rowOff>
    </xdr:from>
    <xdr:to>
      <xdr:col>19</xdr:col>
      <xdr:colOff>549275</xdr:colOff>
      <xdr:row>25</xdr:row>
      <xdr:rowOff>107950</xdr:rowOff>
    </xdr:to>
    <xdr:sp macro="" textlink="">
      <xdr:nvSpPr>
        <xdr:cNvPr id="11407" name="Text Box 143"/>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19</xdr:row>
      <xdr:rowOff>6350</xdr:rowOff>
    </xdr:from>
    <xdr:to>
      <xdr:col>24</xdr:col>
      <xdr:colOff>76200</xdr:colOff>
      <xdr:row>19</xdr:row>
      <xdr:rowOff>101600</xdr:rowOff>
    </xdr:to>
    <xdr:sp macro="" textlink="">
      <xdr:nvSpPr>
        <xdr:cNvPr id="245334" name="Oval 144"/>
        <xdr:cNvSpPr>
          <a:spLocks noChangeArrowheads="1"/>
        </xdr:cNvSpPr>
      </xdr:nvSpPr>
      <xdr:spPr bwMode="auto">
        <a:xfrm>
          <a:off x="15081250" y="31432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19</xdr:row>
      <xdr:rowOff>3175</xdr:rowOff>
    </xdr:from>
    <xdr:to>
      <xdr:col>25</xdr:col>
      <xdr:colOff>180975</xdr:colOff>
      <xdr:row>20</xdr:row>
      <xdr:rowOff>41275</xdr:rowOff>
    </xdr:to>
    <xdr:sp macro="" textlink="">
      <xdr:nvSpPr>
        <xdr:cNvPr id="11409" name="物件費該当値テキスト"/>
        <xdr:cNvSpPr txBox="1">
          <a:spLocks noChangeArrowheads="1"/>
        </xdr:cNvSpPr>
      </xdr:nvSpPr>
      <xdr:spPr bwMode="auto">
        <a:xfrm>
          <a:off x="16602075" y="326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14.6</a:t>
          </a:r>
        </a:p>
      </xdr:txBody>
    </xdr:sp>
    <xdr:clientData/>
  </xdr:twoCellAnchor>
  <xdr:twoCellAnchor>
    <xdr:from>
      <xdr:col>22</xdr:col>
      <xdr:colOff>469900</xdr:colOff>
      <xdr:row>19</xdr:row>
      <xdr:rowOff>82550</xdr:rowOff>
    </xdr:from>
    <xdr:to>
      <xdr:col>22</xdr:col>
      <xdr:colOff>565150</xdr:colOff>
      <xdr:row>20</xdr:row>
      <xdr:rowOff>6350</xdr:rowOff>
    </xdr:to>
    <xdr:sp macro="" textlink="">
      <xdr:nvSpPr>
        <xdr:cNvPr id="245336" name="Oval 146"/>
        <xdr:cNvSpPr>
          <a:spLocks noChangeArrowheads="1"/>
        </xdr:cNvSpPr>
      </xdr:nvSpPr>
      <xdr:spPr bwMode="auto">
        <a:xfrm>
          <a:off x="14312900" y="32194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20</xdr:row>
      <xdr:rowOff>22225</xdr:rowOff>
    </xdr:from>
    <xdr:to>
      <xdr:col>23</xdr:col>
      <xdr:colOff>209550</xdr:colOff>
      <xdr:row>21</xdr:row>
      <xdr:rowOff>60325</xdr:rowOff>
    </xdr:to>
    <xdr:sp macro="" textlink="">
      <xdr:nvSpPr>
        <xdr:cNvPr id="11411" name="Text Box 147"/>
        <xdr:cNvSpPr txBox="1">
          <a:spLocks noChangeArrowheads="1"/>
        </xdr:cNvSpPr>
      </xdr:nvSpPr>
      <xdr:spPr bwMode="auto">
        <a:xfrm>
          <a:off x="15287625" y="3457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15.2</a:t>
          </a:r>
        </a:p>
      </xdr:txBody>
    </xdr:sp>
    <xdr:clientData/>
  </xdr:twoCellAnchor>
  <xdr:twoCellAnchor>
    <xdr:from>
      <xdr:col>21</xdr:col>
      <xdr:colOff>285750</xdr:colOff>
      <xdr:row>18</xdr:row>
      <xdr:rowOff>38100</xdr:rowOff>
    </xdr:from>
    <xdr:to>
      <xdr:col>21</xdr:col>
      <xdr:colOff>374650</xdr:colOff>
      <xdr:row>18</xdr:row>
      <xdr:rowOff>139700</xdr:rowOff>
    </xdr:to>
    <xdr:sp macro="" textlink="">
      <xdr:nvSpPr>
        <xdr:cNvPr id="245338" name="Oval 148"/>
        <xdr:cNvSpPr>
          <a:spLocks noChangeArrowheads="1"/>
        </xdr:cNvSpPr>
      </xdr:nvSpPr>
      <xdr:spPr bwMode="auto">
        <a:xfrm>
          <a:off x="13500100" y="30099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18</xdr:row>
      <xdr:rowOff>146050</xdr:rowOff>
    </xdr:from>
    <xdr:to>
      <xdr:col>22</xdr:col>
      <xdr:colOff>50800</xdr:colOff>
      <xdr:row>20</xdr:row>
      <xdr:rowOff>19050</xdr:rowOff>
    </xdr:to>
    <xdr:sp macro="" textlink="">
      <xdr:nvSpPr>
        <xdr:cNvPr id="11413" name="Text Box 149"/>
        <xdr:cNvSpPr txBox="1">
          <a:spLocks noChangeArrowheads="1"/>
        </xdr:cNvSpPr>
      </xdr:nvSpPr>
      <xdr:spPr bwMode="auto">
        <a:xfrm>
          <a:off x="14401800" y="323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13.5</a:t>
          </a:r>
        </a:p>
      </xdr:txBody>
    </xdr:sp>
    <xdr:clientData/>
  </xdr:twoCellAnchor>
  <xdr:twoCellAnchor>
    <xdr:from>
      <xdr:col>20</xdr:col>
      <xdr:colOff>95250</xdr:colOff>
      <xdr:row>18</xdr:row>
      <xdr:rowOff>158750</xdr:rowOff>
    </xdr:from>
    <xdr:to>
      <xdr:col>20</xdr:col>
      <xdr:colOff>190500</xdr:colOff>
      <xdr:row>19</xdr:row>
      <xdr:rowOff>88900</xdr:rowOff>
    </xdr:to>
    <xdr:sp macro="" textlink="">
      <xdr:nvSpPr>
        <xdr:cNvPr id="245340" name="Oval 150"/>
        <xdr:cNvSpPr>
          <a:spLocks noChangeArrowheads="1"/>
        </xdr:cNvSpPr>
      </xdr:nvSpPr>
      <xdr:spPr bwMode="auto">
        <a:xfrm>
          <a:off x="12680950" y="31305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19</xdr:row>
      <xdr:rowOff>98425</xdr:rowOff>
    </xdr:from>
    <xdr:to>
      <xdr:col>20</xdr:col>
      <xdr:colOff>492125</xdr:colOff>
      <xdr:row>20</xdr:row>
      <xdr:rowOff>136525</xdr:rowOff>
    </xdr:to>
    <xdr:sp macro="" textlink="">
      <xdr:nvSpPr>
        <xdr:cNvPr id="11415" name="Text Box 151"/>
        <xdr:cNvSpPr txBox="1">
          <a:spLocks noChangeArrowheads="1"/>
        </xdr:cNvSpPr>
      </xdr:nvSpPr>
      <xdr:spPr bwMode="auto">
        <a:xfrm>
          <a:off x="13515975" y="336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14.5</a:t>
          </a:r>
        </a:p>
      </xdr:txBody>
    </xdr:sp>
    <xdr:clientData/>
  </xdr:twoCellAnchor>
  <xdr:twoCellAnchor>
    <xdr:from>
      <xdr:col>18</xdr:col>
      <xdr:colOff>539750</xdr:colOff>
      <xdr:row>17</xdr:row>
      <xdr:rowOff>25400</xdr:rowOff>
    </xdr:from>
    <xdr:to>
      <xdr:col>19</xdr:col>
      <xdr:colOff>6350</xdr:colOff>
      <xdr:row>17</xdr:row>
      <xdr:rowOff>127000</xdr:rowOff>
    </xdr:to>
    <xdr:sp macro="" textlink="">
      <xdr:nvSpPr>
        <xdr:cNvPr id="245342" name="Oval 152"/>
        <xdr:cNvSpPr>
          <a:spLocks noChangeArrowheads="1"/>
        </xdr:cNvSpPr>
      </xdr:nvSpPr>
      <xdr:spPr bwMode="auto">
        <a:xfrm>
          <a:off x="11868150" y="2832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17</xdr:row>
      <xdr:rowOff>136525</xdr:rowOff>
    </xdr:from>
    <xdr:to>
      <xdr:col>19</xdr:col>
      <xdr:colOff>301625</xdr:colOff>
      <xdr:row>19</xdr:row>
      <xdr:rowOff>3175</xdr:rowOff>
    </xdr:to>
    <xdr:sp macro="" textlink="">
      <xdr:nvSpPr>
        <xdr:cNvPr id="11417" name="Text Box 153"/>
        <xdr:cNvSpPr txBox="1">
          <a:spLocks noChangeArrowheads="1"/>
        </xdr:cNvSpPr>
      </xdr:nvSpPr>
      <xdr:spPr bwMode="auto">
        <a:xfrm>
          <a:off x="1262062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1</xdr:col>
      <xdr:colOff>60325</xdr:colOff>
      <xdr:row>47</xdr:row>
      <xdr:rowOff>60325</xdr:rowOff>
    </xdr:from>
    <xdr:to>
      <xdr:col>7</xdr:col>
      <xdr:colOff>520667</xdr:colOff>
      <xdr:row>49</xdr:row>
      <xdr:rowOff>41275</xdr:rowOff>
    </xdr:to>
    <xdr:sp macro="" textlink="">
      <xdr:nvSpPr>
        <xdr:cNvPr id="11418" name="Rectangle 154"/>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539750</xdr:colOff>
      <xdr:row>47</xdr:row>
      <xdr:rowOff>127000</xdr:rowOff>
    </xdr:from>
    <xdr:to>
      <xdr:col>10</xdr:col>
      <xdr:colOff>50800</xdr:colOff>
      <xdr:row>49</xdr:row>
      <xdr:rowOff>41275</xdr:rowOff>
    </xdr:to>
    <xdr:sp macro="" textlink="">
      <xdr:nvSpPr>
        <xdr:cNvPr id="11419" name="Rectangle 155"/>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48</xdr:row>
      <xdr:rowOff>146050</xdr:rowOff>
    </xdr:from>
    <xdr:to>
      <xdr:col>10</xdr:col>
      <xdr:colOff>50800</xdr:colOff>
      <xdr:row>50</xdr:row>
      <xdr:rowOff>60325</xdr:rowOff>
    </xdr:to>
    <xdr:sp macro="" textlink="">
      <xdr:nvSpPr>
        <xdr:cNvPr id="11420" name="Rectangle 156"/>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17/24</a:t>
          </a:r>
        </a:p>
      </xdr:txBody>
    </xdr:sp>
    <xdr:clientData/>
  </xdr:twoCellAnchor>
  <xdr:twoCellAnchor>
    <xdr:from>
      <xdr:col>10</xdr:col>
      <xdr:colOff>200025</xdr:colOff>
      <xdr:row>47</xdr:row>
      <xdr:rowOff>127000</xdr:rowOff>
    </xdr:from>
    <xdr:to>
      <xdr:col>12</xdr:col>
      <xdr:colOff>228600</xdr:colOff>
      <xdr:row>49</xdr:row>
      <xdr:rowOff>41275</xdr:rowOff>
    </xdr:to>
    <xdr:sp macro="" textlink="">
      <xdr:nvSpPr>
        <xdr:cNvPr id="11421" name="Rectangle 157"/>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48</xdr:row>
      <xdr:rowOff>146050</xdr:rowOff>
    </xdr:from>
    <xdr:to>
      <xdr:col>12</xdr:col>
      <xdr:colOff>228600</xdr:colOff>
      <xdr:row>50</xdr:row>
      <xdr:rowOff>60325</xdr:rowOff>
    </xdr:to>
    <xdr:sp macro="" textlink="">
      <xdr:nvSpPr>
        <xdr:cNvPr id="11422" name="Rectangle 158"/>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419100</xdr:colOff>
      <xdr:row>47</xdr:row>
      <xdr:rowOff>127000</xdr:rowOff>
    </xdr:from>
    <xdr:to>
      <xdr:col>14</xdr:col>
      <xdr:colOff>558800</xdr:colOff>
      <xdr:row>49</xdr:row>
      <xdr:rowOff>41275</xdr:rowOff>
    </xdr:to>
    <xdr:sp macro="" textlink="">
      <xdr:nvSpPr>
        <xdr:cNvPr id="11423" name="Rectangle 159"/>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48</xdr:row>
      <xdr:rowOff>146050</xdr:rowOff>
    </xdr:from>
    <xdr:to>
      <xdr:col>14</xdr:col>
      <xdr:colOff>558800</xdr:colOff>
      <xdr:row>50</xdr:row>
      <xdr:rowOff>60325</xdr:rowOff>
    </xdr:to>
    <xdr:sp macro="" textlink="">
      <xdr:nvSpPr>
        <xdr:cNvPr id="11424" name="Rectangle 160"/>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245351" name="Rectangle 161"/>
        <xdr:cNvSpPr>
          <a:spLocks noChangeArrowheads="1"/>
        </xdr:cNvSpPr>
      </xdr:nvSpPr>
      <xdr:spPr bwMode="auto">
        <a:xfrm>
          <a:off x="698500" y="8375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50</xdr:row>
      <xdr:rowOff>120650</xdr:rowOff>
    </xdr:from>
    <xdr:to>
      <xdr:col>16</xdr:col>
      <xdr:colOff>50800</xdr:colOff>
      <xdr:row>64</xdr:row>
      <xdr:rowOff>6350</xdr:rowOff>
    </xdr:to>
    <xdr:sp macro="" textlink="">
      <xdr:nvSpPr>
        <xdr:cNvPr id="245352" name="Rectangle 162"/>
        <xdr:cNvSpPr>
          <a:spLocks noChangeArrowheads="1"/>
        </xdr:cNvSpPr>
      </xdr:nvSpPr>
      <xdr:spPr bwMode="auto">
        <a:xfrm>
          <a:off x="5238750" y="8375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50</xdr:row>
      <xdr:rowOff>117475</xdr:rowOff>
    </xdr:from>
    <xdr:to>
      <xdr:col>13</xdr:col>
      <xdr:colOff>609600</xdr:colOff>
      <xdr:row>52</xdr:row>
      <xdr:rowOff>38184</xdr:rowOff>
    </xdr:to>
    <xdr:sp macro="" textlink="">
      <xdr:nvSpPr>
        <xdr:cNvPr id="11427" name="Rectangle 163"/>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298450</xdr:colOff>
      <xdr:row>52</xdr:row>
      <xdr:rowOff>98425</xdr:rowOff>
    </xdr:from>
    <xdr:to>
      <xdr:col>15</xdr:col>
      <xdr:colOff>542947</xdr:colOff>
      <xdr:row>63</xdr:row>
      <xdr:rowOff>117475</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baseline="0">
              <a:effectLst/>
              <a:latin typeface="+mn-lt"/>
              <a:ea typeface="+mn-ea"/>
              <a:cs typeface="+mn-cs"/>
            </a:rPr>
            <a:t>　</a:t>
          </a:r>
          <a:r>
            <a:rPr lang="ja-JP" altLang="en-US" sz="1300" baseline="0">
              <a:effectLst/>
              <a:latin typeface="+mn-lt"/>
              <a:ea typeface="+mn-ea"/>
              <a:cs typeface="+mn-cs"/>
            </a:rPr>
            <a:t>障害福祉サービス費</a:t>
          </a:r>
          <a:r>
            <a:rPr lang="ja-JP" altLang="ja-JP" sz="1300" baseline="0">
              <a:effectLst/>
              <a:latin typeface="+mn-lt"/>
              <a:ea typeface="+mn-ea"/>
              <a:cs typeface="+mn-cs"/>
            </a:rPr>
            <a:t>の増加等により昨年度と比較して決算額は増額になっており，全体に占める割合</a:t>
          </a:r>
          <a:r>
            <a:rPr lang="ja-JP" altLang="en-US" sz="1300" baseline="0">
              <a:effectLst/>
              <a:latin typeface="+mn-lt"/>
              <a:ea typeface="+mn-ea"/>
              <a:cs typeface="+mn-cs"/>
            </a:rPr>
            <a:t>が１</a:t>
          </a:r>
          <a:r>
            <a:rPr lang="ja-JP" altLang="ja-JP" sz="1300" baseline="0">
              <a:effectLst/>
              <a:latin typeface="+mn-lt"/>
              <a:ea typeface="+mn-ea"/>
              <a:cs typeface="+mn-cs"/>
            </a:rPr>
            <a:t>．</a:t>
          </a:r>
          <a:r>
            <a:rPr lang="ja-JP" altLang="en-US" sz="1300" baseline="0">
              <a:effectLst/>
              <a:latin typeface="+mn-lt"/>
              <a:ea typeface="+mn-ea"/>
              <a:cs typeface="+mn-cs"/>
            </a:rPr>
            <a:t>７</a:t>
          </a:r>
          <a:r>
            <a:rPr lang="ja-JP" altLang="ja-JP" sz="1300" baseline="0">
              <a:effectLst/>
              <a:latin typeface="+mn-lt"/>
              <a:ea typeface="+mn-ea"/>
              <a:cs typeface="+mn-cs"/>
            </a:rPr>
            <a:t>ポイント高くなっている</a:t>
          </a:r>
          <a:r>
            <a:rPr lang="ja-JP" altLang="en-US" sz="1300" baseline="0">
              <a:effectLst/>
              <a:latin typeface="+mn-lt"/>
              <a:ea typeface="+mn-ea"/>
              <a:cs typeface="+mn-cs"/>
            </a:rPr>
            <a:t>。</a:t>
          </a:r>
          <a:endParaRPr lang="ja-JP" altLang="ja-JP" sz="1300" baseline="0">
            <a:effectLst/>
          </a:endParaRPr>
        </a:p>
      </xdr:txBody>
    </xdr:sp>
    <xdr:clientData/>
  </xdr:twoCellAnchor>
  <xdr:oneCellAnchor>
    <xdr:from>
      <xdr:col>1</xdr:col>
      <xdr:colOff>60325</xdr:colOff>
      <xdr:row>49</xdr:row>
      <xdr:rowOff>136525</xdr:rowOff>
    </xdr:from>
    <xdr:ext cx="132344" cy="151836"/>
    <xdr:sp macro="" textlink="">
      <xdr:nvSpPr>
        <xdr:cNvPr id="11429" name="Text Box 165"/>
        <xdr:cNvSpPr txBox="1">
          <a:spLocks noChangeArrowheads="1"/>
        </xdr:cNvSpPr>
      </xdr:nvSpPr>
      <xdr:spPr bwMode="auto">
        <a:xfrm>
          <a:off x="695325" y="8226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64</xdr:row>
      <xdr:rowOff>6350</xdr:rowOff>
    </xdr:from>
    <xdr:to>
      <xdr:col>7</xdr:col>
      <xdr:colOff>520700</xdr:colOff>
      <xdr:row>64</xdr:row>
      <xdr:rowOff>6350</xdr:rowOff>
    </xdr:to>
    <xdr:sp macro="" textlink="">
      <xdr:nvSpPr>
        <xdr:cNvPr id="245356" name="Line 166"/>
        <xdr:cNvSpPr>
          <a:spLocks noChangeShapeType="1"/>
        </xdr:cNvSpPr>
      </xdr:nvSpPr>
      <xdr:spPr bwMode="auto">
        <a:xfrm>
          <a:off x="698500" y="10572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63</xdr:row>
      <xdr:rowOff>60325</xdr:rowOff>
    </xdr:from>
    <xdr:to>
      <xdr:col>1</xdr:col>
      <xdr:colOff>60325</xdr:colOff>
      <xdr:row>64</xdr:row>
      <xdr:rowOff>98425</xdr:rowOff>
    </xdr:to>
    <xdr:sp macro="" textlink="">
      <xdr:nvSpPr>
        <xdr:cNvPr id="11431" name="Text Box 167"/>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xdr:col>
      <xdr:colOff>63500</xdr:colOff>
      <xdr:row>61</xdr:row>
      <xdr:rowOff>139700</xdr:rowOff>
    </xdr:from>
    <xdr:to>
      <xdr:col>7</xdr:col>
      <xdr:colOff>520700</xdr:colOff>
      <xdr:row>61</xdr:row>
      <xdr:rowOff>139700</xdr:rowOff>
    </xdr:to>
    <xdr:sp macro="" textlink="">
      <xdr:nvSpPr>
        <xdr:cNvPr id="245358" name="Line 168"/>
        <xdr:cNvSpPr>
          <a:spLocks noChangeShapeType="1"/>
        </xdr:cNvSpPr>
      </xdr:nvSpPr>
      <xdr:spPr bwMode="auto">
        <a:xfrm>
          <a:off x="698500" y="10210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61</xdr:row>
      <xdr:rowOff>22225</xdr:rowOff>
    </xdr:from>
    <xdr:to>
      <xdr:col>1</xdr:col>
      <xdr:colOff>60325</xdr:colOff>
      <xdr:row>62</xdr:row>
      <xdr:rowOff>60325</xdr:rowOff>
    </xdr:to>
    <xdr:sp macro="" textlink="">
      <xdr:nvSpPr>
        <xdr:cNvPr id="11433" name="Text Box 169"/>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a:t>
          </a:r>
        </a:p>
      </xdr:txBody>
    </xdr:sp>
    <xdr:clientData/>
  </xdr:twoCellAnchor>
  <xdr:twoCellAnchor>
    <xdr:from>
      <xdr:col>1</xdr:col>
      <xdr:colOff>63500</xdr:colOff>
      <xdr:row>59</xdr:row>
      <xdr:rowOff>101600</xdr:rowOff>
    </xdr:from>
    <xdr:to>
      <xdr:col>7</xdr:col>
      <xdr:colOff>520700</xdr:colOff>
      <xdr:row>59</xdr:row>
      <xdr:rowOff>101600</xdr:rowOff>
    </xdr:to>
    <xdr:sp macro="" textlink="">
      <xdr:nvSpPr>
        <xdr:cNvPr id="245360" name="Line 170"/>
        <xdr:cNvSpPr>
          <a:spLocks noChangeShapeType="1"/>
        </xdr:cNvSpPr>
      </xdr:nvSpPr>
      <xdr:spPr bwMode="auto">
        <a:xfrm>
          <a:off x="698500" y="98425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58</xdr:row>
      <xdr:rowOff>155575</xdr:rowOff>
    </xdr:from>
    <xdr:to>
      <xdr:col>1</xdr:col>
      <xdr:colOff>60325</xdr:colOff>
      <xdr:row>60</xdr:row>
      <xdr:rowOff>22225</xdr:rowOff>
    </xdr:to>
    <xdr:sp macro="" textlink="">
      <xdr:nvSpPr>
        <xdr:cNvPr id="11435" name="Text Box 171"/>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63500</xdr:colOff>
      <xdr:row>57</xdr:row>
      <xdr:rowOff>63500</xdr:rowOff>
    </xdr:from>
    <xdr:to>
      <xdr:col>7</xdr:col>
      <xdr:colOff>520700</xdr:colOff>
      <xdr:row>57</xdr:row>
      <xdr:rowOff>63500</xdr:rowOff>
    </xdr:to>
    <xdr:sp macro="" textlink="">
      <xdr:nvSpPr>
        <xdr:cNvPr id="245362" name="Line 172"/>
        <xdr:cNvSpPr>
          <a:spLocks noChangeShapeType="1"/>
        </xdr:cNvSpPr>
      </xdr:nvSpPr>
      <xdr:spPr bwMode="auto">
        <a:xfrm>
          <a:off x="698500" y="9474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56</xdr:row>
      <xdr:rowOff>117475</xdr:rowOff>
    </xdr:from>
    <xdr:to>
      <xdr:col>1</xdr:col>
      <xdr:colOff>60325</xdr:colOff>
      <xdr:row>57</xdr:row>
      <xdr:rowOff>155575</xdr:rowOff>
    </xdr:to>
    <xdr:sp macro="" textlink="">
      <xdr:nvSpPr>
        <xdr:cNvPr id="11437" name="Text Box 173"/>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xdr:col>
      <xdr:colOff>63500</xdr:colOff>
      <xdr:row>55</xdr:row>
      <xdr:rowOff>25400</xdr:rowOff>
    </xdr:from>
    <xdr:to>
      <xdr:col>7</xdr:col>
      <xdr:colOff>520700</xdr:colOff>
      <xdr:row>55</xdr:row>
      <xdr:rowOff>25400</xdr:rowOff>
    </xdr:to>
    <xdr:sp macro="" textlink="">
      <xdr:nvSpPr>
        <xdr:cNvPr id="245364" name="Line 174"/>
        <xdr:cNvSpPr>
          <a:spLocks noChangeShapeType="1"/>
        </xdr:cNvSpPr>
      </xdr:nvSpPr>
      <xdr:spPr bwMode="auto">
        <a:xfrm>
          <a:off x="698500" y="91059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54</xdr:row>
      <xdr:rowOff>79375</xdr:rowOff>
    </xdr:from>
    <xdr:to>
      <xdr:col>1</xdr:col>
      <xdr:colOff>60325</xdr:colOff>
      <xdr:row>55</xdr:row>
      <xdr:rowOff>117475</xdr:rowOff>
    </xdr:to>
    <xdr:sp macro="" textlink="">
      <xdr:nvSpPr>
        <xdr:cNvPr id="11439" name="Text Box 175"/>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xdr:col>
      <xdr:colOff>63500</xdr:colOff>
      <xdr:row>52</xdr:row>
      <xdr:rowOff>158750</xdr:rowOff>
    </xdr:from>
    <xdr:to>
      <xdr:col>7</xdr:col>
      <xdr:colOff>520700</xdr:colOff>
      <xdr:row>52</xdr:row>
      <xdr:rowOff>158750</xdr:rowOff>
    </xdr:to>
    <xdr:sp macro="" textlink="">
      <xdr:nvSpPr>
        <xdr:cNvPr id="245366" name="Line 176"/>
        <xdr:cNvSpPr>
          <a:spLocks noChangeShapeType="1"/>
        </xdr:cNvSpPr>
      </xdr:nvSpPr>
      <xdr:spPr bwMode="auto">
        <a:xfrm>
          <a:off x="698500" y="8743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52</xdr:row>
      <xdr:rowOff>41275</xdr:rowOff>
    </xdr:from>
    <xdr:to>
      <xdr:col>1</xdr:col>
      <xdr:colOff>60325</xdr:colOff>
      <xdr:row>53</xdr:row>
      <xdr:rowOff>79375</xdr:rowOff>
    </xdr:to>
    <xdr:sp macro="" textlink="">
      <xdr:nvSpPr>
        <xdr:cNvPr id="11441" name="Text Box 177"/>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xdr:col>
      <xdr:colOff>63500</xdr:colOff>
      <xdr:row>50</xdr:row>
      <xdr:rowOff>120650</xdr:rowOff>
    </xdr:from>
    <xdr:to>
      <xdr:col>7</xdr:col>
      <xdr:colOff>520700</xdr:colOff>
      <xdr:row>50</xdr:row>
      <xdr:rowOff>120650</xdr:rowOff>
    </xdr:to>
    <xdr:sp macro="" textlink="">
      <xdr:nvSpPr>
        <xdr:cNvPr id="245368" name="Line 178"/>
        <xdr:cNvSpPr>
          <a:spLocks noChangeShapeType="1"/>
        </xdr:cNvSpPr>
      </xdr:nvSpPr>
      <xdr:spPr bwMode="auto">
        <a:xfrm>
          <a:off x="698500" y="8375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50</xdr:row>
      <xdr:rowOff>3175</xdr:rowOff>
    </xdr:from>
    <xdr:to>
      <xdr:col>1</xdr:col>
      <xdr:colOff>60325</xdr:colOff>
      <xdr:row>51</xdr:row>
      <xdr:rowOff>41275</xdr:rowOff>
    </xdr:to>
    <xdr:sp macro="" textlink="">
      <xdr:nvSpPr>
        <xdr:cNvPr id="11443" name="Text Box 179"/>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245370" name="扶助費グラフ枠"/>
        <xdr:cNvSpPr>
          <a:spLocks noChangeArrowheads="1"/>
        </xdr:cNvSpPr>
      </xdr:nvSpPr>
      <xdr:spPr bwMode="auto">
        <a:xfrm>
          <a:off x="698500" y="8375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53</xdr:row>
      <xdr:rowOff>63500</xdr:rowOff>
    </xdr:from>
    <xdr:to>
      <xdr:col>7</xdr:col>
      <xdr:colOff>19050</xdr:colOff>
      <xdr:row>60</xdr:row>
      <xdr:rowOff>158750</xdr:rowOff>
    </xdr:to>
    <xdr:sp macro="" textlink="">
      <xdr:nvSpPr>
        <xdr:cNvPr id="245371" name="Line 181"/>
        <xdr:cNvSpPr>
          <a:spLocks noChangeShapeType="1"/>
        </xdr:cNvSpPr>
      </xdr:nvSpPr>
      <xdr:spPr bwMode="auto">
        <a:xfrm flipV="1">
          <a:off x="4425950" y="8813800"/>
          <a:ext cx="0" cy="12509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60</xdr:row>
      <xdr:rowOff>155575</xdr:rowOff>
    </xdr:from>
    <xdr:to>
      <xdr:col>8</xdr:col>
      <xdr:colOff>161925</xdr:colOff>
      <xdr:row>62</xdr:row>
      <xdr:rowOff>22225</xdr:rowOff>
    </xdr:to>
    <xdr:sp macro="" textlink="">
      <xdr:nvSpPr>
        <xdr:cNvPr id="11446" name="扶助費最小値テキスト"/>
        <xdr:cNvSpPr txBox="1">
          <a:spLocks noChangeArrowheads="1"/>
        </xdr:cNvSpPr>
      </xdr:nvSpPr>
      <xdr:spPr bwMode="auto">
        <a:xfrm>
          <a:off x="4914900" y="1044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6.6</a:t>
          </a:r>
        </a:p>
      </xdr:txBody>
    </xdr:sp>
    <xdr:clientData/>
  </xdr:twoCellAnchor>
  <xdr:twoCellAnchor>
    <xdr:from>
      <xdr:col>6</xdr:col>
      <xdr:colOff>558800</xdr:colOff>
      <xdr:row>60</xdr:row>
      <xdr:rowOff>158750</xdr:rowOff>
    </xdr:from>
    <xdr:to>
      <xdr:col>7</xdr:col>
      <xdr:colOff>95250</xdr:colOff>
      <xdr:row>60</xdr:row>
      <xdr:rowOff>158750</xdr:rowOff>
    </xdr:to>
    <xdr:sp macro="" textlink="">
      <xdr:nvSpPr>
        <xdr:cNvPr id="245373" name="Line 183"/>
        <xdr:cNvSpPr>
          <a:spLocks noChangeShapeType="1"/>
        </xdr:cNvSpPr>
      </xdr:nvSpPr>
      <xdr:spPr bwMode="auto">
        <a:xfrm>
          <a:off x="4337050" y="100647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52</xdr:row>
      <xdr:rowOff>3175</xdr:rowOff>
    </xdr:from>
    <xdr:to>
      <xdr:col>8</xdr:col>
      <xdr:colOff>161925</xdr:colOff>
      <xdr:row>53</xdr:row>
      <xdr:rowOff>41275</xdr:rowOff>
    </xdr:to>
    <xdr:sp macro="" textlink="">
      <xdr:nvSpPr>
        <xdr:cNvPr id="11448" name="扶助費最大値テキスト"/>
        <xdr:cNvSpPr txBox="1">
          <a:spLocks noChangeArrowheads="1"/>
        </xdr:cNvSpPr>
      </xdr:nvSpPr>
      <xdr:spPr bwMode="auto">
        <a:xfrm>
          <a:off x="4914900" y="8924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3.2</a:t>
          </a:r>
        </a:p>
      </xdr:txBody>
    </xdr:sp>
    <xdr:clientData/>
  </xdr:twoCellAnchor>
  <xdr:twoCellAnchor>
    <xdr:from>
      <xdr:col>6</xdr:col>
      <xdr:colOff>558800</xdr:colOff>
      <xdr:row>53</xdr:row>
      <xdr:rowOff>63500</xdr:rowOff>
    </xdr:from>
    <xdr:to>
      <xdr:col>7</xdr:col>
      <xdr:colOff>95250</xdr:colOff>
      <xdr:row>53</xdr:row>
      <xdr:rowOff>63500</xdr:rowOff>
    </xdr:to>
    <xdr:sp macro="" textlink="">
      <xdr:nvSpPr>
        <xdr:cNvPr id="245375" name="Line 185"/>
        <xdr:cNvSpPr>
          <a:spLocks noChangeShapeType="1"/>
        </xdr:cNvSpPr>
      </xdr:nvSpPr>
      <xdr:spPr bwMode="auto">
        <a:xfrm>
          <a:off x="4337050" y="8813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53</xdr:row>
      <xdr:rowOff>101600</xdr:rowOff>
    </xdr:from>
    <xdr:to>
      <xdr:col>7</xdr:col>
      <xdr:colOff>19050</xdr:colOff>
      <xdr:row>57</xdr:row>
      <xdr:rowOff>63500</xdr:rowOff>
    </xdr:to>
    <xdr:sp macro="" textlink="">
      <xdr:nvSpPr>
        <xdr:cNvPr id="245376" name="Line 186"/>
        <xdr:cNvSpPr>
          <a:spLocks noChangeShapeType="1"/>
        </xdr:cNvSpPr>
      </xdr:nvSpPr>
      <xdr:spPr bwMode="auto">
        <a:xfrm>
          <a:off x="3657600" y="8851900"/>
          <a:ext cx="768350" cy="622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55</xdr:row>
      <xdr:rowOff>117475</xdr:rowOff>
    </xdr:from>
    <xdr:to>
      <xdr:col>8</xdr:col>
      <xdr:colOff>161925</xdr:colOff>
      <xdr:row>56</xdr:row>
      <xdr:rowOff>155575</xdr:rowOff>
    </xdr:to>
    <xdr:sp macro="" textlink="">
      <xdr:nvSpPr>
        <xdr:cNvPr id="11451" name="扶助費平均値テキスト"/>
        <xdr:cNvSpPr txBox="1">
          <a:spLocks noChangeArrowheads="1"/>
        </xdr:cNvSpPr>
      </xdr:nvSpPr>
      <xdr:spPr bwMode="auto">
        <a:xfrm>
          <a:off x="4914900" y="9553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4.7</a:t>
          </a:r>
        </a:p>
      </xdr:txBody>
    </xdr:sp>
    <xdr:clientData/>
  </xdr:twoCellAnchor>
  <xdr:twoCellAnchor>
    <xdr:from>
      <xdr:col>6</xdr:col>
      <xdr:colOff>590550</xdr:colOff>
      <xdr:row>56</xdr:row>
      <xdr:rowOff>76200</xdr:rowOff>
    </xdr:from>
    <xdr:to>
      <xdr:col>7</xdr:col>
      <xdr:colOff>63500</xdr:colOff>
      <xdr:row>57</xdr:row>
      <xdr:rowOff>6350</xdr:rowOff>
    </xdr:to>
    <xdr:sp macro="" textlink="">
      <xdr:nvSpPr>
        <xdr:cNvPr id="245378" name="AutoShape 188"/>
        <xdr:cNvSpPr>
          <a:spLocks noChangeArrowheads="1"/>
        </xdr:cNvSpPr>
      </xdr:nvSpPr>
      <xdr:spPr bwMode="auto">
        <a:xfrm>
          <a:off x="4368800" y="9321800"/>
          <a:ext cx="10160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53</xdr:row>
      <xdr:rowOff>25400</xdr:rowOff>
    </xdr:from>
    <xdr:to>
      <xdr:col>5</xdr:col>
      <xdr:colOff>508000</xdr:colOff>
      <xdr:row>53</xdr:row>
      <xdr:rowOff>101600</xdr:rowOff>
    </xdr:to>
    <xdr:sp macro="" textlink="">
      <xdr:nvSpPr>
        <xdr:cNvPr id="245379" name="Line 189"/>
        <xdr:cNvSpPr>
          <a:spLocks noChangeShapeType="1"/>
        </xdr:cNvSpPr>
      </xdr:nvSpPr>
      <xdr:spPr bwMode="auto">
        <a:xfrm>
          <a:off x="2838450" y="8775700"/>
          <a:ext cx="8191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55</xdr:row>
      <xdr:rowOff>127000</xdr:rowOff>
    </xdr:from>
    <xdr:to>
      <xdr:col>5</xdr:col>
      <xdr:colOff>552450</xdr:colOff>
      <xdr:row>56</xdr:row>
      <xdr:rowOff>63500</xdr:rowOff>
    </xdr:to>
    <xdr:sp macro="" textlink="">
      <xdr:nvSpPr>
        <xdr:cNvPr id="245380" name="AutoShape 190"/>
        <xdr:cNvSpPr>
          <a:spLocks noChangeArrowheads="1"/>
        </xdr:cNvSpPr>
      </xdr:nvSpPr>
      <xdr:spPr bwMode="auto">
        <a:xfrm>
          <a:off x="3606800" y="92075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56</xdr:row>
      <xdr:rowOff>76200</xdr:rowOff>
    </xdr:from>
    <xdr:to>
      <xdr:col>6</xdr:col>
      <xdr:colOff>200055</xdr:colOff>
      <xdr:row>57</xdr:row>
      <xdr:rowOff>107950</xdr:rowOff>
    </xdr:to>
    <xdr:sp macro="" textlink="">
      <xdr:nvSpPr>
        <xdr:cNvPr id="11455" name="Text Box 191"/>
        <xdr:cNvSpPr txBox="1">
          <a:spLocks noChangeArrowheads="1"/>
        </xdr:cNvSpPr>
      </xdr:nvSpPr>
      <xdr:spPr bwMode="auto">
        <a:xfrm>
          <a:off x="3609975" y="9677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4.4</a:t>
          </a:r>
        </a:p>
      </xdr:txBody>
    </xdr:sp>
    <xdr:clientData/>
  </xdr:twoCellAnchor>
  <xdr:twoCellAnchor>
    <xdr:from>
      <xdr:col>3</xdr:col>
      <xdr:colOff>133350</xdr:colOff>
      <xdr:row>53</xdr:row>
      <xdr:rowOff>25400</xdr:rowOff>
    </xdr:from>
    <xdr:to>
      <xdr:col>4</xdr:col>
      <xdr:colOff>317500</xdr:colOff>
      <xdr:row>54</xdr:row>
      <xdr:rowOff>6350</xdr:rowOff>
    </xdr:to>
    <xdr:sp macro="" textlink="">
      <xdr:nvSpPr>
        <xdr:cNvPr id="245382" name="Line 192"/>
        <xdr:cNvSpPr>
          <a:spLocks noChangeShapeType="1"/>
        </xdr:cNvSpPr>
      </xdr:nvSpPr>
      <xdr:spPr bwMode="auto">
        <a:xfrm flipV="1">
          <a:off x="2025650" y="8775700"/>
          <a:ext cx="812800" cy="146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55</xdr:row>
      <xdr:rowOff>127000</xdr:rowOff>
    </xdr:from>
    <xdr:to>
      <xdr:col>4</xdr:col>
      <xdr:colOff>368300</xdr:colOff>
      <xdr:row>56</xdr:row>
      <xdr:rowOff>63500</xdr:rowOff>
    </xdr:to>
    <xdr:sp macro="" textlink="">
      <xdr:nvSpPr>
        <xdr:cNvPr id="245383" name="AutoShape 193"/>
        <xdr:cNvSpPr>
          <a:spLocks noChangeArrowheads="1"/>
        </xdr:cNvSpPr>
      </xdr:nvSpPr>
      <xdr:spPr bwMode="auto">
        <a:xfrm>
          <a:off x="2794000" y="92075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56</xdr:row>
      <xdr:rowOff>76200</xdr:rowOff>
    </xdr:from>
    <xdr:to>
      <xdr:col>5</xdr:col>
      <xdr:colOff>38100</xdr:colOff>
      <xdr:row>57</xdr:row>
      <xdr:rowOff>107950</xdr:rowOff>
    </xdr:to>
    <xdr:sp macro="" textlink="">
      <xdr:nvSpPr>
        <xdr:cNvPr id="11458" name="Text Box 194"/>
        <xdr:cNvSpPr txBox="1">
          <a:spLocks noChangeArrowheads="1"/>
        </xdr:cNvSpPr>
      </xdr:nvSpPr>
      <xdr:spPr bwMode="auto">
        <a:xfrm>
          <a:off x="2714625" y="967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4.4</a:t>
          </a:r>
        </a:p>
      </xdr:txBody>
    </xdr:sp>
    <xdr:clientData/>
  </xdr:twoCellAnchor>
  <xdr:twoCellAnchor>
    <xdr:from>
      <xdr:col>1</xdr:col>
      <xdr:colOff>577850</xdr:colOff>
      <xdr:row>54</xdr:row>
      <xdr:rowOff>6350</xdr:rowOff>
    </xdr:from>
    <xdr:to>
      <xdr:col>3</xdr:col>
      <xdr:colOff>133350</xdr:colOff>
      <xdr:row>55</xdr:row>
      <xdr:rowOff>63500</xdr:rowOff>
    </xdr:to>
    <xdr:sp macro="" textlink="">
      <xdr:nvSpPr>
        <xdr:cNvPr id="245385" name="Line 195"/>
        <xdr:cNvSpPr>
          <a:spLocks noChangeShapeType="1"/>
        </xdr:cNvSpPr>
      </xdr:nvSpPr>
      <xdr:spPr bwMode="auto">
        <a:xfrm flipV="1">
          <a:off x="1212850" y="8921750"/>
          <a:ext cx="812800" cy="222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55</xdr:row>
      <xdr:rowOff>88900</xdr:rowOff>
    </xdr:from>
    <xdr:to>
      <xdr:col>3</xdr:col>
      <xdr:colOff>171450</xdr:colOff>
      <xdr:row>56</xdr:row>
      <xdr:rowOff>25400</xdr:rowOff>
    </xdr:to>
    <xdr:sp macro="" textlink="">
      <xdr:nvSpPr>
        <xdr:cNvPr id="245386" name="AutoShape 196"/>
        <xdr:cNvSpPr>
          <a:spLocks noChangeArrowheads="1"/>
        </xdr:cNvSpPr>
      </xdr:nvSpPr>
      <xdr:spPr bwMode="auto">
        <a:xfrm>
          <a:off x="1981200" y="9169400"/>
          <a:ext cx="825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56</xdr:row>
      <xdr:rowOff>38100</xdr:rowOff>
    </xdr:from>
    <xdr:to>
      <xdr:col>3</xdr:col>
      <xdr:colOff>479425</xdr:colOff>
      <xdr:row>57</xdr:row>
      <xdr:rowOff>76200</xdr:rowOff>
    </xdr:to>
    <xdr:sp macro="" textlink="">
      <xdr:nvSpPr>
        <xdr:cNvPr id="11461" name="Text Box 197"/>
        <xdr:cNvSpPr txBox="1">
          <a:spLocks noChangeArrowheads="1"/>
        </xdr:cNvSpPr>
      </xdr:nvSpPr>
      <xdr:spPr bwMode="auto">
        <a:xfrm>
          <a:off x="1828800"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4.3</a:t>
          </a:r>
        </a:p>
      </xdr:txBody>
    </xdr:sp>
    <xdr:clientData/>
  </xdr:twoCellAnchor>
  <xdr:twoCellAnchor>
    <xdr:from>
      <xdr:col>1</xdr:col>
      <xdr:colOff>520700</xdr:colOff>
      <xdr:row>54</xdr:row>
      <xdr:rowOff>107950</xdr:rowOff>
    </xdr:from>
    <xdr:to>
      <xdr:col>1</xdr:col>
      <xdr:colOff>622300</xdr:colOff>
      <xdr:row>55</xdr:row>
      <xdr:rowOff>44450</xdr:rowOff>
    </xdr:to>
    <xdr:sp macro="" textlink="">
      <xdr:nvSpPr>
        <xdr:cNvPr id="245388" name="AutoShape 198"/>
        <xdr:cNvSpPr>
          <a:spLocks noChangeArrowheads="1"/>
        </xdr:cNvSpPr>
      </xdr:nvSpPr>
      <xdr:spPr bwMode="auto">
        <a:xfrm>
          <a:off x="1155700" y="9023350"/>
          <a:ext cx="1016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53</xdr:row>
      <xdr:rowOff>79375</xdr:rowOff>
    </xdr:from>
    <xdr:to>
      <xdr:col>2</xdr:col>
      <xdr:colOff>298450</xdr:colOff>
      <xdr:row>54</xdr:row>
      <xdr:rowOff>117475</xdr:rowOff>
    </xdr:to>
    <xdr:sp macro="" textlink="">
      <xdr:nvSpPr>
        <xdr:cNvPr id="11463" name="Text Box 199"/>
        <xdr:cNvSpPr txBox="1">
          <a:spLocks noChangeArrowheads="1"/>
        </xdr:cNvSpPr>
      </xdr:nvSpPr>
      <xdr:spPr bwMode="auto">
        <a:xfrm>
          <a:off x="942975"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3.9</a:t>
          </a:r>
        </a:p>
      </xdr:txBody>
    </xdr:sp>
    <xdr:clientData/>
  </xdr:twoCellAnchor>
  <xdr:twoCellAnchor editAs="oneCell">
    <xdr:from>
      <xdr:col>6</xdr:col>
      <xdr:colOff>539750</xdr:colOff>
      <xdr:row>64</xdr:row>
      <xdr:rowOff>76200</xdr:rowOff>
    </xdr:from>
    <xdr:to>
      <xdr:col>7</xdr:col>
      <xdr:colOff>609600</xdr:colOff>
      <xdr:row>65</xdr:row>
      <xdr:rowOff>107950</xdr:rowOff>
    </xdr:to>
    <xdr:sp macro="" textlink="">
      <xdr:nvSpPr>
        <xdr:cNvPr id="11464" name="Text Box 200"/>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64</xdr:row>
      <xdr:rowOff>76200</xdr:rowOff>
    </xdr:from>
    <xdr:to>
      <xdr:col>6</xdr:col>
      <xdr:colOff>469900</xdr:colOff>
      <xdr:row>65</xdr:row>
      <xdr:rowOff>107950</xdr:rowOff>
    </xdr:to>
    <xdr:sp macro="" textlink="">
      <xdr:nvSpPr>
        <xdr:cNvPr id="11465" name="Text Box 201"/>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64</xdr:row>
      <xdr:rowOff>76200</xdr:rowOff>
    </xdr:from>
    <xdr:to>
      <xdr:col>5</xdr:col>
      <xdr:colOff>279400</xdr:colOff>
      <xdr:row>65</xdr:row>
      <xdr:rowOff>107950</xdr:rowOff>
    </xdr:to>
    <xdr:sp macro="" textlink="">
      <xdr:nvSpPr>
        <xdr:cNvPr id="11466" name="Text Box 202"/>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64</xdr:row>
      <xdr:rowOff>76200</xdr:rowOff>
    </xdr:from>
    <xdr:to>
      <xdr:col>4</xdr:col>
      <xdr:colOff>92075</xdr:colOff>
      <xdr:row>65</xdr:row>
      <xdr:rowOff>107950</xdr:rowOff>
    </xdr:to>
    <xdr:sp macro="" textlink="">
      <xdr:nvSpPr>
        <xdr:cNvPr id="11467" name="Text Box 203"/>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64</xdr:row>
      <xdr:rowOff>76200</xdr:rowOff>
    </xdr:from>
    <xdr:to>
      <xdr:col>2</xdr:col>
      <xdr:colOff>539750</xdr:colOff>
      <xdr:row>65</xdr:row>
      <xdr:rowOff>107950</xdr:rowOff>
    </xdr:to>
    <xdr:sp macro="" textlink="">
      <xdr:nvSpPr>
        <xdr:cNvPr id="11468" name="Text Box 204"/>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57</xdr:row>
      <xdr:rowOff>19050</xdr:rowOff>
    </xdr:from>
    <xdr:to>
      <xdr:col>7</xdr:col>
      <xdr:colOff>63500</xdr:colOff>
      <xdr:row>57</xdr:row>
      <xdr:rowOff>120650</xdr:rowOff>
    </xdr:to>
    <xdr:sp macro="" textlink="">
      <xdr:nvSpPr>
        <xdr:cNvPr id="245395" name="Oval 205"/>
        <xdr:cNvSpPr>
          <a:spLocks noChangeArrowheads="1"/>
        </xdr:cNvSpPr>
      </xdr:nvSpPr>
      <xdr:spPr bwMode="auto">
        <a:xfrm>
          <a:off x="4368800" y="942975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57</xdr:row>
      <xdr:rowOff>19050</xdr:rowOff>
    </xdr:from>
    <xdr:to>
      <xdr:col>8</xdr:col>
      <xdr:colOff>161925</xdr:colOff>
      <xdr:row>58</xdr:row>
      <xdr:rowOff>57150</xdr:rowOff>
    </xdr:to>
    <xdr:sp macro="" textlink="">
      <xdr:nvSpPr>
        <xdr:cNvPr id="11470" name="扶助費該当値テキスト"/>
        <xdr:cNvSpPr txBox="1">
          <a:spLocks noChangeArrowheads="1"/>
        </xdr:cNvSpPr>
      </xdr:nvSpPr>
      <xdr:spPr bwMode="auto">
        <a:xfrm>
          <a:off x="4914900" y="979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5.0</a:t>
          </a:r>
        </a:p>
      </xdr:txBody>
    </xdr:sp>
    <xdr:clientData/>
  </xdr:twoCellAnchor>
  <xdr:twoCellAnchor>
    <xdr:from>
      <xdr:col>5</xdr:col>
      <xdr:colOff>457200</xdr:colOff>
      <xdr:row>53</xdr:row>
      <xdr:rowOff>57150</xdr:rowOff>
    </xdr:from>
    <xdr:to>
      <xdr:col>5</xdr:col>
      <xdr:colOff>552450</xdr:colOff>
      <xdr:row>53</xdr:row>
      <xdr:rowOff>158750</xdr:rowOff>
    </xdr:to>
    <xdr:sp macro="" textlink="">
      <xdr:nvSpPr>
        <xdr:cNvPr id="245397" name="Oval 207"/>
        <xdr:cNvSpPr>
          <a:spLocks noChangeArrowheads="1"/>
        </xdr:cNvSpPr>
      </xdr:nvSpPr>
      <xdr:spPr bwMode="auto">
        <a:xfrm>
          <a:off x="3606800" y="88074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52</xdr:row>
      <xdr:rowOff>22225</xdr:rowOff>
    </xdr:from>
    <xdr:to>
      <xdr:col>6</xdr:col>
      <xdr:colOff>200055</xdr:colOff>
      <xdr:row>53</xdr:row>
      <xdr:rowOff>60325</xdr:rowOff>
    </xdr:to>
    <xdr:sp macro="" textlink="">
      <xdr:nvSpPr>
        <xdr:cNvPr id="11472" name="Text Box 208"/>
        <xdr:cNvSpPr txBox="1">
          <a:spLocks noChangeArrowheads="1"/>
        </xdr:cNvSpPr>
      </xdr:nvSpPr>
      <xdr:spPr bwMode="auto">
        <a:xfrm>
          <a:off x="3609975" y="8943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a:t>
          </a:r>
        </a:p>
      </xdr:txBody>
    </xdr:sp>
    <xdr:clientData/>
  </xdr:twoCellAnchor>
  <xdr:twoCellAnchor>
    <xdr:from>
      <xdr:col>4</xdr:col>
      <xdr:colOff>273050</xdr:colOff>
      <xdr:row>52</xdr:row>
      <xdr:rowOff>146050</xdr:rowOff>
    </xdr:from>
    <xdr:to>
      <xdr:col>4</xdr:col>
      <xdr:colOff>368300</xdr:colOff>
      <xdr:row>53</xdr:row>
      <xdr:rowOff>82550</xdr:rowOff>
    </xdr:to>
    <xdr:sp macro="" textlink="">
      <xdr:nvSpPr>
        <xdr:cNvPr id="245399" name="Oval 209"/>
        <xdr:cNvSpPr>
          <a:spLocks noChangeArrowheads="1"/>
        </xdr:cNvSpPr>
      </xdr:nvSpPr>
      <xdr:spPr bwMode="auto">
        <a:xfrm>
          <a:off x="2794000" y="87312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51</xdr:row>
      <xdr:rowOff>117475</xdr:rowOff>
    </xdr:from>
    <xdr:to>
      <xdr:col>5</xdr:col>
      <xdr:colOff>38100</xdr:colOff>
      <xdr:row>52</xdr:row>
      <xdr:rowOff>155575</xdr:rowOff>
    </xdr:to>
    <xdr:sp macro="" textlink="">
      <xdr:nvSpPr>
        <xdr:cNvPr id="11474" name="Text Box 210"/>
        <xdr:cNvSpPr txBox="1">
          <a:spLocks noChangeArrowheads="1"/>
        </xdr:cNvSpPr>
      </xdr:nvSpPr>
      <xdr:spPr bwMode="auto">
        <a:xfrm>
          <a:off x="2714625" y="8867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a:t>
          </a:r>
        </a:p>
      </xdr:txBody>
    </xdr:sp>
    <xdr:clientData/>
  </xdr:twoCellAnchor>
  <xdr:twoCellAnchor>
    <xdr:from>
      <xdr:col>3</xdr:col>
      <xdr:colOff>88900</xdr:colOff>
      <xdr:row>53</xdr:row>
      <xdr:rowOff>127000</xdr:rowOff>
    </xdr:from>
    <xdr:to>
      <xdr:col>3</xdr:col>
      <xdr:colOff>171450</xdr:colOff>
      <xdr:row>54</xdr:row>
      <xdr:rowOff>63500</xdr:rowOff>
    </xdr:to>
    <xdr:sp macro="" textlink="">
      <xdr:nvSpPr>
        <xdr:cNvPr id="245401" name="Oval 211"/>
        <xdr:cNvSpPr>
          <a:spLocks noChangeArrowheads="1"/>
        </xdr:cNvSpPr>
      </xdr:nvSpPr>
      <xdr:spPr bwMode="auto">
        <a:xfrm>
          <a:off x="1981200" y="8877300"/>
          <a:ext cx="825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52</xdr:row>
      <xdr:rowOff>98425</xdr:rowOff>
    </xdr:from>
    <xdr:to>
      <xdr:col>3</xdr:col>
      <xdr:colOff>479425</xdr:colOff>
      <xdr:row>53</xdr:row>
      <xdr:rowOff>136525</xdr:rowOff>
    </xdr:to>
    <xdr:sp macro="" textlink="">
      <xdr:nvSpPr>
        <xdr:cNvPr id="11476" name="Text Box 212"/>
        <xdr:cNvSpPr txBox="1">
          <a:spLocks noChangeArrowheads="1"/>
        </xdr:cNvSpPr>
      </xdr:nvSpPr>
      <xdr:spPr bwMode="auto">
        <a:xfrm>
          <a:off x="1828800" y="9020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3.5</a:t>
          </a:r>
        </a:p>
      </xdr:txBody>
    </xdr:sp>
    <xdr:clientData/>
  </xdr:twoCellAnchor>
  <xdr:twoCellAnchor>
    <xdr:from>
      <xdr:col>1</xdr:col>
      <xdr:colOff>520700</xdr:colOff>
      <xdr:row>55</xdr:row>
      <xdr:rowOff>19050</xdr:rowOff>
    </xdr:from>
    <xdr:to>
      <xdr:col>1</xdr:col>
      <xdr:colOff>615950</xdr:colOff>
      <xdr:row>55</xdr:row>
      <xdr:rowOff>120650</xdr:rowOff>
    </xdr:to>
    <xdr:sp macro="" textlink="">
      <xdr:nvSpPr>
        <xdr:cNvPr id="245403" name="Oval 213"/>
        <xdr:cNvSpPr>
          <a:spLocks noChangeArrowheads="1"/>
        </xdr:cNvSpPr>
      </xdr:nvSpPr>
      <xdr:spPr bwMode="auto">
        <a:xfrm>
          <a:off x="1155700" y="9099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55</xdr:row>
      <xdr:rowOff>127000</xdr:rowOff>
    </xdr:from>
    <xdr:to>
      <xdr:col>2</xdr:col>
      <xdr:colOff>298450</xdr:colOff>
      <xdr:row>57</xdr:row>
      <xdr:rowOff>0</xdr:rowOff>
    </xdr:to>
    <xdr:sp macro="" textlink="">
      <xdr:nvSpPr>
        <xdr:cNvPr id="11478" name="Text Box 214"/>
        <xdr:cNvSpPr txBox="1">
          <a:spLocks noChangeArrowheads="1"/>
        </xdr:cNvSpPr>
      </xdr:nvSpPr>
      <xdr:spPr bwMode="auto">
        <a:xfrm>
          <a:off x="942975" y="956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a:t>
          </a:r>
        </a:p>
      </xdr:txBody>
    </xdr:sp>
    <xdr:clientData/>
  </xdr:twoCellAnchor>
  <xdr:twoCellAnchor>
    <xdr:from>
      <xdr:col>18</xdr:col>
      <xdr:colOff>73025</xdr:colOff>
      <xdr:row>47</xdr:row>
      <xdr:rowOff>60325</xdr:rowOff>
    </xdr:from>
    <xdr:to>
      <xdr:col>24</xdr:col>
      <xdr:colOff>539722</xdr:colOff>
      <xdr:row>49</xdr:row>
      <xdr:rowOff>41275</xdr:rowOff>
    </xdr:to>
    <xdr:sp macro="" textlink="">
      <xdr:nvSpPr>
        <xdr:cNvPr id="11479" name="Rectangle 215"/>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549275</xdr:colOff>
      <xdr:row>47</xdr:row>
      <xdr:rowOff>127000</xdr:rowOff>
    </xdr:from>
    <xdr:to>
      <xdr:col>27</xdr:col>
      <xdr:colOff>60325</xdr:colOff>
      <xdr:row>49</xdr:row>
      <xdr:rowOff>41275</xdr:rowOff>
    </xdr:to>
    <xdr:sp macro="" textlink="">
      <xdr:nvSpPr>
        <xdr:cNvPr id="11480" name="Rectangle 216"/>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48</xdr:row>
      <xdr:rowOff>146050</xdr:rowOff>
    </xdr:from>
    <xdr:to>
      <xdr:col>27</xdr:col>
      <xdr:colOff>60325</xdr:colOff>
      <xdr:row>50</xdr:row>
      <xdr:rowOff>60325</xdr:rowOff>
    </xdr:to>
    <xdr:sp macro="" textlink="">
      <xdr:nvSpPr>
        <xdr:cNvPr id="11481" name="Rectangle 217"/>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23/24</a:t>
          </a:r>
        </a:p>
      </xdr:txBody>
    </xdr:sp>
    <xdr:clientData/>
  </xdr:twoCellAnchor>
  <xdr:twoCellAnchor>
    <xdr:from>
      <xdr:col>27</xdr:col>
      <xdr:colOff>212725</xdr:colOff>
      <xdr:row>47</xdr:row>
      <xdr:rowOff>127000</xdr:rowOff>
    </xdr:from>
    <xdr:to>
      <xdr:col>29</xdr:col>
      <xdr:colOff>231775</xdr:colOff>
      <xdr:row>49</xdr:row>
      <xdr:rowOff>41275</xdr:rowOff>
    </xdr:to>
    <xdr:sp macro="" textlink="">
      <xdr:nvSpPr>
        <xdr:cNvPr id="11482" name="Rectangle 218"/>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48</xdr:row>
      <xdr:rowOff>146050</xdr:rowOff>
    </xdr:from>
    <xdr:to>
      <xdr:col>29</xdr:col>
      <xdr:colOff>231775</xdr:colOff>
      <xdr:row>50</xdr:row>
      <xdr:rowOff>60325</xdr:rowOff>
    </xdr:to>
    <xdr:sp macro="" textlink="">
      <xdr:nvSpPr>
        <xdr:cNvPr id="11483" name="Rectangle 219"/>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438150</xdr:colOff>
      <xdr:row>47</xdr:row>
      <xdr:rowOff>127000</xdr:rowOff>
    </xdr:from>
    <xdr:to>
      <xdr:col>31</xdr:col>
      <xdr:colOff>577850</xdr:colOff>
      <xdr:row>49</xdr:row>
      <xdr:rowOff>41275</xdr:rowOff>
    </xdr:to>
    <xdr:sp macro="" textlink="">
      <xdr:nvSpPr>
        <xdr:cNvPr id="11484" name="Rectangle 220"/>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48</xdr:row>
      <xdr:rowOff>146050</xdr:rowOff>
    </xdr:from>
    <xdr:to>
      <xdr:col>31</xdr:col>
      <xdr:colOff>577850</xdr:colOff>
      <xdr:row>50</xdr:row>
      <xdr:rowOff>60325</xdr:rowOff>
    </xdr:to>
    <xdr:sp macro="" textlink="">
      <xdr:nvSpPr>
        <xdr:cNvPr id="11485" name="Rectangle 221"/>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245412" name="Rectangle 222"/>
        <xdr:cNvSpPr>
          <a:spLocks noChangeArrowheads="1"/>
        </xdr:cNvSpPr>
      </xdr:nvSpPr>
      <xdr:spPr bwMode="auto">
        <a:xfrm>
          <a:off x="11404600" y="8375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50</xdr:row>
      <xdr:rowOff>120650</xdr:rowOff>
    </xdr:from>
    <xdr:to>
      <xdr:col>33</xdr:col>
      <xdr:colOff>76200</xdr:colOff>
      <xdr:row>64</xdr:row>
      <xdr:rowOff>6350</xdr:rowOff>
    </xdr:to>
    <xdr:sp macro="" textlink="">
      <xdr:nvSpPr>
        <xdr:cNvPr id="245413" name="Rectangle 223"/>
        <xdr:cNvSpPr>
          <a:spLocks noChangeArrowheads="1"/>
        </xdr:cNvSpPr>
      </xdr:nvSpPr>
      <xdr:spPr bwMode="auto">
        <a:xfrm>
          <a:off x="15944850" y="8375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50</xdr:row>
      <xdr:rowOff>117475</xdr:rowOff>
    </xdr:from>
    <xdr:to>
      <xdr:col>30</xdr:col>
      <xdr:colOff>619125</xdr:colOff>
      <xdr:row>52</xdr:row>
      <xdr:rowOff>38184</xdr:rowOff>
    </xdr:to>
    <xdr:sp macro="" textlink="">
      <xdr:nvSpPr>
        <xdr:cNvPr id="11488" name="Rectangle 224"/>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301625</xdr:colOff>
      <xdr:row>52</xdr:row>
      <xdr:rowOff>98425</xdr:rowOff>
    </xdr:from>
    <xdr:to>
      <xdr:col>32</xdr:col>
      <xdr:colOff>561975</xdr:colOff>
      <xdr:row>63</xdr:row>
      <xdr:rowOff>117475</xdr:rowOff>
    </xdr:to>
    <xdr:sp macro="" textlink="" fLocksText="0">
      <xdr:nvSpPr>
        <xdr:cNvPr id="11489" name="Text Box 225"/>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baseline="0">
              <a:effectLst/>
              <a:latin typeface="+mn-lt"/>
              <a:ea typeface="+mn-ea"/>
              <a:cs typeface="+mn-cs"/>
            </a:rPr>
            <a:t>　依然として類似団体平均を上回っているのは，介護保険事業特別会計等公営事業会計及び公共下水道事業特別会計等の法非適用公営企業会計への繰出金が多額であることによるものである。今後も引き続き基準に則った適正な繰出金の執行に努める。</a:t>
          </a:r>
          <a:endParaRPr lang="ja-JP" altLang="ja-JP" sz="1300" baseline="0">
            <a:effectLst/>
          </a:endParaRPr>
        </a:p>
      </xdr:txBody>
    </xdr:sp>
    <xdr:clientData/>
  </xdr:twoCellAnchor>
  <xdr:oneCellAnchor>
    <xdr:from>
      <xdr:col>18</xdr:col>
      <xdr:colOff>73025</xdr:colOff>
      <xdr:row>49</xdr:row>
      <xdr:rowOff>136525</xdr:rowOff>
    </xdr:from>
    <xdr:ext cx="132344" cy="151836"/>
    <xdr:sp macro="" textlink="">
      <xdr:nvSpPr>
        <xdr:cNvPr id="11490" name="Text Box 226"/>
        <xdr:cNvSpPr txBox="1">
          <a:spLocks noChangeArrowheads="1"/>
        </xdr:cNvSpPr>
      </xdr:nvSpPr>
      <xdr:spPr bwMode="auto">
        <a:xfrm>
          <a:off x="11401425" y="8226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64</xdr:row>
      <xdr:rowOff>6350</xdr:rowOff>
    </xdr:from>
    <xdr:to>
      <xdr:col>24</xdr:col>
      <xdr:colOff>539750</xdr:colOff>
      <xdr:row>64</xdr:row>
      <xdr:rowOff>6350</xdr:rowOff>
    </xdr:to>
    <xdr:sp macro="" textlink="">
      <xdr:nvSpPr>
        <xdr:cNvPr id="245417" name="Line 227"/>
        <xdr:cNvSpPr>
          <a:spLocks noChangeShapeType="1"/>
        </xdr:cNvSpPr>
      </xdr:nvSpPr>
      <xdr:spPr bwMode="auto">
        <a:xfrm>
          <a:off x="11404600" y="10572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63</xdr:row>
      <xdr:rowOff>60325</xdr:rowOff>
    </xdr:from>
    <xdr:to>
      <xdr:col>18</xdr:col>
      <xdr:colOff>69986</xdr:colOff>
      <xdr:row>64</xdr:row>
      <xdr:rowOff>98425</xdr:rowOff>
    </xdr:to>
    <xdr:sp macro="" textlink="">
      <xdr:nvSpPr>
        <xdr:cNvPr id="11492" name="Text Box 228"/>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p>
      </xdr:txBody>
    </xdr:sp>
    <xdr:clientData/>
  </xdr:twoCellAnchor>
  <xdr:twoCellAnchor>
    <xdr:from>
      <xdr:col>18</xdr:col>
      <xdr:colOff>76200</xdr:colOff>
      <xdr:row>62</xdr:row>
      <xdr:rowOff>25400</xdr:rowOff>
    </xdr:from>
    <xdr:to>
      <xdr:col>24</xdr:col>
      <xdr:colOff>539750</xdr:colOff>
      <xdr:row>62</xdr:row>
      <xdr:rowOff>25400</xdr:rowOff>
    </xdr:to>
    <xdr:sp macro="" textlink="">
      <xdr:nvSpPr>
        <xdr:cNvPr id="245419" name="Line 229"/>
        <xdr:cNvSpPr>
          <a:spLocks noChangeShapeType="1"/>
        </xdr:cNvSpPr>
      </xdr:nvSpPr>
      <xdr:spPr bwMode="auto">
        <a:xfrm>
          <a:off x="11404600" y="10261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61</xdr:row>
      <xdr:rowOff>79375</xdr:rowOff>
    </xdr:from>
    <xdr:to>
      <xdr:col>18</xdr:col>
      <xdr:colOff>69986</xdr:colOff>
      <xdr:row>62</xdr:row>
      <xdr:rowOff>117475</xdr:rowOff>
    </xdr:to>
    <xdr:sp macro="" textlink="">
      <xdr:nvSpPr>
        <xdr:cNvPr id="11494" name="Text Box 230"/>
        <xdr:cNvSpPr txBox="1">
          <a:spLocks noChangeArrowheads="1"/>
        </xdr:cNvSpPr>
      </xdr:nvSpPr>
      <xdr:spPr bwMode="auto">
        <a:xfrm>
          <a:off x="1193482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18</xdr:col>
      <xdr:colOff>76200</xdr:colOff>
      <xdr:row>60</xdr:row>
      <xdr:rowOff>44450</xdr:rowOff>
    </xdr:from>
    <xdr:to>
      <xdr:col>24</xdr:col>
      <xdr:colOff>539750</xdr:colOff>
      <xdr:row>60</xdr:row>
      <xdr:rowOff>44450</xdr:rowOff>
    </xdr:to>
    <xdr:sp macro="" textlink="">
      <xdr:nvSpPr>
        <xdr:cNvPr id="245421" name="Line 231"/>
        <xdr:cNvSpPr>
          <a:spLocks noChangeShapeType="1"/>
        </xdr:cNvSpPr>
      </xdr:nvSpPr>
      <xdr:spPr bwMode="auto">
        <a:xfrm>
          <a:off x="11404600" y="9950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59</xdr:row>
      <xdr:rowOff>98425</xdr:rowOff>
    </xdr:from>
    <xdr:to>
      <xdr:col>18</xdr:col>
      <xdr:colOff>69986</xdr:colOff>
      <xdr:row>60</xdr:row>
      <xdr:rowOff>136525</xdr:rowOff>
    </xdr:to>
    <xdr:sp macro="" textlink="">
      <xdr:nvSpPr>
        <xdr:cNvPr id="11496" name="Text Box 232"/>
        <xdr:cNvSpPr txBox="1">
          <a:spLocks noChangeArrowheads="1"/>
        </xdr:cNvSpPr>
      </xdr:nvSpPr>
      <xdr:spPr bwMode="auto">
        <a:xfrm>
          <a:off x="1193482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18</xdr:col>
      <xdr:colOff>76200</xdr:colOff>
      <xdr:row>58</xdr:row>
      <xdr:rowOff>57150</xdr:rowOff>
    </xdr:from>
    <xdr:to>
      <xdr:col>24</xdr:col>
      <xdr:colOff>539750</xdr:colOff>
      <xdr:row>58</xdr:row>
      <xdr:rowOff>57150</xdr:rowOff>
    </xdr:to>
    <xdr:sp macro="" textlink="">
      <xdr:nvSpPr>
        <xdr:cNvPr id="245423" name="Line 233"/>
        <xdr:cNvSpPr>
          <a:spLocks noChangeShapeType="1"/>
        </xdr:cNvSpPr>
      </xdr:nvSpPr>
      <xdr:spPr bwMode="auto">
        <a:xfrm>
          <a:off x="11404600" y="9632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57</xdr:row>
      <xdr:rowOff>107950</xdr:rowOff>
    </xdr:from>
    <xdr:to>
      <xdr:col>18</xdr:col>
      <xdr:colOff>69986</xdr:colOff>
      <xdr:row>58</xdr:row>
      <xdr:rowOff>146050</xdr:rowOff>
    </xdr:to>
    <xdr:sp macro="" textlink="">
      <xdr:nvSpPr>
        <xdr:cNvPr id="11498" name="Text Box 234"/>
        <xdr:cNvSpPr txBox="1">
          <a:spLocks noChangeArrowheads="1"/>
        </xdr:cNvSpPr>
      </xdr:nvSpPr>
      <xdr:spPr bwMode="auto">
        <a:xfrm>
          <a:off x="1193482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76200</xdr:colOff>
      <xdr:row>56</xdr:row>
      <xdr:rowOff>76200</xdr:rowOff>
    </xdr:from>
    <xdr:to>
      <xdr:col>24</xdr:col>
      <xdr:colOff>539750</xdr:colOff>
      <xdr:row>56</xdr:row>
      <xdr:rowOff>76200</xdr:rowOff>
    </xdr:to>
    <xdr:sp macro="" textlink="">
      <xdr:nvSpPr>
        <xdr:cNvPr id="245425" name="Line 235"/>
        <xdr:cNvSpPr>
          <a:spLocks noChangeShapeType="1"/>
        </xdr:cNvSpPr>
      </xdr:nvSpPr>
      <xdr:spPr bwMode="auto">
        <a:xfrm>
          <a:off x="11404600" y="9321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55</xdr:row>
      <xdr:rowOff>127000</xdr:rowOff>
    </xdr:from>
    <xdr:to>
      <xdr:col>18</xdr:col>
      <xdr:colOff>69986</xdr:colOff>
      <xdr:row>57</xdr:row>
      <xdr:rowOff>0</xdr:rowOff>
    </xdr:to>
    <xdr:sp macro="" textlink="">
      <xdr:nvSpPr>
        <xdr:cNvPr id="11500" name="Text Box 236"/>
        <xdr:cNvSpPr txBox="1">
          <a:spLocks noChangeArrowheads="1"/>
        </xdr:cNvSpPr>
      </xdr:nvSpPr>
      <xdr:spPr bwMode="auto">
        <a:xfrm>
          <a:off x="1193482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54</xdr:row>
      <xdr:rowOff>88900</xdr:rowOff>
    </xdr:from>
    <xdr:to>
      <xdr:col>24</xdr:col>
      <xdr:colOff>539750</xdr:colOff>
      <xdr:row>54</xdr:row>
      <xdr:rowOff>88900</xdr:rowOff>
    </xdr:to>
    <xdr:sp macro="" textlink="">
      <xdr:nvSpPr>
        <xdr:cNvPr id="245427" name="Line 237"/>
        <xdr:cNvSpPr>
          <a:spLocks noChangeShapeType="1"/>
        </xdr:cNvSpPr>
      </xdr:nvSpPr>
      <xdr:spPr bwMode="auto">
        <a:xfrm>
          <a:off x="11404600" y="90043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53</xdr:row>
      <xdr:rowOff>146050</xdr:rowOff>
    </xdr:from>
    <xdr:to>
      <xdr:col>18</xdr:col>
      <xdr:colOff>69986</xdr:colOff>
      <xdr:row>55</xdr:row>
      <xdr:rowOff>19050</xdr:rowOff>
    </xdr:to>
    <xdr:sp macro="" textlink="">
      <xdr:nvSpPr>
        <xdr:cNvPr id="11502" name="Text Box 238"/>
        <xdr:cNvSpPr txBox="1">
          <a:spLocks noChangeArrowheads="1"/>
        </xdr:cNvSpPr>
      </xdr:nvSpPr>
      <xdr:spPr bwMode="auto">
        <a:xfrm>
          <a:off x="1193482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76200</xdr:colOff>
      <xdr:row>52</xdr:row>
      <xdr:rowOff>107950</xdr:rowOff>
    </xdr:from>
    <xdr:to>
      <xdr:col>24</xdr:col>
      <xdr:colOff>539750</xdr:colOff>
      <xdr:row>52</xdr:row>
      <xdr:rowOff>107950</xdr:rowOff>
    </xdr:to>
    <xdr:sp macro="" textlink="">
      <xdr:nvSpPr>
        <xdr:cNvPr id="245429" name="Line 239"/>
        <xdr:cNvSpPr>
          <a:spLocks noChangeShapeType="1"/>
        </xdr:cNvSpPr>
      </xdr:nvSpPr>
      <xdr:spPr bwMode="auto">
        <a:xfrm>
          <a:off x="11404600" y="86931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52</xdr:row>
      <xdr:rowOff>0</xdr:rowOff>
    </xdr:from>
    <xdr:to>
      <xdr:col>18</xdr:col>
      <xdr:colOff>69986</xdr:colOff>
      <xdr:row>53</xdr:row>
      <xdr:rowOff>38100</xdr:rowOff>
    </xdr:to>
    <xdr:sp macro="" textlink="">
      <xdr:nvSpPr>
        <xdr:cNvPr id="11504" name="Text Box 240"/>
        <xdr:cNvSpPr txBox="1">
          <a:spLocks noChangeArrowheads="1"/>
        </xdr:cNvSpPr>
      </xdr:nvSpPr>
      <xdr:spPr bwMode="auto">
        <a:xfrm>
          <a:off x="1193482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76200</xdr:colOff>
      <xdr:row>50</xdr:row>
      <xdr:rowOff>120650</xdr:rowOff>
    </xdr:from>
    <xdr:to>
      <xdr:col>24</xdr:col>
      <xdr:colOff>539750</xdr:colOff>
      <xdr:row>50</xdr:row>
      <xdr:rowOff>120650</xdr:rowOff>
    </xdr:to>
    <xdr:sp macro="" textlink="">
      <xdr:nvSpPr>
        <xdr:cNvPr id="245431" name="Line 241"/>
        <xdr:cNvSpPr>
          <a:spLocks noChangeShapeType="1"/>
        </xdr:cNvSpPr>
      </xdr:nvSpPr>
      <xdr:spPr bwMode="auto">
        <a:xfrm>
          <a:off x="11404600" y="8375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50</xdr:row>
      <xdr:rowOff>3175</xdr:rowOff>
    </xdr:from>
    <xdr:to>
      <xdr:col>18</xdr:col>
      <xdr:colOff>69986</xdr:colOff>
      <xdr:row>51</xdr:row>
      <xdr:rowOff>41275</xdr:rowOff>
    </xdr:to>
    <xdr:sp macro="" textlink="">
      <xdr:nvSpPr>
        <xdr:cNvPr id="11506" name="Text Box 242"/>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245433" name="その他グラフ枠"/>
        <xdr:cNvSpPr>
          <a:spLocks noChangeArrowheads="1"/>
        </xdr:cNvSpPr>
      </xdr:nvSpPr>
      <xdr:spPr bwMode="auto">
        <a:xfrm>
          <a:off x="11404600" y="8375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52</xdr:row>
      <xdr:rowOff>19050</xdr:rowOff>
    </xdr:from>
    <xdr:to>
      <xdr:col>24</xdr:col>
      <xdr:colOff>25400</xdr:colOff>
      <xdr:row>60</xdr:row>
      <xdr:rowOff>158750</xdr:rowOff>
    </xdr:to>
    <xdr:sp macro="" textlink="">
      <xdr:nvSpPr>
        <xdr:cNvPr id="245434" name="Line 244"/>
        <xdr:cNvSpPr>
          <a:spLocks noChangeShapeType="1"/>
        </xdr:cNvSpPr>
      </xdr:nvSpPr>
      <xdr:spPr bwMode="auto">
        <a:xfrm flipV="1">
          <a:off x="15125700" y="8604250"/>
          <a:ext cx="0" cy="1460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60</xdr:row>
      <xdr:rowOff>155575</xdr:rowOff>
    </xdr:from>
    <xdr:to>
      <xdr:col>25</xdr:col>
      <xdr:colOff>180975</xdr:colOff>
      <xdr:row>62</xdr:row>
      <xdr:rowOff>22225</xdr:rowOff>
    </xdr:to>
    <xdr:sp macro="" textlink="">
      <xdr:nvSpPr>
        <xdr:cNvPr id="11509" name="その他最小値テキスト"/>
        <xdr:cNvSpPr txBox="1">
          <a:spLocks noChangeArrowheads="1"/>
        </xdr:cNvSpPr>
      </xdr:nvSpPr>
      <xdr:spPr bwMode="auto">
        <a:xfrm>
          <a:off x="16602075" y="1044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22.1</a:t>
          </a:r>
        </a:p>
      </xdr:txBody>
    </xdr:sp>
    <xdr:clientData/>
  </xdr:twoCellAnchor>
  <xdr:twoCellAnchor>
    <xdr:from>
      <xdr:col>23</xdr:col>
      <xdr:colOff>577850</xdr:colOff>
      <xdr:row>60</xdr:row>
      <xdr:rowOff>158750</xdr:rowOff>
    </xdr:from>
    <xdr:to>
      <xdr:col>24</xdr:col>
      <xdr:colOff>114300</xdr:colOff>
      <xdr:row>60</xdr:row>
      <xdr:rowOff>158750</xdr:rowOff>
    </xdr:to>
    <xdr:sp macro="" textlink="">
      <xdr:nvSpPr>
        <xdr:cNvPr id="245436" name="Line 246"/>
        <xdr:cNvSpPr>
          <a:spLocks noChangeShapeType="1"/>
        </xdr:cNvSpPr>
      </xdr:nvSpPr>
      <xdr:spPr bwMode="auto">
        <a:xfrm>
          <a:off x="15049500" y="100647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50</xdr:row>
      <xdr:rowOff>127000</xdr:rowOff>
    </xdr:from>
    <xdr:to>
      <xdr:col>25</xdr:col>
      <xdr:colOff>180975</xdr:colOff>
      <xdr:row>52</xdr:row>
      <xdr:rowOff>0</xdr:rowOff>
    </xdr:to>
    <xdr:sp macro="" textlink="">
      <xdr:nvSpPr>
        <xdr:cNvPr id="11511" name="その他最大値テキスト"/>
        <xdr:cNvSpPr txBox="1">
          <a:spLocks noChangeArrowheads="1"/>
        </xdr:cNvSpPr>
      </xdr:nvSpPr>
      <xdr:spPr bwMode="auto">
        <a:xfrm>
          <a:off x="16602075" y="8705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8.2</a:t>
          </a:r>
        </a:p>
      </xdr:txBody>
    </xdr:sp>
    <xdr:clientData/>
  </xdr:twoCellAnchor>
  <xdr:twoCellAnchor>
    <xdr:from>
      <xdr:col>23</xdr:col>
      <xdr:colOff>577850</xdr:colOff>
      <xdr:row>52</xdr:row>
      <xdr:rowOff>19050</xdr:rowOff>
    </xdr:from>
    <xdr:to>
      <xdr:col>24</xdr:col>
      <xdr:colOff>114300</xdr:colOff>
      <xdr:row>52</xdr:row>
      <xdr:rowOff>19050</xdr:rowOff>
    </xdr:to>
    <xdr:sp macro="" textlink="">
      <xdr:nvSpPr>
        <xdr:cNvPr id="245438" name="Line 248"/>
        <xdr:cNvSpPr>
          <a:spLocks noChangeShapeType="1"/>
        </xdr:cNvSpPr>
      </xdr:nvSpPr>
      <xdr:spPr bwMode="auto">
        <a:xfrm>
          <a:off x="15049500" y="86042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60</xdr:row>
      <xdr:rowOff>44450</xdr:rowOff>
    </xdr:from>
    <xdr:to>
      <xdr:col>24</xdr:col>
      <xdr:colOff>25400</xdr:colOff>
      <xdr:row>60</xdr:row>
      <xdr:rowOff>82550</xdr:rowOff>
    </xdr:to>
    <xdr:sp macro="" textlink="">
      <xdr:nvSpPr>
        <xdr:cNvPr id="245439" name="Line 249"/>
        <xdr:cNvSpPr>
          <a:spLocks noChangeShapeType="1"/>
        </xdr:cNvSpPr>
      </xdr:nvSpPr>
      <xdr:spPr bwMode="auto">
        <a:xfrm>
          <a:off x="14357350" y="995045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55</xdr:row>
      <xdr:rowOff>41275</xdr:rowOff>
    </xdr:from>
    <xdr:to>
      <xdr:col>25</xdr:col>
      <xdr:colOff>180975</xdr:colOff>
      <xdr:row>56</xdr:row>
      <xdr:rowOff>79375</xdr:rowOff>
    </xdr:to>
    <xdr:sp macro="" textlink="">
      <xdr:nvSpPr>
        <xdr:cNvPr id="11514" name="その他平均値テキスト"/>
        <xdr:cNvSpPr txBox="1">
          <a:spLocks noChangeArrowheads="1"/>
        </xdr:cNvSpPr>
      </xdr:nvSpPr>
      <xdr:spPr bwMode="auto">
        <a:xfrm>
          <a:off x="166020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14.8</a:t>
          </a:r>
        </a:p>
      </xdr:txBody>
    </xdr:sp>
    <xdr:clientData/>
  </xdr:twoCellAnchor>
  <xdr:twoCellAnchor>
    <xdr:from>
      <xdr:col>23</xdr:col>
      <xdr:colOff>609600</xdr:colOff>
      <xdr:row>56</xdr:row>
      <xdr:rowOff>6350</xdr:rowOff>
    </xdr:from>
    <xdr:to>
      <xdr:col>24</xdr:col>
      <xdr:colOff>76200</xdr:colOff>
      <xdr:row>56</xdr:row>
      <xdr:rowOff>101600</xdr:rowOff>
    </xdr:to>
    <xdr:sp macro="" textlink="">
      <xdr:nvSpPr>
        <xdr:cNvPr id="245441" name="AutoShape 251"/>
        <xdr:cNvSpPr>
          <a:spLocks noChangeArrowheads="1"/>
        </xdr:cNvSpPr>
      </xdr:nvSpPr>
      <xdr:spPr bwMode="auto">
        <a:xfrm>
          <a:off x="15081250" y="925195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58</xdr:row>
      <xdr:rowOff>158750</xdr:rowOff>
    </xdr:from>
    <xdr:to>
      <xdr:col>22</xdr:col>
      <xdr:colOff>514350</xdr:colOff>
      <xdr:row>60</xdr:row>
      <xdr:rowOff>44450</xdr:rowOff>
    </xdr:to>
    <xdr:sp macro="" textlink="">
      <xdr:nvSpPr>
        <xdr:cNvPr id="245442" name="Line 252"/>
        <xdr:cNvSpPr>
          <a:spLocks noChangeShapeType="1"/>
        </xdr:cNvSpPr>
      </xdr:nvSpPr>
      <xdr:spPr bwMode="auto">
        <a:xfrm>
          <a:off x="13544550" y="9734550"/>
          <a:ext cx="812800" cy="2159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55</xdr:row>
      <xdr:rowOff>44450</xdr:rowOff>
    </xdr:from>
    <xdr:to>
      <xdr:col>22</xdr:col>
      <xdr:colOff>565150</xdr:colOff>
      <xdr:row>55</xdr:row>
      <xdr:rowOff>146050</xdr:rowOff>
    </xdr:to>
    <xdr:sp macro="" textlink="">
      <xdr:nvSpPr>
        <xdr:cNvPr id="245443" name="AutoShape 253"/>
        <xdr:cNvSpPr>
          <a:spLocks noChangeArrowheads="1"/>
        </xdr:cNvSpPr>
      </xdr:nvSpPr>
      <xdr:spPr bwMode="auto">
        <a:xfrm>
          <a:off x="14312900" y="91249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54</xdr:row>
      <xdr:rowOff>19050</xdr:rowOff>
    </xdr:from>
    <xdr:to>
      <xdr:col>23</xdr:col>
      <xdr:colOff>209550</xdr:colOff>
      <xdr:row>55</xdr:row>
      <xdr:rowOff>57150</xdr:rowOff>
    </xdr:to>
    <xdr:sp macro="" textlink="">
      <xdr:nvSpPr>
        <xdr:cNvPr id="11518" name="Text Box 254"/>
        <xdr:cNvSpPr txBox="1">
          <a:spLocks noChangeArrowheads="1"/>
        </xdr:cNvSpPr>
      </xdr:nvSpPr>
      <xdr:spPr bwMode="auto">
        <a:xfrm>
          <a:off x="15287625" y="9277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13.6</a:t>
          </a:r>
        </a:p>
      </xdr:txBody>
    </xdr:sp>
    <xdr:clientData/>
  </xdr:twoCellAnchor>
  <xdr:twoCellAnchor>
    <xdr:from>
      <xdr:col>20</xdr:col>
      <xdr:colOff>146050</xdr:colOff>
      <xdr:row>58</xdr:row>
      <xdr:rowOff>158750</xdr:rowOff>
    </xdr:from>
    <xdr:to>
      <xdr:col>21</xdr:col>
      <xdr:colOff>330200</xdr:colOff>
      <xdr:row>59</xdr:row>
      <xdr:rowOff>76200</xdr:rowOff>
    </xdr:to>
    <xdr:sp macro="" textlink="">
      <xdr:nvSpPr>
        <xdr:cNvPr id="245445" name="Line 255"/>
        <xdr:cNvSpPr>
          <a:spLocks noChangeShapeType="1"/>
        </xdr:cNvSpPr>
      </xdr:nvSpPr>
      <xdr:spPr bwMode="auto">
        <a:xfrm flipV="1">
          <a:off x="12731750" y="9734550"/>
          <a:ext cx="81280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55</xdr:row>
      <xdr:rowOff>127000</xdr:rowOff>
    </xdr:from>
    <xdr:to>
      <xdr:col>21</xdr:col>
      <xdr:colOff>374650</xdr:colOff>
      <xdr:row>56</xdr:row>
      <xdr:rowOff>63500</xdr:rowOff>
    </xdr:to>
    <xdr:sp macro="" textlink="">
      <xdr:nvSpPr>
        <xdr:cNvPr id="245446" name="AutoShape 256"/>
        <xdr:cNvSpPr>
          <a:spLocks noChangeArrowheads="1"/>
        </xdr:cNvSpPr>
      </xdr:nvSpPr>
      <xdr:spPr bwMode="auto">
        <a:xfrm>
          <a:off x="13500100" y="92075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54</xdr:row>
      <xdr:rowOff>98425</xdr:rowOff>
    </xdr:from>
    <xdr:to>
      <xdr:col>22</xdr:col>
      <xdr:colOff>50800</xdr:colOff>
      <xdr:row>55</xdr:row>
      <xdr:rowOff>136525</xdr:rowOff>
    </xdr:to>
    <xdr:sp macro="" textlink="">
      <xdr:nvSpPr>
        <xdr:cNvPr id="11521" name="Text Box 257"/>
        <xdr:cNvSpPr txBox="1">
          <a:spLocks noChangeArrowheads="1"/>
        </xdr:cNvSpPr>
      </xdr:nvSpPr>
      <xdr:spPr bwMode="auto">
        <a:xfrm>
          <a:off x="14401800" y="936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14.4</a:t>
          </a:r>
        </a:p>
      </xdr:txBody>
    </xdr:sp>
    <xdr:clientData/>
  </xdr:twoCellAnchor>
  <xdr:twoCellAnchor>
    <xdr:from>
      <xdr:col>18</xdr:col>
      <xdr:colOff>584200</xdr:colOff>
      <xdr:row>58</xdr:row>
      <xdr:rowOff>146050</xdr:rowOff>
    </xdr:from>
    <xdr:to>
      <xdr:col>20</xdr:col>
      <xdr:colOff>146050</xdr:colOff>
      <xdr:row>59</xdr:row>
      <xdr:rowOff>76200</xdr:rowOff>
    </xdr:to>
    <xdr:sp macro="" textlink="">
      <xdr:nvSpPr>
        <xdr:cNvPr id="245448" name="Line 258"/>
        <xdr:cNvSpPr>
          <a:spLocks noChangeShapeType="1"/>
        </xdr:cNvSpPr>
      </xdr:nvSpPr>
      <xdr:spPr bwMode="auto">
        <a:xfrm>
          <a:off x="11912600" y="9721850"/>
          <a:ext cx="81915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55</xdr:row>
      <xdr:rowOff>146050</xdr:rowOff>
    </xdr:from>
    <xdr:to>
      <xdr:col>20</xdr:col>
      <xdr:colOff>190500</xdr:colOff>
      <xdr:row>56</xdr:row>
      <xdr:rowOff>82550</xdr:rowOff>
    </xdr:to>
    <xdr:sp macro="" textlink="">
      <xdr:nvSpPr>
        <xdr:cNvPr id="245449" name="AutoShape 259"/>
        <xdr:cNvSpPr>
          <a:spLocks noChangeArrowheads="1"/>
        </xdr:cNvSpPr>
      </xdr:nvSpPr>
      <xdr:spPr bwMode="auto">
        <a:xfrm>
          <a:off x="12680950" y="92265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54</xdr:row>
      <xdr:rowOff>117475</xdr:rowOff>
    </xdr:from>
    <xdr:to>
      <xdr:col>20</xdr:col>
      <xdr:colOff>492125</xdr:colOff>
      <xdr:row>55</xdr:row>
      <xdr:rowOff>155575</xdr:rowOff>
    </xdr:to>
    <xdr:sp macro="" textlink="">
      <xdr:nvSpPr>
        <xdr:cNvPr id="11524" name="Text Box 260"/>
        <xdr:cNvSpPr txBox="1">
          <a:spLocks noChangeArrowheads="1"/>
        </xdr:cNvSpPr>
      </xdr:nvSpPr>
      <xdr:spPr bwMode="auto">
        <a:xfrm>
          <a:off x="13515975" y="9382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14.6</a:t>
          </a:r>
        </a:p>
      </xdr:txBody>
    </xdr:sp>
    <xdr:clientData/>
  </xdr:twoCellAnchor>
  <xdr:twoCellAnchor>
    <xdr:from>
      <xdr:col>18</xdr:col>
      <xdr:colOff>539750</xdr:colOff>
      <xdr:row>55</xdr:row>
      <xdr:rowOff>101600</xdr:rowOff>
    </xdr:from>
    <xdr:to>
      <xdr:col>19</xdr:col>
      <xdr:colOff>6350</xdr:colOff>
      <xdr:row>56</xdr:row>
      <xdr:rowOff>25400</xdr:rowOff>
    </xdr:to>
    <xdr:sp macro="" textlink="">
      <xdr:nvSpPr>
        <xdr:cNvPr id="245451" name="AutoShape 261"/>
        <xdr:cNvSpPr>
          <a:spLocks noChangeArrowheads="1"/>
        </xdr:cNvSpPr>
      </xdr:nvSpPr>
      <xdr:spPr bwMode="auto">
        <a:xfrm>
          <a:off x="11868150" y="91821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54</xdr:row>
      <xdr:rowOff>60325</xdr:rowOff>
    </xdr:from>
    <xdr:to>
      <xdr:col>19</xdr:col>
      <xdr:colOff>301625</xdr:colOff>
      <xdr:row>55</xdr:row>
      <xdr:rowOff>98425</xdr:rowOff>
    </xdr:to>
    <xdr:sp macro="" textlink="">
      <xdr:nvSpPr>
        <xdr:cNvPr id="11526" name="Text Box 262"/>
        <xdr:cNvSpPr txBox="1">
          <a:spLocks noChangeArrowheads="1"/>
        </xdr:cNvSpPr>
      </xdr:nvSpPr>
      <xdr:spPr bwMode="auto">
        <a:xfrm>
          <a:off x="12620625" y="932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14.1</a:t>
          </a:r>
        </a:p>
      </xdr:txBody>
    </xdr:sp>
    <xdr:clientData/>
  </xdr:twoCellAnchor>
  <xdr:twoCellAnchor editAs="oneCell">
    <xdr:from>
      <xdr:col>23</xdr:col>
      <xdr:colOff>549275</xdr:colOff>
      <xdr:row>64</xdr:row>
      <xdr:rowOff>76200</xdr:rowOff>
    </xdr:from>
    <xdr:to>
      <xdr:col>24</xdr:col>
      <xdr:colOff>619125</xdr:colOff>
      <xdr:row>65</xdr:row>
      <xdr:rowOff>107950</xdr:rowOff>
    </xdr:to>
    <xdr:sp macro="" textlink="">
      <xdr:nvSpPr>
        <xdr:cNvPr id="11527" name="Text Box 263"/>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64</xdr:row>
      <xdr:rowOff>76200</xdr:rowOff>
    </xdr:from>
    <xdr:to>
      <xdr:col>23</xdr:col>
      <xdr:colOff>479425</xdr:colOff>
      <xdr:row>65</xdr:row>
      <xdr:rowOff>107950</xdr:rowOff>
    </xdr:to>
    <xdr:sp macro="" textlink="">
      <xdr:nvSpPr>
        <xdr:cNvPr id="11528" name="Text Box 264"/>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64</xdr:row>
      <xdr:rowOff>76200</xdr:rowOff>
    </xdr:from>
    <xdr:to>
      <xdr:col>22</xdr:col>
      <xdr:colOff>298450</xdr:colOff>
      <xdr:row>65</xdr:row>
      <xdr:rowOff>107950</xdr:rowOff>
    </xdr:to>
    <xdr:sp macro="" textlink="">
      <xdr:nvSpPr>
        <xdr:cNvPr id="11529" name="Text Box 265"/>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64</xdr:row>
      <xdr:rowOff>76200</xdr:rowOff>
    </xdr:from>
    <xdr:to>
      <xdr:col>21</xdr:col>
      <xdr:colOff>111125</xdr:colOff>
      <xdr:row>65</xdr:row>
      <xdr:rowOff>107950</xdr:rowOff>
    </xdr:to>
    <xdr:sp macro="" textlink="">
      <xdr:nvSpPr>
        <xdr:cNvPr id="11530" name="Text Box 266"/>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64</xdr:row>
      <xdr:rowOff>76200</xdr:rowOff>
    </xdr:from>
    <xdr:to>
      <xdr:col>19</xdr:col>
      <xdr:colOff>549275</xdr:colOff>
      <xdr:row>65</xdr:row>
      <xdr:rowOff>107950</xdr:rowOff>
    </xdr:to>
    <xdr:sp macro="" textlink="">
      <xdr:nvSpPr>
        <xdr:cNvPr id="11531" name="Text Box 267"/>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60</xdr:row>
      <xdr:rowOff>38100</xdr:rowOff>
    </xdr:from>
    <xdr:to>
      <xdr:col>24</xdr:col>
      <xdr:colOff>76200</xdr:colOff>
      <xdr:row>60</xdr:row>
      <xdr:rowOff>139700</xdr:rowOff>
    </xdr:to>
    <xdr:sp macro="" textlink="">
      <xdr:nvSpPr>
        <xdr:cNvPr id="245458" name="Oval 268"/>
        <xdr:cNvSpPr>
          <a:spLocks noChangeArrowheads="1"/>
        </xdr:cNvSpPr>
      </xdr:nvSpPr>
      <xdr:spPr bwMode="auto">
        <a:xfrm>
          <a:off x="15081250" y="9944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59</xdr:row>
      <xdr:rowOff>136525</xdr:rowOff>
    </xdr:from>
    <xdr:to>
      <xdr:col>25</xdr:col>
      <xdr:colOff>180975</xdr:colOff>
      <xdr:row>61</xdr:row>
      <xdr:rowOff>3175</xdr:rowOff>
    </xdr:to>
    <xdr:sp macro="" textlink="">
      <xdr:nvSpPr>
        <xdr:cNvPr id="11533" name="その他該当値テキスト"/>
        <xdr:cNvSpPr txBox="1">
          <a:spLocks noChangeArrowheads="1"/>
        </xdr:cNvSpPr>
      </xdr:nvSpPr>
      <xdr:spPr bwMode="auto">
        <a:xfrm>
          <a:off x="16602075" y="1025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21.4</a:t>
          </a:r>
        </a:p>
      </xdr:txBody>
    </xdr:sp>
    <xdr:clientData/>
  </xdr:twoCellAnchor>
  <xdr:twoCellAnchor>
    <xdr:from>
      <xdr:col>22</xdr:col>
      <xdr:colOff>469900</xdr:colOff>
      <xdr:row>59</xdr:row>
      <xdr:rowOff>158750</xdr:rowOff>
    </xdr:from>
    <xdr:to>
      <xdr:col>22</xdr:col>
      <xdr:colOff>565150</xdr:colOff>
      <xdr:row>60</xdr:row>
      <xdr:rowOff>88900</xdr:rowOff>
    </xdr:to>
    <xdr:sp macro="" textlink="">
      <xdr:nvSpPr>
        <xdr:cNvPr id="245460" name="Oval 270"/>
        <xdr:cNvSpPr>
          <a:spLocks noChangeArrowheads="1"/>
        </xdr:cNvSpPr>
      </xdr:nvSpPr>
      <xdr:spPr bwMode="auto">
        <a:xfrm>
          <a:off x="14312900" y="98996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60</xdr:row>
      <xdr:rowOff>98425</xdr:rowOff>
    </xdr:from>
    <xdr:to>
      <xdr:col>23</xdr:col>
      <xdr:colOff>209550</xdr:colOff>
      <xdr:row>61</xdr:row>
      <xdr:rowOff>136525</xdr:rowOff>
    </xdr:to>
    <xdr:sp macro="" textlink="">
      <xdr:nvSpPr>
        <xdr:cNvPr id="11535" name="Text Box 271"/>
        <xdr:cNvSpPr txBox="1">
          <a:spLocks noChangeArrowheads="1"/>
        </xdr:cNvSpPr>
      </xdr:nvSpPr>
      <xdr:spPr bwMode="auto">
        <a:xfrm>
          <a:off x="15287625" y="10391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21.0</a:t>
          </a:r>
        </a:p>
      </xdr:txBody>
    </xdr:sp>
    <xdr:clientData/>
  </xdr:twoCellAnchor>
  <xdr:twoCellAnchor>
    <xdr:from>
      <xdr:col>21</xdr:col>
      <xdr:colOff>285750</xdr:colOff>
      <xdr:row>58</xdr:row>
      <xdr:rowOff>101600</xdr:rowOff>
    </xdr:from>
    <xdr:to>
      <xdr:col>21</xdr:col>
      <xdr:colOff>374650</xdr:colOff>
      <xdr:row>59</xdr:row>
      <xdr:rowOff>38100</xdr:rowOff>
    </xdr:to>
    <xdr:sp macro="" textlink="">
      <xdr:nvSpPr>
        <xdr:cNvPr id="245462" name="Oval 272"/>
        <xdr:cNvSpPr>
          <a:spLocks noChangeArrowheads="1"/>
        </xdr:cNvSpPr>
      </xdr:nvSpPr>
      <xdr:spPr bwMode="auto">
        <a:xfrm>
          <a:off x="13500100" y="96774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59</xdr:row>
      <xdr:rowOff>41275</xdr:rowOff>
    </xdr:from>
    <xdr:to>
      <xdr:col>22</xdr:col>
      <xdr:colOff>50800</xdr:colOff>
      <xdr:row>60</xdr:row>
      <xdr:rowOff>79375</xdr:rowOff>
    </xdr:to>
    <xdr:sp macro="" textlink="">
      <xdr:nvSpPr>
        <xdr:cNvPr id="11537" name="Text Box 273"/>
        <xdr:cNvSpPr txBox="1">
          <a:spLocks noChangeArrowheads="1"/>
        </xdr:cNvSpPr>
      </xdr:nvSpPr>
      <xdr:spPr bwMode="auto">
        <a:xfrm>
          <a:off x="14401800"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18.9</a:t>
          </a:r>
        </a:p>
      </xdr:txBody>
    </xdr:sp>
    <xdr:clientData/>
  </xdr:twoCellAnchor>
  <xdr:twoCellAnchor>
    <xdr:from>
      <xdr:col>20</xdr:col>
      <xdr:colOff>95250</xdr:colOff>
      <xdr:row>59</xdr:row>
      <xdr:rowOff>25400</xdr:rowOff>
    </xdr:from>
    <xdr:to>
      <xdr:col>20</xdr:col>
      <xdr:colOff>190500</xdr:colOff>
      <xdr:row>59</xdr:row>
      <xdr:rowOff>114300</xdr:rowOff>
    </xdr:to>
    <xdr:sp macro="" textlink="">
      <xdr:nvSpPr>
        <xdr:cNvPr id="245464" name="Oval 274"/>
        <xdr:cNvSpPr>
          <a:spLocks noChangeArrowheads="1"/>
        </xdr:cNvSpPr>
      </xdr:nvSpPr>
      <xdr:spPr bwMode="auto">
        <a:xfrm>
          <a:off x="12680950" y="97663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59</xdr:row>
      <xdr:rowOff>136525</xdr:rowOff>
    </xdr:from>
    <xdr:to>
      <xdr:col>20</xdr:col>
      <xdr:colOff>492125</xdr:colOff>
      <xdr:row>61</xdr:row>
      <xdr:rowOff>3175</xdr:rowOff>
    </xdr:to>
    <xdr:sp macro="" textlink="">
      <xdr:nvSpPr>
        <xdr:cNvPr id="11539" name="Text Box 275"/>
        <xdr:cNvSpPr txBox="1">
          <a:spLocks noChangeArrowheads="1"/>
        </xdr:cNvSpPr>
      </xdr:nvSpPr>
      <xdr:spPr bwMode="auto">
        <a:xfrm>
          <a:off x="13515975" y="1025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19.7</a:t>
          </a:r>
        </a:p>
      </xdr:txBody>
    </xdr:sp>
    <xdr:clientData/>
  </xdr:twoCellAnchor>
  <xdr:twoCellAnchor>
    <xdr:from>
      <xdr:col>18</xdr:col>
      <xdr:colOff>539750</xdr:colOff>
      <xdr:row>58</xdr:row>
      <xdr:rowOff>88900</xdr:rowOff>
    </xdr:from>
    <xdr:to>
      <xdr:col>19</xdr:col>
      <xdr:colOff>6350</xdr:colOff>
      <xdr:row>59</xdr:row>
      <xdr:rowOff>25400</xdr:rowOff>
    </xdr:to>
    <xdr:sp macro="" textlink="">
      <xdr:nvSpPr>
        <xdr:cNvPr id="245466" name="Oval 276"/>
        <xdr:cNvSpPr>
          <a:spLocks noChangeArrowheads="1"/>
        </xdr:cNvSpPr>
      </xdr:nvSpPr>
      <xdr:spPr bwMode="auto">
        <a:xfrm>
          <a:off x="11868150" y="96647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59</xdr:row>
      <xdr:rowOff>38100</xdr:rowOff>
    </xdr:from>
    <xdr:to>
      <xdr:col>19</xdr:col>
      <xdr:colOff>301625</xdr:colOff>
      <xdr:row>60</xdr:row>
      <xdr:rowOff>76200</xdr:rowOff>
    </xdr:to>
    <xdr:sp macro="" textlink="">
      <xdr:nvSpPr>
        <xdr:cNvPr id="11541" name="Text Box 277"/>
        <xdr:cNvSpPr txBox="1">
          <a:spLocks noChangeArrowheads="1"/>
        </xdr:cNvSpPr>
      </xdr:nvSpPr>
      <xdr:spPr bwMode="auto">
        <a:xfrm>
          <a:off x="12620625" y="1015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18.8</a:t>
          </a:r>
        </a:p>
      </xdr:txBody>
    </xdr:sp>
    <xdr:clientData/>
  </xdr:twoCellAnchor>
  <xdr:twoCellAnchor>
    <xdr:from>
      <xdr:col>18</xdr:col>
      <xdr:colOff>73025</xdr:colOff>
      <xdr:row>27</xdr:row>
      <xdr:rowOff>60325</xdr:rowOff>
    </xdr:from>
    <xdr:to>
      <xdr:col>24</xdr:col>
      <xdr:colOff>539722</xdr:colOff>
      <xdr:row>29</xdr:row>
      <xdr:rowOff>41275</xdr:rowOff>
    </xdr:to>
    <xdr:sp macro="" textlink="">
      <xdr:nvSpPr>
        <xdr:cNvPr id="11542" name="Rectangle 278"/>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549275</xdr:colOff>
      <xdr:row>27</xdr:row>
      <xdr:rowOff>127000</xdr:rowOff>
    </xdr:from>
    <xdr:to>
      <xdr:col>27</xdr:col>
      <xdr:colOff>60325</xdr:colOff>
      <xdr:row>29</xdr:row>
      <xdr:rowOff>41275</xdr:rowOff>
    </xdr:to>
    <xdr:sp macro="" textlink="">
      <xdr:nvSpPr>
        <xdr:cNvPr id="11543" name="Rectangle 279"/>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28</xdr:row>
      <xdr:rowOff>146050</xdr:rowOff>
    </xdr:from>
    <xdr:to>
      <xdr:col>27</xdr:col>
      <xdr:colOff>60325</xdr:colOff>
      <xdr:row>30</xdr:row>
      <xdr:rowOff>60325</xdr:rowOff>
    </xdr:to>
    <xdr:sp macro="" textlink="">
      <xdr:nvSpPr>
        <xdr:cNvPr id="11544" name="Rectangle 280"/>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19/24</a:t>
          </a:r>
        </a:p>
      </xdr:txBody>
    </xdr:sp>
    <xdr:clientData/>
  </xdr:twoCellAnchor>
  <xdr:twoCellAnchor>
    <xdr:from>
      <xdr:col>27</xdr:col>
      <xdr:colOff>212725</xdr:colOff>
      <xdr:row>27</xdr:row>
      <xdr:rowOff>127000</xdr:rowOff>
    </xdr:from>
    <xdr:to>
      <xdr:col>29</xdr:col>
      <xdr:colOff>231775</xdr:colOff>
      <xdr:row>29</xdr:row>
      <xdr:rowOff>41275</xdr:rowOff>
    </xdr:to>
    <xdr:sp macro="" textlink="">
      <xdr:nvSpPr>
        <xdr:cNvPr id="11545" name="Rectangle 281"/>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28</xdr:row>
      <xdr:rowOff>146050</xdr:rowOff>
    </xdr:from>
    <xdr:to>
      <xdr:col>29</xdr:col>
      <xdr:colOff>231775</xdr:colOff>
      <xdr:row>30</xdr:row>
      <xdr:rowOff>60325</xdr:rowOff>
    </xdr:to>
    <xdr:sp macro="" textlink="">
      <xdr:nvSpPr>
        <xdr:cNvPr id="11546" name="Rectangle 282"/>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438150</xdr:colOff>
      <xdr:row>27</xdr:row>
      <xdr:rowOff>127000</xdr:rowOff>
    </xdr:from>
    <xdr:to>
      <xdr:col>31</xdr:col>
      <xdr:colOff>577850</xdr:colOff>
      <xdr:row>29</xdr:row>
      <xdr:rowOff>41275</xdr:rowOff>
    </xdr:to>
    <xdr:sp macro="" textlink="">
      <xdr:nvSpPr>
        <xdr:cNvPr id="11547" name="Rectangle 283"/>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28</xdr:row>
      <xdr:rowOff>146050</xdr:rowOff>
    </xdr:from>
    <xdr:to>
      <xdr:col>31</xdr:col>
      <xdr:colOff>577850</xdr:colOff>
      <xdr:row>30</xdr:row>
      <xdr:rowOff>60325</xdr:rowOff>
    </xdr:to>
    <xdr:sp macro="" textlink="">
      <xdr:nvSpPr>
        <xdr:cNvPr id="11548" name="Rectangle 284"/>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p>
      </xdr:txBody>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245475" name="Rectangle 285"/>
        <xdr:cNvSpPr>
          <a:spLocks noChangeArrowheads="1"/>
        </xdr:cNvSpPr>
      </xdr:nvSpPr>
      <xdr:spPr bwMode="auto">
        <a:xfrm>
          <a:off x="11404600" y="5073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30</xdr:row>
      <xdr:rowOff>120650</xdr:rowOff>
    </xdr:from>
    <xdr:to>
      <xdr:col>33</xdr:col>
      <xdr:colOff>76200</xdr:colOff>
      <xdr:row>44</xdr:row>
      <xdr:rowOff>6350</xdr:rowOff>
    </xdr:to>
    <xdr:sp macro="" textlink="">
      <xdr:nvSpPr>
        <xdr:cNvPr id="245476" name="Rectangle 286"/>
        <xdr:cNvSpPr>
          <a:spLocks noChangeArrowheads="1"/>
        </xdr:cNvSpPr>
      </xdr:nvSpPr>
      <xdr:spPr bwMode="auto">
        <a:xfrm>
          <a:off x="15944850" y="5073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30</xdr:row>
      <xdr:rowOff>117475</xdr:rowOff>
    </xdr:from>
    <xdr:to>
      <xdr:col>30</xdr:col>
      <xdr:colOff>619125</xdr:colOff>
      <xdr:row>32</xdr:row>
      <xdr:rowOff>38184</xdr:rowOff>
    </xdr:to>
    <xdr:sp macro="" textlink="">
      <xdr:nvSpPr>
        <xdr:cNvPr id="11551" name="Rectangle 287"/>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301625</xdr:colOff>
      <xdr:row>32</xdr:row>
      <xdr:rowOff>98425</xdr:rowOff>
    </xdr:from>
    <xdr:to>
      <xdr:col>32</xdr:col>
      <xdr:colOff>561975</xdr:colOff>
      <xdr:row>43</xdr:row>
      <xdr:rowOff>117475</xdr:rowOff>
    </xdr:to>
    <xdr:sp macro="" textlink="" fLocksText="0">
      <xdr:nvSpPr>
        <xdr:cNvPr id="11552" name="Text Box 288"/>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a:effectLst/>
              <a:latin typeface="+mn-lt"/>
              <a:ea typeface="+mn-ea"/>
              <a:cs typeface="+mn-cs"/>
            </a:rPr>
            <a:t>　昨年度と比較して０．</a:t>
          </a:r>
          <a:r>
            <a:rPr lang="ja-JP" altLang="en-US" sz="1300">
              <a:effectLst/>
              <a:latin typeface="+mn-lt"/>
              <a:ea typeface="+mn-ea"/>
              <a:cs typeface="+mn-cs"/>
            </a:rPr>
            <a:t>２</a:t>
          </a:r>
          <a:r>
            <a:rPr lang="ja-JP" altLang="ja-JP" sz="1300">
              <a:effectLst/>
              <a:latin typeface="+mn-lt"/>
              <a:ea typeface="+mn-ea"/>
              <a:cs typeface="+mn-cs"/>
            </a:rPr>
            <a:t>ポイント</a:t>
          </a:r>
          <a:r>
            <a:rPr lang="ja-JP" altLang="en-US" sz="1300">
              <a:effectLst/>
              <a:latin typeface="+mn-lt"/>
              <a:ea typeface="+mn-ea"/>
              <a:cs typeface="+mn-cs"/>
            </a:rPr>
            <a:t>低く</a:t>
          </a:r>
          <a:r>
            <a:rPr lang="ja-JP" altLang="ja-JP" sz="1300">
              <a:effectLst/>
              <a:latin typeface="+mn-lt"/>
              <a:ea typeface="+mn-ea"/>
              <a:cs typeface="+mn-cs"/>
            </a:rPr>
            <a:t>なっている</a:t>
          </a:r>
          <a:r>
            <a:rPr lang="ja-JP" altLang="en-US" sz="1300">
              <a:effectLst/>
              <a:latin typeface="+mn-lt"/>
              <a:ea typeface="+mn-ea"/>
              <a:cs typeface="+mn-cs"/>
            </a:rPr>
            <a:t>ものの，</a:t>
          </a:r>
          <a:r>
            <a:rPr lang="ja-JP" altLang="ja-JP" sz="1300">
              <a:effectLst/>
              <a:latin typeface="+mn-lt"/>
              <a:ea typeface="+mn-ea"/>
              <a:cs typeface="+mn-cs"/>
            </a:rPr>
            <a:t>依然</a:t>
          </a:r>
          <a:r>
            <a:rPr lang="ja-JP" altLang="en-US" sz="1300">
              <a:effectLst/>
              <a:latin typeface="+mn-lt"/>
              <a:ea typeface="+mn-ea"/>
              <a:cs typeface="+mn-cs"/>
            </a:rPr>
            <a:t>として</a:t>
          </a:r>
          <a:r>
            <a:rPr lang="ja-JP" altLang="ja-JP" sz="1300">
              <a:effectLst/>
              <a:latin typeface="+mn-lt"/>
              <a:ea typeface="+mn-ea"/>
              <a:cs typeface="+mn-cs"/>
            </a:rPr>
            <a:t>一部事務組合に対する負担金や公営企業会計に対する繰出金が多額であることから，類似団体と比較して高い水準となっている。今後も引き続き基準に則った適正な負担金・補助金の執行に努める。</a:t>
          </a:r>
          <a:endParaRPr lang="ja-JP" altLang="ja-JP" sz="1300">
            <a:effectLst/>
          </a:endParaRPr>
        </a:p>
      </xdr:txBody>
    </xdr:sp>
    <xdr:clientData/>
  </xdr:twoCellAnchor>
  <xdr:oneCellAnchor>
    <xdr:from>
      <xdr:col>18</xdr:col>
      <xdr:colOff>73025</xdr:colOff>
      <xdr:row>29</xdr:row>
      <xdr:rowOff>136525</xdr:rowOff>
    </xdr:from>
    <xdr:ext cx="132344" cy="151836"/>
    <xdr:sp macro="" textlink="">
      <xdr:nvSpPr>
        <xdr:cNvPr id="11553" name="Text Box 289"/>
        <xdr:cNvSpPr txBox="1">
          <a:spLocks noChangeArrowheads="1"/>
        </xdr:cNvSpPr>
      </xdr:nvSpPr>
      <xdr:spPr bwMode="auto">
        <a:xfrm>
          <a:off x="11401425" y="4924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44</xdr:row>
      <xdr:rowOff>6350</xdr:rowOff>
    </xdr:from>
    <xdr:to>
      <xdr:col>24</xdr:col>
      <xdr:colOff>539750</xdr:colOff>
      <xdr:row>44</xdr:row>
      <xdr:rowOff>6350</xdr:rowOff>
    </xdr:to>
    <xdr:sp macro="" textlink="">
      <xdr:nvSpPr>
        <xdr:cNvPr id="245480" name="Line 290"/>
        <xdr:cNvSpPr>
          <a:spLocks noChangeShapeType="1"/>
        </xdr:cNvSpPr>
      </xdr:nvSpPr>
      <xdr:spPr bwMode="auto">
        <a:xfrm>
          <a:off x="11404600" y="7270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43</xdr:row>
      <xdr:rowOff>60325</xdr:rowOff>
    </xdr:from>
    <xdr:to>
      <xdr:col>18</xdr:col>
      <xdr:colOff>69986</xdr:colOff>
      <xdr:row>44</xdr:row>
      <xdr:rowOff>98425</xdr:rowOff>
    </xdr:to>
    <xdr:sp macro="" textlink="">
      <xdr:nvSpPr>
        <xdr:cNvPr id="11555" name="Text Box 291"/>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41</xdr:row>
      <xdr:rowOff>139700</xdr:rowOff>
    </xdr:from>
    <xdr:to>
      <xdr:col>24</xdr:col>
      <xdr:colOff>539750</xdr:colOff>
      <xdr:row>41</xdr:row>
      <xdr:rowOff>139700</xdr:rowOff>
    </xdr:to>
    <xdr:sp macro="" textlink="">
      <xdr:nvSpPr>
        <xdr:cNvPr id="245482" name="Line 292"/>
        <xdr:cNvSpPr>
          <a:spLocks noChangeShapeType="1"/>
        </xdr:cNvSpPr>
      </xdr:nvSpPr>
      <xdr:spPr bwMode="auto">
        <a:xfrm>
          <a:off x="11404600" y="6908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41</xdr:row>
      <xdr:rowOff>22225</xdr:rowOff>
    </xdr:from>
    <xdr:to>
      <xdr:col>18</xdr:col>
      <xdr:colOff>69986</xdr:colOff>
      <xdr:row>42</xdr:row>
      <xdr:rowOff>60325</xdr:rowOff>
    </xdr:to>
    <xdr:sp macro="" textlink="">
      <xdr:nvSpPr>
        <xdr:cNvPr id="11557" name="Text Box 293"/>
        <xdr:cNvSpPr txBox="1">
          <a:spLocks noChangeArrowheads="1"/>
        </xdr:cNvSpPr>
      </xdr:nvSpPr>
      <xdr:spPr bwMode="auto">
        <a:xfrm>
          <a:off x="1193482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76200</xdr:colOff>
      <xdr:row>39</xdr:row>
      <xdr:rowOff>101600</xdr:rowOff>
    </xdr:from>
    <xdr:to>
      <xdr:col>24</xdr:col>
      <xdr:colOff>539750</xdr:colOff>
      <xdr:row>39</xdr:row>
      <xdr:rowOff>101600</xdr:rowOff>
    </xdr:to>
    <xdr:sp macro="" textlink="">
      <xdr:nvSpPr>
        <xdr:cNvPr id="245484" name="Line 294"/>
        <xdr:cNvSpPr>
          <a:spLocks noChangeShapeType="1"/>
        </xdr:cNvSpPr>
      </xdr:nvSpPr>
      <xdr:spPr bwMode="auto">
        <a:xfrm>
          <a:off x="11404600" y="6540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38</xdr:row>
      <xdr:rowOff>155575</xdr:rowOff>
    </xdr:from>
    <xdr:to>
      <xdr:col>18</xdr:col>
      <xdr:colOff>69986</xdr:colOff>
      <xdr:row>40</xdr:row>
      <xdr:rowOff>22225</xdr:rowOff>
    </xdr:to>
    <xdr:sp macro="" textlink="">
      <xdr:nvSpPr>
        <xdr:cNvPr id="11559" name="Text Box 295"/>
        <xdr:cNvSpPr txBox="1">
          <a:spLocks noChangeArrowheads="1"/>
        </xdr:cNvSpPr>
      </xdr:nvSpPr>
      <xdr:spPr bwMode="auto">
        <a:xfrm>
          <a:off x="1193482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37</xdr:row>
      <xdr:rowOff>63500</xdr:rowOff>
    </xdr:from>
    <xdr:to>
      <xdr:col>24</xdr:col>
      <xdr:colOff>539750</xdr:colOff>
      <xdr:row>37</xdr:row>
      <xdr:rowOff>63500</xdr:rowOff>
    </xdr:to>
    <xdr:sp macro="" textlink="">
      <xdr:nvSpPr>
        <xdr:cNvPr id="245486" name="Line 296"/>
        <xdr:cNvSpPr>
          <a:spLocks noChangeShapeType="1"/>
        </xdr:cNvSpPr>
      </xdr:nvSpPr>
      <xdr:spPr bwMode="auto">
        <a:xfrm>
          <a:off x="11404600" y="6172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36</xdr:row>
      <xdr:rowOff>117475</xdr:rowOff>
    </xdr:from>
    <xdr:to>
      <xdr:col>18</xdr:col>
      <xdr:colOff>69986</xdr:colOff>
      <xdr:row>37</xdr:row>
      <xdr:rowOff>155575</xdr:rowOff>
    </xdr:to>
    <xdr:sp macro="" textlink="">
      <xdr:nvSpPr>
        <xdr:cNvPr id="11561" name="Text Box 297"/>
        <xdr:cNvSpPr txBox="1">
          <a:spLocks noChangeArrowheads="1"/>
        </xdr:cNvSpPr>
      </xdr:nvSpPr>
      <xdr:spPr bwMode="auto">
        <a:xfrm>
          <a:off x="1193482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35</xdr:row>
      <xdr:rowOff>25400</xdr:rowOff>
    </xdr:from>
    <xdr:to>
      <xdr:col>24</xdr:col>
      <xdr:colOff>539750</xdr:colOff>
      <xdr:row>35</xdr:row>
      <xdr:rowOff>25400</xdr:rowOff>
    </xdr:to>
    <xdr:sp macro="" textlink="">
      <xdr:nvSpPr>
        <xdr:cNvPr id="245488" name="Line 298"/>
        <xdr:cNvSpPr>
          <a:spLocks noChangeShapeType="1"/>
        </xdr:cNvSpPr>
      </xdr:nvSpPr>
      <xdr:spPr bwMode="auto">
        <a:xfrm>
          <a:off x="11404600" y="5803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34</xdr:row>
      <xdr:rowOff>79375</xdr:rowOff>
    </xdr:from>
    <xdr:to>
      <xdr:col>18</xdr:col>
      <xdr:colOff>69986</xdr:colOff>
      <xdr:row>35</xdr:row>
      <xdr:rowOff>117475</xdr:rowOff>
    </xdr:to>
    <xdr:sp macro="" textlink="">
      <xdr:nvSpPr>
        <xdr:cNvPr id="11563" name="Text Box 299"/>
        <xdr:cNvSpPr txBox="1">
          <a:spLocks noChangeArrowheads="1"/>
        </xdr:cNvSpPr>
      </xdr:nvSpPr>
      <xdr:spPr bwMode="auto">
        <a:xfrm>
          <a:off x="1193482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32</xdr:row>
      <xdr:rowOff>158750</xdr:rowOff>
    </xdr:from>
    <xdr:to>
      <xdr:col>24</xdr:col>
      <xdr:colOff>539750</xdr:colOff>
      <xdr:row>32</xdr:row>
      <xdr:rowOff>158750</xdr:rowOff>
    </xdr:to>
    <xdr:sp macro="" textlink="">
      <xdr:nvSpPr>
        <xdr:cNvPr id="245490" name="Line 300"/>
        <xdr:cNvSpPr>
          <a:spLocks noChangeShapeType="1"/>
        </xdr:cNvSpPr>
      </xdr:nvSpPr>
      <xdr:spPr bwMode="auto">
        <a:xfrm>
          <a:off x="11404600" y="5441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32</xdr:row>
      <xdr:rowOff>41275</xdr:rowOff>
    </xdr:from>
    <xdr:to>
      <xdr:col>18</xdr:col>
      <xdr:colOff>69986</xdr:colOff>
      <xdr:row>33</xdr:row>
      <xdr:rowOff>79375</xdr:rowOff>
    </xdr:to>
    <xdr:sp macro="" textlink="">
      <xdr:nvSpPr>
        <xdr:cNvPr id="11565" name="Text Box 301"/>
        <xdr:cNvSpPr txBox="1">
          <a:spLocks noChangeArrowheads="1"/>
        </xdr:cNvSpPr>
      </xdr:nvSpPr>
      <xdr:spPr bwMode="auto">
        <a:xfrm>
          <a:off x="1193482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76200</xdr:colOff>
      <xdr:row>30</xdr:row>
      <xdr:rowOff>120650</xdr:rowOff>
    </xdr:from>
    <xdr:to>
      <xdr:col>24</xdr:col>
      <xdr:colOff>539750</xdr:colOff>
      <xdr:row>30</xdr:row>
      <xdr:rowOff>120650</xdr:rowOff>
    </xdr:to>
    <xdr:sp macro="" textlink="">
      <xdr:nvSpPr>
        <xdr:cNvPr id="245492" name="Line 302"/>
        <xdr:cNvSpPr>
          <a:spLocks noChangeShapeType="1"/>
        </xdr:cNvSpPr>
      </xdr:nvSpPr>
      <xdr:spPr bwMode="auto">
        <a:xfrm>
          <a:off x="11404600" y="5073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30</xdr:row>
      <xdr:rowOff>3175</xdr:rowOff>
    </xdr:from>
    <xdr:to>
      <xdr:col>18</xdr:col>
      <xdr:colOff>69986</xdr:colOff>
      <xdr:row>31</xdr:row>
      <xdr:rowOff>41275</xdr:rowOff>
    </xdr:to>
    <xdr:sp macro="" textlink="">
      <xdr:nvSpPr>
        <xdr:cNvPr id="11567" name="Text Box 303"/>
        <xdr:cNvSpPr txBox="1">
          <a:spLocks noChangeArrowheads="1"/>
        </xdr:cNvSpPr>
      </xdr:nvSpPr>
      <xdr:spPr bwMode="auto">
        <a:xfrm>
          <a:off x="1193482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245494" name="補助費等グラフ枠"/>
        <xdr:cNvSpPr>
          <a:spLocks noChangeArrowheads="1"/>
        </xdr:cNvSpPr>
      </xdr:nvSpPr>
      <xdr:spPr bwMode="auto">
        <a:xfrm>
          <a:off x="11404600" y="5073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34</xdr:row>
      <xdr:rowOff>57150</xdr:rowOff>
    </xdr:from>
    <xdr:to>
      <xdr:col>24</xdr:col>
      <xdr:colOff>25400</xdr:colOff>
      <xdr:row>41</xdr:row>
      <xdr:rowOff>88900</xdr:rowOff>
    </xdr:to>
    <xdr:sp macro="" textlink="">
      <xdr:nvSpPr>
        <xdr:cNvPr id="245495" name="Line 305"/>
        <xdr:cNvSpPr>
          <a:spLocks noChangeShapeType="1"/>
        </xdr:cNvSpPr>
      </xdr:nvSpPr>
      <xdr:spPr bwMode="auto">
        <a:xfrm flipV="1">
          <a:off x="15125700" y="5670550"/>
          <a:ext cx="0" cy="11874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41</xdr:row>
      <xdr:rowOff>88900</xdr:rowOff>
    </xdr:from>
    <xdr:to>
      <xdr:col>25</xdr:col>
      <xdr:colOff>180975</xdr:colOff>
      <xdr:row>42</xdr:row>
      <xdr:rowOff>127000</xdr:rowOff>
    </xdr:to>
    <xdr:sp macro="" textlink="">
      <xdr:nvSpPr>
        <xdr:cNvPr id="11570" name="補助費等最小値テキスト"/>
        <xdr:cNvSpPr txBox="1">
          <a:spLocks noChangeArrowheads="1"/>
        </xdr:cNvSpPr>
      </xdr:nvSpPr>
      <xdr:spPr bwMode="auto">
        <a:xfrm>
          <a:off x="16602075" y="712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24.3</a:t>
          </a:r>
        </a:p>
      </xdr:txBody>
    </xdr:sp>
    <xdr:clientData/>
  </xdr:twoCellAnchor>
  <xdr:twoCellAnchor>
    <xdr:from>
      <xdr:col>23</xdr:col>
      <xdr:colOff>577850</xdr:colOff>
      <xdr:row>41</xdr:row>
      <xdr:rowOff>88900</xdr:rowOff>
    </xdr:from>
    <xdr:to>
      <xdr:col>24</xdr:col>
      <xdr:colOff>114300</xdr:colOff>
      <xdr:row>41</xdr:row>
      <xdr:rowOff>88900</xdr:rowOff>
    </xdr:to>
    <xdr:sp macro="" textlink="">
      <xdr:nvSpPr>
        <xdr:cNvPr id="245497" name="Line 307"/>
        <xdr:cNvSpPr>
          <a:spLocks noChangeShapeType="1"/>
        </xdr:cNvSpPr>
      </xdr:nvSpPr>
      <xdr:spPr bwMode="auto">
        <a:xfrm>
          <a:off x="15049500" y="68580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33</xdr:row>
      <xdr:rowOff>0</xdr:rowOff>
    </xdr:from>
    <xdr:to>
      <xdr:col>25</xdr:col>
      <xdr:colOff>180975</xdr:colOff>
      <xdr:row>34</xdr:row>
      <xdr:rowOff>38100</xdr:rowOff>
    </xdr:to>
    <xdr:sp macro="" textlink="">
      <xdr:nvSpPr>
        <xdr:cNvPr id="11572" name="補助費等最大値テキスト"/>
        <xdr:cNvSpPr txBox="1">
          <a:spLocks noChangeArrowheads="1"/>
        </xdr:cNvSpPr>
      </xdr:nvSpPr>
      <xdr:spPr bwMode="auto">
        <a:xfrm>
          <a:off x="16602075" y="565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8.1</a:t>
          </a:r>
        </a:p>
      </xdr:txBody>
    </xdr:sp>
    <xdr:clientData/>
  </xdr:twoCellAnchor>
  <xdr:twoCellAnchor>
    <xdr:from>
      <xdr:col>23</xdr:col>
      <xdr:colOff>577850</xdr:colOff>
      <xdr:row>34</xdr:row>
      <xdr:rowOff>57150</xdr:rowOff>
    </xdr:from>
    <xdr:to>
      <xdr:col>24</xdr:col>
      <xdr:colOff>114300</xdr:colOff>
      <xdr:row>34</xdr:row>
      <xdr:rowOff>57150</xdr:rowOff>
    </xdr:to>
    <xdr:sp macro="" textlink="">
      <xdr:nvSpPr>
        <xdr:cNvPr id="245499" name="Line 309"/>
        <xdr:cNvSpPr>
          <a:spLocks noChangeShapeType="1"/>
        </xdr:cNvSpPr>
      </xdr:nvSpPr>
      <xdr:spPr bwMode="auto">
        <a:xfrm>
          <a:off x="15049500" y="56705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38</xdr:row>
      <xdr:rowOff>120650</xdr:rowOff>
    </xdr:from>
    <xdr:to>
      <xdr:col>24</xdr:col>
      <xdr:colOff>25400</xdr:colOff>
      <xdr:row>38</xdr:row>
      <xdr:rowOff>127000</xdr:rowOff>
    </xdr:to>
    <xdr:sp macro="" textlink="">
      <xdr:nvSpPr>
        <xdr:cNvPr id="245500" name="Line 310"/>
        <xdr:cNvSpPr>
          <a:spLocks noChangeShapeType="1"/>
        </xdr:cNvSpPr>
      </xdr:nvSpPr>
      <xdr:spPr bwMode="auto">
        <a:xfrm flipV="1">
          <a:off x="14357350" y="6394450"/>
          <a:ext cx="7683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36</xdr:row>
      <xdr:rowOff>60325</xdr:rowOff>
    </xdr:from>
    <xdr:to>
      <xdr:col>25</xdr:col>
      <xdr:colOff>180975</xdr:colOff>
      <xdr:row>37</xdr:row>
      <xdr:rowOff>98425</xdr:rowOff>
    </xdr:to>
    <xdr:sp macro="" textlink="">
      <xdr:nvSpPr>
        <xdr:cNvPr id="11575" name="補助費等平均値テキスト"/>
        <xdr:cNvSpPr txBox="1">
          <a:spLocks noChangeArrowheads="1"/>
        </xdr:cNvSpPr>
      </xdr:nvSpPr>
      <xdr:spPr bwMode="auto">
        <a:xfrm>
          <a:off x="16602075" y="623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15.1</a:t>
          </a:r>
        </a:p>
      </xdr:txBody>
    </xdr:sp>
    <xdr:clientData/>
  </xdr:twoCellAnchor>
  <xdr:twoCellAnchor>
    <xdr:from>
      <xdr:col>23</xdr:col>
      <xdr:colOff>609600</xdr:colOff>
      <xdr:row>37</xdr:row>
      <xdr:rowOff>25400</xdr:rowOff>
    </xdr:from>
    <xdr:to>
      <xdr:col>24</xdr:col>
      <xdr:colOff>76200</xdr:colOff>
      <xdr:row>37</xdr:row>
      <xdr:rowOff>120650</xdr:rowOff>
    </xdr:to>
    <xdr:sp macro="" textlink="">
      <xdr:nvSpPr>
        <xdr:cNvPr id="245502" name="AutoShape 312"/>
        <xdr:cNvSpPr>
          <a:spLocks noChangeArrowheads="1"/>
        </xdr:cNvSpPr>
      </xdr:nvSpPr>
      <xdr:spPr bwMode="auto">
        <a:xfrm>
          <a:off x="15081250" y="61341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38</xdr:row>
      <xdr:rowOff>82550</xdr:rowOff>
    </xdr:from>
    <xdr:to>
      <xdr:col>22</xdr:col>
      <xdr:colOff>514350</xdr:colOff>
      <xdr:row>38</xdr:row>
      <xdr:rowOff>127000</xdr:rowOff>
    </xdr:to>
    <xdr:sp macro="" textlink="">
      <xdr:nvSpPr>
        <xdr:cNvPr id="245503" name="Line 313"/>
        <xdr:cNvSpPr>
          <a:spLocks noChangeShapeType="1"/>
        </xdr:cNvSpPr>
      </xdr:nvSpPr>
      <xdr:spPr bwMode="auto">
        <a:xfrm>
          <a:off x="13544550" y="635635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37</xdr:row>
      <xdr:rowOff>19050</xdr:rowOff>
    </xdr:from>
    <xdr:to>
      <xdr:col>22</xdr:col>
      <xdr:colOff>565150</xdr:colOff>
      <xdr:row>37</xdr:row>
      <xdr:rowOff>120650</xdr:rowOff>
    </xdr:to>
    <xdr:sp macro="" textlink="">
      <xdr:nvSpPr>
        <xdr:cNvPr id="245504" name="AutoShape 314"/>
        <xdr:cNvSpPr>
          <a:spLocks noChangeArrowheads="1"/>
        </xdr:cNvSpPr>
      </xdr:nvSpPr>
      <xdr:spPr bwMode="auto">
        <a:xfrm>
          <a:off x="14312900" y="61277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35</xdr:row>
      <xdr:rowOff>155575</xdr:rowOff>
    </xdr:from>
    <xdr:to>
      <xdr:col>23</xdr:col>
      <xdr:colOff>209550</xdr:colOff>
      <xdr:row>37</xdr:row>
      <xdr:rowOff>22225</xdr:rowOff>
    </xdr:to>
    <xdr:sp macro="" textlink="">
      <xdr:nvSpPr>
        <xdr:cNvPr id="11579" name="Text Box 315"/>
        <xdr:cNvSpPr txBox="1">
          <a:spLocks noChangeArrowheads="1"/>
        </xdr:cNvSpPr>
      </xdr:nvSpPr>
      <xdr:spPr bwMode="auto">
        <a:xfrm>
          <a:off x="15287625" y="6162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15.0</a:t>
          </a:r>
        </a:p>
      </xdr:txBody>
    </xdr:sp>
    <xdr:clientData/>
  </xdr:twoCellAnchor>
  <xdr:twoCellAnchor>
    <xdr:from>
      <xdr:col>20</xdr:col>
      <xdr:colOff>146050</xdr:colOff>
      <xdr:row>38</xdr:row>
      <xdr:rowOff>82550</xdr:rowOff>
    </xdr:from>
    <xdr:to>
      <xdr:col>21</xdr:col>
      <xdr:colOff>330200</xdr:colOff>
      <xdr:row>39</xdr:row>
      <xdr:rowOff>38100</xdr:rowOff>
    </xdr:to>
    <xdr:sp macro="" textlink="">
      <xdr:nvSpPr>
        <xdr:cNvPr id="245506" name="Line 316"/>
        <xdr:cNvSpPr>
          <a:spLocks noChangeShapeType="1"/>
        </xdr:cNvSpPr>
      </xdr:nvSpPr>
      <xdr:spPr bwMode="auto">
        <a:xfrm flipV="1">
          <a:off x="12731750" y="6356350"/>
          <a:ext cx="812800" cy="120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36</xdr:row>
      <xdr:rowOff>139700</xdr:rowOff>
    </xdr:from>
    <xdr:to>
      <xdr:col>21</xdr:col>
      <xdr:colOff>374650</xdr:colOff>
      <xdr:row>37</xdr:row>
      <xdr:rowOff>76200</xdr:rowOff>
    </xdr:to>
    <xdr:sp macro="" textlink="">
      <xdr:nvSpPr>
        <xdr:cNvPr id="245507" name="AutoShape 317"/>
        <xdr:cNvSpPr>
          <a:spLocks noChangeArrowheads="1"/>
        </xdr:cNvSpPr>
      </xdr:nvSpPr>
      <xdr:spPr bwMode="auto">
        <a:xfrm>
          <a:off x="13500100" y="60833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35</xdr:row>
      <xdr:rowOff>107950</xdr:rowOff>
    </xdr:from>
    <xdr:to>
      <xdr:col>22</xdr:col>
      <xdr:colOff>50800</xdr:colOff>
      <xdr:row>36</xdr:row>
      <xdr:rowOff>146050</xdr:rowOff>
    </xdr:to>
    <xdr:sp macro="" textlink="">
      <xdr:nvSpPr>
        <xdr:cNvPr id="11582" name="Text Box 318"/>
        <xdr:cNvSpPr txBox="1">
          <a:spLocks noChangeArrowheads="1"/>
        </xdr:cNvSpPr>
      </xdr:nvSpPr>
      <xdr:spPr bwMode="auto">
        <a:xfrm>
          <a:off x="14401800" y="611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14.4</a:t>
          </a:r>
        </a:p>
      </xdr:txBody>
    </xdr:sp>
    <xdr:clientData/>
  </xdr:twoCellAnchor>
  <xdr:twoCellAnchor>
    <xdr:from>
      <xdr:col>18</xdr:col>
      <xdr:colOff>584200</xdr:colOff>
      <xdr:row>37</xdr:row>
      <xdr:rowOff>127000</xdr:rowOff>
    </xdr:from>
    <xdr:to>
      <xdr:col>20</xdr:col>
      <xdr:colOff>146050</xdr:colOff>
      <xdr:row>39</xdr:row>
      <xdr:rowOff>38100</xdr:rowOff>
    </xdr:to>
    <xdr:sp macro="" textlink="">
      <xdr:nvSpPr>
        <xdr:cNvPr id="245509" name="Line 319"/>
        <xdr:cNvSpPr>
          <a:spLocks noChangeShapeType="1"/>
        </xdr:cNvSpPr>
      </xdr:nvSpPr>
      <xdr:spPr bwMode="auto">
        <a:xfrm>
          <a:off x="11912600" y="6235700"/>
          <a:ext cx="819150" cy="241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37</xdr:row>
      <xdr:rowOff>88900</xdr:rowOff>
    </xdr:from>
    <xdr:to>
      <xdr:col>20</xdr:col>
      <xdr:colOff>190500</xdr:colOff>
      <xdr:row>38</xdr:row>
      <xdr:rowOff>25400</xdr:rowOff>
    </xdr:to>
    <xdr:sp macro="" textlink="">
      <xdr:nvSpPr>
        <xdr:cNvPr id="245510" name="AutoShape 320"/>
        <xdr:cNvSpPr>
          <a:spLocks noChangeArrowheads="1"/>
        </xdr:cNvSpPr>
      </xdr:nvSpPr>
      <xdr:spPr bwMode="auto">
        <a:xfrm>
          <a:off x="12680950" y="6197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36</xdr:row>
      <xdr:rowOff>60325</xdr:rowOff>
    </xdr:from>
    <xdr:to>
      <xdr:col>20</xdr:col>
      <xdr:colOff>492125</xdr:colOff>
      <xdr:row>37</xdr:row>
      <xdr:rowOff>98425</xdr:rowOff>
    </xdr:to>
    <xdr:sp macro="" textlink="">
      <xdr:nvSpPr>
        <xdr:cNvPr id="11585" name="Text Box 321"/>
        <xdr:cNvSpPr txBox="1">
          <a:spLocks noChangeArrowheads="1"/>
        </xdr:cNvSpPr>
      </xdr:nvSpPr>
      <xdr:spPr bwMode="auto">
        <a:xfrm>
          <a:off x="13515975" y="623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16.0</a:t>
          </a:r>
        </a:p>
      </xdr:txBody>
    </xdr:sp>
    <xdr:clientData/>
  </xdr:twoCellAnchor>
  <xdr:twoCellAnchor>
    <xdr:from>
      <xdr:col>18</xdr:col>
      <xdr:colOff>539750</xdr:colOff>
      <xdr:row>37</xdr:row>
      <xdr:rowOff>76200</xdr:rowOff>
    </xdr:from>
    <xdr:to>
      <xdr:col>19</xdr:col>
      <xdr:colOff>6350</xdr:colOff>
      <xdr:row>38</xdr:row>
      <xdr:rowOff>0</xdr:rowOff>
    </xdr:to>
    <xdr:sp macro="" textlink="">
      <xdr:nvSpPr>
        <xdr:cNvPr id="245512" name="AutoShape 322"/>
        <xdr:cNvSpPr>
          <a:spLocks noChangeArrowheads="1"/>
        </xdr:cNvSpPr>
      </xdr:nvSpPr>
      <xdr:spPr bwMode="auto">
        <a:xfrm>
          <a:off x="11868150" y="61849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36</xdr:row>
      <xdr:rowOff>38100</xdr:rowOff>
    </xdr:from>
    <xdr:to>
      <xdr:col>19</xdr:col>
      <xdr:colOff>301625</xdr:colOff>
      <xdr:row>37</xdr:row>
      <xdr:rowOff>76200</xdr:rowOff>
    </xdr:to>
    <xdr:sp macro="" textlink="">
      <xdr:nvSpPr>
        <xdr:cNvPr id="11587" name="Text Box 323"/>
        <xdr:cNvSpPr txBox="1">
          <a:spLocks noChangeArrowheads="1"/>
        </xdr:cNvSpPr>
      </xdr:nvSpPr>
      <xdr:spPr bwMode="auto">
        <a:xfrm>
          <a:off x="12620625" y="621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15.7</a:t>
          </a:r>
        </a:p>
      </xdr:txBody>
    </xdr:sp>
    <xdr:clientData/>
  </xdr:twoCellAnchor>
  <xdr:twoCellAnchor editAs="oneCell">
    <xdr:from>
      <xdr:col>23</xdr:col>
      <xdr:colOff>549275</xdr:colOff>
      <xdr:row>44</xdr:row>
      <xdr:rowOff>76200</xdr:rowOff>
    </xdr:from>
    <xdr:to>
      <xdr:col>24</xdr:col>
      <xdr:colOff>619125</xdr:colOff>
      <xdr:row>45</xdr:row>
      <xdr:rowOff>107950</xdr:rowOff>
    </xdr:to>
    <xdr:sp macro="" textlink="">
      <xdr:nvSpPr>
        <xdr:cNvPr id="11588" name="Text Box 324"/>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44</xdr:row>
      <xdr:rowOff>76200</xdr:rowOff>
    </xdr:from>
    <xdr:to>
      <xdr:col>23</xdr:col>
      <xdr:colOff>479425</xdr:colOff>
      <xdr:row>45</xdr:row>
      <xdr:rowOff>107950</xdr:rowOff>
    </xdr:to>
    <xdr:sp macro="" textlink="">
      <xdr:nvSpPr>
        <xdr:cNvPr id="11589" name="Text Box 325"/>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44</xdr:row>
      <xdr:rowOff>76200</xdr:rowOff>
    </xdr:from>
    <xdr:to>
      <xdr:col>22</xdr:col>
      <xdr:colOff>298450</xdr:colOff>
      <xdr:row>45</xdr:row>
      <xdr:rowOff>107950</xdr:rowOff>
    </xdr:to>
    <xdr:sp macro="" textlink="">
      <xdr:nvSpPr>
        <xdr:cNvPr id="11590" name="Text Box 326"/>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44</xdr:row>
      <xdr:rowOff>76200</xdr:rowOff>
    </xdr:from>
    <xdr:to>
      <xdr:col>21</xdr:col>
      <xdr:colOff>111125</xdr:colOff>
      <xdr:row>45</xdr:row>
      <xdr:rowOff>107950</xdr:rowOff>
    </xdr:to>
    <xdr:sp macro="" textlink="">
      <xdr:nvSpPr>
        <xdr:cNvPr id="11591" name="Text Box 327"/>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44</xdr:row>
      <xdr:rowOff>76200</xdr:rowOff>
    </xdr:from>
    <xdr:to>
      <xdr:col>19</xdr:col>
      <xdr:colOff>549275</xdr:colOff>
      <xdr:row>45</xdr:row>
      <xdr:rowOff>107950</xdr:rowOff>
    </xdr:to>
    <xdr:sp macro="" textlink="">
      <xdr:nvSpPr>
        <xdr:cNvPr id="11592" name="Text Box 328"/>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38</xdr:row>
      <xdr:rowOff>63500</xdr:rowOff>
    </xdr:from>
    <xdr:to>
      <xdr:col>24</xdr:col>
      <xdr:colOff>76200</xdr:colOff>
      <xdr:row>39</xdr:row>
      <xdr:rowOff>0</xdr:rowOff>
    </xdr:to>
    <xdr:sp macro="" textlink="">
      <xdr:nvSpPr>
        <xdr:cNvPr id="245519" name="Oval 329"/>
        <xdr:cNvSpPr>
          <a:spLocks noChangeArrowheads="1"/>
        </xdr:cNvSpPr>
      </xdr:nvSpPr>
      <xdr:spPr bwMode="auto">
        <a:xfrm>
          <a:off x="15081250" y="63373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38</xdr:row>
      <xdr:rowOff>60325</xdr:rowOff>
    </xdr:from>
    <xdr:to>
      <xdr:col>25</xdr:col>
      <xdr:colOff>180975</xdr:colOff>
      <xdr:row>39</xdr:row>
      <xdr:rowOff>98425</xdr:rowOff>
    </xdr:to>
    <xdr:sp macro="" textlink="">
      <xdr:nvSpPr>
        <xdr:cNvPr id="11594" name="補助費等該当値テキスト"/>
        <xdr:cNvSpPr txBox="1">
          <a:spLocks noChangeArrowheads="1"/>
        </xdr:cNvSpPr>
      </xdr:nvSpPr>
      <xdr:spPr bwMode="auto">
        <a:xfrm>
          <a:off x="16602075" y="658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17.9</a:t>
          </a:r>
        </a:p>
      </xdr:txBody>
    </xdr:sp>
    <xdr:clientData/>
  </xdr:twoCellAnchor>
  <xdr:twoCellAnchor>
    <xdr:from>
      <xdr:col>22</xdr:col>
      <xdr:colOff>469900</xdr:colOff>
      <xdr:row>38</xdr:row>
      <xdr:rowOff>82550</xdr:rowOff>
    </xdr:from>
    <xdr:to>
      <xdr:col>22</xdr:col>
      <xdr:colOff>565150</xdr:colOff>
      <xdr:row>39</xdr:row>
      <xdr:rowOff>6350</xdr:rowOff>
    </xdr:to>
    <xdr:sp macro="" textlink="">
      <xdr:nvSpPr>
        <xdr:cNvPr id="245521" name="Oval 331"/>
        <xdr:cNvSpPr>
          <a:spLocks noChangeArrowheads="1"/>
        </xdr:cNvSpPr>
      </xdr:nvSpPr>
      <xdr:spPr bwMode="auto">
        <a:xfrm>
          <a:off x="14312900" y="63563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39</xdr:row>
      <xdr:rowOff>22225</xdr:rowOff>
    </xdr:from>
    <xdr:to>
      <xdr:col>23</xdr:col>
      <xdr:colOff>209550</xdr:colOff>
      <xdr:row>40</xdr:row>
      <xdr:rowOff>60325</xdr:rowOff>
    </xdr:to>
    <xdr:sp macro="" textlink="">
      <xdr:nvSpPr>
        <xdr:cNvPr id="11596" name="Text Box 332"/>
        <xdr:cNvSpPr txBox="1">
          <a:spLocks noChangeArrowheads="1"/>
        </xdr:cNvSpPr>
      </xdr:nvSpPr>
      <xdr:spPr bwMode="auto">
        <a:xfrm>
          <a:off x="15287625" y="6715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18.1</a:t>
          </a:r>
        </a:p>
      </xdr:txBody>
    </xdr:sp>
    <xdr:clientData/>
  </xdr:twoCellAnchor>
  <xdr:twoCellAnchor>
    <xdr:from>
      <xdr:col>21</xdr:col>
      <xdr:colOff>285750</xdr:colOff>
      <xdr:row>38</xdr:row>
      <xdr:rowOff>38100</xdr:rowOff>
    </xdr:from>
    <xdr:to>
      <xdr:col>21</xdr:col>
      <xdr:colOff>374650</xdr:colOff>
      <xdr:row>38</xdr:row>
      <xdr:rowOff>139700</xdr:rowOff>
    </xdr:to>
    <xdr:sp macro="" textlink="">
      <xdr:nvSpPr>
        <xdr:cNvPr id="245523" name="Oval 333"/>
        <xdr:cNvSpPr>
          <a:spLocks noChangeArrowheads="1"/>
        </xdr:cNvSpPr>
      </xdr:nvSpPr>
      <xdr:spPr bwMode="auto">
        <a:xfrm>
          <a:off x="13500100" y="63119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38</xdr:row>
      <xdr:rowOff>146050</xdr:rowOff>
    </xdr:from>
    <xdr:to>
      <xdr:col>22</xdr:col>
      <xdr:colOff>50800</xdr:colOff>
      <xdr:row>40</xdr:row>
      <xdr:rowOff>19050</xdr:rowOff>
    </xdr:to>
    <xdr:sp macro="" textlink="">
      <xdr:nvSpPr>
        <xdr:cNvPr id="11598" name="Text Box 334"/>
        <xdr:cNvSpPr txBox="1">
          <a:spLocks noChangeArrowheads="1"/>
        </xdr:cNvSpPr>
      </xdr:nvSpPr>
      <xdr:spPr bwMode="auto">
        <a:xfrm>
          <a:off x="14401800" y="666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17.5</a:t>
          </a:r>
        </a:p>
      </xdr:txBody>
    </xdr:sp>
    <xdr:clientData/>
  </xdr:twoCellAnchor>
  <xdr:twoCellAnchor>
    <xdr:from>
      <xdr:col>20</xdr:col>
      <xdr:colOff>95250</xdr:colOff>
      <xdr:row>38</xdr:row>
      <xdr:rowOff>158750</xdr:rowOff>
    </xdr:from>
    <xdr:to>
      <xdr:col>20</xdr:col>
      <xdr:colOff>190500</xdr:colOff>
      <xdr:row>39</xdr:row>
      <xdr:rowOff>82550</xdr:rowOff>
    </xdr:to>
    <xdr:sp macro="" textlink="">
      <xdr:nvSpPr>
        <xdr:cNvPr id="245525" name="Oval 335"/>
        <xdr:cNvSpPr>
          <a:spLocks noChangeArrowheads="1"/>
        </xdr:cNvSpPr>
      </xdr:nvSpPr>
      <xdr:spPr bwMode="auto">
        <a:xfrm>
          <a:off x="12680950" y="64325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39</xdr:row>
      <xdr:rowOff>98425</xdr:rowOff>
    </xdr:from>
    <xdr:to>
      <xdr:col>20</xdr:col>
      <xdr:colOff>492125</xdr:colOff>
      <xdr:row>40</xdr:row>
      <xdr:rowOff>136525</xdr:rowOff>
    </xdr:to>
    <xdr:sp macro="" textlink="">
      <xdr:nvSpPr>
        <xdr:cNvPr id="11600" name="Text Box 336"/>
        <xdr:cNvSpPr txBox="1">
          <a:spLocks noChangeArrowheads="1"/>
        </xdr:cNvSpPr>
      </xdr:nvSpPr>
      <xdr:spPr bwMode="auto">
        <a:xfrm>
          <a:off x="13515975" y="679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19.1</a:t>
          </a:r>
        </a:p>
      </xdr:txBody>
    </xdr:sp>
    <xdr:clientData/>
  </xdr:twoCellAnchor>
  <xdr:twoCellAnchor>
    <xdr:from>
      <xdr:col>18</xdr:col>
      <xdr:colOff>539750</xdr:colOff>
      <xdr:row>37</xdr:row>
      <xdr:rowOff>76200</xdr:rowOff>
    </xdr:from>
    <xdr:to>
      <xdr:col>19</xdr:col>
      <xdr:colOff>6350</xdr:colOff>
      <xdr:row>38</xdr:row>
      <xdr:rowOff>6350</xdr:rowOff>
    </xdr:to>
    <xdr:sp macro="" textlink="">
      <xdr:nvSpPr>
        <xdr:cNvPr id="245527" name="Oval 337"/>
        <xdr:cNvSpPr>
          <a:spLocks noChangeArrowheads="1"/>
        </xdr:cNvSpPr>
      </xdr:nvSpPr>
      <xdr:spPr bwMode="auto">
        <a:xfrm>
          <a:off x="11868150" y="61849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38</xdr:row>
      <xdr:rowOff>19050</xdr:rowOff>
    </xdr:from>
    <xdr:to>
      <xdr:col>19</xdr:col>
      <xdr:colOff>301625</xdr:colOff>
      <xdr:row>39</xdr:row>
      <xdr:rowOff>57150</xdr:rowOff>
    </xdr:to>
    <xdr:sp macro="" textlink="">
      <xdr:nvSpPr>
        <xdr:cNvPr id="11602" name="Text Box 338"/>
        <xdr:cNvSpPr txBox="1">
          <a:spLocks noChangeArrowheads="1"/>
        </xdr:cNvSpPr>
      </xdr:nvSpPr>
      <xdr:spPr bwMode="auto">
        <a:xfrm>
          <a:off x="12620625"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15.8</a:t>
          </a:r>
        </a:p>
      </xdr:txBody>
    </xdr:sp>
    <xdr:clientData/>
  </xdr:twoCellAnchor>
  <xdr:twoCellAnchor>
    <xdr:from>
      <xdr:col>1</xdr:col>
      <xdr:colOff>60325</xdr:colOff>
      <xdr:row>67</xdr:row>
      <xdr:rowOff>60325</xdr:rowOff>
    </xdr:from>
    <xdr:to>
      <xdr:col>7</xdr:col>
      <xdr:colOff>520667</xdr:colOff>
      <xdr:row>69</xdr:row>
      <xdr:rowOff>41275</xdr:rowOff>
    </xdr:to>
    <xdr:sp macro="" textlink="">
      <xdr:nvSpPr>
        <xdr:cNvPr id="11603" name="Rectangle 339"/>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539750</xdr:colOff>
      <xdr:row>67</xdr:row>
      <xdr:rowOff>127000</xdr:rowOff>
    </xdr:from>
    <xdr:to>
      <xdr:col>10</xdr:col>
      <xdr:colOff>50800</xdr:colOff>
      <xdr:row>69</xdr:row>
      <xdr:rowOff>41275</xdr:rowOff>
    </xdr:to>
    <xdr:sp macro="" textlink="">
      <xdr:nvSpPr>
        <xdr:cNvPr id="11604" name="Rectangle 340"/>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68</xdr:row>
      <xdr:rowOff>146050</xdr:rowOff>
    </xdr:from>
    <xdr:to>
      <xdr:col>10</xdr:col>
      <xdr:colOff>50800</xdr:colOff>
      <xdr:row>70</xdr:row>
      <xdr:rowOff>60325</xdr:rowOff>
    </xdr:to>
    <xdr:sp macro="" textlink="">
      <xdr:nvSpPr>
        <xdr:cNvPr id="11605" name="Rectangle 341"/>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7/24</a:t>
          </a:r>
        </a:p>
      </xdr:txBody>
    </xdr:sp>
    <xdr:clientData/>
  </xdr:twoCellAnchor>
  <xdr:twoCellAnchor>
    <xdr:from>
      <xdr:col>10</xdr:col>
      <xdr:colOff>200025</xdr:colOff>
      <xdr:row>67</xdr:row>
      <xdr:rowOff>127000</xdr:rowOff>
    </xdr:from>
    <xdr:to>
      <xdr:col>12</xdr:col>
      <xdr:colOff>228600</xdr:colOff>
      <xdr:row>69</xdr:row>
      <xdr:rowOff>41275</xdr:rowOff>
    </xdr:to>
    <xdr:sp macro="" textlink="">
      <xdr:nvSpPr>
        <xdr:cNvPr id="11606" name="Rectangle 342"/>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68</xdr:row>
      <xdr:rowOff>146050</xdr:rowOff>
    </xdr:from>
    <xdr:to>
      <xdr:col>12</xdr:col>
      <xdr:colOff>228600</xdr:colOff>
      <xdr:row>70</xdr:row>
      <xdr:rowOff>60325</xdr:rowOff>
    </xdr:to>
    <xdr:sp macro="" textlink="">
      <xdr:nvSpPr>
        <xdr:cNvPr id="11607" name="Rectangle 343"/>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419100</xdr:colOff>
      <xdr:row>67</xdr:row>
      <xdr:rowOff>127000</xdr:rowOff>
    </xdr:from>
    <xdr:to>
      <xdr:col>14</xdr:col>
      <xdr:colOff>558800</xdr:colOff>
      <xdr:row>69</xdr:row>
      <xdr:rowOff>41275</xdr:rowOff>
    </xdr:to>
    <xdr:sp macro="" textlink="">
      <xdr:nvSpPr>
        <xdr:cNvPr id="11608" name="Rectangle 344"/>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68</xdr:row>
      <xdr:rowOff>146050</xdr:rowOff>
    </xdr:from>
    <xdr:to>
      <xdr:col>14</xdr:col>
      <xdr:colOff>558800</xdr:colOff>
      <xdr:row>70</xdr:row>
      <xdr:rowOff>60325</xdr:rowOff>
    </xdr:to>
    <xdr:sp macro="" textlink="">
      <xdr:nvSpPr>
        <xdr:cNvPr id="11609" name="Rectangle 345"/>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245536" name="Rectangle 346"/>
        <xdr:cNvSpPr>
          <a:spLocks noChangeArrowheads="1"/>
        </xdr:cNvSpPr>
      </xdr:nvSpPr>
      <xdr:spPr bwMode="auto">
        <a:xfrm>
          <a:off x="698500" y="11677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70</xdr:row>
      <xdr:rowOff>120650</xdr:rowOff>
    </xdr:from>
    <xdr:to>
      <xdr:col>16</xdr:col>
      <xdr:colOff>50800</xdr:colOff>
      <xdr:row>84</xdr:row>
      <xdr:rowOff>6350</xdr:rowOff>
    </xdr:to>
    <xdr:sp macro="" textlink="">
      <xdr:nvSpPr>
        <xdr:cNvPr id="245537" name="Rectangle 347"/>
        <xdr:cNvSpPr>
          <a:spLocks noChangeArrowheads="1"/>
        </xdr:cNvSpPr>
      </xdr:nvSpPr>
      <xdr:spPr bwMode="auto">
        <a:xfrm>
          <a:off x="5238750" y="11677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70</xdr:row>
      <xdr:rowOff>117475</xdr:rowOff>
    </xdr:from>
    <xdr:to>
      <xdr:col>13</xdr:col>
      <xdr:colOff>609600</xdr:colOff>
      <xdr:row>72</xdr:row>
      <xdr:rowOff>38184</xdr:rowOff>
    </xdr:to>
    <xdr:sp macro="" textlink="">
      <xdr:nvSpPr>
        <xdr:cNvPr id="11612" name="Rectangle 348"/>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298450</xdr:colOff>
      <xdr:row>72</xdr:row>
      <xdr:rowOff>98425</xdr:rowOff>
    </xdr:from>
    <xdr:to>
      <xdr:col>15</xdr:col>
      <xdr:colOff>542947</xdr:colOff>
      <xdr:row>83</xdr:row>
      <xdr:rowOff>117475</xdr:rowOff>
    </xdr:to>
    <xdr:sp macro="" textlink="" fLocksText="0">
      <xdr:nvSpPr>
        <xdr:cNvPr id="11613" name="Text Box 349"/>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300" baseline="0">
              <a:effectLst/>
              <a:latin typeface="+mn-lt"/>
              <a:ea typeface="+mn-ea"/>
              <a:cs typeface="+mn-cs"/>
            </a:rPr>
            <a:t>　矢掛町では，従来から地方交付税措置のある有利な地方債を優先的に借り入れ，実質的な公債費の抑制を図ってきた。また，公的資金補償金免除繰上償還を行うなど，後年度負担の軽減にも取り組んできた。その結果，公債費及び公債費に準ずる費用の比率は類似団体と比較して若干低くなっている。</a:t>
          </a:r>
          <a:endParaRPr lang="ja-JP" altLang="ja-JP" sz="1300" baseline="0">
            <a:effectLst/>
          </a:endParaRPr>
        </a:p>
      </xdr:txBody>
    </xdr:sp>
    <xdr:clientData/>
  </xdr:twoCellAnchor>
  <xdr:oneCellAnchor>
    <xdr:from>
      <xdr:col>1</xdr:col>
      <xdr:colOff>60325</xdr:colOff>
      <xdr:row>69</xdr:row>
      <xdr:rowOff>136525</xdr:rowOff>
    </xdr:from>
    <xdr:ext cx="132344" cy="151836"/>
    <xdr:sp macro="" textlink="">
      <xdr:nvSpPr>
        <xdr:cNvPr id="11614" name="Text Box 350"/>
        <xdr:cNvSpPr txBox="1">
          <a:spLocks noChangeArrowheads="1"/>
        </xdr:cNvSpPr>
      </xdr:nvSpPr>
      <xdr:spPr bwMode="auto">
        <a:xfrm>
          <a:off x="695325" y="11528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84</xdr:row>
      <xdr:rowOff>6350</xdr:rowOff>
    </xdr:from>
    <xdr:to>
      <xdr:col>7</xdr:col>
      <xdr:colOff>520700</xdr:colOff>
      <xdr:row>84</xdr:row>
      <xdr:rowOff>6350</xdr:rowOff>
    </xdr:to>
    <xdr:sp macro="" textlink="">
      <xdr:nvSpPr>
        <xdr:cNvPr id="245541" name="Line 351"/>
        <xdr:cNvSpPr>
          <a:spLocks noChangeShapeType="1"/>
        </xdr:cNvSpPr>
      </xdr:nvSpPr>
      <xdr:spPr bwMode="auto">
        <a:xfrm>
          <a:off x="698500" y="13874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83</xdr:row>
      <xdr:rowOff>60325</xdr:rowOff>
    </xdr:from>
    <xdr:to>
      <xdr:col>1</xdr:col>
      <xdr:colOff>60325</xdr:colOff>
      <xdr:row>84</xdr:row>
      <xdr:rowOff>98425</xdr:rowOff>
    </xdr:to>
    <xdr:sp macro="" textlink="">
      <xdr:nvSpPr>
        <xdr:cNvPr id="11616" name="Text Box 352"/>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p>
      </xdr:txBody>
    </xdr:sp>
    <xdr:clientData/>
  </xdr:twoCellAnchor>
  <xdr:twoCellAnchor>
    <xdr:from>
      <xdr:col>1</xdr:col>
      <xdr:colOff>63500</xdr:colOff>
      <xdr:row>81</xdr:row>
      <xdr:rowOff>139700</xdr:rowOff>
    </xdr:from>
    <xdr:to>
      <xdr:col>7</xdr:col>
      <xdr:colOff>520700</xdr:colOff>
      <xdr:row>81</xdr:row>
      <xdr:rowOff>139700</xdr:rowOff>
    </xdr:to>
    <xdr:sp macro="" textlink="">
      <xdr:nvSpPr>
        <xdr:cNvPr id="245543" name="Line 353"/>
        <xdr:cNvSpPr>
          <a:spLocks noChangeShapeType="1"/>
        </xdr:cNvSpPr>
      </xdr:nvSpPr>
      <xdr:spPr bwMode="auto">
        <a:xfrm>
          <a:off x="698500" y="13512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81</xdr:row>
      <xdr:rowOff>22225</xdr:rowOff>
    </xdr:from>
    <xdr:to>
      <xdr:col>1</xdr:col>
      <xdr:colOff>60325</xdr:colOff>
      <xdr:row>82</xdr:row>
      <xdr:rowOff>60325</xdr:rowOff>
    </xdr:to>
    <xdr:sp macro="" textlink="">
      <xdr:nvSpPr>
        <xdr:cNvPr id="11618" name="Text Box 354"/>
        <xdr:cNvSpPr txBox="1">
          <a:spLocks noChangeArrowheads="1"/>
        </xdr:cNvSpPr>
      </xdr:nvSpPr>
      <xdr:spPr bwMode="auto">
        <a:xfrm>
          <a:off x="25717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79</xdr:row>
      <xdr:rowOff>101600</xdr:rowOff>
    </xdr:from>
    <xdr:to>
      <xdr:col>7</xdr:col>
      <xdr:colOff>520700</xdr:colOff>
      <xdr:row>79</xdr:row>
      <xdr:rowOff>101600</xdr:rowOff>
    </xdr:to>
    <xdr:sp macro="" textlink="">
      <xdr:nvSpPr>
        <xdr:cNvPr id="245545" name="Line 355"/>
        <xdr:cNvSpPr>
          <a:spLocks noChangeShapeType="1"/>
        </xdr:cNvSpPr>
      </xdr:nvSpPr>
      <xdr:spPr bwMode="auto">
        <a:xfrm>
          <a:off x="698500" y="131445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78</xdr:row>
      <xdr:rowOff>155575</xdr:rowOff>
    </xdr:from>
    <xdr:to>
      <xdr:col>1</xdr:col>
      <xdr:colOff>60325</xdr:colOff>
      <xdr:row>80</xdr:row>
      <xdr:rowOff>22225</xdr:rowOff>
    </xdr:to>
    <xdr:sp macro="" textlink="">
      <xdr:nvSpPr>
        <xdr:cNvPr id="11620" name="Text Box 356"/>
        <xdr:cNvSpPr txBox="1">
          <a:spLocks noChangeArrowheads="1"/>
        </xdr:cNvSpPr>
      </xdr:nvSpPr>
      <xdr:spPr bwMode="auto">
        <a:xfrm>
          <a:off x="25717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xdr:col>
      <xdr:colOff>63500</xdr:colOff>
      <xdr:row>77</xdr:row>
      <xdr:rowOff>63500</xdr:rowOff>
    </xdr:from>
    <xdr:to>
      <xdr:col>7</xdr:col>
      <xdr:colOff>520700</xdr:colOff>
      <xdr:row>77</xdr:row>
      <xdr:rowOff>63500</xdr:rowOff>
    </xdr:to>
    <xdr:sp macro="" textlink="">
      <xdr:nvSpPr>
        <xdr:cNvPr id="245547" name="Line 357"/>
        <xdr:cNvSpPr>
          <a:spLocks noChangeShapeType="1"/>
        </xdr:cNvSpPr>
      </xdr:nvSpPr>
      <xdr:spPr bwMode="auto">
        <a:xfrm>
          <a:off x="698500" y="12776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76</xdr:row>
      <xdr:rowOff>117475</xdr:rowOff>
    </xdr:from>
    <xdr:to>
      <xdr:col>1</xdr:col>
      <xdr:colOff>60325</xdr:colOff>
      <xdr:row>77</xdr:row>
      <xdr:rowOff>155575</xdr:rowOff>
    </xdr:to>
    <xdr:sp macro="" textlink="">
      <xdr:nvSpPr>
        <xdr:cNvPr id="11622" name="Text Box 358"/>
        <xdr:cNvSpPr txBox="1">
          <a:spLocks noChangeArrowheads="1"/>
        </xdr:cNvSpPr>
      </xdr:nvSpPr>
      <xdr:spPr bwMode="auto">
        <a:xfrm>
          <a:off x="25717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63500</xdr:colOff>
      <xdr:row>75</xdr:row>
      <xdr:rowOff>25400</xdr:rowOff>
    </xdr:from>
    <xdr:to>
      <xdr:col>7</xdr:col>
      <xdr:colOff>520700</xdr:colOff>
      <xdr:row>75</xdr:row>
      <xdr:rowOff>25400</xdr:rowOff>
    </xdr:to>
    <xdr:sp macro="" textlink="">
      <xdr:nvSpPr>
        <xdr:cNvPr id="245549" name="Line 359"/>
        <xdr:cNvSpPr>
          <a:spLocks noChangeShapeType="1"/>
        </xdr:cNvSpPr>
      </xdr:nvSpPr>
      <xdr:spPr bwMode="auto">
        <a:xfrm>
          <a:off x="698500" y="124079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74</xdr:row>
      <xdr:rowOff>79375</xdr:rowOff>
    </xdr:from>
    <xdr:to>
      <xdr:col>1</xdr:col>
      <xdr:colOff>60325</xdr:colOff>
      <xdr:row>75</xdr:row>
      <xdr:rowOff>117475</xdr:rowOff>
    </xdr:to>
    <xdr:sp macro="" textlink="">
      <xdr:nvSpPr>
        <xdr:cNvPr id="11624" name="Text Box 360"/>
        <xdr:cNvSpPr txBox="1">
          <a:spLocks noChangeArrowheads="1"/>
        </xdr:cNvSpPr>
      </xdr:nvSpPr>
      <xdr:spPr bwMode="auto">
        <a:xfrm>
          <a:off x="25717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63500</xdr:colOff>
      <xdr:row>72</xdr:row>
      <xdr:rowOff>158750</xdr:rowOff>
    </xdr:from>
    <xdr:to>
      <xdr:col>7</xdr:col>
      <xdr:colOff>520700</xdr:colOff>
      <xdr:row>72</xdr:row>
      <xdr:rowOff>158750</xdr:rowOff>
    </xdr:to>
    <xdr:sp macro="" textlink="">
      <xdr:nvSpPr>
        <xdr:cNvPr id="245551" name="Line 361"/>
        <xdr:cNvSpPr>
          <a:spLocks noChangeShapeType="1"/>
        </xdr:cNvSpPr>
      </xdr:nvSpPr>
      <xdr:spPr bwMode="auto">
        <a:xfrm>
          <a:off x="698500" y="12045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72</xdr:row>
      <xdr:rowOff>41275</xdr:rowOff>
    </xdr:from>
    <xdr:to>
      <xdr:col>1</xdr:col>
      <xdr:colOff>60325</xdr:colOff>
      <xdr:row>73</xdr:row>
      <xdr:rowOff>79375</xdr:rowOff>
    </xdr:to>
    <xdr:sp macro="" textlink="">
      <xdr:nvSpPr>
        <xdr:cNvPr id="11626" name="Text Box 362"/>
        <xdr:cNvSpPr txBox="1">
          <a:spLocks noChangeArrowheads="1"/>
        </xdr:cNvSpPr>
      </xdr:nvSpPr>
      <xdr:spPr bwMode="auto">
        <a:xfrm>
          <a:off x="25717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63500</xdr:colOff>
      <xdr:row>70</xdr:row>
      <xdr:rowOff>120650</xdr:rowOff>
    </xdr:from>
    <xdr:to>
      <xdr:col>7</xdr:col>
      <xdr:colOff>520700</xdr:colOff>
      <xdr:row>70</xdr:row>
      <xdr:rowOff>120650</xdr:rowOff>
    </xdr:to>
    <xdr:sp macro="" textlink="">
      <xdr:nvSpPr>
        <xdr:cNvPr id="245553" name="Line 363"/>
        <xdr:cNvSpPr>
          <a:spLocks noChangeShapeType="1"/>
        </xdr:cNvSpPr>
      </xdr:nvSpPr>
      <xdr:spPr bwMode="auto">
        <a:xfrm>
          <a:off x="698500" y="11677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70</xdr:row>
      <xdr:rowOff>3175</xdr:rowOff>
    </xdr:from>
    <xdr:to>
      <xdr:col>1</xdr:col>
      <xdr:colOff>60325</xdr:colOff>
      <xdr:row>71</xdr:row>
      <xdr:rowOff>41275</xdr:rowOff>
    </xdr:to>
    <xdr:sp macro="" textlink="">
      <xdr:nvSpPr>
        <xdr:cNvPr id="11628" name="Text Box 364"/>
        <xdr:cNvSpPr txBox="1">
          <a:spLocks noChangeArrowheads="1"/>
        </xdr:cNvSpPr>
      </xdr:nvSpPr>
      <xdr:spPr bwMode="auto">
        <a:xfrm>
          <a:off x="25717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245555" name="公債費グラフ枠"/>
        <xdr:cNvSpPr>
          <a:spLocks noChangeArrowheads="1"/>
        </xdr:cNvSpPr>
      </xdr:nvSpPr>
      <xdr:spPr bwMode="auto">
        <a:xfrm>
          <a:off x="698500" y="11677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72</xdr:row>
      <xdr:rowOff>146050</xdr:rowOff>
    </xdr:from>
    <xdr:to>
      <xdr:col>7</xdr:col>
      <xdr:colOff>19050</xdr:colOff>
      <xdr:row>81</xdr:row>
      <xdr:rowOff>0</xdr:rowOff>
    </xdr:to>
    <xdr:sp macro="" textlink="">
      <xdr:nvSpPr>
        <xdr:cNvPr id="245556" name="Line 366"/>
        <xdr:cNvSpPr>
          <a:spLocks noChangeShapeType="1"/>
        </xdr:cNvSpPr>
      </xdr:nvSpPr>
      <xdr:spPr bwMode="auto">
        <a:xfrm flipV="1">
          <a:off x="4425950" y="12033250"/>
          <a:ext cx="0" cy="13398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81</xdr:row>
      <xdr:rowOff>0</xdr:rowOff>
    </xdr:from>
    <xdr:to>
      <xdr:col>8</xdr:col>
      <xdr:colOff>161925</xdr:colOff>
      <xdr:row>82</xdr:row>
      <xdr:rowOff>38100</xdr:rowOff>
    </xdr:to>
    <xdr:sp macro="" textlink="">
      <xdr:nvSpPr>
        <xdr:cNvPr id="11631" name="公債費最小値テキスト"/>
        <xdr:cNvSpPr txBox="1">
          <a:spLocks noChangeArrowheads="1"/>
        </xdr:cNvSpPr>
      </xdr:nvSpPr>
      <xdr:spPr bwMode="auto">
        <a:xfrm>
          <a:off x="4914900" y="1388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28.1</a:t>
          </a:r>
        </a:p>
      </xdr:txBody>
    </xdr:sp>
    <xdr:clientData/>
  </xdr:twoCellAnchor>
  <xdr:twoCellAnchor>
    <xdr:from>
      <xdr:col>6</xdr:col>
      <xdr:colOff>558800</xdr:colOff>
      <xdr:row>81</xdr:row>
      <xdr:rowOff>0</xdr:rowOff>
    </xdr:from>
    <xdr:to>
      <xdr:col>7</xdr:col>
      <xdr:colOff>95250</xdr:colOff>
      <xdr:row>81</xdr:row>
      <xdr:rowOff>0</xdr:rowOff>
    </xdr:to>
    <xdr:sp macro="" textlink="">
      <xdr:nvSpPr>
        <xdr:cNvPr id="245558" name="Line 368"/>
        <xdr:cNvSpPr>
          <a:spLocks noChangeShapeType="1"/>
        </xdr:cNvSpPr>
      </xdr:nvSpPr>
      <xdr:spPr bwMode="auto">
        <a:xfrm>
          <a:off x="4337050" y="133731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71</xdr:row>
      <xdr:rowOff>88900</xdr:rowOff>
    </xdr:from>
    <xdr:to>
      <xdr:col>8</xdr:col>
      <xdr:colOff>161925</xdr:colOff>
      <xdr:row>72</xdr:row>
      <xdr:rowOff>127000</xdr:rowOff>
    </xdr:to>
    <xdr:sp macro="" textlink="">
      <xdr:nvSpPr>
        <xdr:cNvPr id="11633" name="公債費最大値テキスト"/>
        <xdr:cNvSpPr txBox="1">
          <a:spLocks noChangeArrowheads="1"/>
        </xdr:cNvSpPr>
      </xdr:nvSpPr>
      <xdr:spPr bwMode="auto">
        <a:xfrm>
          <a:off x="4914900" y="12268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a:t>
          </a:r>
        </a:p>
      </xdr:txBody>
    </xdr:sp>
    <xdr:clientData/>
  </xdr:twoCellAnchor>
  <xdr:twoCellAnchor>
    <xdr:from>
      <xdr:col>6</xdr:col>
      <xdr:colOff>558800</xdr:colOff>
      <xdr:row>72</xdr:row>
      <xdr:rowOff>146050</xdr:rowOff>
    </xdr:from>
    <xdr:to>
      <xdr:col>7</xdr:col>
      <xdr:colOff>95250</xdr:colOff>
      <xdr:row>72</xdr:row>
      <xdr:rowOff>146050</xdr:rowOff>
    </xdr:to>
    <xdr:sp macro="" textlink="">
      <xdr:nvSpPr>
        <xdr:cNvPr id="245560" name="Line 370"/>
        <xdr:cNvSpPr>
          <a:spLocks noChangeShapeType="1"/>
        </xdr:cNvSpPr>
      </xdr:nvSpPr>
      <xdr:spPr bwMode="auto">
        <a:xfrm>
          <a:off x="4337050" y="120332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74</xdr:row>
      <xdr:rowOff>44450</xdr:rowOff>
    </xdr:from>
    <xdr:to>
      <xdr:col>7</xdr:col>
      <xdr:colOff>19050</xdr:colOff>
      <xdr:row>74</xdr:row>
      <xdr:rowOff>57150</xdr:rowOff>
    </xdr:to>
    <xdr:sp macro="" textlink="">
      <xdr:nvSpPr>
        <xdr:cNvPr id="245561" name="Line 371"/>
        <xdr:cNvSpPr>
          <a:spLocks noChangeShapeType="1"/>
        </xdr:cNvSpPr>
      </xdr:nvSpPr>
      <xdr:spPr bwMode="auto">
        <a:xfrm flipV="1">
          <a:off x="3657600" y="12261850"/>
          <a:ext cx="7683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75</xdr:row>
      <xdr:rowOff>60325</xdr:rowOff>
    </xdr:from>
    <xdr:to>
      <xdr:col>8</xdr:col>
      <xdr:colOff>161925</xdr:colOff>
      <xdr:row>76</xdr:row>
      <xdr:rowOff>98425</xdr:rowOff>
    </xdr:to>
    <xdr:sp macro="" textlink="">
      <xdr:nvSpPr>
        <xdr:cNvPr id="11636" name="公債費平均値テキスト"/>
        <xdr:cNvSpPr txBox="1">
          <a:spLocks noChangeArrowheads="1"/>
        </xdr:cNvSpPr>
      </xdr:nvSpPr>
      <xdr:spPr bwMode="auto">
        <a:xfrm>
          <a:off x="4914900" y="12925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16.1</a:t>
          </a:r>
        </a:p>
      </xdr:txBody>
    </xdr:sp>
    <xdr:clientData/>
  </xdr:twoCellAnchor>
  <xdr:twoCellAnchor>
    <xdr:from>
      <xdr:col>6</xdr:col>
      <xdr:colOff>590550</xdr:colOff>
      <xdr:row>75</xdr:row>
      <xdr:rowOff>63500</xdr:rowOff>
    </xdr:from>
    <xdr:to>
      <xdr:col>7</xdr:col>
      <xdr:colOff>63500</xdr:colOff>
      <xdr:row>75</xdr:row>
      <xdr:rowOff>158750</xdr:rowOff>
    </xdr:to>
    <xdr:sp macro="" textlink="">
      <xdr:nvSpPr>
        <xdr:cNvPr id="245563" name="AutoShape 373"/>
        <xdr:cNvSpPr>
          <a:spLocks noChangeArrowheads="1"/>
        </xdr:cNvSpPr>
      </xdr:nvSpPr>
      <xdr:spPr bwMode="auto">
        <a:xfrm>
          <a:off x="4368800" y="12446000"/>
          <a:ext cx="10160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74</xdr:row>
      <xdr:rowOff>38100</xdr:rowOff>
    </xdr:from>
    <xdr:to>
      <xdr:col>5</xdr:col>
      <xdr:colOff>508000</xdr:colOff>
      <xdr:row>74</xdr:row>
      <xdr:rowOff>57150</xdr:rowOff>
    </xdr:to>
    <xdr:sp macro="" textlink="">
      <xdr:nvSpPr>
        <xdr:cNvPr id="245564" name="Line 374"/>
        <xdr:cNvSpPr>
          <a:spLocks noChangeShapeType="1"/>
        </xdr:cNvSpPr>
      </xdr:nvSpPr>
      <xdr:spPr bwMode="auto">
        <a:xfrm>
          <a:off x="2838450" y="12255500"/>
          <a:ext cx="8191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75</xdr:row>
      <xdr:rowOff>88900</xdr:rowOff>
    </xdr:from>
    <xdr:to>
      <xdr:col>5</xdr:col>
      <xdr:colOff>552450</xdr:colOff>
      <xdr:row>76</xdr:row>
      <xdr:rowOff>25400</xdr:rowOff>
    </xdr:to>
    <xdr:sp macro="" textlink="">
      <xdr:nvSpPr>
        <xdr:cNvPr id="245565" name="AutoShape 375"/>
        <xdr:cNvSpPr>
          <a:spLocks noChangeArrowheads="1"/>
        </xdr:cNvSpPr>
      </xdr:nvSpPr>
      <xdr:spPr bwMode="auto">
        <a:xfrm>
          <a:off x="3606800" y="124714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76</xdr:row>
      <xdr:rowOff>38100</xdr:rowOff>
    </xdr:from>
    <xdr:to>
      <xdr:col>6</xdr:col>
      <xdr:colOff>200055</xdr:colOff>
      <xdr:row>77</xdr:row>
      <xdr:rowOff>76200</xdr:rowOff>
    </xdr:to>
    <xdr:sp macro="" textlink="">
      <xdr:nvSpPr>
        <xdr:cNvPr id="11640" name="Text Box 376"/>
        <xdr:cNvSpPr txBox="1">
          <a:spLocks noChangeArrowheads="1"/>
        </xdr:cNvSpPr>
      </xdr:nvSpPr>
      <xdr:spPr bwMode="auto">
        <a:xfrm>
          <a:off x="3609975" y="13068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16.5</a:t>
          </a:r>
        </a:p>
      </xdr:txBody>
    </xdr:sp>
    <xdr:clientData/>
  </xdr:twoCellAnchor>
  <xdr:twoCellAnchor>
    <xdr:from>
      <xdr:col>3</xdr:col>
      <xdr:colOff>133350</xdr:colOff>
      <xdr:row>74</xdr:row>
      <xdr:rowOff>38100</xdr:rowOff>
    </xdr:from>
    <xdr:to>
      <xdr:col>4</xdr:col>
      <xdr:colOff>317500</xdr:colOff>
      <xdr:row>74</xdr:row>
      <xdr:rowOff>82550</xdr:rowOff>
    </xdr:to>
    <xdr:sp macro="" textlink="">
      <xdr:nvSpPr>
        <xdr:cNvPr id="245567" name="Line 377"/>
        <xdr:cNvSpPr>
          <a:spLocks noChangeShapeType="1"/>
        </xdr:cNvSpPr>
      </xdr:nvSpPr>
      <xdr:spPr bwMode="auto">
        <a:xfrm flipV="1">
          <a:off x="2025650" y="1225550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75</xdr:row>
      <xdr:rowOff>76200</xdr:rowOff>
    </xdr:from>
    <xdr:to>
      <xdr:col>4</xdr:col>
      <xdr:colOff>368300</xdr:colOff>
      <xdr:row>76</xdr:row>
      <xdr:rowOff>0</xdr:rowOff>
    </xdr:to>
    <xdr:sp macro="" textlink="">
      <xdr:nvSpPr>
        <xdr:cNvPr id="245568" name="AutoShape 378"/>
        <xdr:cNvSpPr>
          <a:spLocks noChangeArrowheads="1"/>
        </xdr:cNvSpPr>
      </xdr:nvSpPr>
      <xdr:spPr bwMode="auto">
        <a:xfrm>
          <a:off x="2794000" y="124587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76</xdr:row>
      <xdr:rowOff>19050</xdr:rowOff>
    </xdr:from>
    <xdr:to>
      <xdr:col>5</xdr:col>
      <xdr:colOff>38100</xdr:colOff>
      <xdr:row>77</xdr:row>
      <xdr:rowOff>57150</xdr:rowOff>
    </xdr:to>
    <xdr:sp macro="" textlink="">
      <xdr:nvSpPr>
        <xdr:cNvPr id="11643" name="Text Box 379"/>
        <xdr:cNvSpPr txBox="1">
          <a:spLocks noChangeArrowheads="1"/>
        </xdr:cNvSpPr>
      </xdr:nvSpPr>
      <xdr:spPr bwMode="auto">
        <a:xfrm>
          <a:off x="2714625" y="13049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16.2</a:t>
          </a:r>
        </a:p>
      </xdr:txBody>
    </xdr:sp>
    <xdr:clientData/>
  </xdr:twoCellAnchor>
  <xdr:twoCellAnchor>
    <xdr:from>
      <xdr:col>1</xdr:col>
      <xdr:colOff>577850</xdr:colOff>
      <xdr:row>74</xdr:row>
      <xdr:rowOff>82550</xdr:rowOff>
    </xdr:from>
    <xdr:to>
      <xdr:col>3</xdr:col>
      <xdr:colOff>133350</xdr:colOff>
      <xdr:row>76</xdr:row>
      <xdr:rowOff>127000</xdr:rowOff>
    </xdr:to>
    <xdr:sp macro="" textlink="">
      <xdr:nvSpPr>
        <xdr:cNvPr id="245570" name="Line 380"/>
        <xdr:cNvSpPr>
          <a:spLocks noChangeShapeType="1"/>
        </xdr:cNvSpPr>
      </xdr:nvSpPr>
      <xdr:spPr bwMode="auto">
        <a:xfrm flipV="1">
          <a:off x="1212850" y="12299950"/>
          <a:ext cx="812800" cy="374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75</xdr:row>
      <xdr:rowOff>107950</xdr:rowOff>
    </xdr:from>
    <xdr:to>
      <xdr:col>3</xdr:col>
      <xdr:colOff>171450</xdr:colOff>
      <xdr:row>76</xdr:row>
      <xdr:rowOff>38100</xdr:rowOff>
    </xdr:to>
    <xdr:sp macro="" textlink="">
      <xdr:nvSpPr>
        <xdr:cNvPr id="245571" name="AutoShape 381"/>
        <xdr:cNvSpPr>
          <a:spLocks noChangeArrowheads="1"/>
        </xdr:cNvSpPr>
      </xdr:nvSpPr>
      <xdr:spPr bwMode="auto">
        <a:xfrm>
          <a:off x="1981200" y="12490450"/>
          <a:ext cx="825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76</xdr:row>
      <xdr:rowOff>57150</xdr:rowOff>
    </xdr:from>
    <xdr:to>
      <xdr:col>3</xdr:col>
      <xdr:colOff>479425</xdr:colOff>
      <xdr:row>77</xdr:row>
      <xdr:rowOff>88900</xdr:rowOff>
    </xdr:to>
    <xdr:sp macro="" textlink="">
      <xdr:nvSpPr>
        <xdr:cNvPr id="11646" name="Text Box 382"/>
        <xdr:cNvSpPr txBox="1">
          <a:spLocks noChangeArrowheads="1"/>
        </xdr:cNvSpPr>
      </xdr:nvSpPr>
      <xdr:spPr bwMode="auto">
        <a:xfrm>
          <a:off x="1828800" y="1308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16.7</a:t>
          </a:r>
        </a:p>
      </xdr:txBody>
    </xdr:sp>
    <xdr:clientData/>
  </xdr:twoCellAnchor>
  <xdr:twoCellAnchor>
    <xdr:from>
      <xdr:col>1</xdr:col>
      <xdr:colOff>520700</xdr:colOff>
      <xdr:row>75</xdr:row>
      <xdr:rowOff>107950</xdr:rowOff>
    </xdr:from>
    <xdr:to>
      <xdr:col>1</xdr:col>
      <xdr:colOff>622300</xdr:colOff>
      <xdr:row>76</xdr:row>
      <xdr:rowOff>38100</xdr:rowOff>
    </xdr:to>
    <xdr:sp macro="" textlink="">
      <xdr:nvSpPr>
        <xdr:cNvPr id="245573" name="AutoShape 383"/>
        <xdr:cNvSpPr>
          <a:spLocks noChangeArrowheads="1"/>
        </xdr:cNvSpPr>
      </xdr:nvSpPr>
      <xdr:spPr bwMode="auto">
        <a:xfrm>
          <a:off x="1155700" y="12490450"/>
          <a:ext cx="1016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74</xdr:row>
      <xdr:rowOff>76200</xdr:rowOff>
    </xdr:from>
    <xdr:to>
      <xdr:col>2</xdr:col>
      <xdr:colOff>298450</xdr:colOff>
      <xdr:row>75</xdr:row>
      <xdr:rowOff>107950</xdr:rowOff>
    </xdr:to>
    <xdr:sp macro="" textlink="">
      <xdr:nvSpPr>
        <xdr:cNvPr id="11648" name="Text Box 384"/>
        <xdr:cNvSpPr txBox="1">
          <a:spLocks noChangeArrowheads="1"/>
        </xdr:cNvSpPr>
      </xdr:nvSpPr>
      <xdr:spPr bwMode="auto">
        <a:xfrm>
          <a:off x="942975" y="1276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16.7</a:t>
          </a:r>
        </a:p>
      </xdr:txBody>
    </xdr:sp>
    <xdr:clientData/>
  </xdr:twoCellAnchor>
  <xdr:twoCellAnchor editAs="oneCell">
    <xdr:from>
      <xdr:col>6</xdr:col>
      <xdr:colOff>539750</xdr:colOff>
      <xdr:row>84</xdr:row>
      <xdr:rowOff>76200</xdr:rowOff>
    </xdr:from>
    <xdr:to>
      <xdr:col>7</xdr:col>
      <xdr:colOff>609600</xdr:colOff>
      <xdr:row>85</xdr:row>
      <xdr:rowOff>107950</xdr:rowOff>
    </xdr:to>
    <xdr:sp macro="" textlink="">
      <xdr:nvSpPr>
        <xdr:cNvPr id="11649" name="Text Box 385"/>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84</xdr:row>
      <xdr:rowOff>76200</xdr:rowOff>
    </xdr:from>
    <xdr:to>
      <xdr:col>6</xdr:col>
      <xdr:colOff>469900</xdr:colOff>
      <xdr:row>85</xdr:row>
      <xdr:rowOff>107950</xdr:rowOff>
    </xdr:to>
    <xdr:sp macro="" textlink="">
      <xdr:nvSpPr>
        <xdr:cNvPr id="11650" name="Text Box 386"/>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84</xdr:row>
      <xdr:rowOff>76200</xdr:rowOff>
    </xdr:from>
    <xdr:to>
      <xdr:col>5</xdr:col>
      <xdr:colOff>279400</xdr:colOff>
      <xdr:row>85</xdr:row>
      <xdr:rowOff>107950</xdr:rowOff>
    </xdr:to>
    <xdr:sp macro="" textlink="">
      <xdr:nvSpPr>
        <xdr:cNvPr id="11651" name="Text Box 387"/>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84</xdr:row>
      <xdr:rowOff>76200</xdr:rowOff>
    </xdr:from>
    <xdr:to>
      <xdr:col>4</xdr:col>
      <xdr:colOff>92075</xdr:colOff>
      <xdr:row>85</xdr:row>
      <xdr:rowOff>107950</xdr:rowOff>
    </xdr:to>
    <xdr:sp macro="" textlink="">
      <xdr:nvSpPr>
        <xdr:cNvPr id="11652" name="Text Box 388"/>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84</xdr:row>
      <xdr:rowOff>76200</xdr:rowOff>
    </xdr:from>
    <xdr:to>
      <xdr:col>2</xdr:col>
      <xdr:colOff>539750</xdr:colOff>
      <xdr:row>85</xdr:row>
      <xdr:rowOff>107950</xdr:rowOff>
    </xdr:to>
    <xdr:sp macro="" textlink="">
      <xdr:nvSpPr>
        <xdr:cNvPr id="11653" name="Text Box 389"/>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73</xdr:row>
      <xdr:rowOff>158750</xdr:rowOff>
    </xdr:from>
    <xdr:to>
      <xdr:col>7</xdr:col>
      <xdr:colOff>63500</xdr:colOff>
      <xdr:row>74</xdr:row>
      <xdr:rowOff>88900</xdr:rowOff>
    </xdr:to>
    <xdr:sp macro="" textlink="">
      <xdr:nvSpPr>
        <xdr:cNvPr id="245580" name="Oval 390"/>
        <xdr:cNvSpPr>
          <a:spLocks noChangeArrowheads="1"/>
        </xdr:cNvSpPr>
      </xdr:nvSpPr>
      <xdr:spPr bwMode="auto">
        <a:xfrm>
          <a:off x="4368800" y="12211050"/>
          <a:ext cx="10160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73</xdr:row>
      <xdr:rowOff>38100</xdr:rowOff>
    </xdr:from>
    <xdr:to>
      <xdr:col>8</xdr:col>
      <xdr:colOff>161925</xdr:colOff>
      <xdr:row>74</xdr:row>
      <xdr:rowOff>76200</xdr:rowOff>
    </xdr:to>
    <xdr:sp macro="" textlink="">
      <xdr:nvSpPr>
        <xdr:cNvPr id="11655" name="公債費該当値テキスト"/>
        <xdr:cNvSpPr txBox="1">
          <a:spLocks noChangeArrowheads="1"/>
        </xdr:cNvSpPr>
      </xdr:nvSpPr>
      <xdr:spPr bwMode="auto">
        <a:xfrm>
          <a:off x="4914900" y="12553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12.9</a:t>
          </a:r>
        </a:p>
      </xdr:txBody>
    </xdr:sp>
    <xdr:clientData/>
  </xdr:twoCellAnchor>
  <xdr:twoCellAnchor>
    <xdr:from>
      <xdr:col>5</xdr:col>
      <xdr:colOff>457200</xdr:colOff>
      <xdr:row>74</xdr:row>
      <xdr:rowOff>6350</xdr:rowOff>
    </xdr:from>
    <xdr:to>
      <xdr:col>5</xdr:col>
      <xdr:colOff>552450</xdr:colOff>
      <xdr:row>74</xdr:row>
      <xdr:rowOff>95250</xdr:rowOff>
    </xdr:to>
    <xdr:sp macro="" textlink="">
      <xdr:nvSpPr>
        <xdr:cNvPr id="245582" name="Oval 392"/>
        <xdr:cNvSpPr>
          <a:spLocks noChangeArrowheads="1"/>
        </xdr:cNvSpPr>
      </xdr:nvSpPr>
      <xdr:spPr bwMode="auto">
        <a:xfrm>
          <a:off x="3606800" y="122237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72</xdr:row>
      <xdr:rowOff>136525</xdr:rowOff>
    </xdr:from>
    <xdr:to>
      <xdr:col>6</xdr:col>
      <xdr:colOff>200055</xdr:colOff>
      <xdr:row>74</xdr:row>
      <xdr:rowOff>3175</xdr:rowOff>
    </xdr:to>
    <xdr:sp macro="" textlink="">
      <xdr:nvSpPr>
        <xdr:cNvPr id="11657" name="Text Box 393"/>
        <xdr:cNvSpPr txBox="1">
          <a:spLocks noChangeArrowheads="1"/>
        </xdr:cNvSpPr>
      </xdr:nvSpPr>
      <xdr:spPr bwMode="auto">
        <a:xfrm>
          <a:off x="3609975" y="12487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13.1</a:t>
          </a:r>
        </a:p>
      </xdr:txBody>
    </xdr:sp>
    <xdr:clientData/>
  </xdr:twoCellAnchor>
  <xdr:twoCellAnchor>
    <xdr:from>
      <xdr:col>4</xdr:col>
      <xdr:colOff>273050</xdr:colOff>
      <xdr:row>73</xdr:row>
      <xdr:rowOff>146050</xdr:rowOff>
    </xdr:from>
    <xdr:to>
      <xdr:col>4</xdr:col>
      <xdr:colOff>368300</xdr:colOff>
      <xdr:row>74</xdr:row>
      <xdr:rowOff>82550</xdr:rowOff>
    </xdr:to>
    <xdr:sp macro="" textlink="">
      <xdr:nvSpPr>
        <xdr:cNvPr id="245584" name="Oval 394"/>
        <xdr:cNvSpPr>
          <a:spLocks noChangeArrowheads="1"/>
        </xdr:cNvSpPr>
      </xdr:nvSpPr>
      <xdr:spPr bwMode="auto">
        <a:xfrm>
          <a:off x="2794000" y="121983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72</xdr:row>
      <xdr:rowOff>117475</xdr:rowOff>
    </xdr:from>
    <xdr:to>
      <xdr:col>5</xdr:col>
      <xdr:colOff>38100</xdr:colOff>
      <xdr:row>73</xdr:row>
      <xdr:rowOff>155575</xdr:rowOff>
    </xdr:to>
    <xdr:sp macro="" textlink="">
      <xdr:nvSpPr>
        <xdr:cNvPr id="11659" name="Text Box 395"/>
        <xdr:cNvSpPr txBox="1">
          <a:spLocks noChangeArrowheads="1"/>
        </xdr:cNvSpPr>
      </xdr:nvSpPr>
      <xdr:spPr bwMode="auto">
        <a:xfrm>
          <a:off x="2714625" y="12468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12.8</a:t>
          </a:r>
        </a:p>
      </xdr:txBody>
    </xdr:sp>
    <xdr:clientData/>
  </xdr:twoCellAnchor>
  <xdr:twoCellAnchor>
    <xdr:from>
      <xdr:col>3</xdr:col>
      <xdr:colOff>88900</xdr:colOff>
      <xdr:row>74</xdr:row>
      <xdr:rowOff>25400</xdr:rowOff>
    </xdr:from>
    <xdr:to>
      <xdr:col>3</xdr:col>
      <xdr:colOff>177800</xdr:colOff>
      <xdr:row>74</xdr:row>
      <xdr:rowOff>127000</xdr:rowOff>
    </xdr:to>
    <xdr:sp macro="" textlink="">
      <xdr:nvSpPr>
        <xdr:cNvPr id="245586" name="Oval 396"/>
        <xdr:cNvSpPr>
          <a:spLocks noChangeArrowheads="1"/>
        </xdr:cNvSpPr>
      </xdr:nvSpPr>
      <xdr:spPr bwMode="auto">
        <a:xfrm>
          <a:off x="1981200" y="122428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73</xdr:row>
      <xdr:rowOff>0</xdr:rowOff>
    </xdr:from>
    <xdr:to>
      <xdr:col>3</xdr:col>
      <xdr:colOff>479425</xdr:colOff>
      <xdr:row>74</xdr:row>
      <xdr:rowOff>38100</xdr:rowOff>
    </xdr:to>
    <xdr:sp macro="" textlink="">
      <xdr:nvSpPr>
        <xdr:cNvPr id="11661" name="Text Box 397"/>
        <xdr:cNvSpPr txBox="1">
          <a:spLocks noChangeArrowheads="1"/>
        </xdr:cNvSpPr>
      </xdr:nvSpPr>
      <xdr:spPr bwMode="auto">
        <a:xfrm>
          <a:off x="1828800" y="12515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13.4</a:t>
          </a:r>
        </a:p>
      </xdr:txBody>
    </xdr:sp>
    <xdr:clientData/>
  </xdr:twoCellAnchor>
  <xdr:twoCellAnchor>
    <xdr:from>
      <xdr:col>1</xdr:col>
      <xdr:colOff>520700</xdr:colOff>
      <xdr:row>76</xdr:row>
      <xdr:rowOff>82550</xdr:rowOff>
    </xdr:from>
    <xdr:to>
      <xdr:col>1</xdr:col>
      <xdr:colOff>622300</xdr:colOff>
      <xdr:row>77</xdr:row>
      <xdr:rowOff>6350</xdr:rowOff>
    </xdr:to>
    <xdr:sp macro="" textlink="">
      <xdr:nvSpPr>
        <xdr:cNvPr id="245588" name="Oval 398"/>
        <xdr:cNvSpPr>
          <a:spLocks noChangeArrowheads="1"/>
        </xdr:cNvSpPr>
      </xdr:nvSpPr>
      <xdr:spPr bwMode="auto">
        <a:xfrm>
          <a:off x="1155700" y="12630150"/>
          <a:ext cx="10160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77</xdr:row>
      <xdr:rowOff>22225</xdr:rowOff>
    </xdr:from>
    <xdr:to>
      <xdr:col>2</xdr:col>
      <xdr:colOff>298450</xdr:colOff>
      <xdr:row>78</xdr:row>
      <xdr:rowOff>60325</xdr:rowOff>
    </xdr:to>
    <xdr:sp macro="" textlink="">
      <xdr:nvSpPr>
        <xdr:cNvPr id="11663" name="Text Box 399"/>
        <xdr:cNvSpPr txBox="1">
          <a:spLocks noChangeArrowheads="1"/>
        </xdr:cNvSpPr>
      </xdr:nvSpPr>
      <xdr:spPr bwMode="auto">
        <a:xfrm>
          <a:off x="942975" y="1323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18.6</a:t>
          </a:r>
        </a:p>
      </xdr:txBody>
    </xdr:sp>
    <xdr:clientData/>
  </xdr:twoCellAnchor>
  <xdr:twoCellAnchor>
    <xdr:from>
      <xdr:col>18</xdr:col>
      <xdr:colOff>73025</xdr:colOff>
      <xdr:row>67</xdr:row>
      <xdr:rowOff>60325</xdr:rowOff>
    </xdr:from>
    <xdr:to>
      <xdr:col>24</xdr:col>
      <xdr:colOff>539722</xdr:colOff>
      <xdr:row>69</xdr:row>
      <xdr:rowOff>41275</xdr:rowOff>
    </xdr:to>
    <xdr:sp macro="" textlink="">
      <xdr:nvSpPr>
        <xdr:cNvPr id="11664" name="Rectangle 400"/>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549275</xdr:colOff>
      <xdr:row>67</xdr:row>
      <xdr:rowOff>127000</xdr:rowOff>
    </xdr:from>
    <xdr:to>
      <xdr:col>27</xdr:col>
      <xdr:colOff>60325</xdr:colOff>
      <xdr:row>69</xdr:row>
      <xdr:rowOff>41275</xdr:rowOff>
    </xdr:to>
    <xdr:sp macro="" textlink="">
      <xdr:nvSpPr>
        <xdr:cNvPr id="11665" name="Rectangle 401"/>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68</xdr:row>
      <xdr:rowOff>146050</xdr:rowOff>
    </xdr:from>
    <xdr:to>
      <xdr:col>27</xdr:col>
      <xdr:colOff>60325</xdr:colOff>
      <xdr:row>70</xdr:row>
      <xdr:rowOff>60325</xdr:rowOff>
    </xdr:to>
    <xdr:sp macro="" textlink="">
      <xdr:nvSpPr>
        <xdr:cNvPr id="11666" name="Rectangle 402"/>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21/24</a:t>
          </a:r>
        </a:p>
      </xdr:txBody>
    </xdr:sp>
    <xdr:clientData/>
  </xdr:twoCellAnchor>
  <xdr:twoCellAnchor>
    <xdr:from>
      <xdr:col>27</xdr:col>
      <xdr:colOff>212725</xdr:colOff>
      <xdr:row>67</xdr:row>
      <xdr:rowOff>127000</xdr:rowOff>
    </xdr:from>
    <xdr:to>
      <xdr:col>29</xdr:col>
      <xdr:colOff>231775</xdr:colOff>
      <xdr:row>69</xdr:row>
      <xdr:rowOff>41275</xdr:rowOff>
    </xdr:to>
    <xdr:sp macro="" textlink="">
      <xdr:nvSpPr>
        <xdr:cNvPr id="11667" name="Rectangle 403"/>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68</xdr:row>
      <xdr:rowOff>146050</xdr:rowOff>
    </xdr:from>
    <xdr:to>
      <xdr:col>29</xdr:col>
      <xdr:colOff>231775</xdr:colOff>
      <xdr:row>70</xdr:row>
      <xdr:rowOff>60325</xdr:rowOff>
    </xdr:to>
    <xdr:sp macro="" textlink="">
      <xdr:nvSpPr>
        <xdr:cNvPr id="11668" name="Rectangle 404"/>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438150</xdr:colOff>
      <xdr:row>67</xdr:row>
      <xdr:rowOff>127000</xdr:rowOff>
    </xdr:from>
    <xdr:to>
      <xdr:col>31</xdr:col>
      <xdr:colOff>577850</xdr:colOff>
      <xdr:row>69</xdr:row>
      <xdr:rowOff>41275</xdr:rowOff>
    </xdr:to>
    <xdr:sp macro="" textlink="">
      <xdr:nvSpPr>
        <xdr:cNvPr id="11669" name="Rectangle 405"/>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68</xdr:row>
      <xdr:rowOff>146050</xdr:rowOff>
    </xdr:from>
    <xdr:to>
      <xdr:col>31</xdr:col>
      <xdr:colOff>577850</xdr:colOff>
      <xdr:row>70</xdr:row>
      <xdr:rowOff>60325</xdr:rowOff>
    </xdr:to>
    <xdr:sp macro="" textlink="">
      <xdr:nvSpPr>
        <xdr:cNvPr id="11670" name="Rectangle 406"/>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245597" name="Rectangle 407"/>
        <xdr:cNvSpPr>
          <a:spLocks noChangeArrowheads="1"/>
        </xdr:cNvSpPr>
      </xdr:nvSpPr>
      <xdr:spPr bwMode="auto">
        <a:xfrm>
          <a:off x="11404600" y="11677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70</xdr:row>
      <xdr:rowOff>120650</xdr:rowOff>
    </xdr:from>
    <xdr:to>
      <xdr:col>33</xdr:col>
      <xdr:colOff>76200</xdr:colOff>
      <xdr:row>84</xdr:row>
      <xdr:rowOff>6350</xdr:rowOff>
    </xdr:to>
    <xdr:sp macro="" textlink="">
      <xdr:nvSpPr>
        <xdr:cNvPr id="245598" name="Rectangle 408"/>
        <xdr:cNvSpPr>
          <a:spLocks noChangeArrowheads="1"/>
        </xdr:cNvSpPr>
      </xdr:nvSpPr>
      <xdr:spPr bwMode="auto">
        <a:xfrm>
          <a:off x="15944850" y="11677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70</xdr:row>
      <xdr:rowOff>117475</xdr:rowOff>
    </xdr:from>
    <xdr:to>
      <xdr:col>30</xdr:col>
      <xdr:colOff>619125</xdr:colOff>
      <xdr:row>72</xdr:row>
      <xdr:rowOff>38184</xdr:rowOff>
    </xdr:to>
    <xdr:sp macro="" textlink="">
      <xdr:nvSpPr>
        <xdr:cNvPr id="11673" name="Rectangle 409"/>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301625</xdr:colOff>
      <xdr:row>72</xdr:row>
      <xdr:rowOff>98425</xdr:rowOff>
    </xdr:from>
    <xdr:to>
      <xdr:col>32</xdr:col>
      <xdr:colOff>561975</xdr:colOff>
      <xdr:row>83</xdr:row>
      <xdr:rowOff>117475</xdr:rowOff>
    </xdr:to>
    <xdr:sp macro="" textlink="" fLocksText="0">
      <xdr:nvSpPr>
        <xdr:cNvPr id="11674" name="Text Box 410"/>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eaLnBrk="1" fontAlgn="auto" latinLnBrk="0" hangingPunct="1">
            <a:lnSpc>
              <a:spcPts val="1400"/>
            </a:lnSpc>
          </a:pPr>
          <a:r>
            <a:rPr lang="ja-JP" altLang="ja-JP" sz="1300">
              <a:effectLst/>
              <a:latin typeface="+mn-lt"/>
              <a:ea typeface="+mn-ea"/>
              <a:cs typeface="+mn-cs"/>
            </a:rPr>
            <a:t>　</a:t>
          </a:r>
          <a:r>
            <a:rPr lang="ja-JP" altLang="ja-JP" sz="1300" baseline="0">
              <a:effectLst/>
              <a:latin typeface="+mn-lt"/>
              <a:ea typeface="+mn-ea"/>
              <a:cs typeface="+mn-cs"/>
            </a:rPr>
            <a:t>矢掛町では，経常一般財源等が対前年度でほぼ横ばいであるのに対し，経常経費充当一般財源が０．６％増加したことにより，経常収支比率が０．６ポイント増加して</a:t>
          </a:r>
          <a:r>
            <a:rPr lang="ja-JP" altLang="en-US" sz="1300" baseline="0">
              <a:effectLst/>
              <a:latin typeface="+mn-lt"/>
              <a:ea typeface="+mn-ea"/>
              <a:cs typeface="+mn-cs"/>
            </a:rPr>
            <a:t>い</a:t>
          </a:r>
          <a:r>
            <a:rPr lang="ja-JP" altLang="ja-JP" sz="1300">
              <a:effectLst/>
              <a:latin typeface="+mn-lt"/>
              <a:ea typeface="+mn-ea"/>
              <a:cs typeface="+mn-cs"/>
            </a:rPr>
            <a:t>る</a:t>
          </a:r>
          <a:r>
            <a:rPr lang="ja-JP" altLang="en-US" sz="1300">
              <a:effectLst/>
              <a:latin typeface="+mn-lt"/>
              <a:ea typeface="+mn-ea"/>
              <a:cs typeface="+mn-cs"/>
            </a:rPr>
            <a:t>。</a:t>
          </a:r>
          <a:r>
            <a:rPr lang="ja-JP" altLang="ja-JP" sz="1300">
              <a:effectLst/>
              <a:latin typeface="+mn-lt"/>
              <a:ea typeface="+mn-ea"/>
              <a:cs typeface="+mn-cs"/>
            </a:rPr>
            <a:t>よって公債費に係る経常収支比率が０．</a:t>
          </a:r>
          <a:r>
            <a:rPr lang="ja-JP" altLang="en-US" sz="1300">
              <a:effectLst/>
              <a:latin typeface="+mn-lt"/>
              <a:ea typeface="+mn-ea"/>
              <a:cs typeface="+mn-cs"/>
            </a:rPr>
            <a:t>２</a:t>
          </a:r>
          <a:r>
            <a:rPr lang="ja-JP" altLang="ja-JP" sz="1300">
              <a:effectLst/>
              <a:latin typeface="+mn-lt"/>
              <a:ea typeface="+mn-ea"/>
              <a:cs typeface="+mn-cs"/>
            </a:rPr>
            <a:t>ポイント</a:t>
          </a:r>
          <a:r>
            <a:rPr lang="ja-JP" altLang="en-US" sz="1300">
              <a:effectLst/>
              <a:latin typeface="+mn-lt"/>
              <a:ea typeface="+mn-ea"/>
              <a:cs typeface="+mn-cs"/>
            </a:rPr>
            <a:t>低く</a:t>
          </a:r>
          <a:r>
            <a:rPr lang="ja-JP" altLang="ja-JP" sz="1300">
              <a:effectLst/>
              <a:latin typeface="+mn-lt"/>
              <a:ea typeface="+mn-ea"/>
              <a:cs typeface="+mn-cs"/>
            </a:rPr>
            <a:t>なっているが，公債費以外の経常収支比率については</a:t>
          </a:r>
          <a:r>
            <a:rPr lang="ja-JP" altLang="en-US" sz="1300">
              <a:effectLst/>
              <a:latin typeface="+mn-lt"/>
              <a:ea typeface="+mn-ea"/>
              <a:cs typeface="+mn-cs"/>
            </a:rPr>
            <a:t>０</a:t>
          </a:r>
          <a:r>
            <a:rPr lang="ja-JP" altLang="ja-JP" sz="1300">
              <a:effectLst/>
              <a:latin typeface="+mn-lt"/>
              <a:ea typeface="+mn-ea"/>
              <a:cs typeface="+mn-cs"/>
            </a:rPr>
            <a:t>．</a:t>
          </a:r>
          <a:r>
            <a:rPr lang="ja-JP" altLang="en-US" sz="1300">
              <a:effectLst/>
              <a:latin typeface="+mn-lt"/>
              <a:ea typeface="+mn-ea"/>
              <a:cs typeface="+mn-cs"/>
            </a:rPr>
            <a:t>８</a:t>
          </a:r>
          <a:r>
            <a:rPr lang="ja-JP" altLang="ja-JP" sz="1300">
              <a:effectLst/>
              <a:latin typeface="+mn-lt"/>
              <a:ea typeface="+mn-ea"/>
              <a:cs typeface="+mn-cs"/>
            </a:rPr>
            <a:t>ポイント高くなっている。</a:t>
          </a:r>
          <a:endParaRPr lang="ja-JP" altLang="ja-JP" sz="1300">
            <a:effectLst/>
          </a:endParaRPr>
        </a:p>
      </xdr:txBody>
    </xdr:sp>
    <xdr:clientData/>
  </xdr:twoCellAnchor>
  <xdr:oneCellAnchor>
    <xdr:from>
      <xdr:col>18</xdr:col>
      <xdr:colOff>73025</xdr:colOff>
      <xdr:row>69</xdr:row>
      <xdr:rowOff>136525</xdr:rowOff>
    </xdr:from>
    <xdr:ext cx="132344" cy="151836"/>
    <xdr:sp macro="" textlink="">
      <xdr:nvSpPr>
        <xdr:cNvPr id="11675" name="Text Box 411"/>
        <xdr:cNvSpPr txBox="1">
          <a:spLocks noChangeArrowheads="1"/>
        </xdr:cNvSpPr>
      </xdr:nvSpPr>
      <xdr:spPr bwMode="auto">
        <a:xfrm>
          <a:off x="11401425" y="11528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84</xdr:row>
      <xdr:rowOff>6350</xdr:rowOff>
    </xdr:from>
    <xdr:to>
      <xdr:col>24</xdr:col>
      <xdr:colOff>539750</xdr:colOff>
      <xdr:row>84</xdr:row>
      <xdr:rowOff>6350</xdr:rowOff>
    </xdr:to>
    <xdr:sp macro="" textlink="">
      <xdr:nvSpPr>
        <xdr:cNvPr id="245602" name="Line 412"/>
        <xdr:cNvSpPr>
          <a:spLocks noChangeShapeType="1"/>
        </xdr:cNvSpPr>
      </xdr:nvSpPr>
      <xdr:spPr bwMode="auto">
        <a:xfrm>
          <a:off x="11404600" y="13874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83</xdr:row>
      <xdr:rowOff>60325</xdr:rowOff>
    </xdr:from>
    <xdr:to>
      <xdr:col>18</xdr:col>
      <xdr:colOff>69986</xdr:colOff>
      <xdr:row>84</xdr:row>
      <xdr:rowOff>98425</xdr:rowOff>
    </xdr:to>
    <xdr:sp macro="" textlink="">
      <xdr:nvSpPr>
        <xdr:cNvPr id="11677" name="Text Box 413"/>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76200</xdr:colOff>
      <xdr:row>81</xdr:row>
      <xdr:rowOff>63500</xdr:rowOff>
    </xdr:from>
    <xdr:to>
      <xdr:col>24</xdr:col>
      <xdr:colOff>539750</xdr:colOff>
      <xdr:row>81</xdr:row>
      <xdr:rowOff>63500</xdr:rowOff>
    </xdr:to>
    <xdr:sp macro="" textlink="">
      <xdr:nvSpPr>
        <xdr:cNvPr id="245604" name="Line 414"/>
        <xdr:cNvSpPr>
          <a:spLocks noChangeShapeType="1"/>
        </xdr:cNvSpPr>
      </xdr:nvSpPr>
      <xdr:spPr bwMode="auto">
        <a:xfrm>
          <a:off x="11404600" y="13436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80</xdr:row>
      <xdr:rowOff>117475</xdr:rowOff>
    </xdr:from>
    <xdr:to>
      <xdr:col>18</xdr:col>
      <xdr:colOff>69986</xdr:colOff>
      <xdr:row>81</xdr:row>
      <xdr:rowOff>155575</xdr:rowOff>
    </xdr:to>
    <xdr:sp macro="" textlink="">
      <xdr:nvSpPr>
        <xdr:cNvPr id="11679" name="Text Box 415"/>
        <xdr:cNvSpPr txBox="1">
          <a:spLocks noChangeArrowheads="1"/>
        </xdr:cNvSpPr>
      </xdr:nvSpPr>
      <xdr:spPr bwMode="auto">
        <a:xfrm>
          <a:off x="1193482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76200</xdr:colOff>
      <xdr:row>78</xdr:row>
      <xdr:rowOff>120650</xdr:rowOff>
    </xdr:from>
    <xdr:to>
      <xdr:col>24</xdr:col>
      <xdr:colOff>539750</xdr:colOff>
      <xdr:row>78</xdr:row>
      <xdr:rowOff>120650</xdr:rowOff>
    </xdr:to>
    <xdr:sp macro="" textlink="">
      <xdr:nvSpPr>
        <xdr:cNvPr id="245606" name="Line 416"/>
        <xdr:cNvSpPr>
          <a:spLocks noChangeShapeType="1"/>
        </xdr:cNvSpPr>
      </xdr:nvSpPr>
      <xdr:spPr bwMode="auto">
        <a:xfrm>
          <a:off x="11404600" y="12998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78</xdr:row>
      <xdr:rowOff>3175</xdr:rowOff>
    </xdr:from>
    <xdr:to>
      <xdr:col>18</xdr:col>
      <xdr:colOff>69986</xdr:colOff>
      <xdr:row>79</xdr:row>
      <xdr:rowOff>41275</xdr:rowOff>
    </xdr:to>
    <xdr:sp macro="" textlink="">
      <xdr:nvSpPr>
        <xdr:cNvPr id="11681" name="Text Box 417"/>
        <xdr:cNvSpPr txBox="1">
          <a:spLocks noChangeArrowheads="1"/>
        </xdr:cNvSpPr>
      </xdr:nvSpPr>
      <xdr:spPr bwMode="auto">
        <a:xfrm>
          <a:off x="1193482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76200</xdr:colOff>
      <xdr:row>76</xdr:row>
      <xdr:rowOff>6350</xdr:rowOff>
    </xdr:from>
    <xdr:to>
      <xdr:col>24</xdr:col>
      <xdr:colOff>539750</xdr:colOff>
      <xdr:row>76</xdr:row>
      <xdr:rowOff>6350</xdr:rowOff>
    </xdr:to>
    <xdr:sp macro="" textlink="">
      <xdr:nvSpPr>
        <xdr:cNvPr id="245608" name="Line 418"/>
        <xdr:cNvSpPr>
          <a:spLocks noChangeShapeType="1"/>
        </xdr:cNvSpPr>
      </xdr:nvSpPr>
      <xdr:spPr bwMode="auto">
        <a:xfrm>
          <a:off x="11404600" y="12553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75</xdr:row>
      <xdr:rowOff>60325</xdr:rowOff>
    </xdr:from>
    <xdr:to>
      <xdr:col>18</xdr:col>
      <xdr:colOff>69986</xdr:colOff>
      <xdr:row>76</xdr:row>
      <xdr:rowOff>98425</xdr:rowOff>
    </xdr:to>
    <xdr:sp macro="" textlink="">
      <xdr:nvSpPr>
        <xdr:cNvPr id="11683" name="Text Box 419"/>
        <xdr:cNvSpPr txBox="1">
          <a:spLocks noChangeArrowheads="1"/>
        </xdr:cNvSpPr>
      </xdr:nvSpPr>
      <xdr:spPr bwMode="auto">
        <a:xfrm>
          <a:off x="1193482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76200</xdr:colOff>
      <xdr:row>73</xdr:row>
      <xdr:rowOff>63500</xdr:rowOff>
    </xdr:from>
    <xdr:to>
      <xdr:col>24</xdr:col>
      <xdr:colOff>539750</xdr:colOff>
      <xdr:row>73</xdr:row>
      <xdr:rowOff>63500</xdr:rowOff>
    </xdr:to>
    <xdr:sp macro="" textlink="">
      <xdr:nvSpPr>
        <xdr:cNvPr id="245610" name="Line 420"/>
        <xdr:cNvSpPr>
          <a:spLocks noChangeShapeType="1"/>
        </xdr:cNvSpPr>
      </xdr:nvSpPr>
      <xdr:spPr bwMode="auto">
        <a:xfrm>
          <a:off x="11404600" y="12115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72</xdr:row>
      <xdr:rowOff>117475</xdr:rowOff>
    </xdr:from>
    <xdr:to>
      <xdr:col>18</xdr:col>
      <xdr:colOff>69986</xdr:colOff>
      <xdr:row>73</xdr:row>
      <xdr:rowOff>155575</xdr:rowOff>
    </xdr:to>
    <xdr:sp macro="" textlink="">
      <xdr:nvSpPr>
        <xdr:cNvPr id="11685" name="Text Box 421"/>
        <xdr:cNvSpPr txBox="1">
          <a:spLocks noChangeArrowheads="1"/>
        </xdr:cNvSpPr>
      </xdr:nvSpPr>
      <xdr:spPr bwMode="auto">
        <a:xfrm>
          <a:off x="1193482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76200</xdr:colOff>
      <xdr:row>70</xdr:row>
      <xdr:rowOff>120650</xdr:rowOff>
    </xdr:from>
    <xdr:to>
      <xdr:col>24</xdr:col>
      <xdr:colOff>539750</xdr:colOff>
      <xdr:row>70</xdr:row>
      <xdr:rowOff>120650</xdr:rowOff>
    </xdr:to>
    <xdr:sp macro="" textlink="">
      <xdr:nvSpPr>
        <xdr:cNvPr id="245612" name="Line 422"/>
        <xdr:cNvSpPr>
          <a:spLocks noChangeShapeType="1"/>
        </xdr:cNvSpPr>
      </xdr:nvSpPr>
      <xdr:spPr bwMode="auto">
        <a:xfrm>
          <a:off x="11404600" y="11677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70</xdr:row>
      <xdr:rowOff>3175</xdr:rowOff>
    </xdr:from>
    <xdr:to>
      <xdr:col>18</xdr:col>
      <xdr:colOff>69986</xdr:colOff>
      <xdr:row>71</xdr:row>
      <xdr:rowOff>41275</xdr:rowOff>
    </xdr:to>
    <xdr:sp macro="" textlink="">
      <xdr:nvSpPr>
        <xdr:cNvPr id="11687" name="Text Box 423"/>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245614" name="公債費以外グラフ枠"/>
        <xdr:cNvSpPr>
          <a:spLocks noChangeArrowheads="1"/>
        </xdr:cNvSpPr>
      </xdr:nvSpPr>
      <xdr:spPr bwMode="auto">
        <a:xfrm>
          <a:off x="11404600" y="11677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74</xdr:row>
      <xdr:rowOff>63500</xdr:rowOff>
    </xdr:from>
    <xdr:to>
      <xdr:col>24</xdr:col>
      <xdr:colOff>25400</xdr:colOff>
      <xdr:row>80</xdr:row>
      <xdr:rowOff>101600</xdr:rowOff>
    </xdr:to>
    <xdr:sp macro="" textlink="">
      <xdr:nvSpPr>
        <xdr:cNvPr id="245615" name="Line 425"/>
        <xdr:cNvSpPr>
          <a:spLocks noChangeShapeType="1"/>
        </xdr:cNvSpPr>
      </xdr:nvSpPr>
      <xdr:spPr bwMode="auto">
        <a:xfrm flipV="1">
          <a:off x="15125700" y="12280900"/>
          <a:ext cx="0" cy="1028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80</xdr:row>
      <xdr:rowOff>98425</xdr:rowOff>
    </xdr:from>
    <xdr:to>
      <xdr:col>25</xdr:col>
      <xdr:colOff>180975</xdr:colOff>
      <xdr:row>81</xdr:row>
      <xdr:rowOff>136525</xdr:rowOff>
    </xdr:to>
    <xdr:sp macro="" textlink="">
      <xdr:nvSpPr>
        <xdr:cNvPr id="11690" name="公債費以外最小値テキスト"/>
        <xdr:cNvSpPr txBox="1">
          <a:spLocks noChangeArrowheads="1"/>
        </xdr:cNvSpPr>
      </xdr:nvSpPr>
      <xdr:spPr bwMode="auto">
        <a:xfrm>
          <a:off x="16602075" y="13820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77.1</a:t>
          </a:r>
        </a:p>
      </xdr:txBody>
    </xdr:sp>
    <xdr:clientData/>
  </xdr:twoCellAnchor>
  <xdr:twoCellAnchor>
    <xdr:from>
      <xdr:col>23</xdr:col>
      <xdr:colOff>577850</xdr:colOff>
      <xdr:row>80</xdr:row>
      <xdr:rowOff>101600</xdr:rowOff>
    </xdr:from>
    <xdr:to>
      <xdr:col>24</xdr:col>
      <xdr:colOff>114300</xdr:colOff>
      <xdr:row>80</xdr:row>
      <xdr:rowOff>101600</xdr:rowOff>
    </xdr:to>
    <xdr:sp macro="" textlink="">
      <xdr:nvSpPr>
        <xdr:cNvPr id="245617" name="Line 427"/>
        <xdr:cNvSpPr>
          <a:spLocks noChangeShapeType="1"/>
        </xdr:cNvSpPr>
      </xdr:nvSpPr>
      <xdr:spPr bwMode="auto">
        <a:xfrm>
          <a:off x="15049500" y="133096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73</xdr:row>
      <xdr:rowOff>3175</xdr:rowOff>
    </xdr:from>
    <xdr:to>
      <xdr:col>25</xdr:col>
      <xdr:colOff>180975</xdr:colOff>
      <xdr:row>74</xdr:row>
      <xdr:rowOff>41275</xdr:rowOff>
    </xdr:to>
    <xdr:sp macro="" textlink="">
      <xdr:nvSpPr>
        <xdr:cNvPr id="11692" name="公債費以外最大値テキスト"/>
        <xdr:cNvSpPr txBox="1">
          <a:spLocks noChangeArrowheads="1"/>
        </xdr:cNvSpPr>
      </xdr:nvSpPr>
      <xdr:spPr bwMode="auto">
        <a:xfrm>
          <a:off x="16602075" y="12525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53.7</a:t>
          </a:r>
        </a:p>
      </xdr:txBody>
    </xdr:sp>
    <xdr:clientData/>
  </xdr:twoCellAnchor>
  <xdr:twoCellAnchor>
    <xdr:from>
      <xdr:col>23</xdr:col>
      <xdr:colOff>577850</xdr:colOff>
      <xdr:row>74</xdr:row>
      <xdr:rowOff>63500</xdr:rowOff>
    </xdr:from>
    <xdr:to>
      <xdr:col>24</xdr:col>
      <xdr:colOff>114300</xdr:colOff>
      <xdr:row>74</xdr:row>
      <xdr:rowOff>63500</xdr:rowOff>
    </xdr:to>
    <xdr:sp macro="" textlink="">
      <xdr:nvSpPr>
        <xdr:cNvPr id="245619" name="Line 429"/>
        <xdr:cNvSpPr>
          <a:spLocks noChangeShapeType="1"/>
        </xdr:cNvSpPr>
      </xdr:nvSpPr>
      <xdr:spPr bwMode="auto">
        <a:xfrm>
          <a:off x="15049500" y="122809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79</xdr:row>
      <xdr:rowOff>120650</xdr:rowOff>
    </xdr:from>
    <xdr:to>
      <xdr:col>24</xdr:col>
      <xdr:colOff>25400</xdr:colOff>
      <xdr:row>79</xdr:row>
      <xdr:rowOff>158750</xdr:rowOff>
    </xdr:to>
    <xdr:sp macro="" textlink="">
      <xdr:nvSpPr>
        <xdr:cNvPr id="245620" name="Line 430"/>
        <xdr:cNvSpPr>
          <a:spLocks noChangeShapeType="1"/>
        </xdr:cNvSpPr>
      </xdr:nvSpPr>
      <xdr:spPr bwMode="auto">
        <a:xfrm>
          <a:off x="14357350" y="1316355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77</xdr:row>
      <xdr:rowOff>60325</xdr:rowOff>
    </xdr:from>
    <xdr:to>
      <xdr:col>25</xdr:col>
      <xdr:colOff>180975</xdr:colOff>
      <xdr:row>78</xdr:row>
      <xdr:rowOff>98425</xdr:rowOff>
    </xdr:to>
    <xdr:sp macro="" textlink="">
      <xdr:nvSpPr>
        <xdr:cNvPr id="11695" name="公債費以外平均値テキスト"/>
        <xdr:cNvSpPr txBox="1">
          <a:spLocks noChangeArrowheads="1"/>
        </xdr:cNvSpPr>
      </xdr:nvSpPr>
      <xdr:spPr bwMode="auto">
        <a:xfrm>
          <a:off x="16602075" y="1326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68.8</a:t>
          </a:r>
        </a:p>
      </xdr:txBody>
    </xdr:sp>
    <xdr:clientData/>
  </xdr:twoCellAnchor>
  <xdr:twoCellAnchor>
    <xdr:from>
      <xdr:col>23</xdr:col>
      <xdr:colOff>609600</xdr:colOff>
      <xdr:row>78</xdr:row>
      <xdr:rowOff>19050</xdr:rowOff>
    </xdr:from>
    <xdr:to>
      <xdr:col>24</xdr:col>
      <xdr:colOff>76200</xdr:colOff>
      <xdr:row>78</xdr:row>
      <xdr:rowOff>120650</xdr:rowOff>
    </xdr:to>
    <xdr:sp macro="" textlink="">
      <xdr:nvSpPr>
        <xdr:cNvPr id="245622" name="AutoShape 432"/>
        <xdr:cNvSpPr>
          <a:spLocks noChangeArrowheads="1"/>
        </xdr:cNvSpPr>
      </xdr:nvSpPr>
      <xdr:spPr bwMode="auto">
        <a:xfrm>
          <a:off x="15081250" y="1289685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78</xdr:row>
      <xdr:rowOff>57150</xdr:rowOff>
    </xdr:from>
    <xdr:to>
      <xdr:col>22</xdr:col>
      <xdr:colOff>514350</xdr:colOff>
      <xdr:row>79</xdr:row>
      <xdr:rowOff>120650</xdr:rowOff>
    </xdr:to>
    <xdr:sp macro="" textlink="">
      <xdr:nvSpPr>
        <xdr:cNvPr id="245623" name="Line 433"/>
        <xdr:cNvSpPr>
          <a:spLocks noChangeShapeType="1"/>
        </xdr:cNvSpPr>
      </xdr:nvSpPr>
      <xdr:spPr bwMode="auto">
        <a:xfrm>
          <a:off x="13544550" y="12934950"/>
          <a:ext cx="812800" cy="2286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77</xdr:row>
      <xdr:rowOff>139700</xdr:rowOff>
    </xdr:from>
    <xdr:to>
      <xdr:col>22</xdr:col>
      <xdr:colOff>565150</xdr:colOff>
      <xdr:row>78</xdr:row>
      <xdr:rowOff>76200</xdr:rowOff>
    </xdr:to>
    <xdr:sp macro="" textlink="">
      <xdr:nvSpPr>
        <xdr:cNvPr id="245624" name="AutoShape 434"/>
        <xdr:cNvSpPr>
          <a:spLocks noChangeArrowheads="1"/>
        </xdr:cNvSpPr>
      </xdr:nvSpPr>
      <xdr:spPr bwMode="auto">
        <a:xfrm>
          <a:off x="14312900" y="128524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76</xdr:row>
      <xdr:rowOff>107950</xdr:rowOff>
    </xdr:from>
    <xdr:to>
      <xdr:col>23</xdr:col>
      <xdr:colOff>209550</xdr:colOff>
      <xdr:row>77</xdr:row>
      <xdr:rowOff>146050</xdr:rowOff>
    </xdr:to>
    <xdr:sp macro="" textlink="">
      <xdr:nvSpPr>
        <xdr:cNvPr id="11699" name="Text Box 435"/>
        <xdr:cNvSpPr txBox="1">
          <a:spLocks noChangeArrowheads="1"/>
        </xdr:cNvSpPr>
      </xdr:nvSpPr>
      <xdr:spPr bwMode="auto">
        <a:xfrm>
          <a:off x="15287625" y="131445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67.8</a:t>
          </a:r>
        </a:p>
      </xdr:txBody>
    </xdr:sp>
    <xdr:clientData/>
  </xdr:twoCellAnchor>
  <xdr:twoCellAnchor>
    <xdr:from>
      <xdr:col>20</xdr:col>
      <xdr:colOff>146050</xdr:colOff>
      <xdr:row>78</xdr:row>
      <xdr:rowOff>57150</xdr:rowOff>
    </xdr:from>
    <xdr:to>
      <xdr:col>21</xdr:col>
      <xdr:colOff>330200</xdr:colOff>
      <xdr:row>79</xdr:row>
      <xdr:rowOff>88900</xdr:rowOff>
    </xdr:to>
    <xdr:sp macro="" textlink="">
      <xdr:nvSpPr>
        <xdr:cNvPr id="245626" name="Line 436"/>
        <xdr:cNvSpPr>
          <a:spLocks noChangeShapeType="1"/>
        </xdr:cNvSpPr>
      </xdr:nvSpPr>
      <xdr:spPr bwMode="auto">
        <a:xfrm flipV="1">
          <a:off x="12731750" y="12934950"/>
          <a:ext cx="812800" cy="196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77</xdr:row>
      <xdr:rowOff>82550</xdr:rowOff>
    </xdr:from>
    <xdr:to>
      <xdr:col>21</xdr:col>
      <xdr:colOff>374650</xdr:colOff>
      <xdr:row>78</xdr:row>
      <xdr:rowOff>19050</xdr:rowOff>
    </xdr:to>
    <xdr:sp macro="" textlink="">
      <xdr:nvSpPr>
        <xdr:cNvPr id="245627" name="AutoShape 437"/>
        <xdr:cNvSpPr>
          <a:spLocks noChangeArrowheads="1"/>
        </xdr:cNvSpPr>
      </xdr:nvSpPr>
      <xdr:spPr bwMode="auto">
        <a:xfrm>
          <a:off x="13500100" y="127952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76</xdr:row>
      <xdr:rowOff>57150</xdr:rowOff>
    </xdr:from>
    <xdr:to>
      <xdr:col>22</xdr:col>
      <xdr:colOff>50800</xdr:colOff>
      <xdr:row>77</xdr:row>
      <xdr:rowOff>88900</xdr:rowOff>
    </xdr:to>
    <xdr:sp macro="" textlink="">
      <xdr:nvSpPr>
        <xdr:cNvPr id="11702" name="Text Box 438"/>
        <xdr:cNvSpPr txBox="1">
          <a:spLocks noChangeArrowheads="1"/>
        </xdr:cNvSpPr>
      </xdr:nvSpPr>
      <xdr:spPr bwMode="auto">
        <a:xfrm>
          <a:off x="14401800" y="1308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66.5</a:t>
          </a:r>
        </a:p>
      </xdr:txBody>
    </xdr:sp>
    <xdr:clientData/>
  </xdr:twoCellAnchor>
  <xdr:twoCellAnchor>
    <xdr:from>
      <xdr:col>18</xdr:col>
      <xdr:colOff>584200</xdr:colOff>
      <xdr:row>77</xdr:row>
      <xdr:rowOff>127000</xdr:rowOff>
    </xdr:from>
    <xdr:to>
      <xdr:col>20</xdr:col>
      <xdr:colOff>146050</xdr:colOff>
      <xdr:row>79</xdr:row>
      <xdr:rowOff>88900</xdr:rowOff>
    </xdr:to>
    <xdr:sp macro="" textlink="">
      <xdr:nvSpPr>
        <xdr:cNvPr id="245629" name="Line 439"/>
        <xdr:cNvSpPr>
          <a:spLocks noChangeShapeType="1"/>
        </xdr:cNvSpPr>
      </xdr:nvSpPr>
      <xdr:spPr bwMode="auto">
        <a:xfrm>
          <a:off x="11912600" y="12839700"/>
          <a:ext cx="819150" cy="292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78</xdr:row>
      <xdr:rowOff>88900</xdr:rowOff>
    </xdr:from>
    <xdr:to>
      <xdr:col>20</xdr:col>
      <xdr:colOff>190500</xdr:colOff>
      <xdr:row>79</xdr:row>
      <xdr:rowOff>25400</xdr:rowOff>
    </xdr:to>
    <xdr:sp macro="" textlink="">
      <xdr:nvSpPr>
        <xdr:cNvPr id="245630" name="AutoShape 440"/>
        <xdr:cNvSpPr>
          <a:spLocks noChangeArrowheads="1"/>
        </xdr:cNvSpPr>
      </xdr:nvSpPr>
      <xdr:spPr bwMode="auto">
        <a:xfrm>
          <a:off x="12680950" y="129667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77</xdr:row>
      <xdr:rowOff>60325</xdr:rowOff>
    </xdr:from>
    <xdr:to>
      <xdr:col>20</xdr:col>
      <xdr:colOff>492125</xdr:colOff>
      <xdr:row>78</xdr:row>
      <xdr:rowOff>98425</xdr:rowOff>
    </xdr:to>
    <xdr:sp macro="" textlink="">
      <xdr:nvSpPr>
        <xdr:cNvPr id="11705" name="Text Box 441"/>
        <xdr:cNvSpPr txBox="1">
          <a:spLocks noChangeArrowheads="1"/>
        </xdr:cNvSpPr>
      </xdr:nvSpPr>
      <xdr:spPr bwMode="auto">
        <a:xfrm>
          <a:off x="13515975" y="1326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70.4</a:t>
          </a:r>
        </a:p>
      </xdr:txBody>
    </xdr:sp>
    <xdr:clientData/>
  </xdr:twoCellAnchor>
  <xdr:twoCellAnchor>
    <xdr:from>
      <xdr:col>18</xdr:col>
      <xdr:colOff>539750</xdr:colOff>
      <xdr:row>78</xdr:row>
      <xdr:rowOff>76200</xdr:rowOff>
    </xdr:from>
    <xdr:to>
      <xdr:col>19</xdr:col>
      <xdr:colOff>6350</xdr:colOff>
      <xdr:row>79</xdr:row>
      <xdr:rowOff>6350</xdr:rowOff>
    </xdr:to>
    <xdr:sp macro="" textlink="">
      <xdr:nvSpPr>
        <xdr:cNvPr id="245632" name="AutoShape 442"/>
        <xdr:cNvSpPr>
          <a:spLocks noChangeArrowheads="1"/>
        </xdr:cNvSpPr>
      </xdr:nvSpPr>
      <xdr:spPr bwMode="auto">
        <a:xfrm>
          <a:off x="11868150" y="129540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79</xdr:row>
      <xdr:rowOff>19050</xdr:rowOff>
    </xdr:from>
    <xdr:to>
      <xdr:col>19</xdr:col>
      <xdr:colOff>301625</xdr:colOff>
      <xdr:row>80</xdr:row>
      <xdr:rowOff>57150</xdr:rowOff>
    </xdr:to>
    <xdr:sp macro="" textlink="">
      <xdr:nvSpPr>
        <xdr:cNvPr id="11707" name="Text Box 443"/>
        <xdr:cNvSpPr txBox="1">
          <a:spLocks noChangeArrowheads="1"/>
        </xdr:cNvSpPr>
      </xdr:nvSpPr>
      <xdr:spPr bwMode="auto">
        <a:xfrm>
          <a:off x="12620625" y="1356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70.1</a:t>
          </a:r>
        </a:p>
      </xdr:txBody>
    </xdr:sp>
    <xdr:clientData/>
  </xdr:twoCellAnchor>
  <xdr:twoCellAnchor editAs="oneCell">
    <xdr:from>
      <xdr:col>23</xdr:col>
      <xdr:colOff>549275</xdr:colOff>
      <xdr:row>84</xdr:row>
      <xdr:rowOff>76200</xdr:rowOff>
    </xdr:from>
    <xdr:to>
      <xdr:col>24</xdr:col>
      <xdr:colOff>619125</xdr:colOff>
      <xdr:row>85</xdr:row>
      <xdr:rowOff>107950</xdr:rowOff>
    </xdr:to>
    <xdr:sp macro="" textlink="">
      <xdr:nvSpPr>
        <xdr:cNvPr id="11708" name="Text Box 444"/>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84</xdr:row>
      <xdr:rowOff>76200</xdr:rowOff>
    </xdr:from>
    <xdr:to>
      <xdr:col>23</xdr:col>
      <xdr:colOff>479425</xdr:colOff>
      <xdr:row>85</xdr:row>
      <xdr:rowOff>107950</xdr:rowOff>
    </xdr:to>
    <xdr:sp macro="" textlink="">
      <xdr:nvSpPr>
        <xdr:cNvPr id="11709" name="Text Box 445"/>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84</xdr:row>
      <xdr:rowOff>76200</xdr:rowOff>
    </xdr:from>
    <xdr:to>
      <xdr:col>22</xdr:col>
      <xdr:colOff>298450</xdr:colOff>
      <xdr:row>85</xdr:row>
      <xdr:rowOff>107950</xdr:rowOff>
    </xdr:to>
    <xdr:sp macro="" textlink="">
      <xdr:nvSpPr>
        <xdr:cNvPr id="11710" name="Text Box 446"/>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84</xdr:row>
      <xdr:rowOff>76200</xdr:rowOff>
    </xdr:from>
    <xdr:to>
      <xdr:col>21</xdr:col>
      <xdr:colOff>111125</xdr:colOff>
      <xdr:row>85</xdr:row>
      <xdr:rowOff>107950</xdr:rowOff>
    </xdr:to>
    <xdr:sp macro="" textlink="">
      <xdr:nvSpPr>
        <xdr:cNvPr id="11711" name="Text Box 447"/>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84</xdr:row>
      <xdr:rowOff>76200</xdr:rowOff>
    </xdr:from>
    <xdr:to>
      <xdr:col>19</xdr:col>
      <xdr:colOff>549275</xdr:colOff>
      <xdr:row>85</xdr:row>
      <xdr:rowOff>107950</xdr:rowOff>
    </xdr:to>
    <xdr:sp macro="" textlink="">
      <xdr:nvSpPr>
        <xdr:cNvPr id="11712" name="Text Box 448"/>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79</xdr:row>
      <xdr:rowOff>107950</xdr:rowOff>
    </xdr:from>
    <xdr:to>
      <xdr:col>24</xdr:col>
      <xdr:colOff>76200</xdr:colOff>
      <xdr:row>80</xdr:row>
      <xdr:rowOff>38100</xdr:rowOff>
    </xdr:to>
    <xdr:sp macro="" textlink="">
      <xdr:nvSpPr>
        <xdr:cNvPr id="245639" name="Oval 449"/>
        <xdr:cNvSpPr>
          <a:spLocks noChangeArrowheads="1"/>
        </xdr:cNvSpPr>
      </xdr:nvSpPr>
      <xdr:spPr bwMode="auto">
        <a:xfrm>
          <a:off x="15081250" y="13150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79</xdr:row>
      <xdr:rowOff>41275</xdr:rowOff>
    </xdr:from>
    <xdr:to>
      <xdr:col>25</xdr:col>
      <xdr:colOff>180975</xdr:colOff>
      <xdr:row>80</xdr:row>
      <xdr:rowOff>79375</xdr:rowOff>
    </xdr:to>
    <xdr:sp macro="" textlink="">
      <xdr:nvSpPr>
        <xdr:cNvPr id="11714" name="公債費以外該当値テキスト"/>
        <xdr:cNvSpPr txBox="1">
          <a:spLocks noChangeArrowheads="1"/>
        </xdr:cNvSpPr>
      </xdr:nvSpPr>
      <xdr:spPr bwMode="auto">
        <a:xfrm>
          <a:off x="16602075" y="13592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74.5</a:t>
          </a:r>
        </a:p>
      </xdr:txBody>
    </xdr:sp>
    <xdr:clientData/>
  </xdr:twoCellAnchor>
  <xdr:twoCellAnchor>
    <xdr:from>
      <xdr:col>22</xdr:col>
      <xdr:colOff>469900</xdr:colOff>
      <xdr:row>79</xdr:row>
      <xdr:rowOff>76200</xdr:rowOff>
    </xdr:from>
    <xdr:to>
      <xdr:col>22</xdr:col>
      <xdr:colOff>565150</xdr:colOff>
      <xdr:row>80</xdr:row>
      <xdr:rowOff>0</xdr:rowOff>
    </xdr:to>
    <xdr:sp macro="" textlink="">
      <xdr:nvSpPr>
        <xdr:cNvPr id="245641" name="Oval 451"/>
        <xdr:cNvSpPr>
          <a:spLocks noChangeArrowheads="1"/>
        </xdr:cNvSpPr>
      </xdr:nvSpPr>
      <xdr:spPr bwMode="auto">
        <a:xfrm>
          <a:off x="14312900" y="13119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80</xdr:row>
      <xdr:rowOff>19050</xdr:rowOff>
    </xdr:from>
    <xdr:to>
      <xdr:col>23</xdr:col>
      <xdr:colOff>209550</xdr:colOff>
      <xdr:row>81</xdr:row>
      <xdr:rowOff>57150</xdr:rowOff>
    </xdr:to>
    <xdr:sp macro="" textlink="">
      <xdr:nvSpPr>
        <xdr:cNvPr id="11716" name="Text Box 452"/>
        <xdr:cNvSpPr txBox="1">
          <a:spLocks noChangeArrowheads="1"/>
        </xdr:cNvSpPr>
      </xdr:nvSpPr>
      <xdr:spPr bwMode="auto">
        <a:xfrm>
          <a:off x="15287625" y="13735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73.7</a:t>
          </a:r>
        </a:p>
      </xdr:txBody>
    </xdr:sp>
    <xdr:clientData/>
  </xdr:twoCellAnchor>
  <xdr:twoCellAnchor>
    <xdr:from>
      <xdr:col>21</xdr:col>
      <xdr:colOff>285750</xdr:colOff>
      <xdr:row>78</xdr:row>
      <xdr:rowOff>0</xdr:rowOff>
    </xdr:from>
    <xdr:to>
      <xdr:col>21</xdr:col>
      <xdr:colOff>374650</xdr:colOff>
      <xdr:row>78</xdr:row>
      <xdr:rowOff>101600</xdr:rowOff>
    </xdr:to>
    <xdr:sp macro="" textlink="">
      <xdr:nvSpPr>
        <xdr:cNvPr id="245643" name="Oval 453"/>
        <xdr:cNvSpPr>
          <a:spLocks noChangeArrowheads="1"/>
        </xdr:cNvSpPr>
      </xdr:nvSpPr>
      <xdr:spPr bwMode="auto">
        <a:xfrm>
          <a:off x="13500100" y="128778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78</xdr:row>
      <xdr:rowOff>107950</xdr:rowOff>
    </xdr:from>
    <xdr:to>
      <xdr:col>22</xdr:col>
      <xdr:colOff>50800</xdr:colOff>
      <xdr:row>79</xdr:row>
      <xdr:rowOff>146050</xdr:rowOff>
    </xdr:to>
    <xdr:sp macro="" textlink="">
      <xdr:nvSpPr>
        <xdr:cNvPr id="11718" name="Text Box 454"/>
        <xdr:cNvSpPr txBox="1">
          <a:spLocks noChangeArrowheads="1"/>
        </xdr:cNvSpPr>
      </xdr:nvSpPr>
      <xdr:spPr bwMode="auto">
        <a:xfrm>
          <a:off x="14401800" y="1348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68.4</a:t>
          </a:r>
        </a:p>
      </xdr:txBody>
    </xdr:sp>
    <xdr:clientData/>
  </xdr:twoCellAnchor>
  <xdr:twoCellAnchor>
    <xdr:from>
      <xdr:col>20</xdr:col>
      <xdr:colOff>95250</xdr:colOff>
      <xdr:row>79</xdr:row>
      <xdr:rowOff>38100</xdr:rowOff>
    </xdr:from>
    <xdr:to>
      <xdr:col>20</xdr:col>
      <xdr:colOff>190500</xdr:colOff>
      <xdr:row>79</xdr:row>
      <xdr:rowOff>139700</xdr:rowOff>
    </xdr:to>
    <xdr:sp macro="" textlink="">
      <xdr:nvSpPr>
        <xdr:cNvPr id="245645" name="Oval 455"/>
        <xdr:cNvSpPr>
          <a:spLocks noChangeArrowheads="1"/>
        </xdr:cNvSpPr>
      </xdr:nvSpPr>
      <xdr:spPr bwMode="auto">
        <a:xfrm>
          <a:off x="12680950" y="13081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79</xdr:row>
      <xdr:rowOff>146050</xdr:rowOff>
    </xdr:from>
    <xdr:to>
      <xdr:col>20</xdr:col>
      <xdr:colOff>492125</xdr:colOff>
      <xdr:row>81</xdr:row>
      <xdr:rowOff>19050</xdr:rowOff>
    </xdr:to>
    <xdr:sp macro="" textlink="">
      <xdr:nvSpPr>
        <xdr:cNvPr id="11720" name="Text Box 456"/>
        <xdr:cNvSpPr txBox="1">
          <a:spLocks noChangeArrowheads="1"/>
        </xdr:cNvSpPr>
      </xdr:nvSpPr>
      <xdr:spPr bwMode="auto">
        <a:xfrm>
          <a:off x="13515975"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73.0</a:t>
          </a:r>
        </a:p>
      </xdr:txBody>
    </xdr:sp>
    <xdr:clientData/>
  </xdr:twoCellAnchor>
  <xdr:twoCellAnchor>
    <xdr:from>
      <xdr:col>18</xdr:col>
      <xdr:colOff>539750</xdr:colOff>
      <xdr:row>77</xdr:row>
      <xdr:rowOff>76200</xdr:rowOff>
    </xdr:from>
    <xdr:to>
      <xdr:col>19</xdr:col>
      <xdr:colOff>6350</xdr:colOff>
      <xdr:row>78</xdr:row>
      <xdr:rowOff>6350</xdr:rowOff>
    </xdr:to>
    <xdr:sp macro="" textlink="">
      <xdr:nvSpPr>
        <xdr:cNvPr id="245647" name="Oval 457"/>
        <xdr:cNvSpPr>
          <a:spLocks noChangeArrowheads="1"/>
        </xdr:cNvSpPr>
      </xdr:nvSpPr>
      <xdr:spPr bwMode="auto">
        <a:xfrm>
          <a:off x="11868150" y="127889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76</xdr:row>
      <xdr:rowOff>41275</xdr:rowOff>
    </xdr:from>
    <xdr:to>
      <xdr:col>19</xdr:col>
      <xdr:colOff>301625</xdr:colOff>
      <xdr:row>77</xdr:row>
      <xdr:rowOff>79375</xdr:rowOff>
    </xdr:to>
    <xdr:sp macro="" textlink="">
      <xdr:nvSpPr>
        <xdr:cNvPr id="11722" name="Text Box 458"/>
        <xdr:cNvSpPr txBox="1">
          <a:spLocks noChangeArrowheads="1"/>
        </xdr:cNvSpPr>
      </xdr:nvSpPr>
      <xdr:spPr bwMode="auto">
        <a:xfrm>
          <a:off x="12620625" y="13077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47</xdr:row>
      <xdr:rowOff>107950</xdr:rowOff>
    </xdr:from>
    <xdr:to>
      <xdr:col>5</xdr:col>
      <xdr:colOff>755650</xdr:colOff>
      <xdr:row>64</xdr:row>
      <xdr:rowOff>107950</xdr:rowOff>
    </xdr:to>
    <xdr:graphicFrame macro="">
      <xdr:nvGraphicFramePr>
        <xdr:cNvPr id="233891"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79375</xdr:rowOff>
    </xdr:from>
    <xdr:to>
      <xdr:col>10</xdr:col>
      <xdr:colOff>581041</xdr:colOff>
      <xdr:row>3</xdr:row>
      <xdr:rowOff>19097</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1028700</xdr:colOff>
      <xdr:row>0</xdr:row>
      <xdr:rowOff>0</xdr:rowOff>
    </xdr:from>
    <xdr:to>
      <xdr:col>14</xdr:col>
      <xdr:colOff>393700</xdr:colOff>
      <xdr:row>2</xdr:row>
      <xdr:rowOff>38100</xdr:rowOff>
    </xdr:to>
    <xdr:sp macro="" textlink="">
      <xdr:nvSpPr>
        <xdr:cNvPr id="233893" name="団体名称ボックス1"/>
        <xdr:cNvSpPr>
          <a:spLocks noChangeArrowheads="1"/>
        </xdr:cNvSpPr>
      </xdr:nvSpPr>
      <xdr:spPr bwMode="auto">
        <a:xfrm>
          <a:off x="12871450" y="0"/>
          <a:ext cx="2736850" cy="3683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1035050</xdr:colOff>
      <xdr:row>0</xdr:row>
      <xdr:rowOff>6350</xdr:rowOff>
    </xdr:from>
    <xdr:to>
      <xdr:col>14</xdr:col>
      <xdr:colOff>374650</xdr:colOff>
      <xdr:row>2</xdr:row>
      <xdr:rowOff>25400</xdr:rowOff>
    </xdr:to>
    <xdr:sp macro="" textlink="">
      <xdr:nvSpPr>
        <xdr:cNvPr id="233894" name="団体名称ボックス2"/>
        <xdr:cNvSpPr>
          <a:spLocks noChangeArrowheads="1"/>
        </xdr:cNvSpPr>
      </xdr:nvSpPr>
      <xdr:spPr bwMode="auto">
        <a:xfrm>
          <a:off x="12877800" y="6350"/>
          <a:ext cx="2711450" cy="3492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1050925</xdr:colOff>
      <xdr:row>0</xdr:row>
      <xdr:rowOff>22225</xdr:rowOff>
    </xdr:from>
    <xdr:to>
      <xdr:col>14</xdr:col>
      <xdr:colOff>352425</xdr:colOff>
      <xdr:row>2</xdr:row>
      <xdr:rowOff>3175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岡山県矢掛町</a:t>
          </a:r>
        </a:p>
      </xdr:txBody>
    </xdr:sp>
    <xdr:clientData/>
  </xdr:twoCellAnchor>
  <xdr:twoCellAnchor>
    <xdr:from>
      <xdr:col>10</xdr:col>
      <xdr:colOff>120650</xdr:colOff>
      <xdr:row>0</xdr:row>
      <xdr:rowOff>0</xdr:rowOff>
    </xdr:from>
    <xdr:to>
      <xdr:col>11</xdr:col>
      <xdr:colOff>850900</xdr:colOff>
      <xdr:row>2</xdr:row>
      <xdr:rowOff>38100</xdr:rowOff>
    </xdr:to>
    <xdr:sp macro="" textlink="">
      <xdr:nvSpPr>
        <xdr:cNvPr id="233896" name="Rectangle 6"/>
        <xdr:cNvSpPr>
          <a:spLocks noChangeArrowheads="1"/>
        </xdr:cNvSpPr>
      </xdr:nvSpPr>
      <xdr:spPr bwMode="auto">
        <a:xfrm>
          <a:off x="10839450" y="0"/>
          <a:ext cx="1854200" cy="3683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146050</xdr:colOff>
      <xdr:row>0</xdr:row>
      <xdr:rowOff>6350</xdr:rowOff>
    </xdr:from>
    <xdr:to>
      <xdr:col>11</xdr:col>
      <xdr:colOff>838200</xdr:colOff>
      <xdr:row>2</xdr:row>
      <xdr:rowOff>25400</xdr:rowOff>
    </xdr:to>
    <xdr:sp macro="" textlink="">
      <xdr:nvSpPr>
        <xdr:cNvPr id="233897" name="Rectangle 7"/>
        <xdr:cNvSpPr>
          <a:spLocks noChangeArrowheads="1"/>
        </xdr:cNvSpPr>
      </xdr:nvSpPr>
      <xdr:spPr bwMode="auto">
        <a:xfrm>
          <a:off x="10864850" y="6350"/>
          <a:ext cx="1816100" cy="3492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22225</xdr:rowOff>
    </xdr:from>
    <xdr:to>
      <xdr:col>11</xdr:col>
      <xdr:colOff>800000</xdr:colOff>
      <xdr:row>2</xdr:row>
      <xdr:rowOff>3175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946150</xdr:colOff>
      <xdr:row>63</xdr:row>
      <xdr:rowOff>25400</xdr:rowOff>
    </xdr:from>
    <xdr:to>
      <xdr:col>5</xdr:col>
      <xdr:colOff>673100</xdr:colOff>
      <xdr:row>64</xdr:row>
      <xdr:rowOff>107950</xdr:rowOff>
    </xdr:to>
    <xdr:sp macro="" textlink="">
      <xdr:nvSpPr>
        <xdr:cNvPr id="233899" name="AutoShape 9"/>
        <xdr:cNvSpPr>
          <a:spLocks noChangeArrowheads="1"/>
        </xdr:cNvSpPr>
      </xdr:nvSpPr>
      <xdr:spPr bwMode="auto">
        <a:xfrm>
          <a:off x="1987550" y="11684000"/>
          <a:ext cx="3892550" cy="2476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428625</xdr:colOff>
      <xdr:row>63</xdr:row>
      <xdr:rowOff>38100</xdr:rowOff>
    </xdr:from>
    <xdr:to>
      <xdr:col>3</xdr:col>
      <xdr:colOff>549275</xdr:colOff>
      <xdr:row>64</xdr:row>
      <xdr:rowOff>117554</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133350</xdr:colOff>
      <xdr:row>63</xdr:row>
      <xdr:rowOff>146050</xdr:rowOff>
    </xdr:from>
    <xdr:to>
      <xdr:col>2</xdr:col>
      <xdr:colOff>406400</xdr:colOff>
      <xdr:row>63</xdr:row>
      <xdr:rowOff>146050</xdr:rowOff>
    </xdr:to>
    <xdr:sp macro="" textlink="">
      <xdr:nvSpPr>
        <xdr:cNvPr id="233901" name="Line 11"/>
        <xdr:cNvSpPr>
          <a:spLocks noChangeShapeType="1"/>
        </xdr:cNvSpPr>
      </xdr:nvSpPr>
      <xdr:spPr bwMode="auto">
        <a:xfrm>
          <a:off x="2216150" y="11804650"/>
          <a:ext cx="2730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228600</xdr:colOff>
      <xdr:row>63</xdr:row>
      <xdr:rowOff>101600</xdr:rowOff>
    </xdr:from>
    <xdr:to>
      <xdr:col>2</xdr:col>
      <xdr:colOff>323850</xdr:colOff>
      <xdr:row>64</xdr:row>
      <xdr:rowOff>38100</xdr:rowOff>
    </xdr:to>
    <xdr:sp macro="" textlink="">
      <xdr:nvSpPr>
        <xdr:cNvPr id="233902" name="Oval 12"/>
        <xdr:cNvSpPr>
          <a:spLocks noChangeArrowheads="1"/>
        </xdr:cNvSpPr>
      </xdr:nvSpPr>
      <xdr:spPr bwMode="auto">
        <a:xfrm>
          <a:off x="2311400" y="117602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996950</xdr:colOff>
      <xdr:row>63</xdr:row>
      <xdr:rowOff>101600</xdr:rowOff>
    </xdr:from>
    <xdr:to>
      <xdr:col>4</xdr:col>
      <xdr:colOff>44450</xdr:colOff>
      <xdr:row>64</xdr:row>
      <xdr:rowOff>38100</xdr:rowOff>
    </xdr:to>
    <xdr:sp macro="" textlink="">
      <xdr:nvSpPr>
        <xdr:cNvPr id="233903" name="AutoShape 13"/>
        <xdr:cNvSpPr>
          <a:spLocks noChangeArrowheads="1"/>
        </xdr:cNvSpPr>
      </xdr:nvSpPr>
      <xdr:spPr bwMode="auto">
        <a:xfrm>
          <a:off x="4121150" y="11760200"/>
          <a:ext cx="8890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161925</xdr:colOff>
      <xdr:row>63</xdr:row>
      <xdr:rowOff>38100</xdr:rowOff>
    </xdr:from>
    <xdr:to>
      <xdr:col>5</xdr:col>
      <xdr:colOff>282575</xdr:colOff>
      <xdr:row>64</xdr:row>
      <xdr:rowOff>117554</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946150</xdr:colOff>
      <xdr:row>6</xdr:row>
      <xdr:rowOff>0</xdr:rowOff>
    </xdr:from>
    <xdr:to>
      <xdr:col>5</xdr:col>
      <xdr:colOff>669909</xdr:colOff>
      <xdr:row>7</xdr:row>
      <xdr:rowOff>79454</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177800</xdr:colOff>
      <xdr:row>6</xdr:row>
      <xdr:rowOff>0</xdr:rowOff>
    </xdr:from>
    <xdr:to>
      <xdr:col>1</xdr:col>
      <xdr:colOff>361950</xdr:colOff>
      <xdr:row>12</xdr:row>
      <xdr:rowOff>114300</xdr:rowOff>
    </xdr:to>
    <xdr:sp macro="" textlink="">
      <xdr:nvSpPr>
        <xdr:cNvPr id="233906" name="AutoShape 16"/>
        <xdr:cNvSpPr>
          <a:spLocks noChangeArrowheads="1"/>
        </xdr:cNvSpPr>
      </xdr:nvSpPr>
      <xdr:spPr bwMode="auto">
        <a:xfrm>
          <a:off x="177800" y="1035050"/>
          <a:ext cx="1225550" cy="11176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479425</xdr:colOff>
      <xdr:row>6</xdr:row>
      <xdr:rowOff>88900</xdr:rowOff>
    </xdr:from>
    <xdr:to>
      <xdr:col>1</xdr:col>
      <xdr:colOff>600075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8</xdr:row>
      <xdr:rowOff>19050</xdr:rowOff>
    </xdr:from>
    <xdr:to>
      <xdr:col>1</xdr:col>
      <xdr:colOff>600075</xdr:colOff>
      <xdr:row>9</xdr:row>
      <xdr:rowOff>88900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10</xdr:row>
      <xdr:rowOff>0</xdr:rowOff>
    </xdr:from>
    <xdr:to>
      <xdr:col>1</xdr:col>
      <xdr:colOff>600075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7</xdr:row>
      <xdr:rowOff>6350</xdr:rowOff>
    </xdr:from>
    <xdr:to>
      <xdr:col>0</xdr:col>
      <xdr:colOff>393700</xdr:colOff>
      <xdr:row>7</xdr:row>
      <xdr:rowOff>6350</xdr:rowOff>
    </xdr:to>
    <xdr:sp macro="" textlink="">
      <xdr:nvSpPr>
        <xdr:cNvPr id="233910" name="Line 20"/>
        <xdr:cNvSpPr>
          <a:spLocks noChangeShapeType="1"/>
        </xdr:cNvSpPr>
      </xdr:nvSpPr>
      <xdr:spPr bwMode="auto">
        <a:xfrm flipH="1">
          <a:off x="234950" y="1206500"/>
          <a:ext cx="1587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9</xdr:row>
      <xdr:rowOff>120650</xdr:rowOff>
    </xdr:from>
    <xdr:to>
      <xdr:col>0</xdr:col>
      <xdr:colOff>317500</xdr:colOff>
      <xdr:row>10</xdr:row>
      <xdr:rowOff>95250</xdr:rowOff>
    </xdr:to>
    <xdr:sp macro="" textlink="">
      <xdr:nvSpPr>
        <xdr:cNvPr id="233911" name="Line 21"/>
        <xdr:cNvSpPr>
          <a:spLocks noChangeShapeType="1"/>
        </xdr:cNvSpPr>
      </xdr:nvSpPr>
      <xdr:spPr bwMode="auto">
        <a:xfrm>
          <a:off x="317500" y="165100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9</xdr:row>
      <xdr:rowOff>120650</xdr:rowOff>
    </xdr:from>
    <xdr:to>
      <xdr:col>0</xdr:col>
      <xdr:colOff>393700</xdr:colOff>
      <xdr:row>9</xdr:row>
      <xdr:rowOff>120650</xdr:rowOff>
    </xdr:to>
    <xdr:sp macro="" textlink="">
      <xdr:nvSpPr>
        <xdr:cNvPr id="233912" name="Line 22"/>
        <xdr:cNvSpPr>
          <a:spLocks noChangeShapeType="1"/>
        </xdr:cNvSpPr>
      </xdr:nvSpPr>
      <xdr:spPr bwMode="auto">
        <a:xfrm flipH="1">
          <a:off x="234950" y="165100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11</xdr:row>
      <xdr:rowOff>19050</xdr:rowOff>
    </xdr:from>
    <xdr:to>
      <xdr:col>0</xdr:col>
      <xdr:colOff>317500</xdr:colOff>
      <xdr:row>11</xdr:row>
      <xdr:rowOff>158750</xdr:rowOff>
    </xdr:to>
    <xdr:sp macro="" textlink="">
      <xdr:nvSpPr>
        <xdr:cNvPr id="233913" name="Line 23"/>
        <xdr:cNvSpPr>
          <a:spLocks noChangeShapeType="1"/>
        </xdr:cNvSpPr>
      </xdr:nvSpPr>
      <xdr:spPr bwMode="auto">
        <a:xfrm flipV="1">
          <a:off x="317500" y="188595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11</xdr:row>
      <xdr:rowOff>165100</xdr:rowOff>
    </xdr:from>
    <xdr:to>
      <xdr:col>0</xdr:col>
      <xdr:colOff>393700</xdr:colOff>
      <xdr:row>11</xdr:row>
      <xdr:rowOff>165100</xdr:rowOff>
    </xdr:to>
    <xdr:sp macro="" textlink="">
      <xdr:nvSpPr>
        <xdr:cNvPr id="233914" name="Line 24"/>
        <xdr:cNvSpPr>
          <a:spLocks noChangeShapeType="1"/>
        </xdr:cNvSpPr>
      </xdr:nvSpPr>
      <xdr:spPr bwMode="auto">
        <a:xfrm flipH="1">
          <a:off x="234950" y="203200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6</xdr:row>
      <xdr:rowOff>127000</xdr:rowOff>
    </xdr:from>
    <xdr:to>
      <xdr:col>0</xdr:col>
      <xdr:colOff>368300</xdr:colOff>
      <xdr:row>7</xdr:row>
      <xdr:rowOff>57150</xdr:rowOff>
    </xdr:to>
    <xdr:sp macro="" textlink="">
      <xdr:nvSpPr>
        <xdr:cNvPr id="233915" name="Oval 25"/>
        <xdr:cNvSpPr>
          <a:spLocks noChangeArrowheads="1"/>
        </xdr:cNvSpPr>
      </xdr:nvSpPr>
      <xdr:spPr bwMode="auto">
        <a:xfrm>
          <a:off x="273050" y="116205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8</xdr:row>
      <xdr:rowOff>57150</xdr:rowOff>
    </xdr:from>
    <xdr:to>
      <xdr:col>0</xdr:col>
      <xdr:colOff>368300</xdr:colOff>
      <xdr:row>8</xdr:row>
      <xdr:rowOff>146050</xdr:rowOff>
    </xdr:to>
    <xdr:sp macro="" textlink="">
      <xdr:nvSpPr>
        <xdr:cNvPr id="233916" name="AutoShape 26"/>
        <xdr:cNvSpPr>
          <a:spLocks noChangeArrowheads="1"/>
        </xdr:cNvSpPr>
      </xdr:nvSpPr>
      <xdr:spPr bwMode="auto">
        <a:xfrm>
          <a:off x="273050" y="1422400"/>
          <a:ext cx="95250" cy="889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233917" name="Rectangle 27"/>
        <xdr:cNvSpPr>
          <a:spLocks noChangeArrowheads="1"/>
        </xdr:cNvSpPr>
      </xdr:nvSpPr>
      <xdr:spPr bwMode="auto">
        <a:xfrm>
          <a:off x="1987550" y="1587500"/>
          <a:ext cx="3892550" cy="222885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596900</xdr:colOff>
      <xdr:row>7</xdr:row>
      <xdr:rowOff>41275</xdr:rowOff>
    </xdr:from>
    <xdr:ext cx="245452" cy="201850"/>
    <xdr:sp macro="" textlink="">
      <xdr:nvSpPr>
        <xdr:cNvPr id="12316" name="Text Box 28"/>
        <xdr:cNvSpPr txBox="1">
          <a:spLocks noChangeArrowheads="1"/>
        </xdr:cNvSpPr>
      </xdr:nvSpPr>
      <xdr:spPr bwMode="auto">
        <a:xfrm>
          <a:off x="1638300" y="1241425"/>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946150</xdr:colOff>
      <xdr:row>22</xdr:row>
      <xdr:rowOff>107950</xdr:rowOff>
    </xdr:from>
    <xdr:to>
      <xdr:col>5</xdr:col>
      <xdr:colOff>673100</xdr:colOff>
      <xdr:row>22</xdr:row>
      <xdr:rowOff>107950</xdr:rowOff>
    </xdr:to>
    <xdr:sp macro="" textlink="">
      <xdr:nvSpPr>
        <xdr:cNvPr id="233919" name="Line 29"/>
        <xdr:cNvSpPr>
          <a:spLocks noChangeShapeType="1"/>
        </xdr:cNvSpPr>
      </xdr:nvSpPr>
      <xdr:spPr bwMode="auto">
        <a:xfrm>
          <a:off x="1987550" y="38163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22</xdr:row>
      <xdr:rowOff>0</xdr:rowOff>
    </xdr:from>
    <xdr:to>
      <xdr:col>1</xdr:col>
      <xdr:colOff>946150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946150</xdr:colOff>
      <xdr:row>20</xdr:row>
      <xdr:rowOff>76200</xdr:rowOff>
    </xdr:from>
    <xdr:to>
      <xdr:col>5</xdr:col>
      <xdr:colOff>673100</xdr:colOff>
      <xdr:row>20</xdr:row>
      <xdr:rowOff>76200</xdr:rowOff>
    </xdr:to>
    <xdr:sp macro="" textlink="">
      <xdr:nvSpPr>
        <xdr:cNvPr id="233921" name="Line 31"/>
        <xdr:cNvSpPr>
          <a:spLocks noChangeShapeType="1"/>
        </xdr:cNvSpPr>
      </xdr:nvSpPr>
      <xdr:spPr bwMode="auto">
        <a:xfrm>
          <a:off x="1987550" y="34544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19</xdr:row>
      <xdr:rowOff>127000</xdr:rowOff>
    </xdr:from>
    <xdr:to>
      <xdr:col>1</xdr:col>
      <xdr:colOff>946150</xdr:colOff>
      <xdr:row>21</xdr:row>
      <xdr:rowOff>0</xdr:rowOff>
    </xdr:to>
    <xdr:sp macro="" textlink="">
      <xdr:nvSpPr>
        <xdr:cNvPr id="12320" name="Text Box 32"/>
        <xdr:cNvSpPr txBox="1">
          <a:spLocks noChangeArrowheads="1"/>
        </xdr:cNvSpPr>
      </xdr:nvSpPr>
      <xdr:spPr bwMode="auto">
        <a:xfrm>
          <a:off x="1400175" y="343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18</xdr:row>
      <xdr:rowOff>38100</xdr:rowOff>
    </xdr:from>
    <xdr:to>
      <xdr:col>5</xdr:col>
      <xdr:colOff>673100</xdr:colOff>
      <xdr:row>18</xdr:row>
      <xdr:rowOff>38100</xdr:rowOff>
    </xdr:to>
    <xdr:sp macro="" textlink="">
      <xdr:nvSpPr>
        <xdr:cNvPr id="233923" name="Line 33"/>
        <xdr:cNvSpPr>
          <a:spLocks noChangeShapeType="1"/>
        </xdr:cNvSpPr>
      </xdr:nvSpPr>
      <xdr:spPr bwMode="auto">
        <a:xfrm>
          <a:off x="1987550" y="30861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17</xdr:row>
      <xdr:rowOff>88900</xdr:rowOff>
    </xdr:from>
    <xdr:to>
      <xdr:col>1</xdr:col>
      <xdr:colOff>946150</xdr:colOff>
      <xdr:row>18</xdr:row>
      <xdr:rowOff>127000</xdr:rowOff>
    </xdr:to>
    <xdr:sp macro="" textlink="">
      <xdr:nvSpPr>
        <xdr:cNvPr id="12322" name="Text Box 34"/>
        <xdr:cNvSpPr txBox="1">
          <a:spLocks noChangeArrowheads="1"/>
        </xdr:cNvSpPr>
      </xdr:nvSpPr>
      <xdr:spPr bwMode="auto">
        <a:xfrm>
          <a:off x="1400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946150</xdr:colOff>
      <xdr:row>16</xdr:row>
      <xdr:rowOff>0</xdr:rowOff>
    </xdr:from>
    <xdr:to>
      <xdr:col>5</xdr:col>
      <xdr:colOff>673100</xdr:colOff>
      <xdr:row>16</xdr:row>
      <xdr:rowOff>0</xdr:rowOff>
    </xdr:to>
    <xdr:sp macro="" textlink="">
      <xdr:nvSpPr>
        <xdr:cNvPr id="233925" name="Line 35"/>
        <xdr:cNvSpPr>
          <a:spLocks noChangeShapeType="1"/>
        </xdr:cNvSpPr>
      </xdr:nvSpPr>
      <xdr:spPr bwMode="auto">
        <a:xfrm>
          <a:off x="1987550" y="27178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15</xdr:row>
      <xdr:rowOff>57150</xdr:rowOff>
    </xdr:from>
    <xdr:to>
      <xdr:col>1</xdr:col>
      <xdr:colOff>946150</xdr:colOff>
      <xdr:row>16</xdr:row>
      <xdr:rowOff>88900</xdr:rowOff>
    </xdr:to>
    <xdr:sp macro="" textlink="">
      <xdr:nvSpPr>
        <xdr:cNvPr id="12324" name="Text Box 36"/>
        <xdr:cNvSpPr txBox="1">
          <a:spLocks noChangeArrowheads="1"/>
        </xdr:cNvSpPr>
      </xdr:nvSpPr>
      <xdr:spPr bwMode="auto">
        <a:xfrm>
          <a:off x="14001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946150</xdr:colOff>
      <xdr:row>13</xdr:row>
      <xdr:rowOff>133350</xdr:rowOff>
    </xdr:from>
    <xdr:to>
      <xdr:col>5</xdr:col>
      <xdr:colOff>673100</xdr:colOff>
      <xdr:row>13</xdr:row>
      <xdr:rowOff>133350</xdr:rowOff>
    </xdr:to>
    <xdr:sp macro="" textlink="">
      <xdr:nvSpPr>
        <xdr:cNvPr id="233927" name="Line 37"/>
        <xdr:cNvSpPr>
          <a:spLocks noChangeShapeType="1"/>
        </xdr:cNvSpPr>
      </xdr:nvSpPr>
      <xdr:spPr bwMode="auto">
        <a:xfrm>
          <a:off x="1987550" y="23431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13</xdr:row>
      <xdr:rowOff>19050</xdr:rowOff>
    </xdr:from>
    <xdr:to>
      <xdr:col>1</xdr:col>
      <xdr:colOff>946150</xdr:colOff>
      <xdr:row>14</xdr:row>
      <xdr:rowOff>57150</xdr:rowOff>
    </xdr:to>
    <xdr:sp macro="" textlink="">
      <xdr:nvSpPr>
        <xdr:cNvPr id="12326" name="Text Box 38"/>
        <xdr:cNvSpPr txBox="1">
          <a:spLocks noChangeArrowheads="1"/>
        </xdr:cNvSpPr>
      </xdr:nvSpPr>
      <xdr:spPr bwMode="auto">
        <a:xfrm>
          <a:off x="1400175"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946150</xdr:colOff>
      <xdr:row>11</xdr:row>
      <xdr:rowOff>95250</xdr:rowOff>
    </xdr:from>
    <xdr:to>
      <xdr:col>5</xdr:col>
      <xdr:colOff>673100</xdr:colOff>
      <xdr:row>11</xdr:row>
      <xdr:rowOff>95250</xdr:rowOff>
    </xdr:to>
    <xdr:sp macro="" textlink="">
      <xdr:nvSpPr>
        <xdr:cNvPr id="233929" name="Line 39"/>
        <xdr:cNvSpPr>
          <a:spLocks noChangeShapeType="1"/>
        </xdr:cNvSpPr>
      </xdr:nvSpPr>
      <xdr:spPr bwMode="auto">
        <a:xfrm>
          <a:off x="1987550" y="19621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10</xdr:row>
      <xdr:rowOff>152400</xdr:rowOff>
    </xdr:from>
    <xdr:to>
      <xdr:col>1</xdr:col>
      <xdr:colOff>946150</xdr:colOff>
      <xdr:row>12</xdr:row>
      <xdr:rowOff>19050</xdr:rowOff>
    </xdr:to>
    <xdr:sp macro="" textlink="">
      <xdr:nvSpPr>
        <xdr:cNvPr id="12328" name="Text Box 40"/>
        <xdr:cNvSpPr txBox="1">
          <a:spLocks noChangeArrowheads="1"/>
        </xdr:cNvSpPr>
      </xdr:nvSpPr>
      <xdr:spPr bwMode="auto">
        <a:xfrm>
          <a:off x="1400175" y="191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140,000</a:t>
          </a:r>
        </a:p>
      </xdr:txBody>
    </xdr:sp>
    <xdr:clientData/>
  </xdr:twoCellAnchor>
  <xdr:twoCellAnchor>
    <xdr:from>
      <xdr:col>1</xdr:col>
      <xdr:colOff>946150</xdr:colOff>
      <xdr:row>9</xdr:row>
      <xdr:rowOff>57150</xdr:rowOff>
    </xdr:from>
    <xdr:to>
      <xdr:col>5</xdr:col>
      <xdr:colOff>673100</xdr:colOff>
      <xdr:row>9</xdr:row>
      <xdr:rowOff>57150</xdr:rowOff>
    </xdr:to>
    <xdr:sp macro="" textlink="">
      <xdr:nvSpPr>
        <xdr:cNvPr id="233931" name="Line 41"/>
        <xdr:cNvSpPr>
          <a:spLocks noChangeShapeType="1"/>
        </xdr:cNvSpPr>
      </xdr:nvSpPr>
      <xdr:spPr bwMode="auto">
        <a:xfrm>
          <a:off x="1987550" y="15875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8</xdr:row>
      <xdr:rowOff>107950</xdr:rowOff>
    </xdr:from>
    <xdr:to>
      <xdr:col>1</xdr:col>
      <xdr:colOff>946150</xdr:colOff>
      <xdr:row>9</xdr:row>
      <xdr:rowOff>146050</xdr:rowOff>
    </xdr:to>
    <xdr:sp macro="" textlink="">
      <xdr:nvSpPr>
        <xdr:cNvPr id="12330" name="Text Box 42"/>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160,000</a:t>
          </a:r>
        </a:p>
      </xdr:txBody>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233933" name="人口1人当たり決算額の推移グラフ枠130"/>
        <xdr:cNvSpPr>
          <a:spLocks noChangeArrowheads="1"/>
        </xdr:cNvSpPr>
      </xdr:nvSpPr>
      <xdr:spPr bwMode="auto">
        <a:xfrm>
          <a:off x="1987550" y="1587500"/>
          <a:ext cx="3892550" cy="222885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1022350</xdr:colOff>
      <xdr:row>13</xdr:row>
      <xdr:rowOff>6350</xdr:rowOff>
    </xdr:from>
    <xdr:to>
      <xdr:col>4</xdr:col>
      <xdr:colOff>1022350</xdr:colOff>
      <xdr:row>19</xdr:row>
      <xdr:rowOff>44450</xdr:rowOff>
    </xdr:to>
    <xdr:sp macro="" textlink="">
      <xdr:nvSpPr>
        <xdr:cNvPr id="233934" name="Line 44"/>
        <xdr:cNvSpPr>
          <a:spLocks noChangeShapeType="1"/>
        </xdr:cNvSpPr>
      </xdr:nvSpPr>
      <xdr:spPr bwMode="auto">
        <a:xfrm flipV="1">
          <a:off x="5187950" y="2216150"/>
          <a:ext cx="0" cy="10414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19</xdr:row>
      <xdr:rowOff>41275</xdr:rowOff>
    </xdr:from>
    <xdr:to>
      <xdr:col>5</xdr:col>
      <xdr:colOff>768350</xdr:colOff>
      <xdr:row>20</xdr:row>
      <xdr:rowOff>79375</xdr:rowOff>
    </xdr:to>
    <xdr:sp macro="" textlink="">
      <xdr:nvSpPr>
        <xdr:cNvPr id="12333" name="人口1人当たり決算額の推移最小値テキスト130"/>
        <xdr:cNvSpPr txBox="1">
          <a:spLocks noChangeArrowheads="1"/>
        </xdr:cNvSpPr>
      </xdr:nvSpPr>
      <xdr:spPr bwMode="auto">
        <a:xfrm>
          <a:off x="5743575" y="3352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70,799</a:t>
          </a:r>
        </a:p>
      </xdr:txBody>
    </xdr:sp>
    <xdr:clientData/>
  </xdr:twoCellAnchor>
  <xdr:twoCellAnchor>
    <xdr:from>
      <xdr:col>4</xdr:col>
      <xdr:colOff>946150</xdr:colOff>
      <xdr:row>19</xdr:row>
      <xdr:rowOff>44450</xdr:rowOff>
    </xdr:from>
    <xdr:to>
      <xdr:col>5</xdr:col>
      <xdr:colOff>69850</xdr:colOff>
      <xdr:row>19</xdr:row>
      <xdr:rowOff>44450</xdr:rowOff>
    </xdr:to>
    <xdr:sp macro="" textlink="">
      <xdr:nvSpPr>
        <xdr:cNvPr id="233936" name="Line 46"/>
        <xdr:cNvSpPr>
          <a:spLocks noChangeShapeType="1"/>
        </xdr:cNvSpPr>
      </xdr:nvSpPr>
      <xdr:spPr bwMode="auto">
        <a:xfrm>
          <a:off x="5111750" y="32575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11</xdr:row>
      <xdr:rowOff>123825</xdr:rowOff>
    </xdr:from>
    <xdr:to>
      <xdr:col>5</xdr:col>
      <xdr:colOff>768350</xdr:colOff>
      <xdr:row>12</xdr:row>
      <xdr:rowOff>161925</xdr:rowOff>
    </xdr:to>
    <xdr:sp macro="" textlink="">
      <xdr:nvSpPr>
        <xdr:cNvPr id="12335" name="人口1人当たり決算額の推移最大値テキスト130"/>
        <xdr:cNvSpPr txBox="1">
          <a:spLocks noChangeArrowheads="1"/>
        </xdr:cNvSpPr>
      </xdr:nvSpPr>
      <xdr:spPr bwMode="auto">
        <a:xfrm>
          <a:off x="5743575" y="205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126,829</a:t>
          </a:r>
        </a:p>
      </xdr:txBody>
    </xdr:sp>
    <xdr:clientData/>
  </xdr:twoCellAnchor>
  <xdr:twoCellAnchor>
    <xdr:from>
      <xdr:col>4</xdr:col>
      <xdr:colOff>946150</xdr:colOff>
      <xdr:row>13</xdr:row>
      <xdr:rowOff>6350</xdr:rowOff>
    </xdr:from>
    <xdr:to>
      <xdr:col>5</xdr:col>
      <xdr:colOff>69850</xdr:colOff>
      <xdr:row>13</xdr:row>
      <xdr:rowOff>6350</xdr:rowOff>
    </xdr:to>
    <xdr:sp macro="" textlink="">
      <xdr:nvSpPr>
        <xdr:cNvPr id="233938" name="Line 48"/>
        <xdr:cNvSpPr>
          <a:spLocks noChangeShapeType="1"/>
        </xdr:cNvSpPr>
      </xdr:nvSpPr>
      <xdr:spPr bwMode="auto">
        <a:xfrm>
          <a:off x="5111750" y="22161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431800</xdr:colOff>
      <xdr:row>16</xdr:row>
      <xdr:rowOff>158750</xdr:rowOff>
    </xdr:from>
    <xdr:to>
      <xdr:col>4</xdr:col>
      <xdr:colOff>1022350</xdr:colOff>
      <xdr:row>17</xdr:row>
      <xdr:rowOff>127000</xdr:rowOff>
    </xdr:to>
    <xdr:sp macro="" textlink="">
      <xdr:nvSpPr>
        <xdr:cNvPr id="233939" name="Line 49"/>
        <xdr:cNvSpPr>
          <a:spLocks noChangeShapeType="1"/>
        </xdr:cNvSpPr>
      </xdr:nvSpPr>
      <xdr:spPr bwMode="auto">
        <a:xfrm>
          <a:off x="4597400" y="2876550"/>
          <a:ext cx="590550" cy="1333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15</xdr:row>
      <xdr:rowOff>79375</xdr:rowOff>
    </xdr:from>
    <xdr:to>
      <xdr:col>5</xdr:col>
      <xdr:colOff>768350</xdr:colOff>
      <xdr:row>16</xdr:row>
      <xdr:rowOff>117475</xdr:rowOff>
    </xdr:to>
    <xdr:sp macro="" textlink="">
      <xdr:nvSpPr>
        <xdr:cNvPr id="12338" name="人口1人当たり決算額の推移平均値テキスト130"/>
        <xdr:cNvSpPr txBox="1">
          <a:spLocks noChangeArrowheads="1"/>
        </xdr:cNvSpPr>
      </xdr:nvSpPr>
      <xdr:spPr bwMode="auto">
        <a:xfrm>
          <a:off x="5743575" y="270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95,531</a:t>
          </a:r>
        </a:p>
      </xdr:txBody>
    </xdr:sp>
    <xdr:clientData/>
  </xdr:twoCellAnchor>
  <xdr:twoCellAnchor>
    <xdr:from>
      <xdr:col>4</xdr:col>
      <xdr:colOff>977900</xdr:colOff>
      <xdr:row>16</xdr:row>
      <xdr:rowOff>38100</xdr:rowOff>
    </xdr:from>
    <xdr:to>
      <xdr:col>5</xdr:col>
      <xdr:colOff>31750</xdr:colOff>
      <xdr:row>16</xdr:row>
      <xdr:rowOff>139700</xdr:rowOff>
    </xdr:to>
    <xdr:sp macro="" textlink="">
      <xdr:nvSpPr>
        <xdr:cNvPr id="233941" name="AutoShape 51"/>
        <xdr:cNvSpPr>
          <a:spLocks noChangeArrowheads="1"/>
        </xdr:cNvSpPr>
      </xdr:nvSpPr>
      <xdr:spPr bwMode="auto">
        <a:xfrm>
          <a:off x="5143500" y="27559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831850</xdr:colOff>
      <xdr:row>16</xdr:row>
      <xdr:rowOff>158750</xdr:rowOff>
    </xdr:from>
    <xdr:to>
      <xdr:col>4</xdr:col>
      <xdr:colOff>431800</xdr:colOff>
      <xdr:row>17</xdr:row>
      <xdr:rowOff>44450</xdr:rowOff>
    </xdr:to>
    <xdr:sp macro="" textlink="">
      <xdr:nvSpPr>
        <xdr:cNvPr id="233942" name="Line 52"/>
        <xdr:cNvSpPr>
          <a:spLocks noChangeShapeType="1"/>
        </xdr:cNvSpPr>
      </xdr:nvSpPr>
      <xdr:spPr bwMode="auto">
        <a:xfrm flipV="1">
          <a:off x="3956050" y="2876550"/>
          <a:ext cx="641350" cy="508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387350</xdr:colOff>
      <xdr:row>16</xdr:row>
      <xdr:rowOff>0</xdr:rowOff>
    </xdr:from>
    <xdr:to>
      <xdr:col>4</xdr:col>
      <xdr:colOff>482600</xdr:colOff>
      <xdr:row>16</xdr:row>
      <xdr:rowOff>101600</xdr:rowOff>
    </xdr:to>
    <xdr:sp macro="" textlink="">
      <xdr:nvSpPr>
        <xdr:cNvPr id="233943" name="AutoShape 53"/>
        <xdr:cNvSpPr>
          <a:spLocks noChangeArrowheads="1"/>
        </xdr:cNvSpPr>
      </xdr:nvSpPr>
      <xdr:spPr bwMode="auto">
        <a:xfrm>
          <a:off x="4552950" y="27178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14</xdr:row>
      <xdr:rowOff>136525</xdr:rowOff>
    </xdr:from>
    <xdr:to>
      <xdr:col>4</xdr:col>
      <xdr:colOff>755429</xdr:colOff>
      <xdr:row>16</xdr:row>
      <xdr:rowOff>3175</xdr:rowOff>
    </xdr:to>
    <xdr:sp macro="" textlink="">
      <xdr:nvSpPr>
        <xdr:cNvPr id="12342" name="Text Box 54"/>
        <xdr:cNvSpPr txBox="1">
          <a:spLocks noChangeArrowheads="1"/>
        </xdr:cNvSpPr>
      </xdr:nvSpPr>
      <xdr:spPr bwMode="auto">
        <a:xfrm>
          <a:off x="4619625" y="2590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97,309</a:t>
          </a:r>
        </a:p>
      </xdr:txBody>
    </xdr:sp>
    <xdr:clientData/>
  </xdr:twoCellAnchor>
  <xdr:twoCellAnchor>
    <xdr:from>
      <xdr:col>3</xdr:col>
      <xdr:colOff>190500</xdr:colOff>
      <xdr:row>17</xdr:row>
      <xdr:rowOff>44450</xdr:rowOff>
    </xdr:from>
    <xdr:to>
      <xdr:col>3</xdr:col>
      <xdr:colOff>831850</xdr:colOff>
      <xdr:row>17</xdr:row>
      <xdr:rowOff>127000</xdr:rowOff>
    </xdr:to>
    <xdr:sp macro="" textlink="">
      <xdr:nvSpPr>
        <xdr:cNvPr id="233945" name="Line 55"/>
        <xdr:cNvSpPr>
          <a:spLocks noChangeShapeType="1"/>
        </xdr:cNvSpPr>
      </xdr:nvSpPr>
      <xdr:spPr bwMode="auto">
        <a:xfrm flipV="1">
          <a:off x="3314700" y="2927350"/>
          <a:ext cx="641350" cy="825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787400</xdr:colOff>
      <xdr:row>16</xdr:row>
      <xdr:rowOff>38100</xdr:rowOff>
    </xdr:from>
    <xdr:to>
      <xdr:col>3</xdr:col>
      <xdr:colOff>876300</xdr:colOff>
      <xdr:row>16</xdr:row>
      <xdr:rowOff>139700</xdr:rowOff>
    </xdr:to>
    <xdr:sp macro="" textlink="">
      <xdr:nvSpPr>
        <xdr:cNvPr id="233946" name="AutoShape 56"/>
        <xdr:cNvSpPr>
          <a:spLocks noChangeArrowheads="1"/>
        </xdr:cNvSpPr>
      </xdr:nvSpPr>
      <xdr:spPr bwMode="auto">
        <a:xfrm>
          <a:off x="3911600" y="2755900"/>
          <a:ext cx="8890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15</xdr:row>
      <xdr:rowOff>3175</xdr:rowOff>
    </xdr:from>
    <xdr:to>
      <xdr:col>4</xdr:col>
      <xdr:colOff>139851</xdr:colOff>
      <xdr:row>16</xdr:row>
      <xdr:rowOff>41275</xdr:rowOff>
    </xdr:to>
    <xdr:sp macro="" textlink="">
      <xdr:nvSpPr>
        <xdr:cNvPr id="12345" name="Text Box 57"/>
        <xdr:cNvSpPr txBox="1">
          <a:spLocks noChangeArrowheads="1"/>
        </xdr:cNvSpPr>
      </xdr:nvSpPr>
      <xdr:spPr bwMode="auto">
        <a:xfrm>
          <a:off x="3924300" y="2628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95,391</a:t>
          </a:r>
        </a:p>
      </xdr:txBody>
    </xdr:sp>
    <xdr:clientData/>
  </xdr:twoCellAnchor>
  <xdr:twoCellAnchor>
    <xdr:from>
      <xdr:col>2</xdr:col>
      <xdr:colOff>584200</xdr:colOff>
      <xdr:row>17</xdr:row>
      <xdr:rowOff>127000</xdr:rowOff>
    </xdr:from>
    <xdr:to>
      <xdr:col>3</xdr:col>
      <xdr:colOff>190500</xdr:colOff>
      <xdr:row>18</xdr:row>
      <xdr:rowOff>44450</xdr:rowOff>
    </xdr:to>
    <xdr:sp macro="" textlink="">
      <xdr:nvSpPr>
        <xdr:cNvPr id="233948" name="Line 58"/>
        <xdr:cNvSpPr>
          <a:spLocks noChangeShapeType="1"/>
        </xdr:cNvSpPr>
      </xdr:nvSpPr>
      <xdr:spPr bwMode="auto">
        <a:xfrm flipV="1">
          <a:off x="2667000" y="3009900"/>
          <a:ext cx="647700" cy="825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139700</xdr:colOff>
      <xdr:row>16</xdr:row>
      <xdr:rowOff>101600</xdr:rowOff>
    </xdr:from>
    <xdr:to>
      <xdr:col>3</xdr:col>
      <xdr:colOff>234950</xdr:colOff>
      <xdr:row>17</xdr:row>
      <xdr:rowOff>38100</xdr:rowOff>
    </xdr:to>
    <xdr:sp macro="" textlink="">
      <xdr:nvSpPr>
        <xdr:cNvPr id="233949" name="AutoShape 59"/>
        <xdr:cNvSpPr>
          <a:spLocks noChangeArrowheads="1"/>
        </xdr:cNvSpPr>
      </xdr:nvSpPr>
      <xdr:spPr bwMode="auto">
        <a:xfrm>
          <a:off x="3263900" y="28194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15</xdr:row>
      <xdr:rowOff>76200</xdr:rowOff>
    </xdr:from>
    <xdr:to>
      <xdr:col>3</xdr:col>
      <xdr:colOff>546281</xdr:colOff>
      <xdr:row>16</xdr:row>
      <xdr:rowOff>107950</xdr:rowOff>
    </xdr:to>
    <xdr:sp macro="" textlink="">
      <xdr:nvSpPr>
        <xdr:cNvPr id="12348" name="Text Box 60"/>
        <xdr:cNvSpPr txBox="1">
          <a:spLocks noChangeArrowheads="1"/>
        </xdr:cNvSpPr>
      </xdr:nvSpPr>
      <xdr:spPr bwMode="auto">
        <a:xfrm>
          <a:off x="3228975" y="269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91,977</a:t>
          </a:r>
        </a:p>
      </xdr:txBody>
    </xdr:sp>
    <xdr:clientData/>
  </xdr:twoCellAnchor>
  <xdr:twoCellAnchor>
    <xdr:from>
      <xdr:col>2</xdr:col>
      <xdr:colOff>546100</xdr:colOff>
      <xdr:row>16</xdr:row>
      <xdr:rowOff>120650</xdr:rowOff>
    </xdr:from>
    <xdr:to>
      <xdr:col>2</xdr:col>
      <xdr:colOff>641350</xdr:colOff>
      <xdr:row>17</xdr:row>
      <xdr:rowOff>57150</xdr:rowOff>
    </xdr:to>
    <xdr:sp macro="" textlink="">
      <xdr:nvSpPr>
        <xdr:cNvPr id="233951" name="AutoShape 61"/>
        <xdr:cNvSpPr>
          <a:spLocks noChangeArrowheads="1"/>
        </xdr:cNvSpPr>
      </xdr:nvSpPr>
      <xdr:spPr bwMode="auto">
        <a:xfrm>
          <a:off x="2628900" y="283845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15</xdr:row>
      <xdr:rowOff>88900</xdr:rowOff>
    </xdr:from>
    <xdr:to>
      <xdr:col>2</xdr:col>
      <xdr:colOff>936625</xdr:colOff>
      <xdr:row>16</xdr:row>
      <xdr:rowOff>127000</xdr:rowOff>
    </xdr:to>
    <xdr:sp macro="" textlink="">
      <xdr:nvSpPr>
        <xdr:cNvPr id="12350" name="Text Box 62"/>
        <xdr:cNvSpPr txBox="1">
          <a:spLocks noChangeArrowheads="1"/>
        </xdr:cNvSpPr>
      </xdr:nvSpPr>
      <xdr:spPr bwMode="auto">
        <a:xfrm>
          <a:off x="2524125"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91,027</a:t>
          </a:r>
        </a:p>
      </xdr:txBody>
    </xdr:sp>
    <xdr:clientData/>
  </xdr:twoCellAnchor>
  <xdr:twoCellAnchor editAs="oneCell">
    <xdr:from>
      <xdr:col>4</xdr:col>
      <xdr:colOff>917575</xdr:colOff>
      <xdr:row>23</xdr:row>
      <xdr:rowOff>3175</xdr:rowOff>
    </xdr:from>
    <xdr:to>
      <xdr:col>5</xdr:col>
      <xdr:colOff>578001</xdr:colOff>
      <xdr:row>24</xdr:row>
      <xdr:rowOff>41275</xdr:rowOff>
    </xdr:to>
    <xdr:sp macro="" textlink="">
      <xdr:nvSpPr>
        <xdr:cNvPr id="12351" name="Text Box 63"/>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23</xdr:row>
      <xdr:rowOff>3175</xdr:rowOff>
    </xdr:from>
    <xdr:to>
      <xdr:col>4</xdr:col>
      <xdr:colOff>1019175</xdr:colOff>
      <xdr:row>24</xdr:row>
      <xdr:rowOff>41275</xdr:rowOff>
    </xdr:to>
    <xdr:sp macro="" textlink="">
      <xdr:nvSpPr>
        <xdr:cNvPr id="12352" name="Text Box 64"/>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23</xdr:row>
      <xdr:rowOff>3175</xdr:rowOff>
    </xdr:from>
    <xdr:to>
      <xdr:col>4</xdr:col>
      <xdr:colOff>387531</xdr:colOff>
      <xdr:row>24</xdr:row>
      <xdr:rowOff>41275</xdr:rowOff>
    </xdr:to>
    <xdr:sp macro="" textlink="">
      <xdr:nvSpPr>
        <xdr:cNvPr id="12353" name="Text Box 65"/>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23</xdr:row>
      <xdr:rowOff>3175</xdr:rowOff>
    </xdr:from>
    <xdr:to>
      <xdr:col>3</xdr:col>
      <xdr:colOff>787400</xdr:colOff>
      <xdr:row>24</xdr:row>
      <xdr:rowOff>41275</xdr:rowOff>
    </xdr:to>
    <xdr:sp macro="" textlink="">
      <xdr:nvSpPr>
        <xdr:cNvPr id="12354" name="Text Box 66"/>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23</xdr:row>
      <xdr:rowOff>3175</xdr:rowOff>
    </xdr:from>
    <xdr:to>
      <xdr:col>3</xdr:col>
      <xdr:colOff>139851</xdr:colOff>
      <xdr:row>24</xdr:row>
      <xdr:rowOff>41275</xdr:rowOff>
    </xdr:to>
    <xdr:sp macro="" textlink="">
      <xdr:nvSpPr>
        <xdr:cNvPr id="12355" name="Text Box 67"/>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17</xdr:row>
      <xdr:rowOff>82550</xdr:rowOff>
    </xdr:from>
    <xdr:to>
      <xdr:col>5</xdr:col>
      <xdr:colOff>31750</xdr:colOff>
      <xdr:row>18</xdr:row>
      <xdr:rowOff>19050</xdr:rowOff>
    </xdr:to>
    <xdr:sp macro="" textlink="">
      <xdr:nvSpPr>
        <xdr:cNvPr id="233958" name="Oval 68"/>
        <xdr:cNvSpPr>
          <a:spLocks noChangeArrowheads="1"/>
        </xdr:cNvSpPr>
      </xdr:nvSpPr>
      <xdr:spPr bwMode="auto">
        <a:xfrm>
          <a:off x="5143500" y="29654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17</xdr:row>
      <xdr:rowOff>79375</xdr:rowOff>
    </xdr:from>
    <xdr:to>
      <xdr:col>5</xdr:col>
      <xdr:colOff>768350</xdr:colOff>
      <xdr:row>18</xdr:row>
      <xdr:rowOff>117475</xdr:rowOff>
    </xdr:to>
    <xdr:sp macro="" textlink="">
      <xdr:nvSpPr>
        <xdr:cNvPr id="12357" name="人口1人当たり決算額の推移該当値テキスト130"/>
        <xdr:cNvSpPr txBox="1">
          <a:spLocks noChangeArrowheads="1"/>
        </xdr:cNvSpPr>
      </xdr:nvSpPr>
      <xdr:spPr bwMode="auto">
        <a:xfrm>
          <a:off x="5743575" y="304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84,034</a:t>
          </a:r>
        </a:p>
      </xdr:txBody>
    </xdr:sp>
    <xdr:clientData/>
  </xdr:twoCellAnchor>
  <xdr:twoCellAnchor>
    <xdr:from>
      <xdr:col>4</xdr:col>
      <xdr:colOff>387350</xdr:colOff>
      <xdr:row>16</xdr:row>
      <xdr:rowOff>107950</xdr:rowOff>
    </xdr:from>
    <xdr:to>
      <xdr:col>4</xdr:col>
      <xdr:colOff>482600</xdr:colOff>
      <xdr:row>17</xdr:row>
      <xdr:rowOff>44450</xdr:rowOff>
    </xdr:to>
    <xdr:sp macro="" textlink="">
      <xdr:nvSpPr>
        <xdr:cNvPr id="233960" name="Oval 70"/>
        <xdr:cNvSpPr>
          <a:spLocks noChangeArrowheads="1"/>
        </xdr:cNvSpPr>
      </xdr:nvSpPr>
      <xdr:spPr bwMode="auto">
        <a:xfrm>
          <a:off x="4552950" y="28257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17</xdr:row>
      <xdr:rowOff>57150</xdr:rowOff>
    </xdr:from>
    <xdr:to>
      <xdr:col>4</xdr:col>
      <xdr:colOff>755429</xdr:colOff>
      <xdr:row>18</xdr:row>
      <xdr:rowOff>88900</xdr:rowOff>
    </xdr:to>
    <xdr:sp macro="" textlink="">
      <xdr:nvSpPr>
        <xdr:cNvPr id="12359" name="Text Box 71"/>
        <xdr:cNvSpPr txBox="1">
          <a:spLocks noChangeArrowheads="1"/>
        </xdr:cNvSpPr>
      </xdr:nvSpPr>
      <xdr:spPr bwMode="auto">
        <a:xfrm>
          <a:off x="4619625" y="3019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91,576</a:t>
          </a:r>
        </a:p>
      </xdr:txBody>
    </xdr:sp>
    <xdr:clientData/>
  </xdr:twoCellAnchor>
  <xdr:twoCellAnchor>
    <xdr:from>
      <xdr:col>3</xdr:col>
      <xdr:colOff>787400</xdr:colOff>
      <xdr:row>16</xdr:row>
      <xdr:rowOff>158750</xdr:rowOff>
    </xdr:from>
    <xdr:to>
      <xdr:col>3</xdr:col>
      <xdr:colOff>876300</xdr:colOff>
      <xdr:row>17</xdr:row>
      <xdr:rowOff>88900</xdr:rowOff>
    </xdr:to>
    <xdr:sp macro="" textlink="">
      <xdr:nvSpPr>
        <xdr:cNvPr id="233962" name="Oval 72"/>
        <xdr:cNvSpPr>
          <a:spLocks noChangeArrowheads="1"/>
        </xdr:cNvSpPr>
      </xdr:nvSpPr>
      <xdr:spPr bwMode="auto">
        <a:xfrm>
          <a:off x="3911600" y="2876550"/>
          <a:ext cx="8890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17</xdr:row>
      <xdr:rowOff>98425</xdr:rowOff>
    </xdr:from>
    <xdr:to>
      <xdr:col>4</xdr:col>
      <xdr:colOff>139851</xdr:colOff>
      <xdr:row>18</xdr:row>
      <xdr:rowOff>136525</xdr:rowOff>
    </xdr:to>
    <xdr:sp macro="" textlink="">
      <xdr:nvSpPr>
        <xdr:cNvPr id="12361" name="Text Box 73"/>
        <xdr:cNvSpPr txBox="1">
          <a:spLocks noChangeArrowheads="1"/>
        </xdr:cNvSpPr>
      </xdr:nvSpPr>
      <xdr:spPr bwMode="auto">
        <a:xfrm>
          <a:off x="3924300" y="306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88,786</a:t>
          </a:r>
        </a:p>
      </xdr:txBody>
    </xdr:sp>
    <xdr:clientData/>
  </xdr:twoCellAnchor>
  <xdr:twoCellAnchor>
    <xdr:from>
      <xdr:col>3</xdr:col>
      <xdr:colOff>139700</xdr:colOff>
      <xdr:row>17</xdr:row>
      <xdr:rowOff>76200</xdr:rowOff>
    </xdr:from>
    <xdr:to>
      <xdr:col>3</xdr:col>
      <xdr:colOff>234950</xdr:colOff>
      <xdr:row>18</xdr:row>
      <xdr:rowOff>6350</xdr:rowOff>
    </xdr:to>
    <xdr:sp macro="" textlink="">
      <xdr:nvSpPr>
        <xdr:cNvPr id="233964" name="Oval 74"/>
        <xdr:cNvSpPr>
          <a:spLocks noChangeArrowheads="1"/>
        </xdr:cNvSpPr>
      </xdr:nvSpPr>
      <xdr:spPr bwMode="auto">
        <a:xfrm>
          <a:off x="3263900" y="295910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18</xdr:row>
      <xdr:rowOff>19050</xdr:rowOff>
    </xdr:from>
    <xdr:to>
      <xdr:col>3</xdr:col>
      <xdr:colOff>546281</xdr:colOff>
      <xdr:row>19</xdr:row>
      <xdr:rowOff>57150</xdr:rowOff>
    </xdr:to>
    <xdr:sp macro="" textlink="">
      <xdr:nvSpPr>
        <xdr:cNvPr id="12363" name="Text Box 75"/>
        <xdr:cNvSpPr txBox="1">
          <a:spLocks noChangeArrowheads="1"/>
        </xdr:cNvSpPr>
      </xdr:nvSpPr>
      <xdr:spPr bwMode="auto">
        <a:xfrm>
          <a:off x="3228975" y="315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84,380</a:t>
          </a:r>
        </a:p>
      </xdr:txBody>
    </xdr:sp>
    <xdr:clientData/>
  </xdr:twoCellAnchor>
  <xdr:twoCellAnchor>
    <xdr:from>
      <xdr:col>2</xdr:col>
      <xdr:colOff>546100</xdr:colOff>
      <xdr:row>18</xdr:row>
      <xdr:rowOff>0</xdr:rowOff>
    </xdr:from>
    <xdr:to>
      <xdr:col>2</xdr:col>
      <xdr:colOff>641350</xdr:colOff>
      <xdr:row>18</xdr:row>
      <xdr:rowOff>101600</xdr:rowOff>
    </xdr:to>
    <xdr:sp macro="" textlink="">
      <xdr:nvSpPr>
        <xdr:cNvPr id="233966" name="Oval 76"/>
        <xdr:cNvSpPr>
          <a:spLocks noChangeArrowheads="1"/>
        </xdr:cNvSpPr>
      </xdr:nvSpPr>
      <xdr:spPr bwMode="auto">
        <a:xfrm>
          <a:off x="2628900" y="30480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18</xdr:row>
      <xdr:rowOff>107950</xdr:rowOff>
    </xdr:from>
    <xdr:to>
      <xdr:col>2</xdr:col>
      <xdr:colOff>936625</xdr:colOff>
      <xdr:row>19</xdr:row>
      <xdr:rowOff>146050</xdr:rowOff>
    </xdr:to>
    <xdr:sp macro="" textlink="">
      <xdr:nvSpPr>
        <xdr:cNvPr id="12365" name="Text Box 77"/>
        <xdr:cNvSpPr txBox="1">
          <a:spLocks noChangeArrowheads="1"/>
        </xdr:cNvSpPr>
      </xdr:nvSpPr>
      <xdr:spPr bwMode="auto">
        <a:xfrm>
          <a:off x="2524125" y="324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79,500</a:t>
          </a:r>
        </a:p>
      </xdr:txBody>
    </xdr:sp>
    <xdr:clientData/>
  </xdr:twoCellAnchor>
  <xdr:twoCellAnchor>
    <xdr:from>
      <xdr:col>1</xdr:col>
      <xdr:colOff>946150</xdr:colOff>
      <xdr:row>29</xdr:row>
      <xdr:rowOff>3175</xdr:rowOff>
    </xdr:from>
    <xdr:to>
      <xdr:col>5</xdr:col>
      <xdr:colOff>669909</xdr:colOff>
      <xdr:row>30</xdr:row>
      <xdr:rowOff>88900</xdr:rowOff>
    </xdr:to>
    <xdr:sp macro="" textlink="">
      <xdr:nvSpPr>
        <xdr:cNvPr id="12366" name="Rectangle 78"/>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177800</xdr:colOff>
      <xdr:row>29</xdr:row>
      <xdr:rowOff>6350</xdr:rowOff>
    </xdr:from>
    <xdr:to>
      <xdr:col>1</xdr:col>
      <xdr:colOff>361950</xdr:colOff>
      <xdr:row>33</xdr:row>
      <xdr:rowOff>292100</xdr:rowOff>
    </xdr:to>
    <xdr:sp macro="" textlink="">
      <xdr:nvSpPr>
        <xdr:cNvPr id="233969" name="AutoShape 79"/>
        <xdr:cNvSpPr>
          <a:spLocks noChangeArrowheads="1"/>
        </xdr:cNvSpPr>
      </xdr:nvSpPr>
      <xdr:spPr bwMode="auto">
        <a:xfrm>
          <a:off x="177800" y="4914900"/>
          <a:ext cx="1225550" cy="11303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479425</xdr:colOff>
      <xdr:row>29</xdr:row>
      <xdr:rowOff>98425</xdr:rowOff>
    </xdr:from>
    <xdr:to>
      <xdr:col>1</xdr:col>
      <xdr:colOff>600075</xdr:colOff>
      <xdr:row>31</xdr:row>
      <xdr:rowOff>3175</xdr:rowOff>
    </xdr:to>
    <xdr:sp macro="" textlink="">
      <xdr:nvSpPr>
        <xdr:cNvPr id="12368" name="Rectangle 80"/>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31</xdr:row>
      <xdr:rowOff>22225</xdr:rowOff>
    </xdr:from>
    <xdr:to>
      <xdr:col>1</xdr:col>
      <xdr:colOff>600075</xdr:colOff>
      <xdr:row>31</xdr:row>
      <xdr:rowOff>269875</xdr:rowOff>
    </xdr:to>
    <xdr:sp macro="" textlink="">
      <xdr:nvSpPr>
        <xdr:cNvPr id="12369" name="Rectangle 81"/>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32</xdr:row>
      <xdr:rowOff>3175</xdr:rowOff>
    </xdr:from>
    <xdr:to>
      <xdr:col>1</xdr:col>
      <xdr:colOff>600075</xdr:colOff>
      <xdr:row>34</xdr:row>
      <xdr:rowOff>133382</xdr:rowOff>
    </xdr:to>
    <xdr:sp macro="" textlink="">
      <xdr:nvSpPr>
        <xdr:cNvPr id="12370" name="Rectangle 82"/>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30</xdr:row>
      <xdr:rowOff>19050</xdr:rowOff>
    </xdr:from>
    <xdr:to>
      <xdr:col>0</xdr:col>
      <xdr:colOff>393700</xdr:colOff>
      <xdr:row>30</xdr:row>
      <xdr:rowOff>19050</xdr:rowOff>
    </xdr:to>
    <xdr:sp macro="" textlink="">
      <xdr:nvSpPr>
        <xdr:cNvPr id="233973" name="Line 83"/>
        <xdr:cNvSpPr>
          <a:spLocks noChangeShapeType="1"/>
        </xdr:cNvSpPr>
      </xdr:nvSpPr>
      <xdr:spPr bwMode="auto">
        <a:xfrm flipH="1">
          <a:off x="234950" y="5092700"/>
          <a:ext cx="1587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31</xdr:row>
      <xdr:rowOff>304800</xdr:rowOff>
    </xdr:from>
    <xdr:to>
      <xdr:col>0</xdr:col>
      <xdr:colOff>317500</xdr:colOff>
      <xdr:row>32</xdr:row>
      <xdr:rowOff>101600</xdr:rowOff>
    </xdr:to>
    <xdr:sp macro="" textlink="">
      <xdr:nvSpPr>
        <xdr:cNvPr id="233974" name="Line 84"/>
        <xdr:cNvSpPr>
          <a:spLocks noChangeShapeType="1"/>
        </xdr:cNvSpPr>
      </xdr:nvSpPr>
      <xdr:spPr bwMode="auto">
        <a:xfrm>
          <a:off x="317500" y="554355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31</xdr:row>
      <xdr:rowOff>304800</xdr:rowOff>
    </xdr:from>
    <xdr:to>
      <xdr:col>0</xdr:col>
      <xdr:colOff>393700</xdr:colOff>
      <xdr:row>31</xdr:row>
      <xdr:rowOff>304800</xdr:rowOff>
    </xdr:to>
    <xdr:sp macro="" textlink="">
      <xdr:nvSpPr>
        <xdr:cNvPr id="233975" name="Line 85"/>
        <xdr:cNvSpPr>
          <a:spLocks noChangeShapeType="1"/>
        </xdr:cNvSpPr>
      </xdr:nvSpPr>
      <xdr:spPr bwMode="auto">
        <a:xfrm flipH="1">
          <a:off x="234950" y="554355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33</xdr:row>
      <xdr:rowOff>25400</xdr:rowOff>
    </xdr:from>
    <xdr:to>
      <xdr:col>0</xdr:col>
      <xdr:colOff>317500</xdr:colOff>
      <xdr:row>33</xdr:row>
      <xdr:rowOff>171450</xdr:rowOff>
    </xdr:to>
    <xdr:sp macro="" textlink="">
      <xdr:nvSpPr>
        <xdr:cNvPr id="233976" name="Line 86"/>
        <xdr:cNvSpPr>
          <a:spLocks noChangeShapeType="1"/>
        </xdr:cNvSpPr>
      </xdr:nvSpPr>
      <xdr:spPr bwMode="auto">
        <a:xfrm flipV="1">
          <a:off x="317500" y="5778500"/>
          <a:ext cx="0" cy="14605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33</xdr:row>
      <xdr:rowOff>171450</xdr:rowOff>
    </xdr:from>
    <xdr:to>
      <xdr:col>0</xdr:col>
      <xdr:colOff>393700</xdr:colOff>
      <xdr:row>33</xdr:row>
      <xdr:rowOff>171450</xdr:rowOff>
    </xdr:to>
    <xdr:sp macro="" textlink="">
      <xdr:nvSpPr>
        <xdr:cNvPr id="233977" name="Line 87"/>
        <xdr:cNvSpPr>
          <a:spLocks noChangeShapeType="1"/>
        </xdr:cNvSpPr>
      </xdr:nvSpPr>
      <xdr:spPr bwMode="auto">
        <a:xfrm flipH="1">
          <a:off x="234950" y="592455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29</xdr:row>
      <xdr:rowOff>139700</xdr:rowOff>
    </xdr:from>
    <xdr:to>
      <xdr:col>0</xdr:col>
      <xdr:colOff>368300</xdr:colOff>
      <xdr:row>30</xdr:row>
      <xdr:rowOff>63500</xdr:rowOff>
    </xdr:to>
    <xdr:sp macro="" textlink="">
      <xdr:nvSpPr>
        <xdr:cNvPr id="233978" name="Oval 88"/>
        <xdr:cNvSpPr>
          <a:spLocks noChangeArrowheads="1"/>
        </xdr:cNvSpPr>
      </xdr:nvSpPr>
      <xdr:spPr bwMode="auto">
        <a:xfrm>
          <a:off x="273050" y="5048250"/>
          <a:ext cx="95250" cy="889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31</xdr:row>
      <xdr:rowOff>69850</xdr:rowOff>
    </xdr:from>
    <xdr:to>
      <xdr:col>0</xdr:col>
      <xdr:colOff>368300</xdr:colOff>
      <xdr:row>31</xdr:row>
      <xdr:rowOff>165100</xdr:rowOff>
    </xdr:to>
    <xdr:sp macro="" textlink="">
      <xdr:nvSpPr>
        <xdr:cNvPr id="233979" name="AutoShape 89"/>
        <xdr:cNvSpPr>
          <a:spLocks noChangeArrowheads="1"/>
        </xdr:cNvSpPr>
      </xdr:nvSpPr>
      <xdr:spPr bwMode="auto">
        <a:xfrm>
          <a:off x="273050" y="53086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233980" name="Rectangle 90"/>
        <xdr:cNvSpPr>
          <a:spLocks noChangeArrowheads="1"/>
        </xdr:cNvSpPr>
      </xdr:nvSpPr>
      <xdr:spPr bwMode="auto">
        <a:xfrm>
          <a:off x="1987550" y="5480050"/>
          <a:ext cx="3892550" cy="22733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596900</xdr:colOff>
      <xdr:row>30</xdr:row>
      <xdr:rowOff>57150</xdr:rowOff>
    </xdr:from>
    <xdr:ext cx="245452" cy="201850"/>
    <xdr:sp macro="" textlink="">
      <xdr:nvSpPr>
        <xdr:cNvPr id="12379" name="Text Box 91"/>
        <xdr:cNvSpPr txBox="1">
          <a:spLocks noChangeArrowheads="1"/>
        </xdr:cNvSpPr>
      </xdr:nvSpPr>
      <xdr:spPr bwMode="auto">
        <a:xfrm>
          <a:off x="1638300" y="51308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946150</xdr:colOff>
      <xdr:row>39</xdr:row>
      <xdr:rowOff>292100</xdr:rowOff>
    </xdr:from>
    <xdr:to>
      <xdr:col>5</xdr:col>
      <xdr:colOff>673100</xdr:colOff>
      <xdr:row>39</xdr:row>
      <xdr:rowOff>292100</xdr:rowOff>
    </xdr:to>
    <xdr:sp macro="" textlink="">
      <xdr:nvSpPr>
        <xdr:cNvPr id="233982" name="Line 92"/>
        <xdr:cNvSpPr>
          <a:spLocks noChangeShapeType="1"/>
        </xdr:cNvSpPr>
      </xdr:nvSpPr>
      <xdr:spPr bwMode="auto">
        <a:xfrm>
          <a:off x="1987550" y="77533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39</xdr:row>
      <xdr:rowOff>174625</xdr:rowOff>
    </xdr:from>
    <xdr:to>
      <xdr:col>1</xdr:col>
      <xdr:colOff>946150</xdr:colOff>
      <xdr:row>40</xdr:row>
      <xdr:rowOff>41275</xdr:rowOff>
    </xdr:to>
    <xdr:sp macro="" textlink="">
      <xdr:nvSpPr>
        <xdr:cNvPr id="12381" name="Text Box 93"/>
        <xdr:cNvSpPr txBox="1">
          <a:spLocks noChangeArrowheads="1"/>
        </xdr:cNvSpPr>
      </xdr:nvSpPr>
      <xdr:spPr bwMode="auto">
        <a:xfrm>
          <a:off x="1400175" y="782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946150</xdr:colOff>
      <xdr:row>38</xdr:row>
      <xdr:rowOff>139700</xdr:rowOff>
    </xdr:from>
    <xdr:to>
      <xdr:col>5</xdr:col>
      <xdr:colOff>673100</xdr:colOff>
      <xdr:row>38</xdr:row>
      <xdr:rowOff>139700</xdr:rowOff>
    </xdr:to>
    <xdr:sp macro="" textlink="">
      <xdr:nvSpPr>
        <xdr:cNvPr id="233984" name="Line 94"/>
        <xdr:cNvSpPr>
          <a:spLocks noChangeShapeType="1"/>
        </xdr:cNvSpPr>
      </xdr:nvSpPr>
      <xdr:spPr bwMode="auto">
        <a:xfrm>
          <a:off x="1987550" y="74358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38</xdr:row>
      <xdr:rowOff>22225</xdr:rowOff>
    </xdr:from>
    <xdr:to>
      <xdr:col>1</xdr:col>
      <xdr:colOff>946150</xdr:colOff>
      <xdr:row>39</xdr:row>
      <xdr:rowOff>66675</xdr:rowOff>
    </xdr:to>
    <xdr:sp macro="" textlink="">
      <xdr:nvSpPr>
        <xdr:cNvPr id="12383" name="Text Box 95"/>
        <xdr:cNvSpPr txBox="1">
          <a:spLocks noChangeArrowheads="1"/>
        </xdr:cNvSpPr>
      </xdr:nvSpPr>
      <xdr:spPr bwMode="auto">
        <a:xfrm>
          <a:off x="1400175" y="7496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p>
      </xdr:txBody>
    </xdr:sp>
    <xdr:clientData/>
  </xdr:twoCellAnchor>
  <xdr:twoCellAnchor>
    <xdr:from>
      <xdr:col>1</xdr:col>
      <xdr:colOff>946150</xdr:colOff>
      <xdr:row>37</xdr:row>
      <xdr:rowOff>165100</xdr:rowOff>
    </xdr:from>
    <xdr:to>
      <xdr:col>5</xdr:col>
      <xdr:colOff>673100</xdr:colOff>
      <xdr:row>37</xdr:row>
      <xdr:rowOff>165100</xdr:rowOff>
    </xdr:to>
    <xdr:sp macro="" textlink="">
      <xdr:nvSpPr>
        <xdr:cNvPr id="233986" name="Line 96"/>
        <xdr:cNvSpPr>
          <a:spLocks noChangeShapeType="1"/>
        </xdr:cNvSpPr>
      </xdr:nvSpPr>
      <xdr:spPr bwMode="auto">
        <a:xfrm>
          <a:off x="1987550" y="71183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37</xdr:row>
      <xdr:rowOff>47625</xdr:rowOff>
    </xdr:from>
    <xdr:to>
      <xdr:col>1</xdr:col>
      <xdr:colOff>946150</xdr:colOff>
      <xdr:row>37</xdr:row>
      <xdr:rowOff>257175</xdr:rowOff>
    </xdr:to>
    <xdr:sp macro="" textlink="">
      <xdr:nvSpPr>
        <xdr:cNvPr id="12385" name="Text Box 97"/>
        <xdr:cNvSpPr txBox="1">
          <a:spLocks noChangeArrowheads="1"/>
        </xdr:cNvSpPr>
      </xdr:nvSpPr>
      <xdr:spPr bwMode="auto">
        <a:xfrm>
          <a:off x="140017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p>
      </xdr:txBody>
    </xdr:sp>
    <xdr:clientData/>
  </xdr:twoCellAnchor>
  <xdr:twoCellAnchor>
    <xdr:from>
      <xdr:col>1</xdr:col>
      <xdr:colOff>946150</xdr:colOff>
      <xdr:row>36</xdr:row>
      <xdr:rowOff>0</xdr:rowOff>
    </xdr:from>
    <xdr:to>
      <xdr:col>5</xdr:col>
      <xdr:colOff>673100</xdr:colOff>
      <xdr:row>36</xdr:row>
      <xdr:rowOff>0</xdr:rowOff>
    </xdr:to>
    <xdr:sp macro="" textlink="">
      <xdr:nvSpPr>
        <xdr:cNvPr id="233988" name="Line 98"/>
        <xdr:cNvSpPr>
          <a:spLocks noChangeShapeType="1"/>
        </xdr:cNvSpPr>
      </xdr:nvSpPr>
      <xdr:spPr bwMode="auto">
        <a:xfrm>
          <a:off x="1987550" y="67818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35</xdr:row>
      <xdr:rowOff>228600</xdr:rowOff>
    </xdr:from>
    <xdr:to>
      <xdr:col>1</xdr:col>
      <xdr:colOff>946150</xdr:colOff>
      <xdr:row>36</xdr:row>
      <xdr:rowOff>95250</xdr:rowOff>
    </xdr:to>
    <xdr:sp macro="" textlink="">
      <xdr:nvSpPr>
        <xdr:cNvPr id="12387" name="Text Box 99"/>
        <xdr:cNvSpPr txBox="1">
          <a:spLocks noChangeArrowheads="1"/>
        </xdr:cNvSpPr>
      </xdr:nvSpPr>
      <xdr:spPr bwMode="auto">
        <a:xfrm>
          <a:off x="1400175" y="683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946150</xdr:colOff>
      <xdr:row>35</xdr:row>
      <xdr:rowOff>19050</xdr:rowOff>
    </xdr:from>
    <xdr:to>
      <xdr:col>5</xdr:col>
      <xdr:colOff>673100</xdr:colOff>
      <xdr:row>35</xdr:row>
      <xdr:rowOff>19050</xdr:rowOff>
    </xdr:to>
    <xdr:sp macro="" textlink="">
      <xdr:nvSpPr>
        <xdr:cNvPr id="233990" name="Line 100"/>
        <xdr:cNvSpPr>
          <a:spLocks noChangeShapeType="1"/>
        </xdr:cNvSpPr>
      </xdr:nvSpPr>
      <xdr:spPr bwMode="auto">
        <a:xfrm>
          <a:off x="1987550" y="64579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34</xdr:row>
      <xdr:rowOff>247650</xdr:rowOff>
    </xdr:from>
    <xdr:to>
      <xdr:col>1</xdr:col>
      <xdr:colOff>946150</xdr:colOff>
      <xdr:row>35</xdr:row>
      <xdr:rowOff>114300</xdr:rowOff>
    </xdr:to>
    <xdr:sp macro="" textlink="">
      <xdr:nvSpPr>
        <xdr:cNvPr id="12389" name="Text Box 101"/>
        <xdr:cNvSpPr txBox="1">
          <a:spLocks noChangeArrowheads="1"/>
        </xdr:cNvSpPr>
      </xdr:nvSpPr>
      <xdr:spPr bwMode="auto">
        <a:xfrm>
          <a:off x="1400175" y="651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946150</xdr:colOff>
      <xdr:row>34</xdr:row>
      <xdr:rowOff>38100</xdr:rowOff>
    </xdr:from>
    <xdr:to>
      <xdr:col>5</xdr:col>
      <xdr:colOff>673100</xdr:colOff>
      <xdr:row>34</xdr:row>
      <xdr:rowOff>38100</xdr:rowOff>
    </xdr:to>
    <xdr:sp macro="" textlink="">
      <xdr:nvSpPr>
        <xdr:cNvPr id="233992" name="Line 102"/>
        <xdr:cNvSpPr>
          <a:spLocks noChangeShapeType="1"/>
        </xdr:cNvSpPr>
      </xdr:nvSpPr>
      <xdr:spPr bwMode="auto">
        <a:xfrm>
          <a:off x="1987550" y="61341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33</xdr:row>
      <xdr:rowOff>266700</xdr:rowOff>
    </xdr:from>
    <xdr:to>
      <xdr:col>1</xdr:col>
      <xdr:colOff>946150</xdr:colOff>
      <xdr:row>34</xdr:row>
      <xdr:rowOff>133350</xdr:rowOff>
    </xdr:to>
    <xdr:sp macro="" textlink="">
      <xdr:nvSpPr>
        <xdr:cNvPr id="12391" name="Text Box 103"/>
        <xdr:cNvSpPr txBox="1">
          <a:spLocks noChangeArrowheads="1"/>
        </xdr:cNvSpPr>
      </xdr:nvSpPr>
      <xdr:spPr bwMode="auto">
        <a:xfrm>
          <a:off x="1400175" y="619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946150</xdr:colOff>
      <xdr:row>33</xdr:row>
      <xdr:rowOff>57150</xdr:rowOff>
    </xdr:from>
    <xdr:to>
      <xdr:col>5</xdr:col>
      <xdr:colOff>673100</xdr:colOff>
      <xdr:row>33</xdr:row>
      <xdr:rowOff>57150</xdr:rowOff>
    </xdr:to>
    <xdr:sp macro="" textlink="">
      <xdr:nvSpPr>
        <xdr:cNvPr id="233994" name="Line 104"/>
        <xdr:cNvSpPr>
          <a:spLocks noChangeShapeType="1"/>
        </xdr:cNvSpPr>
      </xdr:nvSpPr>
      <xdr:spPr bwMode="auto">
        <a:xfrm>
          <a:off x="1987550" y="58102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32</xdr:row>
      <xdr:rowOff>114300</xdr:rowOff>
    </xdr:from>
    <xdr:to>
      <xdr:col>1</xdr:col>
      <xdr:colOff>946150</xdr:colOff>
      <xdr:row>33</xdr:row>
      <xdr:rowOff>152400</xdr:rowOff>
    </xdr:to>
    <xdr:sp macro="" textlink="">
      <xdr:nvSpPr>
        <xdr:cNvPr id="12393" name="Text Box 105"/>
        <xdr:cNvSpPr txBox="1">
          <a:spLocks noChangeArrowheads="1"/>
        </xdr:cNvSpPr>
      </xdr:nvSpPr>
      <xdr:spPr bwMode="auto">
        <a:xfrm>
          <a:off x="1400175" y="586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31</xdr:row>
      <xdr:rowOff>241300</xdr:rowOff>
    </xdr:from>
    <xdr:to>
      <xdr:col>5</xdr:col>
      <xdr:colOff>673100</xdr:colOff>
      <xdr:row>31</xdr:row>
      <xdr:rowOff>241300</xdr:rowOff>
    </xdr:to>
    <xdr:sp macro="" textlink="">
      <xdr:nvSpPr>
        <xdr:cNvPr id="233996" name="Line 106"/>
        <xdr:cNvSpPr>
          <a:spLocks noChangeShapeType="1"/>
        </xdr:cNvSpPr>
      </xdr:nvSpPr>
      <xdr:spPr bwMode="auto">
        <a:xfrm>
          <a:off x="1987550" y="54800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31</xdr:row>
      <xdr:rowOff>117475</xdr:rowOff>
    </xdr:from>
    <xdr:to>
      <xdr:col>1</xdr:col>
      <xdr:colOff>946150</xdr:colOff>
      <xdr:row>31</xdr:row>
      <xdr:rowOff>327025</xdr:rowOff>
    </xdr:to>
    <xdr:sp macro="" textlink="">
      <xdr:nvSpPr>
        <xdr:cNvPr id="12395" name="Text Box 107"/>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70,000</a:t>
          </a:r>
        </a:p>
      </xdr:txBody>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233998" name="人口1人当たり決算額の推移グラフ枠445"/>
        <xdr:cNvSpPr>
          <a:spLocks noChangeArrowheads="1"/>
        </xdr:cNvSpPr>
      </xdr:nvSpPr>
      <xdr:spPr bwMode="auto">
        <a:xfrm>
          <a:off x="1987550" y="5480050"/>
          <a:ext cx="3892550" cy="22733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1022350</xdr:colOff>
      <xdr:row>33</xdr:row>
      <xdr:rowOff>152400</xdr:rowOff>
    </xdr:from>
    <xdr:to>
      <xdr:col>4</xdr:col>
      <xdr:colOff>1022350</xdr:colOff>
      <xdr:row>37</xdr:row>
      <xdr:rowOff>336550</xdr:rowOff>
    </xdr:to>
    <xdr:sp macro="" textlink="">
      <xdr:nvSpPr>
        <xdr:cNvPr id="233999" name="Line 109"/>
        <xdr:cNvSpPr>
          <a:spLocks noChangeShapeType="1"/>
        </xdr:cNvSpPr>
      </xdr:nvSpPr>
      <xdr:spPr bwMode="auto">
        <a:xfrm flipV="1">
          <a:off x="5187950" y="5905500"/>
          <a:ext cx="0" cy="13843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37</xdr:row>
      <xdr:rowOff>333375</xdr:rowOff>
    </xdr:from>
    <xdr:to>
      <xdr:col>5</xdr:col>
      <xdr:colOff>768350</xdr:colOff>
      <xdr:row>39</xdr:row>
      <xdr:rowOff>22225</xdr:rowOff>
    </xdr:to>
    <xdr:sp macro="" textlink="">
      <xdr:nvSpPr>
        <xdr:cNvPr id="12398" name="人口1人当たり決算額の推移最小値テキスト445"/>
        <xdr:cNvSpPr txBox="1">
          <a:spLocks noChangeArrowheads="1"/>
        </xdr:cNvSpPr>
      </xdr:nvSpPr>
      <xdr:spPr bwMode="auto">
        <a:xfrm>
          <a:off x="5743575" y="7458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14,629</a:t>
          </a:r>
        </a:p>
      </xdr:txBody>
    </xdr:sp>
    <xdr:clientData/>
  </xdr:twoCellAnchor>
  <xdr:twoCellAnchor>
    <xdr:from>
      <xdr:col>4</xdr:col>
      <xdr:colOff>946150</xdr:colOff>
      <xdr:row>37</xdr:row>
      <xdr:rowOff>336550</xdr:rowOff>
    </xdr:from>
    <xdr:to>
      <xdr:col>5</xdr:col>
      <xdr:colOff>69850</xdr:colOff>
      <xdr:row>37</xdr:row>
      <xdr:rowOff>336550</xdr:rowOff>
    </xdr:to>
    <xdr:sp macro="" textlink="">
      <xdr:nvSpPr>
        <xdr:cNvPr id="234001" name="Line 111"/>
        <xdr:cNvSpPr>
          <a:spLocks noChangeShapeType="1"/>
        </xdr:cNvSpPr>
      </xdr:nvSpPr>
      <xdr:spPr bwMode="auto">
        <a:xfrm>
          <a:off x="5111750" y="7289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32</xdr:row>
      <xdr:rowOff>95250</xdr:rowOff>
    </xdr:from>
    <xdr:to>
      <xdr:col>5</xdr:col>
      <xdr:colOff>768350</xdr:colOff>
      <xdr:row>33</xdr:row>
      <xdr:rowOff>133350</xdr:rowOff>
    </xdr:to>
    <xdr:sp macro="" textlink="">
      <xdr:nvSpPr>
        <xdr:cNvPr id="12400" name="人口1人当たり決算額の推移最大値テキスト445"/>
        <xdr:cNvSpPr txBox="1">
          <a:spLocks noChangeArrowheads="1"/>
        </xdr:cNvSpPr>
      </xdr:nvSpPr>
      <xdr:spPr bwMode="auto">
        <a:xfrm>
          <a:off x="5743575" y="584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57,103</a:t>
          </a:r>
        </a:p>
      </xdr:txBody>
    </xdr:sp>
    <xdr:clientData/>
  </xdr:twoCellAnchor>
  <xdr:twoCellAnchor>
    <xdr:from>
      <xdr:col>4</xdr:col>
      <xdr:colOff>946150</xdr:colOff>
      <xdr:row>33</xdr:row>
      <xdr:rowOff>152400</xdr:rowOff>
    </xdr:from>
    <xdr:to>
      <xdr:col>5</xdr:col>
      <xdr:colOff>69850</xdr:colOff>
      <xdr:row>33</xdr:row>
      <xdr:rowOff>152400</xdr:rowOff>
    </xdr:to>
    <xdr:sp macro="" textlink="">
      <xdr:nvSpPr>
        <xdr:cNvPr id="234003" name="Line 113"/>
        <xdr:cNvSpPr>
          <a:spLocks noChangeShapeType="1"/>
        </xdr:cNvSpPr>
      </xdr:nvSpPr>
      <xdr:spPr bwMode="auto">
        <a:xfrm>
          <a:off x="5111750" y="59055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431800</xdr:colOff>
      <xdr:row>36</xdr:row>
      <xdr:rowOff>69850</xdr:rowOff>
    </xdr:from>
    <xdr:to>
      <xdr:col>4</xdr:col>
      <xdr:colOff>1022350</xdr:colOff>
      <xdr:row>37</xdr:row>
      <xdr:rowOff>50800</xdr:rowOff>
    </xdr:to>
    <xdr:sp macro="" textlink="">
      <xdr:nvSpPr>
        <xdr:cNvPr id="234004" name="Line 114"/>
        <xdr:cNvSpPr>
          <a:spLocks noChangeShapeType="1"/>
        </xdr:cNvSpPr>
      </xdr:nvSpPr>
      <xdr:spPr bwMode="auto">
        <a:xfrm>
          <a:off x="4597400" y="6851650"/>
          <a:ext cx="590550" cy="1524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35</xdr:row>
      <xdr:rowOff>266700</xdr:rowOff>
    </xdr:from>
    <xdr:to>
      <xdr:col>5</xdr:col>
      <xdr:colOff>768350</xdr:colOff>
      <xdr:row>36</xdr:row>
      <xdr:rowOff>133350</xdr:rowOff>
    </xdr:to>
    <xdr:sp macro="" textlink="">
      <xdr:nvSpPr>
        <xdr:cNvPr id="12403" name="人口1人当たり決算額の推移平均値テキスト445"/>
        <xdr:cNvSpPr txBox="1">
          <a:spLocks noChangeArrowheads="1"/>
        </xdr:cNvSpPr>
      </xdr:nvSpPr>
      <xdr:spPr bwMode="auto">
        <a:xfrm>
          <a:off x="5743575" y="687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26,991</a:t>
          </a:r>
        </a:p>
      </xdr:txBody>
    </xdr:sp>
    <xdr:clientData/>
  </xdr:twoCellAnchor>
  <xdr:twoCellAnchor>
    <xdr:from>
      <xdr:col>4</xdr:col>
      <xdr:colOff>977900</xdr:colOff>
      <xdr:row>36</xdr:row>
      <xdr:rowOff>44450</xdr:rowOff>
    </xdr:from>
    <xdr:to>
      <xdr:col>5</xdr:col>
      <xdr:colOff>31750</xdr:colOff>
      <xdr:row>36</xdr:row>
      <xdr:rowOff>152400</xdr:rowOff>
    </xdr:to>
    <xdr:sp macro="" textlink="">
      <xdr:nvSpPr>
        <xdr:cNvPr id="234006" name="AutoShape 116"/>
        <xdr:cNvSpPr>
          <a:spLocks noChangeArrowheads="1"/>
        </xdr:cNvSpPr>
      </xdr:nvSpPr>
      <xdr:spPr bwMode="auto">
        <a:xfrm>
          <a:off x="5143500" y="6826250"/>
          <a:ext cx="95250" cy="1079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831850</xdr:colOff>
      <xdr:row>36</xdr:row>
      <xdr:rowOff>38100</xdr:rowOff>
    </xdr:from>
    <xdr:to>
      <xdr:col>4</xdr:col>
      <xdr:colOff>431800</xdr:colOff>
      <xdr:row>36</xdr:row>
      <xdr:rowOff>69850</xdr:rowOff>
    </xdr:to>
    <xdr:sp macro="" textlink="">
      <xdr:nvSpPr>
        <xdr:cNvPr id="234007" name="Line 117"/>
        <xdr:cNvSpPr>
          <a:spLocks noChangeShapeType="1"/>
        </xdr:cNvSpPr>
      </xdr:nvSpPr>
      <xdr:spPr bwMode="auto">
        <a:xfrm>
          <a:off x="3956050" y="6819900"/>
          <a:ext cx="641350" cy="317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387350</xdr:colOff>
      <xdr:row>35</xdr:row>
      <xdr:rowOff>273050</xdr:rowOff>
    </xdr:from>
    <xdr:to>
      <xdr:col>4</xdr:col>
      <xdr:colOff>482600</xdr:colOff>
      <xdr:row>36</xdr:row>
      <xdr:rowOff>38100</xdr:rowOff>
    </xdr:to>
    <xdr:sp macro="" textlink="">
      <xdr:nvSpPr>
        <xdr:cNvPr id="234008" name="AutoShape 118"/>
        <xdr:cNvSpPr>
          <a:spLocks noChangeArrowheads="1"/>
        </xdr:cNvSpPr>
      </xdr:nvSpPr>
      <xdr:spPr bwMode="auto">
        <a:xfrm>
          <a:off x="4552950" y="6711950"/>
          <a:ext cx="95250" cy="1079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35</xdr:row>
      <xdr:rowOff>76200</xdr:rowOff>
    </xdr:from>
    <xdr:to>
      <xdr:col>4</xdr:col>
      <xdr:colOff>749052</xdr:colOff>
      <xdr:row>35</xdr:row>
      <xdr:rowOff>285750</xdr:rowOff>
    </xdr:to>
    <xdr:sp macro="" textlink="">
      <xdr:nvSpPr>
        <xdr:cNvPr id="12407" name="Text Box 119"/>
        <xdr:cNvSpPr txBox="1">
          <a:spLocks noChangeArrowheads="1"/>
        </xdr:cNvSpPr>
      </xdr:nvSpPr>
      <xdr:spPr bwMode="auto">
        <a:xfrm>
          <a:off x="4619625" y="6686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30,643</a:t>
          </a:r>
        </a:p>
      </xdr:txBody>
    </xdr:sp>
    <xdr:clientData/>
  </xdr:twoCellAnchor>
  <xdr:twoCellAnchor>
    <xdr:from>
      <xdr:col>3</xdr:col>
      <xdr:colOff>190500</xdr:colOff>
      <xdr:row>36</xdr:row>
      <xdr:rowOff>38100</xdr:rowOff>
    </xdr:from>
    <xdr:to>
      <xdr:col>3</xdr:col>
      <xdr:colOff>831850</xdr:colOff>
      <xdr:row>36</xdr:row>
      <xdr:rowOff>107950</xdr:rowOff>
    </xdr:to>
    <xdr:sp macro="" textlink="">
      <xdr:nvSpPr>
        <xdr:cNvPr id="234010" name="Line 120"/>
        <xdr:cNvSpPr>
          <a:spLocks noChangeShapeType="1"/>
        </xdr:cNvSpPr>
      </xdr:nvSpPr>
      <xdr:spPr bwMode="auto">
        <a:xfrm flipV="1">
          <a:off x="3314700" y="6819900"/>
          <a:ext cx="641350" cy="698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787400</xdr:colOff>
      <xdr:row>35</xdr:row>
      <xdr:rowOff>190500</xdr:rowOff>
    </xdr:from>
    <xdr:to>
      <xdr:col>3</xdr:col>
      <xdr:colOff>876300</xdr:colOff>
      <xdr:row>35</xdr:row>
      <xdr:rowOff>292100</xdr:rowOff>
    </xdr:to>
    <xdr:sp macro="" textlink="">
      <xdr:nvSpPr>
        <xdr:cNvPr id="234011" name="AutoShape 121"/>
        <xdr:cNvSpPr>
          <a:spLocks noChangeArrowheads="1"/>
        </xdr:cNvSpPr>
      </xdr:nvSpPr>
      <xdr:spPr bwMode="auto">
        <a:xfrm>
          <a:off x="3911600" y="6629400"/>
          <a:ext cx="8890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34</xdr:row>
      <xdr:rowOff>333375</xdr:rowOff>
    </xdr:from>
    <xdr:to>
      <xdr:col>4</xdr:col>
      <xdr:colOff>139851</xdr:colOff>
      <xdr:row>35</xdr:row>
      <xdr:rowOff>193675</xdr:rowOff>
    </xdr:to>
    <xdr:sp macro="" textlink="">
      <xdr:nvSpPr>
        <xdr:cNvPr id="12410" name="Text Box 122"/>
        <xdr:cNvSpPr txBox="1">
          <a:spLocks noChangeArrowheads="1"/>
        </xdr:cNvSpPr>
      </xdr:nvSpPr>
      <xdr:spPr bwMode="auto">
        <a:xfrm>
          <a:off x="3924300" y="6600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33,264</a:t>
          </a:r>
        </a:p>
      </xdr:txBody>
    </xdr:sp>
    <xdr:clientData/>
  </xdr:twoCellAnchor>
  <xdr:twoCellAnchor>
    <xdr:from>
      <xdr:col>2</xdr:col>
      <xdr:colOff>584200</xdr:colOff>
      <xdr:row>35</xdr:row>
      <xdr:rowOff>247650</xdr:rowOff>
    </xdr:from>
    <xdr:to>
      <xdr:col>3</xdr:col>
      <xdr:colOff>190500</xdr:colOff>
      <xdr:row>36</xdr:row>
      <xdr:rowOff>101600</xdr:rowOff>
    </xdr:to>
    <xdr:sp macro="" textlink="">
      <xdr:nvSpPr>
        <xdr:cNvPr id="234013" name="Line 123"/>
        <xdr:cNvSpPr>
          <a:spLocks noChangeShapeType="1"/>
        </xdr:cNvSpPr>
      </xdr:nvSpPr>
      <xdr:spPr bwMode="auto">
        <a:xfrm>
          <a:off x="2667000" y="6686550"/>
          <a:ext cx="647700" cy="1968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139700</xdr:colOff>
      <xdr:row>35</xdr:row>
      <xdr:rowOff>171450</xdr:rowOff>
    </xdr:from>
    <xdr:to>
      <xdr:col>3</xdr:col>
      <xdr:colOff>234950</xdr:colOff>
      <xdr:row>35</xdr:row>
      <xdr:rowOff>273050</xdr:rowOff>
    </xdr:to>
    <xdr:sp macro="" textlink="">
      <xdr:nvSpPr>
        <xdr:cNvPr id="234014" name="AutoShape 124"/>
        <xdr:cNvSpPr>
          <a:spLocks noChangeArrowheads="1"/>
        </xdr:cNvSpPr>
      </xdr:nvSpPr>
      <xdr:spPr bwMode="auto">
        <a:xfrm>
          <a:off x="3263900" y="661035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34</xdr:row>
      <xdr:rowOff>314325</xdr:rowOff>
    </xdr:from>
    <xdr:to>
      <xdr:col>3</xdr:col>
      <xdr:colOff>546281</xdr:colOff>
      <xdr:row>35</xdr:row>
      <xdr:rowOff>174625</xdr:rowOff>
    </xdr:to>
    <xdr:sp macro="" textlink="">
      <xdr:nvSpPr>
        <xdr:cNvPr id="12413" name="Text Box 125"/>
        <xdr:cNvSpPr txBox="1">
          <a:spLocks noChangeArrowheads="1"/>
        </xdr:cNvSpPr>
      </xdr:nvSpPr>
      <xdr:spPr bwMode="auto">
        <a:xfrm>
          <a:off x="3228975" y="658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33,854</a:t>
          </a:r>
        </a:p>
      </xdr:txBody>
    </xdr:sp>
    <xdr:clientData/>
  </xdr:twoCellAnchor>
  <xdr:twoCellAnchor>
    <xdr:from>
      <xdr:col>2</xdr:col>
      <xdr:colOff>546100</xdr:colOff>
      <xdr:row>35</xdr:row>
      <xdr:rowOff>177800</xdr:rowOff>
    </xdr:from>
    <xdr:to>
      <xdr:col>2</xdr:col>
      <xdr:colOff>641350</xdr:colOff>
      <xdr:row>35</xdr:row>
      <xdr:rowOff>279400</xdr:rowOff>
    </xdr:to>
    <xdr:sp macro="" textlink="">
      <xdr:nvSpPr>
        <xdr:cNvPr id="234016" name="AutoShape 126"/>
        <xdr:cNvSpPr>
          <a:spLocks noChangeArrowheads="1"/>
        </xdr:cNvSpPr>
      </xdr:nvSpPr>
      <xdr:spPr bwMode="auto">
        <a:xfrm>
          <a:off x="2628900" y="66167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34</xdr:row>
      <xdr:rowOff>323850</xdr:rowOff>
    </xdr:from>
    <xdr:to>
      <xdr:col>2</xdr:col>
      <xdr:colOff>936625</xdr:colOff>
      <xdr:row>35</xdr:row>
      <xdr:rowOff>190500</xdr:rowOff>
    </xdr:to>
    <xdr:sp macro="" textlink="">
      <xdr:nvSpPr>
        <xdr:cNvPr id="12415" name="Text Box 127"/>
        <xdr:cNvSpPr txBox="1">
          <a:spLocks noChangeArrowheads="1"/>
        </xdr:cNvSpPr>
      </xdr:nvSpPr>
      <xdr:spPr bwMode="auto">
        <a:xfrm>
          <a:off x="2524125" y="659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33,509</a:t>
          </a:r>
        </a:p>
      </xdr:txBody>
    </xdr:sp>
    <xdr:clientData/>
  </xdr:twoCellAnchor>
  <xdr:twoCellAnchor editAs="oneCell">
    <xdr:from>
      <xdr:col>4</xdr:col>
      <xdr:colOff>917575</xdr:colOff>
      <xdr:row>40</xdr:row>
      <xdr:rowOff>19050</xdr:rowOff>
    </xdr:from>
    <xdr:to>
      <xdr:col>5</xdr:col>
      <xdr:colOff>578001</xdr:colOff>
      <xdr:row>41</xdr:row>
      <xdr:rowOff>57150</xdr:rowOff>
    </xdr:to>
    <xdr:sp macro="" textlink="">
      <xdr:nvSpPr>
        <xdr:cNvPr id="12416" name="Text Box 128"/>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40</xdr:row>
      <xdr:rowOff>19050</xdr:rowOff>
    </xdr:from>
    <xdr:to>
      <xdr:col>4</xdr:col>
      <xdr:colOff>1019175</xdr:colOff>
      <xdr:row>41</xdr:row>
      <xdr:rowOff>57150</xdr:rowOff>
    </xdr:to>
    <xdr:sp macro="" textlink="">
      <xdr:nvSpPr>
        <xdr:cNvPr id="12417" name="Text Box 129"/>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40</xdr:row>
      <xdr:rowOff>19050</xdr:rowOff>
    </xdr:from>
    <xdr:to>
      <xdr:col>4</xdr:col>
      <xdr:colOff>387531</xdr:colOff>
      <xdr:row>41</xdr:row>
      <xdr:rowOff>57150</xdr:rowOff>
    </xdr:to>
    <xdr:sp macro="" textlink="">
      <xdr:nvSpPr>
        <xdr:cNvPr id="12418" name="Text Box 130"/>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40</xdr:row>
      <xdr:rowOff>19050</xdr:rowOff>
    </xdr:from>
    <xdr:to>
      <xdr:col>3</xdr:col>
      <xdr:colOff>787400</xdr:colOff>
      <xdr:row>41</xdr:row>
      <xdr:rowOff>57150</xdr:rowOff>
    </xdr:to>
    <xdr:sp macro="" textlink="">
      <xdr:nvSpPr>
        <xdr:cNvPr id="12419" name="Text Box 131"/>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40</xdr:row>
      <xdr:rowOff>19050</xdr:rowOff>
    </xdr:from>
    <xdr:to>
      <xdr:col>3</xdr:col>
      <xdr:colOff>139851</xdr:colOff>
      <xdr:row>41</xdr:row>
      <xdr:rowOff>57150</xdr:rowOff>
    </xdr:to>
    <xdr:sp macro="" textlink="">
      <xdr:nvSpPr>
        <xdr:cNvPr id="12420" name="Text Box 132"/>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36</xdr:row>
      <xdr:rowOff>165100</xdr:rowOff>
    </xdr:from>
    <xdr:to>
      <xdr:col>5</xdr:col>
      <xdr:colOff>31750</xdr:colOff>
      <xdr:row>37</xdr:row>
      <xdr:rowOff>95250</xdr:rowOff>
    </xdr:to>
    <xdr:sp macro="" textlink="">
      <xdr:nvSpPr>
        <xdr:cNvPr id="234023" name="Oval 133"/>
        <xdr:cNvSpPr>
          <a:spLocks noChangeArrowheads="1"/>
        </xdr:cNvSpPr>
      </xdr:nvSpPr>
      <xdr:spPr bwMode="auto">
        <a:xfrm>
          <a:off x="5143500" y="69469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36</xdr:row>
      <xdr:rowOff>161925</xdr:rowOff>
    </xdr:from>
    <xdr:to>
      <xdr:col>5</xdr:col>
      <xdr:colOff>768350</xdr:colOff>
      <xdr:row>37</xdr:row>
      <xdr:rowOff>193675</xdr:rowOff>
    </xdr:to>
    <xdr:sp macro="" textlink="">
      <xdr:nvSpPr>
        <xdr:cNvPr id="12422" name="人口1人当たり決算額の推移該当値テキスト445"/>
        <xdr:cNvSpPr txBox="1">
          <a:spLocks noChangeArrowheads="1"/>
        </xdr:cNvSpPr>
      </xdr:nvSpPr>
      <xdr:spPr bwMode="auto">
        <a:xfrm>
          <a:off x="57435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23,480</a:t>
          </a:r>
        </a:p>
      </xdr:txBody>
    </xdr:sp>
    <xdr:clientData/>
  </xdr:twoCellAnchor>
  <xdr:twoCellAnchor>
    <xdr:from>
      <xdr:col>4</xdr:col>
      <xdr:colOff>387350</xdr:colOff>
      <xdr:row>36</xdr:row>
      <xdr:rowOff>6350</xdr:rowOff>
    </xdr:from>
    <xdr:to>
      <xdr:col>4</xdr:col>
      <xdr:colOff>482600</xdr:colOff>
      <xdr:row>36</xdr:row>
      <xdr:rowOff>107950</xdr:rowOff>
    </xdr:to>
    <xdr:sp macro="" textlink="">
      <xdr:nvSpPr>
        <xdr:cNvPr id="234025" name="Oval 135"/>
        <xdr:cNvSpPr>
          <a:spLocks noChangeArrowheads="1"/>
        </xdr:cNvSpPr>
      </xdr:nvSpPr>
      <xdr:spPr bwMode="auto">
        <a:xfrm>
          <a:off x="4552950" y="67881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36</xdr:row>
      <xdr:rowOff>123825</xdr:rowOff>
    </xdr:from>
    <xdr:to>
      <xdr:col>4</xdr:col>
      <xdr:colOff>755429</xdr:colOff>
      <xdr:row>37</xdr:row>
      <xdr:rowOff>161925</xdr:rowOff>
    </xdr:to>
    <xdr:sp macro="" textlink="">
      <xdr:nvSpPr>
        <xdr:cNvPr id="12424" name="Text Box 136"/>
        <xdr:cNvSpPr txBox="1">
          <a:spLocks noChangeArrowheads="1"/>
        </xdr:cNvSpPr>
      </xdr:nvSpPr>
      <xdr:spPr bwMode="auto">
        <a:xfrm>
          <a:off x="4619625" y="7077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28,149</a:t>
          </a:r>
        </a:p>
      </xdr:txBody>
    </xdr:sp>
    <xdr:clientData/>
  </xdr:twoCellAnchor>
  <xdr:twoCellAnchor>
    <xdr:from>
      <xdr:col>3</xdr:col>
      <xdr:colOff>787400</xdr:colOff>
      <xdr:row>35</xdr:row>
      <xdr:rowOff>323850</xdr:rowOff>
    </xdr:from>
    <xdr:to>
      <xdr:col>3</xdr:col>
      <xdr:colOff>876300</xdr:colOff>
      <xdr:row>36</xdr:row>
      <xdr:rowOff>88900</xdr:rowOff>
    </xdr:to>
    <xdr:sp macro="" textlink="">
      <xdr:nvSpPr>
        <xdr:cNvPr id="234027" name="Oval 137"/>
        <xdr:cNvSpPr>
          <a:spLocks noChangeArrowheads="1"/>
        </xdr:cNvSpPr>
      </xdr:nvSpPr>
      <xdr:spPr bwMode="auto">
        <a:xfrm>
          <a:off x="3911600" y="6762750"/>
          <a:ext cx="88900" cy="1079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36</xdr:row>
      <xdr:rowOff>95250</xdr:rowOff>
    </xdr:from>
    <xdr:to>
      <xdr:col>4</xdr:col>
      <xdr:colOff>139851</xdr:colOff>
      <xdr:row>37</xdr:row>
      <xdr:rowOff>133350</xdr:rowOff>
    </xdr:to>
    <xdr:sp macro="" textlink="">
      <xdr:nvSpPr>
        <xdr:cNvPr id="12426" name="Text Box 138"/>
        <xdr:cNvSpPr txBox="1">
          <a:spLocks noChangeArrowheads="1"/>
        </xdr:cNvSpPr>
      </xdr:nvSpPr>
      <xdr:spPr bwMode="auto">
        <a:xfrm>
          <a:off x="3924300" y="704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29,066</a:t>
          </a:r>
        </a:p>
      </xdr:txBody>
    </xdr:sp>
    <xdr:clientData/>
  </xdr:twoCellAnchor>
  <xdr:twoCellAnchor>
    <xdr:from>
      <xdr:col>3</xdr:col>
      <xdr:colOff>139700</xdr:colOff>
      <xdr:row>36</xdr:row>
      <xdr:rowOff>44450</xdr:rowOff>
    </xdr:from>
    <xdr:to>
      <xdr:col>3</xdr:col>
      <xdr:colOff>234950</xdr:colOff>
      <xdr:row>36</xdr:row>
      <xdr:rowOff>146050</xdr:rowOff>
    </xdr:to>
    <xdr:sp macro="" textlink="">
      <xdr:nvSpPr>
        <xdr:cNvPr id="234029" name="Oval 139"/>
        <xdr:cNvSpPr>
          <a:spLocks noChangeArrowheads="1"/>
        </xdr:cNvSpPr>
      </xdr:nvSpPr>
      <xdr:spPr bwMode="auto">
        <a:xfrm>
          <a:off x="3263900" y="68262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36</xdr:row>
      <xdr:rowOff>161925</xdr:rowOff>
    </xdr:from>
    <xdr:to>
      <xdr:col>3</xdr:col>
      <xdr:colOff>546281</xdr:colOff>
      <xdr:row>37</xdr:row>
      <xdr:rowOff>193675</xdr:rowOff>
    </xdr:to>
    <xdr:sp macro="" textlink="">
      <xdr:nvSpPr>
        <xdr:cNvPr id="12428" name="Text Box 140"/>
        <xdr:cNvSpPr txBox="1">
          <a:spLocks noChangeArrowheads="1"/>
        </xdr:cNvSpPr>
      </xdr:nvSpPr>
      <xdr:spPr bwMode="auto">
        <a:xfrm>
          <a:off x="32289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27,029</a:t>
          </a:r>
        </a:p>
      </xdr:txBody>
    </xdr:sp>
    <xdr:clientData/>
  </xdr:twoCellAnchor>
  <xdr:twoCellAnchor>
    <xdr:from>
      <xdr:col>2</xdr:col>
      <xdr:colOff>546100</xdr:colOff>
      <xdr:row>35</xdr:row>
      <xdr:rowOff>190500</xdr:rowOff>
    </xdr:from>
    <xdr:to>
      <xdr:col>2</xdr:col>
      <xdr:colOff>641350</xdr:colOff>
      <xdr:row>35</xdr:row>
      <xdr:rowOff>292100</xdr:rowOff>
    </xdr:to>
    <xdr:sp macro="" textlink="">
      <xdr:nvSpPr>
        <xdr:cNvPr id="234031" name="Oval 141"/>
        <xdr:cNvSpPr>
          <a:spLocks noChangeArrowheads="1"/>
        </xdr:cNvSpPr>
      </xdr:nvSpPr>
      <xdr:spPr bwMode="auto">
        <a:xfrm>
          <a:off x="2628900" y="66294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35</xdr:row>
      <xdr:rowOff>304800</xdr:rowOff>
    </xdr:from>
    <xdr:to>
      <xdr:col>2</xdr:col>
      <xdr:colOff>936625</xdr:colOff>
      <xdr:row>37</xdr:row>
      <xdr:rowOff>0</xdr:rowOff>
    </xdr:to>
    <xdr:sp macro="" textlink="">
      <xdr:nvSpPr>
        <xdr:cNvPr id="12430" name="Text Box 142"/>
        <xdr:cNvSpPr txBox="1">
          <a:spLocks noChangeArrowheads="1"/>
        </xdr:cNvSpPr>
      </xdr:nvSpPr>
      <xdr:spPr bwMode="auto">
        <a:xfrm>
          <a:off x="2524125" y="6915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33,135</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0.19063</cdr:x>
      <cdr:y>0.02596</cdr:y>
    </cdr:from>
    <cdr:to>
      <cdr:x>0.97897</cdr:x>
      <cdr:y>0.11617</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139700</xdr:colOff>
      <xdr:row>4</xdr:row>
      <xdr:rowOff>88900</xdr:rowOff>
    </xdr:from>
    <xdr:to>
      <xdr:col>15</xdr:col>
      <xdr:colOff>679450</xdr:colOff>
      <xdr:row>43</xdr:row>
      <xdr:rowOff>120650</xdr:rowOff>
    </xdr:to>
    <xdr:graphicFrame macro="">
      <xdr:nvGraphicFramePr>
        <xdr:cNvPr id="15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184150</xdr:colOff>
      <xdr:row>46</xdr:row>
      <xdr:rowOff>107950</xdr:rowOff>
    </xdr:from>
    <xdr:to>
      <xdr:col>1</xdr:col>
      <xdr:colOff>819150</xdr:colOff>
      <xdr:row>46</xdr:row>
      <xdr:rowOff>622300</xdr:rowOff>
    </xdr:to>
    <xdr:sp macro="" textlink="">
      <xdr:nvSpPr>
        <xdr:cNvPr id="1533" name="Rectangle 2"/>
        <xdr:cNvSpPr>
          <a:spLocks noChangeArrowheads="1"/>
        </xdr:cNvSpPr>
      </xdr:nvSpPr>
      <xdr:spPr bwMode="auto">
        <a:xfrm>
          <a:off x="762000" y="10064750"/>
          <a:ext cx="635000" cy="514350"/>
        </a:xfrm>
        <a:prstGeom prst="rect">
          <a:avLst/>
        </a:prstGeom>
        <a:solidFill>
          <a:srgbClr val="FF8080"/>
        </a:solidFill>
        <a:ln w="6350">
          <a:solidFill>
            <a:srgbClr val="000000"/>
          </a:solidFill>
          <a:miter lim="800000"/>
          <a:headEnd/>
          <a:tailEnd/>
        </a:ln>
      </xdr:spPr>
    </xdr:sp>
    <xdr:clientData/>
  </xdr:twoCellAnchor>
  <xdr:twoCellAnchor>
    <xdr:from>
      <xdr:col>1</xdr:col>
      <xdr:colOff>184150</xdr:colOff>
      <xdr:row>47</xdr:row>
      <xdr:rowOff>114300</xdr:rowOff>
    </xdr:from>
    <xdr:to>
      <xdr:col>1</xdr:col>
      <xdr:colOff>819150</xdr:colOff>
      <xdr:row>47</xdr:row>
      <xdr:rowOff>615950</xdr:rowOff>
    </xdr:to>
    <xdr:sp macro="" textlink="">
      <xdr:nvSpPr>
        <xdr:cNvPr id="1534" name="Rectangle 3"/>
        <xdr:cNvSpPr>
          <a:spLocks noChangeArrowheads="1"/>
        </xdr:cNvSpPr>
      </xdr:nvSpPr>
      <xdr:spPr bwMode="auto">
        <a:xfrm>
          <a:off x="762000" y="10801350"/>
          <a:ext cx="635000" cy="501650"/>
        </a:xfrm>
        <a:prstGeom prst="rect">
          <a:avLst/>
        </a:prstGeom>
        <a:solidFill>
          <a:srgbClr val="00FFFF"/>
        </a:solidFill>
        <a:ln w="6350">
          <a:solidFill>
            <a:srgbClr val="000000"/>
          </a:solidFill>
          <a:miter lim="800000"/>
          <a:headEnd/>
          <a:tailEnd/>
        </a:ln>
      </xdr:spPr>
    </xdr:sp>
    <xdr:clientData/>
  </xdr:twoCellAnchor>
  <xdr:twoCellAnchor>
    <xdr:from>
      <xdr:col>1</xdr:col>
      <xdr:colOff>184150</xdr:colOff>
      <xdr:row>48</xdr:row>
      <xdr:rowOff>374650</xdr:rowOff>
    </xdr:from>
    <xdr:to>
      <xdr:col>1</xdr:col>
      <xdr:colOff>819150</xdr:colOff>
      <xdr:row>48</xdr:row>
      <xdr:rowOff>374650</xdr:rowOff>
    </xdr:to>
    <xdr:sp macro="" textlink="">
      <xdr:nvSpPr>
        <xdr:cNvPr id="1535" name="Line 4"/>
        <xdr:cNvSpPr>
          <a:spLocks noChangeShapeType="1"/>
        </xdr:cNvSpPr>
      </xdr:nvSpPr>
      <xdr:spPr bwMode="auto">
        <a:xfrm>
          <a:off x="762000" y="11791950"/>
          <a:ext cx="63500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412750</xdr:colOff>
      <xdr:row>48</xdr:row>
      <xdr:rowOff>273050</xdr:rowOff>
    </xdr:from>
    <xdr:to>
      <xdr:col>1</xdr:col>
      <xdr:colOff>590550</xdr:colOff>
      <xdr:row>48</xdr:row>
      <xdr:rowOff>463550</xdr:rowOff>
    </xdr:to>
    <xdr:sp macro="" textlink="">
      <xdr:nvSpPr>
        <xdr:cNvPr id="1536" name="Oval 5"/>
        <xdr:cNvSpPr>
          <a:spLocks noChangeArrowheads="1"/>
        </xdr:cNvSpPr>
      </xdr:nvSpPr>
      <xdr:spPr bwMode="auto">
        <a:xfrm>
          <a:off x="990600" y="11690350"/>
          <a:ext cx="1778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298450</xdr:colOff>
      <xdr:row>45</xdr:row>
      <xdr:rowOff>12700</xdr:rowOff>
    </xdr:from>
    <xdr:to>
      <xdr:col>15</xdr:col>
      <xdr:colOff>666750</xdr:colOff>
      <xdr:row>49</xdr:row>
      <xdr:rowOff>0</xdr:rowOff>
    </xdr:to>
    <xdr:sp macro="" textlink="">
      <xdr:nvSpPr>
        <xdr:cNvPr id="1537" name="Rectangle 6"/>
        <xdr:cNvSpPr>
          <a:spLocks noChangeArrowheads="1"/>
        </xdr:cNvSpPr>
      </xdr:nvSpPr>
      <xdr:spPr bwMode="auto">
        <a:xfrm>
          <a:off x="10077450" y="9601200"/>
          <a:ext cx="5480050" cy="2546350"/>
        </a:xfrm>
        <a:prstGeom prst="rect">
          <a:avLst/>
        </a:prstGeom>
        <a:solidFill>
          <a:srgbClr val="FFFFFF"/>
        </a:solidFill>
        <a:ln w="19050">
          <a:solidFill>
            <a:srgbClr val="000000"/>
          </a:solidFill>
          <a:miter lim="800000"/>
          <a:headEnd/>
          <a:tailEnd/>
        </a:ln>
      </xdr:spPr>
    </xdr:sp>
    <xdr:clientData/>
  </xdr:twoCellAnchor>
  <xdr:twoCellAnchor>
    <xdr:from>
      <xdr:col>10</xdr:col>
      <xdr:colOff>298450</xdr:colOff>
      <xdr:row>45</xdr:row>
      <xdr:rowOff>9525</xdr:rowOff>
    </xdr:from>
    <xdr:to>
      <xdr:col>11</xdr:col>
      <xdr:colOff>92025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111125</xdr:colOff>
      <xdr:row>0</xdr:row>
      <xdr:rowOff>117475</xdr:rowOff>
    </xdr:from>
    <xdr:to>
      <xdr:col>9</xdr:col>
      <xdr:colOff>92075</xdr:colOff>
      <xdr:row>3</xdr:row>
      <xdr:rowOff>133382</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540" name="Line 10"/>
        <xdr:cNvSpPr>
          <a:spLocks noChangeShapeType="1"/>
        </xdr:cNvSpPr>
      </xdr:nvSpPr>
      <xdr:spPr bwMode="auto">
        <a:xfrm>
          <a:off x="577850" y="9588500"/>
          <a:ext cx="4089400" cy="3683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577850</xdr:colOff>
      <xdr:row>1</xdr:row>
      <xdr:rowOff>76200</xdr:rowOff>
    </xdr:from>
    <xdr:to>
      <xdr:col>11</xdr:col>
      <xdr:colOff>857250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200025</xdr:colOff>
      <xdr:row>1</xdr:row>
      <xdr:rowOff>76200</xdr:rowOff>
    </xdr:from>
    <xdr:to>
      <xdr:col>15</xdr:col>
      <xdr:colOff>628616</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岡山県矢掛町</a:t>
          </a:r>
        </a:p>
      </xdr:txBody>
    </xdr:sp>
    <xdr:clientData/>
  </xdr:twoCellAnchor>
  <xdr:twoCellAnchor>
    <xdr:from>
      <xdr:col>0</xdr:col>
      <xdr:colOff>428625</xdr:colOff>
      <xdr:row>4</xdr:row>
      <xdr:rowOff>0</xdr:rowOff>
    </xdr:from>
    <xdr:to>
      <xdr:col>3</xdr:col>
      <xdr:colOff>669925</xdr:colOff>
      <xdr:row>6</xdr:row>
      <xdr:rowOff>60366</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438150</xdr:colOff>
      <xdr:row>46</xdr:row>
      <xdr:rowOff>0</xdr:rowOff>
    </xdr:from>
    <xdr:to>
      <xdr:col>15</xdr:col>
      <xdr:colOff>511183</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500"/>
            </a:lnSpc>
          </a:pPr>
          <a:r>
            <a:rPr lang="ja-JP" altLang="ja-JP" sz="1300">
              <a:effectLst/>
              <a:latin typeface="+mn-lt"/>
              <a:ea typeface="+mn-ea"/>
              <a:cs typeface="+mn-cs"/>
            </a:rPr>
            <a:t>　矢掛町では，地方財政法に基づき歳計剰余金の</a:t>
          </a:r>
          <a:r>
            <a:rPr lang="ja-JP" altLang="en-US" sz="1300">
              <a:effectLst/>
              <a:latin typeface="+mn-lt"/>
              <a:ea typeface="+mn-ea"/>
              <a:cs typeface="+mn-cs"/>
            </a:rPr>
            <a:t>１／２</a:t>
          </a:r>
          <a:r>
            <a:rPr lang="ja-JP" altLang="ja-JP" sz="1300">
              <a:effectLst/>
              <a:latin typeface="+mn-lt"/>
              <a:ea typeface="+mn-ea"/>
              <a:cs typeface="+mn-cs"/>
            </a:rPr>
            <a:t>を財政調整基金へ積み立てていることから基金残高が毎年増加している。これは積極的な国・県補助金の確保や過疎対策事業債など後年度交付税措置のある地方債の活用，また，人件費や物件費など歳出の抑制により剰余金が発生するものであり，今後も引き続き健全な財政運営に努める。</a:t>
          </a:r>
          <a:endParaRPr lang="ja-JP" altLang="ja-JP" sz="13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412750</xdr:colOff>
      <xdr:row>3</xdr:row>
      <xdr:rowOff>107950</xdr:rowOff>
    </xdr:from>
    <xdr:to>
      <xdr:col>15</xdr:col>
      <xdr:colOff>1327150</xdr:colOff>
      <xdr:row>31</xdr:row>
      <xdr:rowOff>0</xdr:rowOff>
    </xdr:to>
    <xdr:graphicFrame macro="">
      <xdr:nvGraphicFramePr>
        <xdr:cNvPr id="385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425450</xdr:colOff>
      <xdr:row>32</xdr:row>
      <xdr:rowOff>0</xdr:rowOff>
    </xdr:from>
    <xdr:to>
      <xdr:col>15</xdr:col>
      <xdr:colOff>971550</xdr:colOff>
      <xdr:row>43</xdr:row>
      <xdr:rowOff>0</xdr:rowOff>
    </xdr:to>
    <xdr:sp macro="" textlink="">
      <xdr:nvSpPr>
        <xdr:cNvPr id="3854" name="正方形/長方形 3"/>
        <xdr:cNvSpPr>
          <a:spLocks noChangeArrowheads="1"/>
        </xdr:cNvSpPr>
      </xdr:nvSpPr>
      <xdr:spPr bwMode="auto">
        <a:xfrm>
          <a:off x="10407650" y="6896100"/>
          <a:ext cx="57848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488950</xdr:colOff>
      <xdr:row>32</xdr:row>
      <xdr:rowOff>28575</xdr:rowOff>
    </xdr:from>
    <xdr:to>
      <xdr:col>11</xdr:col>
      <xdr:colOff>838200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3211</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0</xdr:row>
      <xdr:rowOff>142875</xdr:rowOff>
    </xdr:from>
    <xdr:to>
      <xdr:col>9</xdr:col>
      <xdr:colOff>666735</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977900</xdr:colOff>
      <xdr:row>1</xdr:row>
      <xdr:rowOff>28575</xdr:rowOff>
    </xdr:from>
    <xdr:to>
      <xdr:col>12</xdr:col>
      <xdr:colOff>158750</xdr:colOff>
      <xdr:row>3</xdr:row>
      <xdr:rowOff>60325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600075</xdr:colOff>
      <xdr:row>1</xdr:row>
      <xdr:rowOff>28575</xdr:rowOff>
    </xdr:from>
    <xdr:to>
      <xdr:col>15</xdr:col>
      <xdr:colOff>949325</xdr:colOff>
      <xdr:row>3</xdr:row>
      <xdr:rowOff>60325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岡山県矢掛町</a:t>
          </a:r>
        </a:p>
      </xdr:txBody>
    </xdr:sp>
    <xdr:clientData/>
  </xdr:twoCellAnchor>
  <xdr:twoCellAnchor editAs="oneCell">
    <xdr:from>
      <xdr:col>1</xdr:col>
      <xdr:colOff>0</xdr:colOff>
      <xdr:row>3</xdr:row>
      <xdr:rowOff>28575</xdr:rowOff>
    </xdr:from>
    <xdr:to>
      <xdr:col>4</xdr:col>
      <xdr:colOff>838200</xdr:colOff>
      <xdr:row>4</xdr:row>
      <xdr:rowOff>193675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619125</xdr:colOff>
      <xdr:row>32</xdr:row>
      <xdr:rowOff>419100</xdr:rowOff>
    </xdr:from>
    <xdr:to>
      <xdr:col>15</xdr:col>
      <xdr:colOff>771525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600"/>
            </a:lnSpc>
          </a:pPr>
          <a:r>
            <a:rPr lang="ja-JP" altLang="ja-JP" sz="1300">
              <a:effectLst/>
              <a:latin typeface="+mn-lt"/>
              <a:ea typeface="+mn-ea"/>
              <a:cs typeface="+mn-cs"/>
            </a:rPr>
            <a:t>　矢掛町の各会計については，すべての会計で黒字経営となっており，各会計を合算した比率は昨年度を上回っている。中でも</a:t>
          </a:r>
          <a:r>
            <a:rPr lang="ja-JP" altLang="en-US" sz="1300">
              <a:effectLst/>
              <a:latin typeface="+mn-lt"/>
              <a:ea typeface="+mn-ea"/>
              <a:cs typeface="+mn-cs"/>
            </a:rPr>
            <a:t>介護老人保健施設事業</a:t>
          </a:r>
          <a:r>
            <a:rPr lang="ja-JP" altLang="ja-JP" sz="1300">
              <a:effectLst/>
              <a:latin typeface="+mn-lt"/>
              <a:ea typeface="+mn-ea"/>
              <a:cs typeface="+mn-cs"/>
            </a:rPr>
            <a:t>会計が５</a:t>
          </a:r>
          <a:r>
            <a:rPr lang="en-US" altLang="ja-JP" sz="1300">
              <a:effectLst/>
              <a:latin typeface="+mn-lt"/>
              <a:ea typeface="+mn-ea"/>
              <a:cs typeface="+mn-cs"/>
            </a:rPr>
            <a:t>.</a:t>
          </a:r>
          <a:r>
            <a:rPr lang="ja-JP" altLang="en-US" sz="1300">
              <a:effectLst/>
              <a:latin typeface="+mn-lt"/>
              <a:ea typeface="+mn-ea"/>
              <a:cs typeface="+mn-cs"/>
            </a:rPr>
            <a:t>４７</a:t>
          </a:r>
          <a:r>
            <a:rPr lang="ja-JP" altLang="ja-JP" sz="1300">
              <a:effectLst/>
              <a:latin typeface="+mn-lt"/>
              <a:ea typeface="+mn-ea"/>
              <a:cs typeface="+mn-cs"/>
            </a:rPr>
            <a:t>ポイント増加しているのが大きな要因となっている。</a:t>
          </a:r>
          <a:endParaRPr lang="ja-JP" altLang="ja-JP" sz="1300">
            <a:effectLst/>
          </a:endParaRPr>
        </a:p>
        <a:p>
          <a:pPr>
            <a:lnSpc>
              <a:spcPts val="1500"/>
            </a:lnSpc>
          </a:pPr>
          <a:r>
            <a:rPr lang="ja-JP" altLang="ja-JP" sz="1300">
              <a:effectLst/>
              <a:latin typeface="+mn-lt"/>
              <a:ea typeface="+mn-ea"/>
              <a:cs typeface="+mn-cs"/>
            </a:rPr>
            <a:t>　今後も引き続き基準に則った適正な繰出金の執行に努め，各会計での健全な財政運営に努める。</a:t>
          </a:r>
          <a:endParaRPr lang="ja-JP" altLang="ja-JP" sz="1300">
            <a:effectLst/>
          </a:endParaRPr>
        </a:p>
      </xdr:txBody>
    </xdr:sp>
    <xdr:clientData/>
  </xdr:twoCellAnchor>
  <xdr:twoCellAnchor>
    <xdr:from>
      <xdr:col>1</xdr:col>
      <xdr:colOff>0</xdr:colOff>
      <xdr:row>32</xdr:row>
      <xdr:rowOff>0</xdr:rowOff>
    </xdr:from>
    <xdr:to>
      <xdr:col>5</xdr:col>
      <xdr:colOff>3211</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33</xdr:row>
      <xdr:rowOff>82550</xdr:rowOff>
    </xdr:from>
    <xdr:to>
      <xdr:col>1</xdr:col>
      <xdr:colOff>584200</xdr:colOff>
      <xdr:row>33</xdr:row>
      <xdr:rowOff>381000</xdr:rowOff>
    </xdr:to>
    <xdr:sp macro="" textlink="">
      <xdr:nvSpPr>
        <xdr:cNvPr id="3863" name="凡例1"/>
        <xdr:cNvSpPr>
          <a:spLocks noChangeArrowheads="1"/>
        </xdr:cNvSpPr>
      </xdr:nvSpPr>
      <xdr:spPr bwMode="auto">
        <a:xfrm>
          <a:off x="584200" y="7473950"/>
          <a:ext cx="463550" cy="298450"/>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34</xdr:row>
      <xdr:rowOff>82550</xdr:rowOff>
    </xdr:from>
    <xdr:to>
      <xdr:col>1</xdr:col>
      <xdr:colOff>584200</xdr:colOff>
      <xdr:row>34</xdr:row>
      <xdr:rowOff>381000</xdr:rowOff>
    </xdr:to>
    <xdr:sp macro="" textlink="">
      <xdr:nvSpPr>
        <xdr:cNvPr id="3864" name="凡例2"/>
        <xdr:cNvSpPr>
          <a:spLocks noChangeArrowheads="1"/>
        </xdr:cNvSpPr>
      </xdr:nvSpPr>
      <xdr:spPr bwMode="auto">
        <a:xfrm>
          <a:off x="584200" y="7969250"/>
          <a:ext cx="463550" cy="298450"/>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35</xdr:row>
      <xdr:rowOff>82550</xdr:rowOff>
    </xdr:from>
    <xdr:to>
      <xdr:col>1</xdr:col>
      <xdr:colOff>584200</xdr:colOff>
      <xdr:row>35</xdr:row>
      <xdr:rowOff>381000</xdr:rowOff>
    </xdr:to>
    <xdr:sp macro="" textlink="">
      <xdr:nvSpPr>
        <xdr:cNvPr id="3865" name="凡例3"/>
        <xdr:cNvSpPr>
          <a:spLocks noChangeArrowheads="1"/>
        </xdr:cNvSpPr>
      </xdr:nvSpPr>
      <xdr:spPr bwMode="auto">
        <a:xfrm>
          <a:off x="584200" y="8464550"/>
          <a:ext cx="463550" cy="298450"/>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36</xdr:row>
      <xdr:rowOff>82550</xdr:rowOff>
    </xdr:from>
    <xdr:to>
      <xdr:col>1</xdr:col>
      <xdr:colOff>584200</xdr:colOff>
      <xdr:row>36</xdr:row>
      <xdr:rowOff>381000</xdr:rowOff>
    </xdr:to>
    <xdr:sp macro="" textlink="">
      <xdr:nvSpPr>
        <xdr:cNvPr id="3866" name="凡例4"/>
        <xdr:cNvSpPr>
          <a:spLocks noChangeArrowheads="1"/>
        </xdr:cNvSpPr>
      </xdr:nvSpPr>
      <xdr:spPr bwMode="auto">
        <a:xfrm>
          <a:off x="584200" y="8959850"/>
          <a:ext cx="463550" cy="298450"/>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37</xdr:row>
      <xdr:rowOff>82550</xdr:rowOff>
    </xdr:from>
    <xdr:to>
      <xdr:col>1</xdr:col>
      <xdr:colOff>584200</xdr:colOff>
      <xdr:row>37</xdr:row>
      <xdr:rowOff>381000</xdr:rowOff>
    </xdr:to>
    <xdr:sp macro="" textlink="">
      <xdr:nvSpPr>
        <xdr:cNvPr id="3867" name="凡例5"/>
        <xdr:cNvSpPr>
          <a:spLocks noChangeArrowheads="1"/>
        </xdr:cNvSpPr>
      </xdr:nvSpPr>
      <xdr:spPr bwMode="auto">
        <a:xfrm>
          <a:off x="584200" y="9455150"/>
          <a:ext cx="463550" cy="298450"/>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38</xdr:row>
      <xdr:rowOff>82550</xdr:rowOff>
    </xdr:from>
    <xdr:to>
      <xdr:col>1</xdr:col>
      <xdr:colOff>584200</xdr:colOff>
      <xdr:row>38</xdr:row>
      <xdr:rowOff>381000</xdr:rowOff>
    </xdr:to>
    <xdr:sp macro="" textlink="">
      <xdr:nvSpPr>
        <xdr:cNvPr id="3868" name="凡例6"/>
        <xdr:cNvSpPr>
          <a:spLocks noChangeArrowheads="1"/>
        </xdr:cNvSpPr>
      </xdr:nvSpPr>
      <xdr:spPr bwMode="auto">
        <a:xfrm>
          <a:off x="584200" y="9950450"/>
          <a:ext cx="463550" cy="298450"/>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39</xdr:row>
      <xdr:rowOff>82550</xdr:rowOff>
    </xdr:from>
    <xdr:to>
      <xdr:col>1</xdr:col>
      <xdr:colOff>584200</xdr:colOff>
      <xdr:row>39</xdr:row>
      <xdr:rowOff>381000</xdr:rowOff>
    </xdr:to>
    <xdr:sp macro="" textlink="">
      <xdr:nvSpPr>
        <xdr:cNvPr id="3869" name="凡例7"/>
        <xdr:cNvSpPr>
          <a:spLocks noChangeArrowheads="1"/>
        </xdr:cNvSpPr>
      </xdr:nvSpPr>
      <xdr:spPr bwMode="auto">
        <a:xfrm>
          <a:off x="584200" y="10445750"/>
          <a:ext cx="463550" cy="298450"/>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40</xdr:row>
      <xdr:rowOff>82550</xdr:rowOff>
    </xdr:from>
    <xdr:to>
      <xdr:col>1</xdr:col>
      <xdr:colOff>584200</xdr:colOff>
      <xdr:row>40</xdr:row>
      <xdr:rowOff>381000</xdr:rowOff>
    </xdr:to>
    <xdr:sp macro="" textlink="">
      <xdr:nvSpPr>
        <xdr:cNvPr id="3870" name="凡例8"/>
        <xdr:cNvSpPr>
          <a:spLocks noChangeArrowheads="1"/>
        </xdr:cNvSpPr>
      </xdr:nvSpPr>
      <xdr:spPr bwMode="auto">
        <a:xfrm>
          <a:off x="584200" y="10941050"/>
          <a:ext cx="463550" cy="298450"/>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41</xdr:row>
      <xdr:rowOff>82550</xdr:rowOff>
    </xdr:from>
    <xdr:to>
      <xdr:col>1</xdr:col>
      <xdr:colOff>584200</xdr:colOff>
      <xdr:row>41</xdr:row>
      <xdr:rowOff>381000</xdr:rowOff>
    </xdr:to>
    <xdr:sp macro="" textlink="">
      <xdr:nvSpPr>
        <xdr:cNvPr id="3871" name="凡例9"/>
        <xdr:cNvSpPr>
          <a:spLocks noChangeArrowheads="1"/>
        </xdr:cNvSpPr>
      </xdr:nvSpPr>
      <xdr:spPr bwMode="auto">
        <a:xfrm>
          <a:off x="584200" y="11436350"/>
          <a:ext cx="463550" cy="298450"/>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42</xdr:row>
      <xdr:rowOff>82550</xdr:rowOff>
    </xdr:from>
    <xdr:to>
      <xdr:col>1</xdr:col>
      <xdr:colOff>584200</xdr:colOff>
      <xdr:row>42</xdr:row>
      <xdr:rowOff>381000</xdr:rowOff>
    </xdr:to>
    <xdr:sp macro="" textlink="">
      <xdr:nvSpPr>
        <xdr:cNvPr id="3872" name="凡例10"/>
        <xdr:cNvSpPr>
          <a:spLocks noChangeArrowheads="1"/>
        </xdr:cNvSpPr>
      </xdr:nvSpPr>
      <xdr:spPr bwMode="auto">
        <a:xfrm>
          <a:off x="584200" y="11931650"/>
          <a:ext cx="463550" cy="298450"/>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111125</xdr:colOff>
      <xdr:row>0</xdr:row>
      <xdr:rowOff>123825</xdr:rowOff>
    </xdr:from>
    <xdr:to>
      <xdr:col>11</xdr:col>
      <xdr:colOff>631825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768350</xdr:colOff>
      <xdr:row>1</xdr:row>
      <xdr:rowOff>19050</xdr:rowOff>
    </xdr:from>
    <xdr:to>
      <xdr:col>15</xdr:col>
      <xdr:colOff>333331</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698500</xdr:colOff>
      <xdr:row>1</xdr:row>
      <xdr:rowOff>19050</xdr:rowOff>
    </xdr:from>
    <xdr:to>
      <xdr:col>20</xdr:col>
      <xdr:colOff>171450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岡山県矢掛町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865" name="Line 22"/>
        <xdr:cNvSpPr>
          <a:spLocks noChangeShapeType="1"/>
        </xdr:cNvSpPr>
      </xdr:nvSpPr>
      <xdr:spPr bwMode="auto">
        <a:xfrm>
          <a:off x="463550" y="7588250"/>
          <a:ext cx="6832600" cy="3873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44</xdr:row>
      <xdr:rowOff>44450</xdr:rowOff>
    </xdr:from>
    <xdr:to>
      <xdr:col>3</xdr:col>
      <xdr:colOff>603250</xdr:colOff>
      <xdr:row>44</xdr:row>
      <xdr:rowOff>342900</xdr:rowOff>
    </xdr:to>
    <xdr:sp macro="" textlink="">
      <xdr:nvSpPr>
        <xdr:cNvPr id="5866" name="Rectangle 23"/>
        <xdr:cNvSpPr>
          <a:spLocks noChangeArrowheads="1"/>
        </xdr:cNvSpPr>
      </xdr:nvSpPr>
      <xdr:spPr bwMode="auto">
        <a:xfrm>
          <a:off x="2127250" y="8020050"/>
          <a:ext cx="463550" cy="298450"/>
        </a:xfrm>
        <a:prstGeom prst="rect">
          <a:avLst/>
        </a:prstGeom>
        <a:solidFill>
          <a:srgbClr val="FF8080"/>
        </a:solidFill>
        <a:ln w="6350">
          <a:solidFill>
            <a:srgbClr val="000000"/>
          </a:solidFill>
          <a:miter lim="800000"/>
          <a:headEnd/>
          <a:tailEnd/>
        </a:ln>
      </xdr:spPr>
    </xdr:sp>
    <xdr:clientData/>
  </xdr:twoCellAnchor>
  <xdr:twoCellAnchor>
    <xdr:from>
      <xdr:col>3</xdr:col>
      <xdr:colOff>139700</xdr:colOff>
      <xdr:row>45</xdr:row>
      <xdr:rowOff>44450</xdr:rowOff>
    </xdr:from>
    <xdr:to>
      <xdr:col>3</xdr:col>
      <xdr:colOff>603250</xdr:colOff>
      <xdr:row>45</xdr:row>
      <xdr:rowOff>342900</xdr:rowOff>
    </xdr:to>
    <xdr:sp macro="" textlink="">
      <xdr:nvSpPr>
        <xdr:cNvPr id="5867" name="Rectangle 24"/>
        <xdr:cNvSpPr>
          <a:spLocks noChangeArrowheads="1"/>
        </xdr:cNvSpPr>
      </xdr:nvSpPr>
      <xdr:spPr bwMode="auto">
        <a:xfrm>
          <a:off x="2127250" y="8407400"/>
          <a:ext cx="463550" cy="298450"/>
        </a:xfrm>
        <a:prstGeom prst="rect">
          <a:avLst/>
        </a:prstGeom>
        <a:solidFill>
          <a:srgbClr val="00FFFF"/>
        </a:solidFill>
        <a:ln w="6350">
          <a:solidFill>
            <a:srgbClr val="000000"/>
          </a:solidFill>
          <a:miter lim="800000"/>
          <a:headEnd/>
          <a:tailEnd/>
        </a:ln>
      </xdr:spPr>
    </xdr:sp>
    <xdr:clientData/>
  </xdr:twoCellAnchor>
  <xdr:twoCellAnchor>
    <xdr:from>
      <xdr:col>3</xdr:col>
      <xdr:colOff>139700</xdr:colOff>
      <xdr:row>46</xdr:row>
      <xdr:rowOff>44450</xdr:rowOff>
    </xdr:from>
    <xdr:to>
      <xdr:col>3</xdr:col>
      <xdr:colOff>603250</xdr:colOff>
      <xdr:row>46</xdr:row>
      <xdr:rowOff>342900</xdr:rowOff>
    </xdr:to>
    <xdr:sp macro="" textlink="">
      <xdr:nvSpPr>
        <xdr:cNvPr id="5868" name="Rectangle 25"/>
        <xdr:cNvSpPr>
          <a:spLocks noChangeArrowheads="1"/>
        </xdr:cNvSpPr>
      </xdr:nvSpPr>
      <xdr:spPr bwMode="auto">
        <a:xfrm>
          <a:off x="2127250" y="8794750"/>
          <a:ext cx="463550" cy="298450"/>
        </a:xfrm>
        <a:prstGeom prst="rect">
          <a:avLst/>
        </a:prstGeom>
        <a:solidFill>
          <a:srgbClr val="008000"/>
        </a:solidFill>
        <a:ln w="6350">
          <a:solidFill>
            <a:srgbClr val="000000"/>
          </a:solidFill>
          <a:miter lim="800000"/>
          <a:headEnd/>
          <a:tailEnd/>
        </a:ln>
      </xdr:spPr>
    </xdr:sp>
    <xdr:clientData/>
  </xdr:twoCellAnchor>
  <xdr:twoCellAnchor>
    <xdr:from>
      <xdr:col>3</xdr:col>
      <xdr:colOff>139700</xdr:colOff>
      <xdr:row>47</xdr:row>
      <xdr:rowOff>44450</xdr:rowOff>
    </xdr:from>
    <xdr:to>
      <xdr:col>3</xdr:col>
      <xdr:colOff>603250</xdr:colOff>
      <xdr:row>47</xdr:row>
      <xdr:rowOff>342900</xdr:rowOff>
    </xdr:to>
    <xdr:sp macro="" textlink="">
      <xdr:nvSpPr>
        <xdr:cNvPr id="5869" name="Rectangle 26"/>
        <xdr:cNvSpPr>
          <a:spLocks noChangeArrowheads="1"/>
        </xdr:cNvSpPr>
      </xdr:nvSpPr>
      <xdr:spPr bwMode="auto">
        <a:xfrm>
          <a:off x="2127250" y="9182100"/>
          <a:ext cx="463550" cy="298450"/>
        </a:xfrm>
        <a:prstGeom prst="rect">
          <a:avLst/>
        </a:prstGeom>
        <a:solidFill>
          <a:srgbClr val="9999FF"/>
        </a:solidFill>
        <a:ln w="6350">
          <a:solidFill>
            <a:srgbClr val="000000"/>
          </a:solidFill>
          <a:miter lim="800000"/>
          <a:headEnd/>
          <a:tailEnd/>
        </a:ln>
      </xdr:spPr>
    </xdr:sp>
    <xdr:clientData/>
  </xdr:twoCellAnchor>
  <xdr:twoCellAnchor>
    <xdr:from>
      <xdr:col>3</xdr:col>
      <xdr:colOff>139700</xdr:colOff>
      <xdr:row>48</xdr:row>
      <xdr:rowOff>44450</xdr:rowOff>
    </xdr:from>
    <xdr:to>
      <xdr:col>3</xdr:col>
      <xdr:colOff>603250</xdr:colOff>
      <xdr:row>48</xdr:row>
      <xdr:rowOff>342900</xdr:rowOff>
    </xdr:to>
    <xdr:sp macro="" textlink="">
      <xdr:nvSpPr>
        <xdr:cNvPr id="5870" name="Rectangle 27"/>
        <xdr:cNvSpPr>
          <a:spLocks noChangeArrowheads="1"/>
        </xdr:cNvSpPr>
      </xdr:nvSpPr>
      <xdr:spPr bwMode="auto">
        <a:xfrm>
          <a:off x="2127250" y="9569450"/>
          <a:ext cx="463550" cy="298450"/>
        </a:xfrm>
        <a:prstGeom prst="rect">
          <a:avLst/>
        </a:prstGeom>
        <a:solidFill>
          <a:srgbClr val="FF6600"/>
        </a:solidFill>
        <a:ln w="6350">
          <a:solidFill>
            <a:srgbClr val="000000"/>
          </a:solidFill>
          <a:miter lim="800000"/>
          <a:headEnd/>
          <a:tailEnd/>
        </a:ln>
      </xdr:spPr>
    </xdr:sp>
    <xdr:clientData/>
  </xdr:twoCellAnchor>
  <xdr:twoCellAnchor>
    <xdr:from>
      <xdr:col>3</xdr:col>
      <xdr:colOff>139700</xdr:colOff>
      <xdr:row>49</xdr:row>
      <xdr:rowOff>44450</xdr:rowOff>
    </xdr:from>
    <xdr:to>
      <xdr:col>3</xdr:col>
      <xdr:colOff>603250</xdr:colOff>
      <xdr:row>49</xdr:row>
      <xdr:rowOff>342900</xdr:rowOff>
    </xdr:to>
    <xdr:sp macro="" textlink="">
      <xdr:nvSpPr>
        <xdr:cNvPr id="5871" name="Rectangle 28"/>
        <xdr:cNvSpPr>
          <a:spLocks noChangeArrowheads="1"/>
        </xdr:cNvSpPr>
      </xdr:nvSpPr>
      <xdr:spPr bwMode="auto">
        <a:xfrm>
          <a:off x="2127250" y="9956800"/>
          <a:ext cx="463550" cy="298450"/>
        </a:xfrm>
        <a:prstGeom prst="rect">
          <a:avLst/>
        </a:prstGeom>
        <a:solidFill>
          <a:srgbClr val="FFFF00"/>
        </a:solidFill>
        <a:ln w="6350">
          <a:solidFill>
            <a:srgbClr val="000000"/>
          </a:solidFill>
          <a:miter lim="800000"/>
          <a:headEnd/>
          <a:tailEnd/>
        </a:ln>
      </xdr:spPr>
    </xdr:sp>
    <xdr:clientData/>
  </xdr:twoCellAnchor>
  <xdr:twoCellAnchor>
    <xdr:from>
      <xdr:col>3</xdr:col>
      <xdr:colOff>139700</xdr:colOff>
      <xdr:row>50</xdr:row>
      <xdr:rowOff>44450</xdr:rowOff>
    </xdr:from>
    <xdr:to>
      <xdr:col>3</xdr:col>
      <xdr:colOff>603250</xdr:colOff>
      <xdr:row>50</xdr:row>
      <xdr:rowOff>342900</xdr:rowOff>
    </xdr:to>
    <xdr:sp macro="" textlink="">
      <xdr:nvSpPr>
        <xdr:cNvPr id="5872" name="Rectangle 29"/>
        <xdr:cNvSpPr>
          <a:spLocks noChangeArrowheads="1"/>
        </xdr:cNvSpPr>
      </xdr:nvSpPr>
      <xdr:spPr bwMode="auto">
        <a:xfrm>
          <a:off x="2127250" y="10344150"/>
          <a:ext cx="463550" cy="298450"/>
        </a:xfrm>
        <a:prstGeom prst="rect">
          <a:avLst/>
        </a:prstGeom>
        <a:solidFill>
          <a:srgbClr val="800080"/>
        </a:solidFill>
        <a:ln w="6350">
          <a:solidFill>
            <a:srgbClr val="000000"/>
          </a:solidFill>
          <a:miter lim="800000"/>
          <a:headEnd/>
          <a:tailEnd/>
        </a:ln>
      </xdr:spPr>
    </xdr:sp>
    <xdr:clientData/>
  </xdr:twoCellAnchor>
  <xdr:twoCellAnchor>
    <xdr:from>
      <xdr:col>3</xdr:col>
      <xdr:colOff>139700</xdr:colOff>
      <xdr:row>51</xdr:row>
      <xdr:rowOff>44450</xdr:rowOff>
    </xdr:from>
    <xdr:to>
      <xdr:col>3</xdr:col>
      <xdr:colOff>603250</xdr:colOff>
      <xdr:row>51</xdr:row>
      <xdr:rowOff>342900</xdr:rowOff>
    </xdr:to>
    <xdr:sp macro="" textlink="">
      <xdr:nvSpPr>
        <xdr:cNvPr id="5873" name="Rectangle 30"/>
        <xdr:cNvSpPr>
          <a:spLocks noChangeArrowheads="1"/>
        </xdr:cNvSpPr>
      </xdr:nvSpPr>
      <xdr:spPr bwMode="auto">
        <a:xfrm>
          <a:off x="2127250" y="10731500"/>
          <a:ext cx="463550" cy="298450"/>
        </a:xfrm>
        <a:prstGeom prst="rect">
          <a:avLst/>
        </a:prstGeom>
        <a:solidFill>
          <a:srgbClr val="00FF00"/>
        </a:solidFill>
        <a:ln w="6350">
          <a:solidFill>
            <a:srgbClr val="000000"/>
          </a:solidFill>
          <a:miter lim="800000"/>
          <a:headEnd/>
          <a:tailEnd/>
        </a:ln>
      </xdr:spPr>
    </xdr:sp>
    <xdr:clientData/>
  </xdr:twoCellAnchor>
  <xdr:twoCellAnchor>
    <xdr:from>
      <xdr:col>3</xdr:col>
      <xdr:colOff>139700</xdr:colOff>
      <xdr:row>52</xdr:row>
      <xdr:rowOff>196850</xdr:rowOff>
    </xdr:from>
    <xdr:to>
      <xdr:col>3</xdr:col>
      <xdr:colOff>603250</xdr:colOff>
      <xdr:row>52</xdr:row>
      <xdr:rowOff>196850</xdr:rowOff>
    </xdr:to>
    <xdr:sp macro="" textlink="">
      <xdr:nvSpPr>
        <xdr:cNvPr id="5874" name="Line 31"/>
        <xdr:cNvSpPr>
          <a:spLocks noChangeShapeType="1"/>
        </xdr:cNvSpPr>
      </xdr:nvSpPr>
      <xdr:spPr bwMode="auto">
        <a:xfrm>
          <a:off x="2127250" y="11271250"/>
          <a:ext cx="46355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52</xdr:row>
      <xdr:rowOff>107950</xdr:rowOff>
    </xdr:from>
    <xdr:to>
      <xdr:col>3</xdr:col>
      <xdr:colOff>463550</xdr:colOff>
      <xdr:row>52</xdr:row>
      <xdr:rowOff>298450</xdr:rowOff>
    </xdr:to>
    <xdr:sp macro="" textlink="">
      <xdr:nvSpPr>
        <xdr:cNvPr id="5875" name="Oval 32"/>
        <xdr:cNvSpPr>
          <a:spLocks noChangeArrowheads="1"/>
        </xdr:cNvSpPr>
      </xdr:nvSpPr>
      <xdr:spPr bwMode="auto">
        <a:xfrm>
          <a:off x="2273300" y="11182350"/>
          <a:ext cx="1778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139700</xdr:colOff>
      <xdr:row>43</xdr:row>
      <xdr:rowOff>6350</xdr:rowOff>
    </xdr:from>
    <xdr:to>
      <xdr:col>20</xdr:col>
      <xdr:colOff>184150</xdr:colOff>
      <xdr:row>53</xdr:row>
      <xdr:rowOff>12700</xdr:rowOff>
    </xdr:to>
    <xdr:sp macro="" textlink="">
      <xdr:nvSpPr>
        <xdr:cNvPr id="5876" name="Rectangle 87"/>
        <xdr:cNvSpPr>
          <a:spLocks noChangeArrowheads="1"/>
        </xdr:cNvSpPr>
      </xdr:nvSpPr>
      <xdr:spPr bwMode="auto">
        <a:xfrm>
          <a:off x="12007850" y="7594600"/>
          <a:ext cx="4044950" cy="3879850"/>
        </a:xfrm>
        <a:prstGeom prst="rect">
          <a:avLst/>
        </a:prstGeom>
        <a:solidFill>
          <a:srgbClr val="FFFFFF"/>
        </a:solidFill>
        <a:ln w="19050">
          <a:solidFill>
            <a:srgbClr val="000000"/>
          </a:solidFill>
          <a:miter lim="800000"/>
          <a:headEnd/>
          <a:tailEnd/>
        </a:ln>
      </xdr:spPr>
    </xdr:sp>
    <xdr:clientData/>
  </xdr:twoCellAnchor>
  <xdr:twoCellAnchor>
    <xdr:from>
      <xdr:col>15</xdr:col>
      <xdr:colOff>139700</xdr:colOff>
      <xdr:row>43</xdr:row>
      <xdr:rowOff>0</xdr:rowOff>
    </xdr:from>
    <xdr:to>
      <xdr:col>16</xdr:col>
      <xdr:colOff>142900</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50800</xdr:colOff>
      <xdr:row>4</xdr:row>
      <xdr:rowOff>0</xdr:rowOff>
    </xdr:from>
    <xdr:to>
      <xdr:col>20</xdr:col>
      <xdr:colOff>463550</xdr:colOff>
      <xdr:row>41</xdr:row>
      <xdr:rowOff>152400</xdr:rowOff>
    </xdr:to>
    <xdr:graphicFrame macro="">
      <xdr:nvGraphicFramePr>
        <xdr:cNvPr id="587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282575</xdr:colOff>
      <xdr:row>4</xdr:row>
      <xdr:rowOff>66675</xdr:rowOff>
    </xdr:from>
    <xdr:to>
      <xdr:col>2</xdr:col>
      <xdr:colOff>387350</xdr:colOff>
      <xdr:row>6</xdr:row>
      <xdr:rowOff>41275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301625</xdr:colOff>
      <xdr:row>43</xdr:row>
      <xdr:rowOff>361950</xdr:rowOff>
    </xdr:from>
    <xdr:to>
      <xdr:col>19</xdr:col>
      <xdr:colOff>771525</xdr:colOff>
      <xdr:row>52</xdr:row>
      <xdr:rowOff>193681</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400"/>
            </a:lnSpc>
          </a:pPr>
          <a:r>
            <a:rPr lang="ja-JP" altLang="ja-JP" sz="1300" baseline="0">
              <a:effectLst/>
              <a:latin typeface="+mn-lt"/>
              <a:ea typeface="+mn-ea"/>
              <a:cs typeface="+mn-cs"/>
            </a:rPr>
            <a:t>　定時・繰上償還等により元利償還金は年々減少しているが，平成２２年度の過疎地域指定に伴い，過疎対策事業債（後年度の元利償還額の７割が地方交付税で措置）の発行が認められたため，その積極的な活用による事業展開により今後は元利償還金の増加が見込まれる。また，公共下水道を平成</a:t>
          </a:r>
          <a:r>
            <a:rPr lang="ja-JP" altLang="en-US" sz="1300" baseline="0">
              <a:effectLst/>
              <a:latin typeface="+mn-lt"/>
              <a:ea typeface="+mn-ea"/>
              <a:cs typeface="+mn-cs"/>
            </a:rPr>
            <a:t>３０</a:t>
          </a:r>
          <a:r>
            <a:rPr lang="ja-JP" altLang="ja-JP" sz="1300" baseline="0">
              <a:effectLst/>
              <a:latin typeface="+mn-lt"/>
              <a:ea typeface="+mn-ea"/>
              <a:cs typeface="+mn-cs"/>
            </a:rPr>
            <a:t>年度を目途に整備する中で，今後も発行していく公営企業債の元利償還金に対する繰入金も増加する見込みである。</a:t>
          </a:r>
          <a:endParaRPr lang="ja-JP" altLang="ja-JP" sz="1300" baseline="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165100</xdr:rowOff>
    </xdr:from>
    <xdr:to>
      <xdr:col>18</xdr:col>
      <xdr:colOff>355600</xdr:colOff>
      <xdr:row>38</xdr:row>
      <xdr:rowOff>12700</xdr:rowOff>
    </xdr:to>
    <xdr:graphicFrame macro="">
      <xdr:nvGraphicFramePr>
        <xdr:cNvPr id="80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254000</xdr:colOff>
      <xdr:row>38</xdr:row>
      <xdr:rowOff>330200</xdr:rowOff>
    </xdr:from>
    <xdr:to>
      <xdr:col>18</xdr:col>
      <xdr:colOff>120650</xdr:colOff>
      <xdr:row>52</xdr:row>
      <xdr:rowOff>12700</xdr:rowOff>
    </xdr:to>
    <xdr:sp macro="" textlink="">
      <xdr:nvSpPr>
        <xdr:cNvPr id="8028" name="正方形/長方形 3"/>
        <xdr:cNvSpPr>
          <a:spLocks noChangeArrowheads="1"/>
        </xdr:cNvSpPr>
      </xdr:nvSpPr>
      <xdr:spPr bwMode="auto">
        <a:xfrm>
          <a:off x="11906250" y="7569200"/>
          <a:ext cx="4279900" cy="45720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302919</xdr:colOff>
      <xdr:row>39</xdr:row>
      <xdr:rowOff>12618</xdr:rowOff>
    </xdr:from>
    <xdr:to>
      <xdr:col>15</xdr:col>
      <xdr:colOff>771306</xdr:colOff>
      <xdr:row>40</xdr:row>
      <xdr:rowOff>326197</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146050</xdr:colOff>
      <xdr:row>40</xdr:row>
      <xdr:rowOff>57150</xdr:rowOff>
    </xdr:from>
    <xdr:to>
      <xdr:col>3</xdr:col>
      <xdr:colOff>647700</xdr:colOff>
      <xdr:row>40</xdr:row>
      <xdr:rowOff>317500</xdr:rowOff>
    </xdr:to>
    <xdr:sp macro="" textlink="">
      <xdr:nvSpPr>
        <xdr:cNvPr id="8030" name="正方形/長方形 36" descr="右上がり対角線 (太)"/>
        <xdr:cNvSpPr>
          <a:spLocks noChangeArrowheads="1"/>
        </xdr:cNvSpPr>
      </xdr:nvSpPr>
      <xdr:spPr bwMode="auto">
        <a:xfrm>
          <a:off x="2374900" y="7994650"/>
          <a:ext cx="501650" cy="260350"/>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146050</xdr:colOff>
      <xdr:row>41</xdr:row>
      <xdr:rowOff>57150</xdr:rowOff>
    </xdr:from>
    <xdr:to>
      <xdr:col>3</xdr:col>
      <xdr:colOff>647700</xdr:colOff>
      <xdr:row>41</xdr:row>
      <xdr:rowOff>304800</xdr:rowOff>
    </xdr:to>
    <xdr:sp macro="" textlink="">
      <xdr:nvSpPr>
        <xdr:cNvPr id="8031" name="正方形/長方形 37" descr="右下がり対角線 (太)"/>
        <xdr:cNvSpPr>
          <a:spLocks noChangeArrowheads="1"/>
        </xdr:cNvSpPr>
      </xdr:nvSpPr>
      <xdr:spPr bwMode="auto">
        <a:xfrm>
          <a:off x="2374900" y="8343900"/>
          <a:ext cx="501650"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146050</xdr:colOff>
      <xdr:row>42</xdr:row>
      <xdr:rowOff>50800</xdr:rowOff>
    </xdr:from>
    <xdr:to>
      <xdr:col>3</xdr:col>
      <xdr:colOff>647700</xdr:colOff>
      <xdr:row>42</xdr:row>
      <xdr:rowOff>311150</xdr:rowOff>
    </xdr:to>
    <xdr:sp macro="" textlink="">
      <xdr:nvSpPr>
        <xdr:cNvPr id="8032" name="正方形/長方形 38" descr="右上がり対角線 (太)"/>
        <xdr:cNvSpPr>
          <a:spLocks noChangeArrowheads="1"/>
        </xdr:cNvSpPr>
      </xdr:nvSpPr>
      <xdr:spPr bwMode="auto">
        <a:xfrm>
          <a:off x="2374900" y="8686800"/>
          <a:ext cx="501650" cy="260350"/>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146050</xdr:colOff>
      <xdr:row>43</xdr:row>
      <xdr:rowOff>50800</xdr:rowOff>
    </xdr:from>
    <xdr:to>
      <xdr:col>3</xdr:col>
      <xdr:colOff>647700</xdr:colOff>
      <xdr:row>43</xdr:row>
      <xdr:rowOff>311150</xdr:rowOff>
    </xdr:to>
    <xdr:sp macro="" textlink="">
      <xdr:nvSpPr>
        <xdr:cNvPr id="8033" name="正方形/長方形 39" descr="右下がり対角線 (太)"/>
        <xdr:cNvSpPr>
          <a:spLocks noChangeArrowheads="1"/>
        </xdr:cNvSpPr>
      </xdr:nvSpPr>
      <xdr:spPr bwMode="auto">
        <a:xfrm>
          <a:off x="2374900" y="9036050"/>
          <a:ext cx="501650" cy="260350"/>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146050</xdr:colOff>
      <xdr:row>44</xdr:row>
      <xdr:rowOff>57150</xdr:rowOff>
    </xdr:from>
    <xdr:to>
      <xdr:col>3</xdr:col>
      <xdr:colOff>647700</xdr:colOff>
      <xdr:row>44</xdr:row>
      <xdr:rowOff>304800</xdr:rowOff>
    </xdr:to>
    <xdr:sp macro="" textlink="">
      <xdr:nvSpPr>
        <xdr:cNvPr id="8034" name="正方形/長方形 40" descr="右上がり対角線 (太)"/>
        <xdr:cNvSpPr>
          <a:spLocks noChangeArrowheads="1"/>
        </xdr:cNvSpPr>
      </xdr:nvSpPr>
      <xdr:spPr bwMode="auto">
        <a:xfrm>
          <a:off x="2374900" y="9391650"/>
          <a:ext cx="501650"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146050</xdr:colOff>
      <xdr:row>45</xdr:row>
      <xdr:rowOff>57150</xdr:rowOff>
    </xdr:from>
    <xdr:to>
      <xdr:col>3</xdr:col>
      <xdr:colOff>647700</xdr:colOff>
      <xdr:row>45</xdr:row>
      <xdr:rowOff>317500</xdr:rowOff>
    </xdr:to>
    <xdr:sp macro="" textlink="">
      <xdr:nvSpPr>
        <xdr:cNvPr id="8035" name="正方形/長方形 41" descr="右下がり対角線 (太)"/>
        <xdr:cNvSpPr>
          <a:spLocks noChangeArrowheads="1"/>
        </xdr:cNvSpPr>
      </xdr:nvSpPr>
      <xdr:spPr bwMode="auto">
        <a:xfrm>
          <a:off x="2374900" y="9740900"/>
          <a:ext cx="501650" cy="260350"/>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146050</xdr:colOff>
      <xdr:row>46</xdr:row>
      <xdr:rowOff>57150</xdr:rowOff>
    </xdr:from>
    <xdr:to>
      <xdr:col>3</xdr:col>
      <xdr:colOff>647700</xdr:colOff>
      <xdr:row>46</xdr:row>
      <xdr:rowOff>317500</xdr:rowOff>
    </xdr:to>
    <xdr:sp macro="" textlink="">
      <xdr:nvSpPr>
        <xdr:cNvPr id="8036" name="正方形/長方形 42" descr="右上がり対角線 (太)"/>
        <xdr:cNvSpPr>
          <a:spLocks noChangeArrowheads="1"/>
        </xdr:cNvSpPr>
      </xdr:nvSpPr>
      <xdr:spPr bwMode="auto">
        <a:xfrm>
          <a:off x="2374900" y="10090150"/>
          <a:ext cx="501650" cy="260350"/>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146050</xdr:colOff>
      <xdr:row>47</xdr:row>
      <xdr:rowOff>50800</xdr:rowOff>
    </xdr:from>
    <xdr:to>
      <xdr:col>3</xdr:col>
      <xdr:colOff>647700</xdr:colOff>
      <xdr:row>47</xdr:row>
      <xdr:rowOff>311150</xdr:rowOff>
    </xdr:to>
    <xdr:sp macro="" textlink="">
      <xdr:nvSpPr>
        <xdr:cNvPr id="8037" name="正方形/長方形 43" descr="右下がり対角線 (太)"/>
        <xdr:cNvSpPr>
          <a:spLocks noChangeArrowheads="1"/>
        </xdr:cNvSpPr>
      </xdr:nvSpPr>
      <xdr:spPr bwMode="auto">
        <a:xfrm>
          <a:off x="2374900" y="10433050"/>
          <a:ext cx="501650" cy="260350"/>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146050</xdr:colOff>
      <xdr:row>48</xdr:row>
      <xdr:rowOff>57150</xdr:rowOff>
    </xdr:from>
    <xdr:to>
      <xdr:col>3</xdr:col>
      <xdr:colOff>647700</xdr:colOff>
      <xdr:row>48</xdr:row>
      <xdr:rowOff>304800</xdr:rowOff>
    </xdr:to>
    <xdr:sp macro="" textlink="">
      <xdr:nvSpPr>
        <xdr:cNvPr id="8038" name="正方形/長方形 44" descr="右上がり対角線 (太)"/>
        <xdr:cNvSpPr>
          <a:spLocks noChangeArrowheads="1"/>
        </xdr:cNvSpPr>
      </xdr:nvSpPr>
      <xdr:spPr bwMode="auto">
        <a:xfrm>
          <a:off x="2374900" y="10788650"/>
          <a:ext cx="501650"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146050</xdr:colOff>
      <xdr:row>49</xdr:row>
      <xdr:rowOff>57150</xdr:rowOff>
    </xdr:from>
    <xdr:to>
      <xdr:col>3</xdr:col>
      <xdr:colOff>647700</xdr:colOff>
      <xdr:row>49</xdr:row>
      <xdr:rowOff>317500</xdr:rowOff>
    </xdr:to>
    <xdr:sp macro="" textlink="">
      <xdr:nvSpPr>
        <xdr:cNvPr id="8039" name="正方形/長方形 45" descr="右下がり対角線 (太)"/>
        <xdr:cNvSpPr>
          <a:spLocks noChangeArrowheads="1"/>
        </xdr:cNvSpPr>
      </xdr:nvSpPr>
      <xdr:spPr bwMode="auto">
        <a:xfrm>
          <a:off x="2374900" y="11137900"/>
          <a:ext cx="501650" cy="260350"/>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146050</xdr:colOff>
      <xdr:row>50</xdr:row>
      <xdr:rowOff>50800</xdr:rowOff>
    </xdr:from>
    <xdr:to>
      <xdr:col>3</xdr:col>
      <xdr:colOff>647700</xdr:colOff>
      <xdr:row>50</xdr:row>
      <xdr:rowOff>311150</xdr:rowOff>
    </xdr:to>
    <xdr:sp macro="" textlink="">
      <xdr:nvSpPr>
        <xdr:cNvPr id="8040" name="正方形/長方形 46" descr="右上がり対角線 (太)"/>
        <xdr:cNvSpPr>
          <a:spLocks noChangeArrowheads="1"/>
        </xdr:cNvSpPr>
      </xdr:nvSpPr>
      <xdr:spPr bwMode="auto">
        <a:xfrm>
          <a:off x="2374900" y="11480800"/>
          <a:ext cx="501650" cy="260350"/>
        </a:xfrm>
        <a:prstGeom prst="rect">
          <a:avLst/>
        </a:prstGeom>
        <a:solidFill>
          <a:srgbClr val="FFCC00"/>
        </a:solidFill>
        <a:ln w="12700" algn="ctr">
          <a:solidFill>
            <a:srgbClr val="000000"/>
          </a:solidFill>
          <a:miter lim="800000"/>
          <a:headEnd/>
          <a:tailEnd/>
        </a:ln>
      </xdr:spPr>
    </xdr:sp>
    <xdr:clientData/>
  </xdr:twoCellAnchor>
  <xdr:twoCellAnchor>
    <xdr:from>
      <xdr:col>3</xdr:col>
      <xdr:colOff>177800</xdr:colOff>
      <xdr:row>51</xdr:row>
      <xdr:rowOff>165100</xdr:rowOff>
    </xdr:from>
    <xdr:to>
      <xdr:col>3</xdr:col>
      <xdr:colOff>615950</xdr:colOff>
      <xdr:row>51</xdr:row>
      <xdr:rowOff>165100</xdr:rowOff>
    </xdr:to>
    <xdr:cxnSp macro="">
      <xdr:nvCxnSpPr>
        <xdr:cNvPr id="8041" name="直線コネクタ 20"/>
        <xdr:cNvCxnSpPr>
          <a:cxnSpLocks noChangeShapeType="1"/>
        </xdr:cNvCxnSpPr>
      </xdr:nvCxnSpPr>
      <xdr:spPr bwMode="auto">
        <a:xfrm>
          <a:off x="2406650" y="11944350"/>
          <a:ext cx="4381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317500</xdr:colOff>
      <xdr:row>51</xdr:row>
      <xdr:rowOff>76200</xdr:rowOff>
    </xdr:from>
    <xdr:to>
      <xdr:col>3</xdr:col>
      <xdr:colOff>482600</xdr:colOff>
      <xdr:row>51</xdr:row>
      <xdr:rowOff>254000</xdr:rowOff>
    </xdr:to>
    <xdr:sp macro="" textlink="">
      <xdr:nvSpPr>
        <xdr:cNvPr id="8042" name="Oval 182"/>
        <xdr:cNvSpPr>
          <a:spLocks noChangeArrowheads="1"/>
        </xdr:cNvSpPr>
      </xdr:nvSpPr>
      <xdr:spPr bwMode="auto">
        <a:xfrm>
          <a:off x="2546350" y="11855450"/>
          <a:ext cx="165100" cy="177800"/>
        </a:xfrm>
        <a:prstGeom prst="ellipse">
          <a:avLst/>
        </a:prstGeom>
        <a:solidFill>
          <a:srgbClr val="FF0000"/>
        </a:solidFill>
        <a:ln w="12700">
          <a:solidFill>
            <a:srgbClr val="FF0000"/>
          </a:solidFill>
          <a:round/>
          <a:headEnd/>
          <a:tailEnd/>
        </a:ln>
      </xdr:spPr>
    </xdr:sp>
    <xdr:clientData/>
  </xdr:twoCellAnchor>
  <xdr:twoCellAnchor>
    <xdr:from>
      <xdr:col>0</xdr:col>
      <xdr:colOff>125844</xdr:colOff>
      <xdr:row>0</xdr:row>
      <xdr:rowOff>138544</xdr:rowOff>
    </xdr:from>
    <xdr:to>
      <xdr:col>10</xdr:col>
      <xdr:colOff>366554</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539750</xdr:colOff>
      <xdr:row>1</xdr:row>
      <xdr:rowOff>47625</xdr:rowOff>
    </xdr:from>
    <xdr:to>
      <xdr:col>13</xdr:col>
      <xdr:colOff>577850</xdr:colOff>
      <xdr:row>3</xdr:row>
      <xdr:rowOff>117475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158750</xdr:colOff>
      <xdr:row>1</xdr:row>
      <xdr:rowOff>47625</xdr:rowOff>
    </xdr:from>
    <xdr:to>
      <xdr:col>18</xdr:col>
      <xdr:colOff>120650</xdr:colOff>
      <xdr:row>3</xdr:row>
      <xdr:rowOff>117475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岡山県矢掛町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8046" name="Line 22"/>
        <xdr:cNvSpPr>
          <a:spLocks noChangeShapeType="1"/>
        </xdr:cNvSpPr>
      </xdr:nvSpPr>
      <xdr:spPr bwMode="auto">
        <a:xfrm>
          <a:off x="463550" y="7588250"/>
          <a:ext cx="5473700" cy="3492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107950</xdr:colOff>
      <xdr:row>3</xdr:row>
      <xdr:rowOff>133350</xdr:rowOff>
    </xdr:from>
    <xdr:to>
      <xdr:col>2</xdr:col>
      <xdr:colOff>857250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409575</xdr:colOff>
      <xdr:row>40</xdr:row>
      <xdr:rowOff>9525</xdr:rowOff>
    </xdr:from>
    <xdr:to>
      <xdr:col>17</xdr:col>
      <xdr:colOff>806425</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300"/>
            </a:lnSpc>
          </a:pPr>
          <a:r>
            <a:rPr lang="ja-JP" altLang="ja-JP" sz="1300" baseline="0">
              <a:effectLst/>
              <a:latin typeface="+mn-lt"/>
              <a:ea typeface="+mn-ea"/>
              <a:cs typeface="+mn-cs"/>
            </a:rPr>
            <a:t>　前年度と比較して将来負担額が増加しているものの，財政調整基金等の充当可能基金や基準財政需要額算入見込額も増加しているため，将来負担比率の分子は減少している。将来負担額が増加した要因としては，平成３０年度までを目途に公共下水道事業を実施することに伴い発行する下水道事業債等に係る公営企業債等繰入見込額が増額になったことが挙げられる。また，平成２２年度の過疎地域指定に伴い，過疎対策事業債（後年度の元利償還額の</a:t>
          </a:r>
          <a:r>
            <a:rPr lang="ja-JP" altLang="en-US" sz="1300" baseline="0">
              <a:effectLst/>
              <a:latin typeface="+mn-lt"/>
              <a:ea typeface="+mn-ea"/>
              <a:cs typeface="+mn-cs"/>
            </a:rPr>
            <a:t>７</a:t>
          </a:r>
          <a:r>
            <a:rPr lang="ja-JP" altLang="ja-JP" sz="1300" baseline="0">
              <a:effectLst/>
              <a:latin typeface="+mn-lt"/>
              <a:ea typeface="+mn-ea"/>
              <a:cs typeface="+mn-cs"/>
            </a:rPr>
            <a:t>割が地方交付税で措置）の発行が認められたため，その積極的な活用による事業展開により一般会計等に係る地方債の現在高が増額になっている。</a:t>
          </a:r>
          <a:endParaRPr lang="ja-JP" altLang="ja-JP" sz="1300" baseline="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 zeroHeight="1" x14ac:dyDescent="0.2"/>
  <cols>
    <col min="1" max="11" width="2.08984375" style="136" customWidth="1"/>
    <col min="12" max="17" width="2.26953125" style="136" customWidth="1"/>
    <col min="18" max="119" width="2.08984375" style="136" customWidth="1"/>
    <col min="120" max="16384" width="0" style="136" hidden="1"/>
  </cols>
  <sheetData>
    <row r="1" spans="1:119" ht="33" customHeight="1" x14ac:dyDescent="0.2">
      <c r="A1" s="134"/>
      <c r="B1" s="433" t="s">
        <v>138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 thickBot="1" x14ac:dyDescent="0.25">
      <c r="A2" s="134"/>
      <c r="B2" s="137" t="s">
        <v>139</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5">
      <c r="A3" s="135"/>
      <c r="B3" s="434" t="s">
        <v>140</v>
      </c>
      <c r="C3" s="435"/>
      <c r="D3" s="435"/>
      <c r="E3" s="436"/>
      <c r="F3" s="436"/>
      <c r="G3" s="436"/>
      <c r="H3" s="436"/>
      <c r="I3" s="436"/>
      <c r="J3" s="436"/>
      <c r="K3" s="436"/>
      <c r="L3" s="436" t="s">
        <v>141</v>
      </c>
      <c r="M3" s="436"/>
      <c r="N3" s="436"/>
      <c r="O3" s="436"/>
      <c r="P3" s="436"/>
      <c r="Q3" s="436"/>
      <c r="R3" s="440"/>
      <c r="S3" s="440"/>
      <c r="T3" s="440"/>
      <c r="U3" s="440"/>
      <c r="V3" s="441"/>
      <c r="W3" s="418" t="s">
        <v>142</v>
      </c>
      <c r="X3" s="419"/>
      <c r="Y3" s="419"/>
      <c r="Z3" s="419"/>
      <c r="AA3" s="419"/>
      <c r="AB3" s="435"/>
      <c r="AC3" s="440" t="s">
        <v>143</v>
      </c>
      <c r="AD3" s="419"/>
      <c r="AE3" s="419"/>
      <c r="AF3" s="419"/>
      <c r="AG3" s="419"/>
      <c r="AH3" s="419"/>
      <c r="AI3" s="419"/>
      <c r="AJ3" s="419"/>
      <c r="AK3" s="419"/>
      <c r="AL3" s="420"/>
      <c r="AM3" s="418" t="s">
        <v>144</v>
      </c>
      <c r="AN3" s="419"/>
      <c r="AO3" s="419"/>
      <c r="AP3" s="419"/>
      <c r="AQ3" s="419"/>
      <c r="AR3" s="419"/>
      <c r="AS3" s="419"/>
      <c r="AT3" s="419"/>
      <c r="AU3" s="419"/>
      <c r="AV3" s="419"/>
      <c r="AW3" s="419"/>
      <c r="AX3" s="420"/>
      <c r="AY3" s="427" t="s">
        <v>92</v>
      </c>
      <c r="AZ3" s="428"/>
      <c r="BA3" s="428"/>
      <c r="BB3" s="428"/>
      <c r="BC3" s="428"/>
      <c r="BD3" s="428"/>
      <c r="BE3" s="428"/>
      <c r="BF3" s="428"/>
      <c r="BG3" s="428"/>
      <c r="BH3" s="428"/>
      <c r="BI3" s="428"/>
      <c r="BJ3" s="428"/>
      <c r="BK3" s="428"/>
      <c r="BL3" s="428"/>
      <c r="BM3" s="429"/>
      <c r="BN3" s="418" t="s">
        <v>145</v>
      </c>
      <c r="BO3" s="419"/>
      <c r="BP3" s="419"/>
      <c r="BQ3" s="419"/>
      <c r="BR3" s="419"/>
      <c r="BS3" s="419"/>
      <c r="BT3" s="419"/>
      <c r="BU3" s="420"/>
      <c r="BV3" s="418" t="s">
        <v>146</v>
      </c>
      <c r="BW3" s="419"/>
      <c r="BX3" s="419"/>
      <c r="BY3" s="419"/>
      <c r="BZ3" s="419"/>
      <c r="CA3" s="419"/>
      <c r="CB3" s="419"/>
      <c r="CC3" s="420"/>
      <c r="CD3" s="427" t="s">
        <v>92</v>
      </c>
      <c r="CE3" s="428"/>
      <c r="CF3" s="428"/>
      <c r="CG3" s="428"/>
      <c r="CH3" s="428"/>
      <c r="CI3" s="428"/>
      <c r="CJ3" s="428"/>
      <c r="CK3" s="428"/>
      <c r="CL3" s="428"/>
      <c r="CM3" s="428"/>
      <c r="CN3" s="428"/>
      <c r="CO3" s="428"/>
      <c r="CP3" s="428"/>
      <c r="CQ3" s="428"/>
      <c r="CR3" s="428"/>
      <c r="CS3" s="429"/>
      <c r="CT3" s="418" t="s">
        <v>147</v>
      </c>
      <c r="CU3" s="419"/>
      <c r="CV3" s="419"/>
      <c r="CW3" s="419"/>
      <c r="CX3" s="419"/>
      <c r="CY3" s="419"/>
      <c r="CZ3" s="419"/>
      <c r="DA3" s="420"/>
      <c r="DB3" s="418" t="s">
        <v>148</v>
      </c>
      <c r="DC3" s="419"/>
      <c r="DD3" s="419"/>
      <c r="DE3" s="419"/>
      <c r="DF3" s="419"/>
      <c r="DG3" s="419"/>
      <c r="DH3" s="419"/>
      <c r="DI3" s="420"/>
      <c r="DJ3" s="134"/>
      <c r="DK3" s="134"/>
      <c r="DL3" s="134"/>
      <c r="DM3" s="134"/>
      <c r="DN3" s="134"/>
      <c r="DO3" s="134"/>
    </row>
    <row r="4" spans="1:119" ht="18.75" customHeight="1" x14ac:dyDescent="0.2">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149</v>
      </c>
      <c r="AZ4" s="374"/>
      <c r="BA4" s="374"/>
      <c r="BB4" s="374"/>
      <c r="BC4" s="374"/>
      <c r="BD4" s="374"/>
      <c r="BE4" s="374"/>
      <c r="BF4" s="374"/>
      <c r="BG4" s="374"/>
      <c r="BH4" s="374"/>
      <c r="BI4" s="374"/>
      <c r="BJ4" s="374"/>
      <c r="BK4" s="374"/>
      <c r="BL4" s="374"/>
      <c r="BM4" s="375"/>
      <c r="BN4" s="355">
        <v>7407440</v>
      </c>
      <c r="BO4" s="356"/>
      <c r="BP4" s="356"/>
      <c r="BQ4" s="356"/>
      <c r="BR4" s="356"/>
      <c r="BS4" s="356"/>
      <c r="BT4" s="356"/>
      <c r="BU4" s="357"/>
      <c r="BV4" s="355">
        <v>7384480</v>
      </c>
      <c r="BW4" s="356"/>
      <c r="BX4" s="356"/>
      <c r="BY4" s="356"/>
      <c r="BZ4" s="356"/>
      <c r="CA4" s="356"/>
      <c r="CB4" s="356"/>
      <c r="CC4" s="357"/>
      <c r="CD4" s="424" t="s">
        <v>150</v>
      </c>
      <c r="CE4" s="425"/>
      <c r="CF4" s="425"/>
      <c r="CG4" s="425"/>
      <c r="CH4" s="425"/>
      <c r="CI4" s="425"/>
      <c r="CJ4" s="425"/>
      <c r="CK4" s="425"/>
      <c r="CL4" s="425"/>
      <c r="CM4" s="425"/>
      <c r="CN4" s="425"/>
      <c r="CO4" s="425"/>
      <c r="CP4" s="425"/>
      <c r="CQ4" s="425"/>
      <c r="CR4" s="425"/>
      <c r="CS4" s="426"/>
      <c r="CT4" s="421">
        <v>10.1</v>
      </c>
      <c r="CU4" s="422"/>
      <c r="CV4" s="422"/>
      <c r="CW4" s="422"/>
      <c r="CX4" s="422"/>
      <c r="CY4" s="422"/>
      <c r="CZ4" s="422"/>
      <c r="DA4" s="423"/>
      <c r="DB4" s="421">
        <v>10.5</v>
      </c>
      <c r="DC4" s="422"/>
      <c r="DD4" s="422"/>
      <c r="DE4" s="422"/>
      <c r="DF4" s="422"/>
      <c r="DG4" s="422"/>
      <c r="DH4" s="422"/>
      <c r="DI4" s="423"/>
      <c r="DJ4" s="134"/>
      <c r="DK4" s="134"/>
      <c r="DL4" s="134"/>
      <c r="DM4" s="134"/>
      <c r="DN4" s="134"/>
      <c r="DO4" s="134"/>
    </row>
    <row r="5" spans="1:119" ht="18.75" customHeight="1" x14ac:dyDescent="0.2">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151</v>
      </c>
      <c r="AN5" s="347"/>
      <c r="AO5" s="347"/>
      <c r="AP5" s="347"/>
      <c r="AQ5" s="347"/>
      <c r="AR5" s="347"/>
      <c r="AS5" s="347"/>
      <c r="AT5" s="348"/>
      <c r="AU5" s="344" t="s">
        <v>152</v>
      </c>
      <c r="AV5" s="345"/>
      <c r="AW5" s="345"/>
      <c r="AX5" s="345"/>
      <c r="AY5" s="367" t="s">
        <v>153</v>
      </c>
      <c r="AZ5" s="368"/>
      <c r="BA5" s="368"/>
      <c r="BB5" s="368"/>
      <c r="BC5" s="368"/>
      <c r="BD5" s="368"/>
      <c r="BE5" s="368"/>
      <c r="BF5" s="368"/>
      <c r="BG5" s="368"/>
      <c r="BH5" s="368"/>
      <c r="BI5" s="368"/>
      <c r="BJ5" s="368"/>
      <c r="BK5" s="368"/>
      <c r="BL5" s="368"/>
      <c r="BM5" s="369"/>
      <c r="BN5" s="352">
        <v>6901692</v>
      </c>
      <c r="BO5" s="353"/>
      <c r="BP5" s="353"/>
      <c r="BQ5" s="353"/>
      <c r="BR5" s="353"/>
      <c r="BS5" s="353"/>
      <c r="BT5" s="353"/>
      <c r="BU5" s="354"/>
      <c r="BV5" s="352">
        <v>6900146</v>
      </c>
      <c r="BW5" s="353"/>
      <c r="BX5" s="353"/>
      <c r="BY5" s="353"/>
      <c r="BZ5" s="353"/>
      <c r="CA5" s="353"/>
      <c r="CB5" s="353"/>
      <c r="CC5" s="354"/>
      <c r="CD5" s="388" t="s">
        <v>154</v>
      </c>
      <c r="CE5" s="389"/>
      <c r="CF5" s="389"/>
      <c r="CG5" s="389"/>
      <c r="CH5" s="389"/>
      <c r="CI5" s="389"/>
      <c r="CJ5" s="389"/>
      <c r="CK5" s="389"/>
      <c r="CL5" s="389"/>
      <c r="CM5" s="389"/>
      <c r="CN5" s="389"/>
      <c r="CO5" s="389"/>
      <c r="CP5" s="389"/>
      <c r="CQ5" s="389"/>
      <c r="CR5" s="389"/>
      <c r="CS5" s="390"/>
      <c r="CT5" s="451">
        <v>87.4</v>
      </c>
      <c r="CU5" s="452"/>
      <c r="CV5" s="452"/>
      <c r="CW5" s="452"/>
      <c r="CX5" s="452"/>
      <c r="CY5" s="452"/>
      <c r="CZ5" s="452"/>
      <c r="DA5" s="453"/>
      <c r="DB5" s="451">
        <v>86.8</v>
      </c>
      <c r="DC5" s="452"/>
      <c r="DD5" s="452"/>
      <c r="DE5" s="452"/>
      <c r="DF5" s="452"/>
      <c r="DG5" s="452"/>
      <c r="DH5" s="452"/>
      <c r="DI5" s="453"/>
      <c r="DJ5" s="134"/>
      <c r="DK5" s="134"/>
      <c r="DL5" s="134"/>
      <c r="DM5" s="134"/>
      <c r="DN5" s="134"/>
      <c r="DO5" s="134"/>
    </row>
    <row r="6" spans="1:119" ht="18.75" customHeight="1" x14ac:dyDescent="0.2">
      <c r="A6" s="135"/>
      <c r="B6" s="379" t="s">
        <v>155</v>
      </c>
      <c r="C6" s="380"/>
      <c r="D6" s="380"/>
      <c r="E6" s="381"/>
      <c r="F6" s="381"/>
      <c r="G6" s="381"/>
      <c r="H6" s="381"/>
      <c r="I6" s="381"/>
      <c r="J6" s="381"/>
      <c r="K6" s="381"/>
      <c r="L6" s="381" t="s">
        <v>156</v>
      </c>
      <c r="M6" s="381"/>
      <c r="N6" s="381"/>
      <c r="O6" s="381"/>
      <c r="P6" s="381"/>
      <c r="Q6" s="381"/>
      <c r="R6" s="391"/>
      <c r="S6" s="391"/>
      <c r="T6" s="391"/>
      <c r="U6" s="391"/>
      <c r="V6" s="392"/>
      <c r="W6" s="397" t="s">
        <v>157</v>
      </c>
      <c r="X6" s="398"/>
      <c r="Y6" s="398"/>
      <c r="Z6" s="398"/>
      <c r="AA6" s="398"/>
      <c r="AB6" s="380"/>
      <c r="AC6" s="403" t="s">
        <v>158</v>
      </c>
      <c r="AD6" s="404"/>
      <c r="AE6" s="404"/>
      <c r="AF6" s="404"/>
      <c r="AG6" s="404"/>
      <c r="AH6" s="404"/>
      <c r="AI6" s="404"/>
      <c r="AJ6" s="404"/>
      <c r="AK6" s="404"/>
      <c r="AL6" s="405"/>
      <c r="AM6" s="346" t="s">
        <v>159</v>
      </c>
      <c r="AN6" s="347"/>
      <c r="AO6" s="347"/>
      <c r="AP6" s="347"/>
      <c r="AQ6" s="347"/>
      <c r="AR6" s="347"/>
      <c r="AS6" s="347"/>
      <c r="AT6" s="348"/>
      <c r="AU6" s="344" t="s">
        <v>160</v>
      </c>
      <c r="AV6" s="345"/>
      <c r="AW6" s="345"/>
      <c r="AX6" s="345"/>
      <c r="AY6" s="367" t="s">
        <v>161</v>
      </c>
      <c r="AZ6" s="368"/>
      <c r="BA6" s="368"/>
      <c r="BB6" s="368"/>
      <c r="BC6" s="368"/>
      <c r="BD6" s="368"/>
      <c r="BE6" s="368"/>
      <c r="BF6" s="368"/>
      <c r="BG6" s="368"/>
      <c r="BH6" s="368"/>
      <c r="BI6" s="368"/>
      <c r="BJ6" s="368"/>
      <c r="BK6" s="368"/>
      <c r="BL6" s="368"/>
      <c r="BM6" s="369"/>
      <c r="BN6" s="352">
        <v>505748</v>
      </c>
      <c r="BO6" s="353"/>
      <c r="BP6" s="353"/>
      <c r="BQ6" s="353"/>
      <c r="BR6" s="353"/>
      <c r="BS6" s="353"/>
      <c r="BT6" s="353"/>
      <c r="BU6" s="354"/>
      <c r="BV6" s="352">
        <v>484334</v>
      </c>
      <c r="BW6" s="353"/>
      <c r="BX6" s="353"/>
      <c r="BY6" s="353"/>
      <c r="BZ6" s="353"/>
      <c r="CA6" s="353"/>
      <c r="CB6" s="353"/>
      <c r="CC6" s="354"/>
      <c r="CD6" s="388" t="s">
        <v>162</v>
      </c>
      <c r="CE6" s="389"/>
      <c r="CF6" s="389"/>
      <c r="CG6" s="389"/>
      <c r="CH6" s="389"/>
      <c r="CI6" s="389"/>
      <c r="CJ6" s="389"/>
      <c r="CK6" s="389"/>
      <c r="CL6" s="389"/>
      <c r="CM6" s="389"/>
      <c r="CN6" s="389"/>
      <c r="CO6" s="389"/>
      <c r="CP6" s="389"/>
      <c r="CQ6" s="389"/>
      <c r="CR6" s="389"/>
      <c r="CS6" s="390"/>
      <c r="CT6" s="448">
        <v>93.6</v>
      </c>
      <c r="CU6" s="449"/>
      <c r="CV6" s="449"/>
      <c r="CW6" s="449"/>
      <c r="CX6" s="449"/>
      <c r="CY6" s="449"/>
      <c r="CZ6" s="449"/>
      <c r="DA6" s="450"/>
      <c r="DB6" s="448">
        <v>93</v>
      </c>
      <c r="DC6" s="449"/>
      <c r="DD6" s="449"/>
      <c r="DE6" s="449"/>
      <c r="DF6" s="449"/>
      <c r="DG6" s="449"/>
      <c r="DH6" s="449"/>
      <c r="DI6" s="450"/>
      <c r="DJ6" s="134"/>
      <c r="DK6" s="134"/>
      <c r="DL6" s="134"/>
      <c r="DM6" s="134"/>
      <c r="DN6" s="134"/>
      <c r="DO6" s="134"/>
    </row>
    <row r="7" spans="1:119" ht="18.75" customHeight="1" x14ac:dyDescent="0.2">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163</v>
      </c>
      <c r="AN7" s="347"/>
      <c r="AO7" s="347"/>
      <c r="AP7" s="347"/>
      <c r="AQ7" s="347"/>
      <c r="AR7" s="347"/>
      <c r="AS7" s="347"/>
      <c r="AT7" s="348"/>
      <c r="AU7" s="344" t="s">
        <v>164</v>
      </c>
      <c r="AV7" s="345"/>
      <c r="AW7" s="345"/>
      <c r="AX7" s="345"/>
      <c r="AY7" s="367" t="s">
        <v>165</v>
      </c>
      <c r="AZ7" s="368"/>
      <c r="BA7" s="368"/>
      <c r="BB7" s="368"/>
      <c r="BC7" s="368"/>
      <c r="BD7" s="368"/>
      <c r="BE7" s="368"/>
      <c r="BF7" s="368"/>
      <c r="BG7" s="368"/>
      <c r="BH7" s="368"/>
      <c r="BI7" s="368"/>
      <c r="BJ7" s="368"/>
      <c r="BK7" s="368"/>
      <c r="BL7" s="368"/>
      <c r="BM7" s="369"/>
      <c r="BN7" s="352">
        <v>54206</v>
      </c>
      <c r="BO7" s="353"/>
      <c r="BP7" s="353"/>
      <c r="BQ7" s="353"/>
      <c r="BR7" s="353"/>
      <c r="BS7" s="353"/>
      <c r="BT7" s="353"/>
      <c r="BU7" s="354"/>
      <c r="BV7" s="352">
        <v>10820</v>
      </c>
      <c r="BW7" s="353"/>
      <c r="BX7" s="353"/>
      <c r="BY7" s="353"/>
      <c r="BZ7" s="353"/>
      <c r="CA7" s="353"/>
      <c r="CB7" s="353"/>
      <c r="CC7" s="354"/>
      <c r="CD7" s="388" t="s">
        <v>166</v>
      </c>
      <c r="CE7" s="389"/>
      <c r="CF7" s="389"/>
      <c r="CG7" s="389"/>
      <c r="CH7" s="389"/>
      <c r="CI7" s="389"/>
      <c r="CJ7" s="389"/>
      <c r="CK7" s="389"/>
      <c r="CL7" s="389"/>
      <c r="CM7" s="389"/>
      <c r="CN7" s="389"/>
      <c r="CO7" s="389"/>
      <c r="CP7" s="389"/>
      <c r="CQ7" s="389"/>
      <c r="CR7" s="389"/>
      <c r="CS7" s="390"/>
      <c r="CT7" s="352">
        <v>4458767</v>
      </c>
      <c r="CU7" s="353"/>
      <c r="CV7" s="353"/>
      <c r="CW7" s="353"/>
      <c r="CX7" s="353"/>
      <c r="CY7" s="353"/>
      <c r="CZ7" s="353"/>
      <c r="DA7" s="354"/>
      <c r="DB7" s="352">
        <v>4504229</v>
      </c>
      <c r="DC7" s="353"/>
      <c r="DD7" s="353"/>
      <c r="DE7" s="353"/>
      <c r="DF7" s="353"/>
      <c r="DG7" s="353"/>
      <c r="DH7" s="353"/>
      <c r="DI7" s="354"/>
      <c r="DJ7" s="134"/>
      <c r="DK7" s="134"/>
      <c r="DL7" s="134"/>
      <c r="DM7" s="134"/>
      <c r="DN7" s="134"/>
      <c r="DO7" s="134"/>
    </row>
    <row r="8" spans="1:119" ht="18.75" customHeight="1" thickBot="1" x14ac:dyDescent="0.25">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167</v>
      </c>
      <c r="AN8" s="347"/>
      <c r="AO8" s="347"/>
      <c r="AP8" s="347"/>
      <c r="AQ8" s="347"/>
      <c r="AR8" s="347"/>
      <c r="AS8" s="347"/>
      <c r="AT8" s="348"/>
      <c r="AU8" s="344" t="s">
        <v>164</v>
      </c>
      <c r="AV8" s="345"/>
      <c r="AW8" s="345"/>
      <c r="AX8" s="345"/>
      <c r="AY8" s="367" t="s">
        <v>168</v>
      </c>
      <c r="AZ8" s="368"/>
      <c r="BA8" s="368"/>
      <c r="BB8" s="368"/>
      <c r="BC8" s="368"/>
      <c r="BD8" s="368"/>
      <c r="BE8" s="368"/>
      <c r="BF8" s="368"/>
      <c r="BG8" s="368"/>
      <c r="BH8" s="368"/>
      <c r="BI8" s="368"/>
      <c r="BJ8" s="368"/>
      <c r="BK8" s="368"/>
      <c r="BL8" s="368"/>
      <c r="BM8" s="369"/>
      <c r="BN8" s="352">
        <v>451542</v>
      </c>
      <c r="BO8" s="353"/>
      <c r="BP8" s="353"/>
      <c r="BQ8" s="353"/>
      <c r="BR8" s="353"/>
      <c r="BS8" s="353"/>
      <c r="BT8" s="353"/>
      <c r="BU8" s="354"/>
      <c r="BV8" s="352">
        <v>473514</v>
      </c>
      <c r="BW8" s="353"/>
      <c r="BX8" s="353"/>
      <c r="BY8" s="353"/>
      <c r="BZ8" s="353"/>
      <c r="CA8" s="353"/>
      <c r="CB8" s="353"/>
      <c r="CC8" s="354"/>
      <c r="CD8" s="388" t="s">
        <v>169</v>
      </c>
      <c r="CE8" s="389"/>
      <c r="CF8" s="389"/>
      <c r="CG8" s="389"/>
      <c r="CH8" s="389"/>
      <c r="CI8" s="389"/>
      <c r="CJ8" s="389"/>
      <c r="CK8" s="389"/>
      <c r="CL8" s="389"/>
      <c r="CM8" s="389"/>
      <c r="CN8" s="389"/>
      <c r="CO8" s="389"/>
      <c r="CP8" s="389"/>
      <c r="CQ8" s="389"/>
      <c r="CR8" s="389"/>
      <c r="CS8" s="390"/>
      <c r="CT8" s="454">
        <v>0.37</v>
      </c>
      <c r="CU8" s="455"/>
      <c r="CV8" s="455"/>
      <c r="CW8" s="455"/>
      <c r="CX8" s="455"/>
      <c r="CY8" s="455"/>
      <c r="CZ8" s="455"/>
      <c r="DA8" s="456"/>
      <c r="DB8" s="454">
        <v>0.38</v>
      </c>
      <c r="DC8" s="455"/>
      <c r="DD8" s="455"/>
      <c r="DE8" s="455"/>
      <c r="DF8" s="455"/>
      <c r="DG8" s="455"/>
      <c r="DH8" s="455"/>
      <c r="DI8" s="456"/>
      <c r="DJ8" s="134"/>
      <c r="DK8" s="134"/>
      <c r="DL8" s="134"/>
      <c r="DM8" s="134"/>
      <c r="DN8" s="134"/>
      <c r="DO8" s="134"/>
    </row>
    <row r="9" spans="1:119" ht="18.75" customHeight="1" thickBot="1" x14ac:dyDescent="0.25">
      <c r="A9" s="135"/>
      <c r="B9" s="427" t="s">
        <v>170</v>
      </c>
      <c r="C9" s="428"/>
      <c r="D9" s="428"/>
      <c r="E9" s="428"/>
      <c r="F9" s="428"/>
      <c r="G9" s="428"/>
      <c r="H9" s="428"/>
      <c r="I9" s="428"/>
      <c r="J9" s="428"/>
      <c r="K9" s="481"/>
      <c r="L9" s="564" t="s">
        <v>171</v>
      </c>
      <c r="M9" s="565"/>
      <c r="N9" s="565"/>
      <c r="O9" s="565"/>
      <c r="P9" s="565"/>
      <c r="Q9" s="566"/>
      <c r="R9" s="541">
        <v>15092</v>
      </c>
      <c r="S9" s="542"/>
      <c r="T9" s="542"/>
      <c r="U9" s="542"/>
      <c r="V9" s="543"/>
      <c r="W9" s="418" t="s">
        <v>172</v>
      </c>
      <c r="X9" s="419"/>
      <c r="Y9" s="419"/>
      <c r="Z9" s="419"/>
      <c r="AA9" s="419"/>
      <c r="AB9" s="419"/>
      <c r="AC9" s="419"/>
      <c r="AD9" s="419"/>
      <c r="AE9" s="419"/>
      <c r="AF9" s="419"/>
      <c r="AG9" s="419"/>
      <c r="AH9" s="419"/>
      <c r="AI9" s="419"/>
      <c r="AJ9" s="419"/>
      <c r="AK9" s="419"/>
      <c r="AL9" s="420"/>
      <c r="AM9" s="346" t="s">
        <v>173</v>
      </c>
      <c r="AN9" s="347"/>
      <c r="AO9" s="347"/>
      <c r="AP9" s="347"/>
      <c r="AQ9" s="347"/>
      <c r="AR9" s="347"/>
      <c r="AS9" s="347"/>
      <c r="AT9" s="348"/>
      <c r="AU9" s="344" t="s">
        <v>174</v>
      </c>
      <c r="AV9" s="345"/>
      <c r="AW9" s="345"/>
      <c r="AX9" s="345"/>
      <c r="AY9" s="367" t="s">
        <v>175</v>
      </c>
      <c r="AZ9" s="368"/>
      <c r="BA9" s="368"/>
      <c r="BB9" s="368"/>
      <c r="BC9" s="368"/>
      <c r="BD9" s="368"/>
      <c r="BE9" s="368"/>
      <c r="BF9" s="368"/>
      <c r="BG9" s="368"/>
      <c r="BH9" s="368"/>
      <c r="BI9" s="368"/>
      <c r="BJ9" s="368"/>
      <c r="BK9" s="368"/>
      <c r="BL9" s="368"/>
      <c r="BM9" s="369"/>
      <c r="BN9" s="352">
        <v>-21972</v>
      </c>
      <c r="BO9" s="353"/>
      <c r="BP9" s="353"/>
      <c r="BQ9" s="353"/>
      <c r="BR9" s="353"/>
      <c r="BS9" s="353"/>
      <c r="BT9" s="353"/>
      <c r="BU9" s="354"/>
      <c r="BV9" s="352">
        <v>-83238</v>
      </c>
      <c r="BW9" s="353"/>
      <c r="BX9" s="353"/>
      <c r="BY9" s="353"/>
      <c r="BZ9" s="353"/>
      <c r="CA9" s="353"/>
      <c r="CB9" s="353"/>
      <c r="CC9" s="354"/>
      <c r="CD9" s="388" t="s">
        <v>176</v>
      </c>
      <c r="CE9" s="389"/>
      <c r="CF9" s="389"/>
      <c r="CG9" s="389"/>
      <c r="CH9" s="389"/>
      <c r="CI9" s="389"/>
      <c r="CJ9" s="389"/>
      <c r="CK9" s="389"/>
      <c r="CL9" s="389"/>
      <c r="CM9" s="389"/>
      <c r="CN9" s="389"/>
      <c r="CO9" s="389"/>
      <c r="CP9" s="389"/>
      <c r="CQ9" s="389"/>
      <c r="CR9" s="389"/>
      <c r="CS9" s="390"/>
      <c r="CT9" s="451">
        <v>13.8</v>
      </c>
      <c r="CU9" s="452"/>
      <c r="CV9" s="452"/>
      <c r="CW9" s="452"/>
      <c r="CX9" s="452"/>
      <c r="CY9" s="452"/>
      <c r="CZ9" s="452"/>
      <c r="DA9" s="453"/>
      <c r="DB9" s="451">
        <v>11.6</v>
      </c>
      <c r="DC9" s="452"/>
      <c r="DD9" s="452"/>
      <c r="DE9" s="452"/>
      <c r="DF9" s="452"/>
      <c r="DG9" s="452"/>
      <c r="DH9" s="452"/>
      <c r="DI9" s="453"/>
      <c r="DJ9" s="134"/>
      <c r="DK9" s="134"/>
      <c r="DL9" s="134"/>
      <c r="DM9" s="134"/>
      <c r="DN9" s="134"/>
      <c r="DO9" s="134"/>
    </row>
    <row r="10" spans="1:119" ht="18.75" customHeight="1" thickBot="1" x14ac:dyDescent="0.25">
      <c r="A10" s="135"/>
      <c r="B10" s="427"/>
      <c r="C10" s="428"/>
      <c r="D10" s="428"/>
      <c r="E10" s="428"/>
      <c r="F10" s="428"/>
      <c r="G10" s="428"/>
      <c r="H10" s="428"/>
      <c r="I10" s="428"/>
      <c r="J10" s="428"/>
      <c r="K10" s="481"/>
      <c r="L10" s="415" t="s">
        <v>177</v>
      </c>
      <c r="M10" s="347"/>
      <c r="N10" s="347"/>
      <c r="O10" s="347"/>
      <c r="P10" s="347"/>
      <c r="Q10" s="348"/>
      <c r="R10" s="412">
        <v>15713</v>
      </c>
      <c r="S10" s="413"/>
      <c r="T10" s="413"/>
      <c r="U10" s="413"/>
      <c r="V10" s="468"/>
      <c r="W10" s="399"/>
      <c r="X10" s="400"/>
      <c r="Y10" s="400"/>
      <c r="Z10" s="400"/>
      <c r="AA10" s="400"/>
      <c r="AB10" s="400"/>
      <c r="AC10" s="400"/>
      <c r="AD10" s="400"/>
      <c r="AE10" s="400"/>
      <c r="AF10" s="400"/>
      <c r="AG10" s="400"/>
      <c r="AH10" s="400"/>
      <c r="AI10" s="400"/>
      <c r="AJ10" s="400"/>
      <c r="AK10" s="400"/>
      <c r="AL10" s="446"/>
      <c r="AM10" s="346" t="s">
        <v>178</v>
      </c>
      <c r="AN10" s="347"/>
      <c r="AO10" s="347"/>
      <c r="AP10" s="347"/>
      <c r="AQ10" s="347"/>
      <c r="AR10" s="347"/>
      <c r="AS10" s="347"/>
      <c r="AT10" s="348"/>
      <c r="AU10" s="344" t="s">
        <v>179</v>
      </c>
      <c r="AV10" s="345"/>
      <c r="AW10" s="345"/>
      <c r="AX10" s="345"/>
      <c r="AY10" s="367" t="s">
        <v>180</v>
      </c>
      <c r="AZ10" s="368"/>
      <c r="BA10" s="368"/>
      <c r="BB10" s="368"/>
      <c r="BC10" s="368"/>
      <c r="BD10" s="368"/>
      <c r="BE10" s="368"/>
      <c r="BF10" s="368"/>
      <c r="BG10" s="368"/>
      <c r="BH10" s="368"/>
      <c r="BI10" s="368"/>
      <c r="BJ10" s="368"/>
      <c r="BK10" s="368"/>
      <c r="BL10" s="368"/>
      <c r="BM10" s="369"/>
      <c r="BN10" s="352">
        <v>57829</v>
      </c>
      <c r="BO10" s="353"/>
      <c r="BP10" s="353"/>
      <c r="BQ10" s="353"/>
      <c r="BR10" s="353"/>
      <c r="BS10" s="353"/>
      <c r="BT10" s="353"/>
      <c r="BU10" s="354"/>
      <c r="BV10" s="352">
        <v>37031</v>
      </c>
      <c r="BW10" s="353"/>
      <c r="BX10" s="353"/>
      <c r="BY10" s="353"/>
      <c r="BZ10" s="353"/>
      <c r="CA10" s="353"/>
      <c r="CB10" s="353"/>
      <c r="CC10" s="354"/>
      <c r="CD10" s="142" t="s">
        <v>181</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5">
      <c r="A11" s="135"/>
      <c r="B11" s="427"/>
      <c r="C11" s="428"/>
      <c r="D11" s="428"/>
      <c r="E11" s="428"/>
      <c r="F11" s="428"/>
      <c r="G11" s="428"/>
      <c r="H11" s="428"/>
      <c r="I11" s="428"/>
      <c r="J11" s="428"/>
      <c r="K11" s="481"/>
      <c r="L11" s="496" t="s">
        <v>182</v>
      </c>
      <c r="M11" s="350"/>
      <c r="N11" s="350"/>
      <c r="O11" s="350"/>
      <c r="P11" s="350"/>
      <c r="Q11" s="351"/>
      <c r="R11" s="544" t="s">
        <v>183</v>
      </c>
      <c r="S11" s="545"/>
      <c r="T11" s="545"/>
      <c r="U11" s="545"/>
      <c r="V11" s="546"/>
      <c r="W11" s="399"/>
      <c r="X11" s="400"/>
      <c r="Y11" s="400"/>
      <c r="Z11" s="400"/>
      <c r="AA11" s="400"/>
      <c r="AB11" s="400"/>
      <c r="AC11" s="400"/>
      <c r="AD11" s="400"/>
      <c r="AE11" s="400"/>
      <c r="AF11" s="400"/>
      <c r="AG11" s="400"/>
      <c r="AH11" s="400"/>
      <c r="AI11" s="400"/>
      <c r="AJ11" s="400"/>
      <c r="AK11" s="400"/>
      <c r="AL11" s="446"/>
      <c r="AM11" s="346" t="s">
        <v>184</v>
      </c>
      <c r="AN11" s="347"/>
      <c r="AO11" s="347"/>
      <c r="AP11" s="347"/>
      <c r="AQ11" s="347"/>
      <c r="AR11" s="347"/>
      <c r="AS11" s="347"/>
      <c r="AT11" s="348"/>
      <c r="AU11" s="344" t="s">
        <v>179</v>
      </c>
      <c r="AV11" s="345"/>
      <c r="AW11" s="345"/>
      <c r="AX11" s="345"/>
      <c r="AY11" s="367" t="s">
        <v>185</v>
      </c>
      <c r="AZ11" s="368"/>
      <c r="BA11" s="368"/>
      <c r="BB11" s="368"/>
      <c r="BC11" s="368"/>
      <c r="BD11" s="368"/>
      <c r="BE11" s="368"/>
      <c r="BF11" s="368"/>
      <c r="BG11" s="368"/>
      <c r="BH11" s="368"/>
      <c r="BI11" s="368"/>
      <c r="BJ11" s="368"/>
      <c r="BK11" s="368"/>
      <c r="BL11" s="368"/>
      <c r="BM11" s="369"/>
      <c r="BN11" s="352">
        <v>152923</v>
      </c>
      <c r="BO11" s="353"/>
      <c r="BP11" s="353"/>
      <c r="BQ11" s="353"/>
      <c r="BR11" s="353"/>
      <c r="BS11" s="353"/>
      <c r="BT11" s="353"/>
      <c r="BU11" s="354"/>
      <c r="BV11" s="352" t="s">
        <v>186</v>
      </c>
      <c r="BW11" s="353"/>
      <c r="BX11" s="353"/>
      <c r="BY11" s="353"/>
      <c r="BZ11" s="353"/>
      <c r="CA11" s="353"/>
      <c r="CB11" s="353"/>
      <c r="CC11" s="354"/>
      <c r="CD11" s="388" t="s">
        <v>187</v>
      </c>
      <c r="CE11" s="389"/>
      <c r="CF11" s="389"/>
      <c r="CG11" s="389"/>
      <c r="CH11" s="389"/>
      <c r="CI11" s="389"/>
      <c r="CJ11" s="389"/>
      <c r="CK11" s="389"/>
      <c r="CL11" s="389"/>
      <c r="CM11" s="389"/>
      <c r="CN11" s="389"/>
      <c r="CO11" s="389"/>
      <c r="CP11" s="389"/>
      <c r="CQ11" s="389"/>
      <c r="CR11" s="389"/>
      <c r="CS11" s="390"/>
      <c r="CT11" s="454" t="s">
        <v>188</v>
      </c>
      <c r="CU11" s="455"/>
      <c r="CV11" s="455"/>
      <c r="CW11" s="455"/>
      <c r="CX11" s="455"/>
      <c r="CY11" s="455"/>
      <c r="CZ11" s="455"/>
      <c r="DA11" s="456"/>
      <c r="DB11" s="454" t="s">
        <v>188</v>
      </c>
      <c r="DC11" s="455"/>
      <c r="DD11" s="455"/>
      <c r="DE11" s="455"/>
      <c r="DF11" s="455"/>
      <c r="DG11" s="455"/>
      <c r="DH11" s="455"/>
      <c r="DI11" s="456"/>
      <c r="DJ11" s="134"/>
      <c r="DK11" s="134"/>
      <c r="DL11" s="134"/>
      <c r="DM11" s="134"/>
      <c r="DN11" s="134"/>
      <c r="DO11" s="134"/>
    </row>
    <row r="12" spans="1:119" ht="18.75" customHeight="1" x14ac:dyDescent="0.2">
      <c r="A12" s="135"/>
      <c r="B12" s="547" t="s">
        <v>189</v>
      </c>
      <c r="C12" s="548"/>
      <c r="D12" s="548"/>
      <c r="E12" s="548"/>
      <c r="F12" s="548"/>
      <c r="G12" s="548"/>
      <c r="H12" s="548"/>
      <c r="I12" s="548"/>
      <c r="J12" s="548"/>
      <c r="K12" s="549"/>
      <c r="L12" s="460" t="s">
        <v>190</v>
      </c>
      <c r="M12" s="461"/>
      <c r="N12" s="461"/>
      <c r="O12" s="461"/>
      <c r="P12" s="461"/>
      <c r="Q12" s="462"/>
      <c r="R12" s="463">
        <v>15271</v>
      </c>
      <c r="S12" s="464"/>
      <c r="T12" s="464"/>
      <c r="U12" s="464"/>
      <c r="V12" s="465"/>
      <c r="W12" s="567" t="s">
        <v>92</v>
      </c>
      <c r="X12" s="345"/>
      <c r="Y12" s="345"/>
      <c r="Z12" s="345"/>
      <c r="AA12" s="345"/>
      <c r="AB12" s="568"/>
      <c r="AC12" s="344" t="s">
        <v>191</v>
      </c>
      <c r="AD12" s="345"/>
      <c r="AE12" s="345"/>
      <c r="AF12" s="345"/>
      <c r="AG12" s="568"/>
      <c r="AH12" s="344" t="s">
        <v>192</v>
      </c>
      <c r="AI12" s="345"/>
      <c r="AJ12" s="345"/>
      <c r="AK12" s="345"/>
      <c r="AL12" s="467"/>
      <c r="AM12" s="346" t="s">
        <v>193</v>
      </c>
      <c r="AN12" s="347"/>
      <c r="AO12" s="347"/>
      <c r="AP12" s="347"/>
      <c r="AQ12" s="347"/>
      <c r="AR12" s="347"/>
      <c r="AS12" s="347"/>
      <c r="AT12" s="348"/>
      <c r="AU12" s="344" t="s">
        <v>194</v>
      </c>
      <c r="AV12" s="345"/>
      <c r="AW12" s="345"/>
      <c r="AX12" s="345"/>
      <c r="AY12" s="367" t="s">
        <v>195</v>
      </c>
      <c r="AZ12" s="368"/>
      <c r="BA12" s="368"/>
      <c r="BB12" s="368"/>
      <c r="BC12" s="368"/>
      <c r="BD12" s="368"/>
      <c r="BE12" s="368"/>
      <c r="BF12" s="368"/>
      <c r="BG12" s="368"/>
      <c r="BH12" s="368"/>
      <c r="BI12" s="368"/>
      <c r="BJ12" s="368"/>
      <c r="BK12" s="368"/>
      <c r="BL12" s="368"/>
      <c r="BM12" s="369"/>
      <c r="BN12" s="352">
        <v>266574</v>
      </c>
      <c r="BO12" s="353"/>
      <c r="BP12" s="353"/>
      <c r="BQ12" s="353"/>
      <c r="BR12" s="353"/>
      <c r="BS12" s="353"/>
      <c r="BT12" s="353"/>
      <c r="BU12" s="354"/>
      <c r="BV12" s="352" t="s">
        <v>196</v>
      </c>
      <c r="BW12" s="353"/>
      <c r="BX12" s="353"/>
      <c r="BY12" s="353"/>
      <c r="BZ12" s="353"/>
      <c r="CA12" s="353"/>
      <c r="CB12" s="353"/>
      <c r="CC12" s="354"/>
      <c r="CD12" s="388" t="s">
        <v>197</v>
      </c>
      <c r="CE12" s="389"/>
      <c r="CF12" s="389"/>
      <c r="CG12" s="389"/>
      <c r="CH12" s="389"/>
      <c r="CI12" s="389"/>
      <c r="CJ12" s="389"/>
      <c r="CK12" s="389"/>
      <c r="CL12" s="389"/>
      <c r="CM12" s="389"/>
      <c r="CN12" s="389"/>
      <c r="CO12" s="389"/>
      <c r="CP12" s="389"/>
      <c r="CQ12" s="389"/>
      <c r="CR12" s="389"/>
      <c r="CS12" s="390"/>
      <c r="CT12" s="454" t="s">
        <v>198</v>
      </c>
      <c r="CU12" s="455"/>
      <c r="CV12" s="455"/>
      <c r="CW12" s="455"/>
      <c r="CX12" s="455"/>
      <c r="CY12" s="455"/>
      <c r="CZ12" s="455"/>
      <c r="DA12" s="456"/>
      <c r="DB12" s="454" t="s">
        <v>198</v>
      </c>
      <c r="DC12" s="455"/>
      <c r="DD12" s="455"/>
      <c r="DE12" s="455"/>
      <c r="DF12" s="455"/>
      <c r="DG12" s="455"/>
      <c r="DH12" s="455"/>
      <c r="DI12" s="456"/>
      <c r="DJ12" s="134"/>
      <c r="DK12" s="134"/>
      <c r="DL12" s="134"/>
      <c r="DM12" s="134"/>
      <c r="DN12" s="134"/>
      <c r="DO12" s="134"/>
    </row>
    <row r="13" spans="1:119" ht="18.75" customHeight="1" x14ac:dyDescent="0.2">
      <c r="A13" s="135"/>
      <c r="B13" s="550"/>
      <c r="C13" s="551"/>
      <c r="D13" s="551"/>
      <c r="E13" s="551"/>
      <c r="F13" s="551"/>
      <c r="G13" s="551"/>
      <c r="H13" s="551"/>
      <c r="I13" s="551"/>
      <c r="J13" s="551"/>
      <c r="K13" s="552"/>
      <c r="L13" s="151"/>
      <c r="M13" s="556" t="s">
        <v>199</v>
      </c>
      <c r="N13" s="557"/>
      <c r="O13" s="557"/>
      <c r="P13" s="557"/>
      <c r="Q13" s="558"/>
      <c r="R13" s="430">
        <v>15068</v>
      </c>
      <c r="S13" s="431"/>
      <c r="T13" s="431"/>
      <c r="U13" s="431"/>
      <c r="V13" s="432"/>
      <c r="W13" s="397" t="s">
        <v>200</v>
      </c>
      <c r="X13" s="398"/>
      <c r="Y13" s="398"/>
      <c r="Z13" s="398"/>
      <c r="AA13" s="398"/>
      <c r="AB13" s="380"/>
      <c r="AC13" s="412">
        <v>599</v>
      </c>
      <c r="AD13" s="413"/>
      <c r="AE13" s="413"/>
      <c r="AF13" s="413"/>
      <c r="AG13" s="414"/>
      <c r="AH13" s="412">
        <v>936</v>
      </c>
      <c r="AI13" s="413"/>
      <c r="AJ13" s="413"/>
      <c r="AK13" s="413"/>
      <c r="AL13" s="468"/>
      <c r="AM13" s="346" t="s">
        <v>201</v>
      </c>
      <c r="AN13" s="347"/>
      <c r="AO13" s="347"/>
      <c r="AP13" s="347"/>
      <c r="AQ13" s="347"/>
      <c r="AR13" s="347"/>
      <c r="AS13" s="347"/>
      <c r="AT13" s="348"/>
      <c r="AU13" s="344" t="s">
        <v>202</v>
      </c>
      <c r="AV13" s="345"/>
      <c r="AW13" s="345"/>
      <c r="AX13" s="345"/>
      <c r="AY13" s="367" t="s">
        <v>203</v>
      </c>
      <c r="AZ13" s="368"/>
      <c r="BA13" s="368"/>
      <c r="BB13" s="368"/>
      <c r="BC13" s="368"/>
      <c r="BD13" s="368"/>
      <c r="BE13" s="368"/>
      <c r="BF13" s="368"/>
      <c r="BG13" s="368"/>
      <c r="BH13" s="368"/>
      <c r="BI13" s="368"/>
      <c r="BJ13" s="368"/>
      <c r="BK13" s="368"/>
      <c r="BL13" s="368"/>
      <c r="BM13" s="369"/>
      <c r="BN13" s="352">
        <v>-77794</v>
      </c>
      <c r="BO13" s="353"/>
      <c r="BP13" s="353"/>
      <c r="BQ13" s="353"/>
      <c r="BR13" s="353"/>
      <c r="BS13" s="353"/>
      <c r="BT13" s="353"/>
      <c r="BU13" s="354"/>
      <c r="BV13" s="352">
        <v>-46207</v>
      </c>
      <c r="BW13" s="353"/>
      <c r="BX13" s="353"/>
      <c r="BY13" s="353"/>
      <c r="BZ13" s="353"/>
      <c r="CA13" s="353"/>
      <c r="CB13" s="353"/>
      <c r="CC13" s="354"/>
      <c r="CD13" s="388" t="s">
        <v>204</v>
      </c>
      <c r="CE13" s="389"/>
      <c r="CF13" s="389"/>
      <c r="CG13" s="389"/>
      <c r="CH13" s="389"/>
      <c r="CI13" s="389"/>
      <c r="CJ13" s="389"/>
      <c r="CK13" s="389"/>
      <c r="CL13" s="389"/>
      <c r="CM13" s="389"/>
      <c r="CN13" s="389"/>
      <c r="CO13" s="389"/>
      <c r="CP13" s="389"/>
      <c r="CQ13" s="389"/>
      <c r="CR13" s="389"/>
      <c r="CS13" s="390"/>
      <c r="CT13" s="451">
        <v>10.7</v>
      </c>
      <c r="CU13" s="452"/>
      <c r="CV13" s="452"/>
      <c r="CW13" s="452"/>
      <c r="CX13" s="452"/>
      <c r="CY13" s="452"/>
      <c r="CZ13" s="452"/>
      <c r="DA13" s="453"/>
      <c r="DB13" s="451">
        <v>11.1</v>
      </c>
      <c r="DC13" s="452"/>
      <c r="DD13" s="452"/>
      <c r="DE13" s="452"/>
      <c r="DF13" s="452"/>
      <c r="DG13" s="452"/>
      <c r="DH13" s="452"/>
      <c r="DI13" s="453"/>
      <c r="DJ13" s="134"/>
      <c r="DK13" s="134"/>
      <c r="DL13" s="134"/>
      <c r="DM13" s="134"/>
      <c r="DN13" s="134"/>
      <c r="DO13" s="134"/>
    </row>
    <row r="14" spans="1:119" ht="18.75" customHeight="1" thickBot="1" x14ac:dyDescent="0.25">
      <c r="A14" s="135"/>
      <c r="B14" s="550"/>
      <c r="C14" s="551"/>
      <c r="D14" s="551"/>
      <c r="E14" s="551"/>
      <c r="F14" s="551"/>
      <c r="G14" s="551"/>
      <c r="H14" s="551"/>
      <c r="I14" s="551"/>
      <c r="J14" s="551"/>
      <c r="K14" s="552"/>
      <c r="L14" s="490" t="s">
        <v>205</v>
      </c>
      <c r="M14" s="562"/>
      <c r="N14" s="562"/>
      <c r="O14" s="562"/>
      <c r="P14" s="562"/>
      <c r="Q14" s="563"/>
      <c r="R14" s="430">
        <v>15270</v>
      </c>
      <c r="S14" s="431"/>
      <c r="T14" s="431"/>
      <c r="U14" s="431"/>
      <c r="V14" s="432"/>
      <c r="W14" s="444"/>
      <c r="X14" s="445"/>
      <c r="Y14" s="445"/>
      <c r="Z14" s="445"/>
      <c r="AA14" s="445"/>
      <c r="AB14" s="438"/>
      <c r="AC14" s="457">
        <v>8.9</v>
      </c>
      <c r="AD14" s="458"/>
      <c r="AE14" s="458"/>
      <c r="AF14" s="458"/>
      <c r="AG14" s="466"/>
      <c r="AH14" s="457">
        <v>12</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206</v>
      </c>
      <c r="CE14" s="365"/>
      <c r="CF14" s="365"/>
      <c r="CG14" s="365"/>
      <c r="CH14" s="365"/>
      <c r="CI14" s="365"/>
      <c r="CJ14" s="365"/>
      <c r="CK14" s="365"/>
      <c r="CL14" s="365"/>
      <c r="CM14" s="365"/>
      <c r="CN14" s="365"/>
      <c r="CO14" s="365"/>
      <c r="CP14" s="365"/>
      <c r="CQ14" s="365"/>
      <c r="CR14" s="365"/>
      <c r="CS14" s="366"/>
      <c r="CT14" s="469">
        <v>0</v>
      </c>
      <c r="CU14" s="470"/>
      <c r="CV14" s="470"/>
      <c r="CW14" s="470"/>
      <c r="CX14" s="470"/>
      <c r="CY14" s="470"/>
      <c r="CZ14" s="470"/>
      <c r="DA14" s="471"/>
      <c r="DB14" s="469">
        <v>6.6</v>
      </c>
      <c r="DC14" s="470"/>
      <c r="DD14" s="470"/>
      <c r="DE14" s="470"/>
      <c r="DF14" s="470"/>
      <c r="DG14" s="470"/>
      <c r="DH14" s="470"/>
      <c r="DI14" s="471"/>
      <c r="DJ14" s="134"/>
      <c r="DK14" s="134"/>
      <c r="DL14" s="134"/>
      <c r="DM14" s="134"/>
      <c r="DN14" s="134"/>
      <c r="DO14" s="134"/>
    </row>
    <row r="15" spans="1:119" ht="18.75" customHeight="1" x14ac:dyDescent="0.2">
      <c r="A15" s="135"/>
      <c r="B15" s="550"/>
      <c r="C15" s="551"/>
      <c r="D15" s="551"/>
      <c r="E15" s="551"/>
      <c r="F15" s="551"/>
      <c r="G15" s="551"/>
      <c r="H15" s="551"/>
      <c r="I15" s="551"/>
      <c r="J15" s="551"/>
      <c r="K15" s="552"/>
      <c r="L15" s="151"/>
      <c r="M15" s="556" t="s">
        <v>207</v>
      </c>
      <c r="N15" s="557"/>
      <c r="O15" s="557"/>
      <c r="P15" s="557"/>
      <c r="Q15" s="558"/>
      <c r="R15" s="430">
        <v>15270</v>
      </c>
      <c r="S15" s="431"/>
      <c r="T15" s="431"/>
      <c r="U15" s="431"/>
      <c r="V15" s="432"/>
      <c r="W15" s="397" t="s">
        <v>208</v>
      </c>
      <c r="X15" s="398"/>
      <c r="Y15" s="398"/>
      <c r="Z15" s="398"/>
      <c r="AA15" s="398"/>
      <c r="AB15" s="380"/>
      <c r="AC15" s="412">
        <v>2393</v>
      </c>
      <c r="AD15" s="413"/>
      <c r="AE15" s="413"/>
      <c r="AF15" s="413"/>
      <c r="AG15" s="414"/>
      <c r="AH15" s="412">
        <v>2929</v>
      </c>
      <c r="AI15" s="413"/>
      <c r="AJ15" s="413"/>
      <c r="AK15" s="413"/>
      <c r="AL15" s="468"/>
      <c r="AM15" s="346"/>
      <c r="AN15" s="347"/>
      <c r="AO15" s="347"/>
      <c r="AP15" s="347"/>
      <c r="AQ15" s="347"/>
      <c r="AR15" s="347"/>
      <c r="AS15" s="347"/>
      <c r="AT15" s="348"/>
      <c r="AU15" s="344"/>
      <c r="AV15" s="345"/>
      <c r="AW15" s="345"/>
      <c r="AX15" s="345"/>
      <c r="AY15" s="373" t="s">
        <v>209</v>
      </c>
      <c r="AZ15" s="374"/>
      <c r="BA15" s="374"/>
      <c r="BB15" s="374"/>
      <c r="BC15" s="374"/>
      <c r="BD15" s="374"/>
      <c r="BE15" s="374"/>
      <c r="BF15" s="374"/>
      <c r="BG15" s="374"/>
      <c r="BH15" s="374"/>
      <c r="BI15" s="374"/>
      <c r="BJ15" s="374"/>
      <c r="BK15" s="374"/>
      <c r="BL15" s="374"/>
      <c r="BM15" s="375"/>
      <c r="BN15" s="355">
        <v>1372837</v>
      </c>
      <c r="BO15" s="356"/>
      <c r="BP15" s="356"/>
      <c r="BQ15" s="356"/>
      <c r="BR15" s="356"/>
      <c r="BS15" s="356"/>
      <c r="BT15" s="356"/>
      <c r="BU15" s="357"/>
      <c r="BV15" s="355">
        <v>1460433</v>
      </c>
      <c r="BW15" s="356"/>
      <c r="BX15" s="356"/>
      <c r="BY15" s="356"/>
      <c r="BZ15" s="356"/>
      <c r="CA15" s="356"/>
      <c r="CB15" s="356"/>
      <c r="CC15" s="357"/>
      <c r="CD15" s="472" t="s">
        <v>210</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2">
      <c r="A16" s="135"/>
      <c r="B16" s="550"/>
      <c r="C16" s="551"/>
      <c r="D16" s="551"/>
      <c r="E16" s="551"/>
      <c r="F16" s="551"/>
      <c r="G16" s="551"/>
      <c r="H16" s="551"/>
      <c r="I16" s="551"/>
      <c r="J16" s="551"/>
      <c r="K16" s="552"/>
      <c r="L16" s="490" t="s">
        <v>211</v>
      </c>
      <c r="M16" s="491"/>
      <c r="N16" s="491"/>
      <c r="O16" s="491"/>
      <c r="P16" s="491"/>
      <c r="Q16" s="492"/>
      <c r="R16" s="483" t="s">
        <v>212</v>
      </c>
      <c r="S16" s="484"/>
      <c r="T16" s="484"/>
      <c r="U16" s="484"/>
      <c r="V16" s="485"/>
      <c r="W16" s="444"/>
      <c r="X16" s="445"/>
      <c r="Y16" s="445"/>
      <c r="Z16" s="445"/>
      <c r="AA16" s="445"/>
      <c r="AB16" s="438"/>
      <c r="AC16" s="457">
        <v>35.700000000000003</v>
      </c>
      <c r="AD16" s="458"/>
      <c r="AE16" s="458"/>
      <c r="AF16" s="458"/>
      <c r="AG16" s="466"/>
      <c r="AH16" s="457">
        <v>37.700000000000003</v>
      </c>
      <c r="AI16" s="458"/>
      <c r="AJ16" s="458"/>
      <c r="AK16" s="458"/>
      <c r="AL16" s="459"/>
      <c r="AM16" s="346"/>
      <c r="AN16" s="347"/>
      <c r="AO16" s="347"/>
      <c r="AP16" s="347"/>
      <c r="AQ16" s="347"/>
      <c r="AR16" s="347"/>
      <c r="AS16" s="347"/>
      <c r="AT16" s="348"/>
      <c r="AU16" s="344"/>
      <c r="AV16" s="345"/>
      <c r="AW16" s="345"/>
      <c r="AX16" s="345"/>
      <c r="AY16" s="367" t="s">
        <v>213</v>
      </c>
      <c r="AZ16" s="368"/>
      <c r="BA16" s="368"/>
      <c r="BB16" s="368"/>
      <c r="BC16" s="368"/>
      <c r="BD16" s="368"/>
      <c r="BE16" s="368"/>
      <c r="BF16" s="368"/>
      <c r="BG16" s="368"/>
      <c r="BH16" s="368"/>
      <c r="BI16" s="368"/>
      <c r="BJ16" s="368"/>
      <c r="BK16" s="368"/>
      <c r="BL16" s="368"/>
      <c r="BM16" s="369"/>
      <c r="BN16" s="352">
        <v>3780340</v>
      </c>
      <c r="BO16" s="353"/>
      <c r="BP16" s="353"/>
      <c r="BQ16" s="353"/>
      <c r="BR16" s="353"/>
      <c r="BS16" s="353"/>
      <c r="BT16" s="353"/>
      <c r="BU16" s="354"/>
      <c r="BV16" s="352">
        <v>3817400</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x14ac:dyDescent="0.25">
      <c r="A17" s="135"/>
      <c r="B17" s="553"/>
      <c r="C17" s="554"/>
      <c r="D17" s="554"/>
      <c r="E17" s="554"/>
      <c r="F17" s="554"/>
      <c r="G17" s="554"/>
      <c r="H17" s="554"/>
      <c r="I17" s="554"/>
      <c r="J17" s="554"/>
      <c r="K17" s="555"/>
      <c r="L17" s="155"/>
      <c r="M17" s="559" t="s">
        <v>214</v>
      </c>
      <c r="N17" s="560"/>
      <c r="O17" s="560"/>
      <c r="P17" s="560"/>
      <c r="Q17" s="561"/>
      <c r="R17" s="483" t="s">
        <v>215</v>
      </c>
      <c r="S17" s="484"/>
      <c r="T17" s="484"/>
      <c r="U17" s="484"/>
      <c r="V17" s="485"/>
      <c r="W17" s="397" t="s">
        <v>216</v>
      </c>
      <c r="X17" s="398"/>
      <c r="Y17" s="398"/>
      <c r="Z17" s="398"/>
      <c r="AA17" s="398"/>
      <c r="AB17" s="380"/>
      <c r="AC17" s="412">
        <v>3706</v>
      </c>
      <c r="AD17" s="413"/>
      <c r="AE17" s="413"/>
      <c r="AF17" s="413"/>
      <c r="AG17" s="414"/>
      <c r="AH17" s="412">
        <v>3895</v>
      </c>
      <c r="AI17" s="413"/>
      <c r="AJ17" s="413"/>
      <c r="AK17" s="413"/>
      <c r="AL17" s="468"/>
      <c r="AM17" s="346"/>
      <c r="AN17" s="347"/>
      <c r="AO17" s="347"/>
      <c r="AP17" s="347"/>
      <c r="AQ17" s="347"/>
      <c r="AR17" s="347"/>
      <c r="AS17" s="347"/>
      <c r="AT17" s="348"/>
      <c r="AU17" s="344"/>
      <c r="AV17" s="345"/>
      <c r="AW17" s="345"/>
      <c r="AX17" s="345"/>
      <c r="AY17" s="367" t="s">
        <v>217</v>
      </c>
      <c r="AZ17" s="368"/>
      <c r="BA17" s="368"/>
      <c r="BB17" s="368"/>
      <c r="BC17" s="368"/>
      <c r="BD17" s="368"/>
      <c r="BE17" s="368"/>
      <c r="BF17" s="368"/>
      <c r="BG17" s="368"/>
      <c r="BH17" s="368"/>
      <c r="BI17" s="368"/>
      <c r="BJ17" s="368"/>
      <c r="BK17" s="368"/>
      <c r="BL17" s="368"/>
      <c r="BM17" s="369"/>
      <c r="BN17" s="352">
        <v>1750199</v>
      </c>
      <c r="BO17" s="353"/>
      <c r="BP17" s="353"/>
      <c r="BQ17" s="353"/>
      <c r="BR17" s="353"/>
      <c r="BS17" s="353"/>
      <c r="BT17" s="353"/>
      <c r="BU17" s="354"/>
      <c r="BV17" s="352">
        <v>1850163</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x14ac:dyDescent="0.25">
      <c r="A18" s="135"/>
      <c r="B18" s="480" t="s">
        <v>218</v>
      </c>
      <c r="C18" s="481"/>
      <c r="D18" s="481"/>
      <c r="E18" s="482"/>
      <c r="F18" s="482"/>
      <c r="G18" s="482"/>
      <c r="H18" s="482"/>
      <c r="I18" s="482"/>
      <c r="J18" s="482"/>
      <c r="K18" s="482"/>
      <c r="L18" s="486">
        <v>90.62</v>
      </c>
      <c r="M18" s="486"/>
      <c r="N18" s="486"/>
      <c r="O18" s="486"/>
      <c r="P18" s="486"/>
      <c r="Q18" s="486"/>
      <c r="R18" s="487"/>
      <c r="S18" s="487"/>
      <c r="T18" s="487"/>
      <c r="U18" s="487"/>
      <c r="V18" s="488"/>
      <c r="W18" s="401"/>
      <c r="X18" s="402"/>
      <c r="Y18" s="402"/>
      <c r="Z18" s="402"/>
      <c r="AA18" s="402"/>
      <c r="AB18" s="386"/>
      <c r="AC18" s="477">
        <v>55.3</v>
      </c>
      <c r="AD18" s="478"/>
      <c r="AE18" s="478"/>
      <c r="AF18" s="478"/>
      <c r="AG18" s="489"/>
      <c r="AH18" s="477">
        <v>50.1</v>
      </c>
      <c r="AI18" s="478"/>
      <c r="AJ18" s="478"/>
      <c r="AK18" s="478"/>
      <c r="AL18" s="479"/>
      <c r="AM18" s="346"/>
      <c r="AN18" s="347"/>
      <c r="AO18" s="347"/>
      <c r="AP18" s="347"/>
      <c r="AQ18" s="347"/>
      <c r="AR18" s="347"/>
      <c r="AS18" s="347"/>
      <c r="AT18" s="348"/>
      <c r="AU18" s="344"/>
      <c r="AV18" s="345"/>
      <c r="AW18" s="345"/>
      <c r="AX18" s="345"/>
      <c r="AY18" s="367" t="s">
        <v>219</v>
      </c>
      <c r="AZ18" s="368"/>
      <c r="BA18" s="368"/>
      <c r="BB18" s="368"/>
      <c r="BC18" s="368"/>
      <c r="BD18" s="368"/>
      <c r="BE18" s="368"/>
      <c r="BF18" s="368"/>
      <c r="BG18" s="368"/>
      <c r="BH18" s="368"/>
      <c r="BI18" s="368"/>
      <c r="BJ18" s="368"/>
      <c r="BK18" s="368"/>
      <c r="BL18" s="368"/>
      <c r="BM18" s="369"/>
      <c r="BN18" s="352">
        <v>3921238</v>
      </c>
      <c r="BO18" s="353"/>
      <c r="BP18" s="353"/>
      <c r="BQ18" s="353"/>
      <c r="BR18" s="353"/>
      <c r="BS18" s="353"/>
      <c r="BT18" s="353"/>
      <c r="BU18" s="354"/>
      <c r="BV18" s="352">
        <v>3897125</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x14ac:dyDescent="0.25">
      <c r="A19" s="135"/>
      <c r="B19" s="480" t="s">
        <v>220</v>
      </c>
      <c r="C19" s="481"/>
      <c r="D19" s="481"/>
      <c r="E19" s="482"/>
      <c r="F19" s="482"/>
      <c r="G19" s="482"/>
      <c r="H19" s="482"/>
      <c r="I19" s="482"/>
      <c r="J19" s="482"/>
      <c r="K19" s="482"/>
      <c r="L19" s="497">
        <v>167</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221</v>
      </c>
      <c r="AZ19" s="368"/>
      <c r="BA19" s="368"/>
      <c r="BB19" s="368"/>
      <c r="BC19" s="368"/>
      <c r="BD19" s="368"/>
      <c r="BE19" s="368"/>
      <c r="BF19" s="368"/>
      <c r="BG19" s="368"/>
      <c r="BH19" s="368"/>
      <c r="BI19" s="368"/>
      <c r="BJ19" s="368"/>
      <c r="BK19" s="368"/>
      <c r="BL19" s="368"/>
      <c r="BM19" s="369"/>
      <c r="BN19" s="352">
        <v>5284313</v>
      </c>
      <c r="BO19" s="353"/>
      <c r="BP19" s="353"/>
      <c r="BQ19" s="353"/>
      <c r="BR19" s="353"/>
      <c r="BS19" s="353"/>
      <c r="BT19" s="353"/>
      <c r="BU19" s="354"/>
      <c r="BV19" s="352">
        <v>5073179</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x14ac:dyDescent="0.25">
      <c r="A20" s="135"/>
      <c r="B20" s="480" t="s">
        <v>222</v>
      </c>
      <c r="C20" s="481"/>
      <c r="D20" s="481"/>
      <c r="E20" s="482"/>
      <c r="F20" s="482"/>
      <c r="G20" s="482"/>
      <c r="H20" s="482"/>
      <c r="I20" s="482"/>
      <c r="J20" s="482"/>
      <c r="K20" s="482"/>
      <c r="L20" s="497">
        <v>4947</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x14ac:dyDescent="0.2">
      <c r="A21" s="135"/>
      <c r="B21" s="515" t="s">
        <v>223</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x14ac:dyDescent="0.25">
      <c r="A22" s="135"/>
      <c r="B22" s="500" t="s">
        <v>224</v>
      </c>
      <c r="C22" s="501"/>
      <c r="D22" s="502"/>
      <c r="E22" s="391" t="s">
        <v>92</v>
      </c>
      <c r="F22" s="398"/>
      <c r="G22" s="398"/>
      <c r="H22" s="398"/>
      <c r="I22" s="398"/>
      <c r="J22" s="398"/>
      <c r="K22" s="380"/>
      <c r="L22" s="391" t="s">
        <v>225</v>
      </c>
      <c r="M22" s="398"/>
      <c r="N22" s="398"/>
      <c r="O22" s="398"/>
      <c r="P22" s="380"/>
      <c r="Q22" s="358" t="s">
        <v>226</v>
      </c>
      <c r="R22" s="359"/>
      <c r="S22" s="359"/>
      <c r="T22" s="359"/>
      <c r="U22" s="359"/>
      <c r="V22" s="512"/>
      <c r="W22" s="535" t="s">
        <v>227</v>
      </c>
      <c r="X22" s="501"/>
      <c r="Y22" s="502"/>
      <c r="Z22" s="391" t="s">
        <v>92</v>
      </c>
      <c r="AA22" s="398"/>
      <c r="AB22" s="398"/>
      <c r="AC22" s="398"/>
      <c r="AD22" s="398"/>
      <c r="AE22" s="398"/>
      <c r="AF22" s="398"/>
      <c r="AG22" s="380"/>
      <c r="AH22" s="514" t="s">
        <v>228</v>
      </c>
      <c r="AI22" s="398"/>
      <c r="AJ22" s="398"/>
      <c r="AK22" s="398"/>
      <c r="AL22" s="380"/>
      <c r="AM22" s="514" t="s">
        <v>229</v>
      </c>
      <c r="AN22" s="518"/>
      <c r="AO22" s="518"/>
      <c r="AP22" s="518"/>
      <c r="AQ22" s="518"/>
      <c r="AR22" s="519"/>
      <c r="AS22" s="358" t="s">
        <v>226</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x14ac:dyDescent="0.2">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135</v>
      </c>
      <c r="AZ23" s="374"/>
      <c r="BA23" s="374"/>
      <c r="BB23" s="374"/>
      <c r="BC23" s="374"/>
      <c r="BD23" s="374"/>
      <c r="BE23" s="374"/>
      <c r="BF23" s="374"/>
      <c r="BG23" s="374"/>
      <c r="BH23" s="374"/>
      <c r="BI23" s="374"/>
      <c r="BJ23" s="374"/>
      <c r="BK23" s="374"/>
      <c r="BL23" s="374"/>
      <c r="BM23" s="375"/>
      <c r="BN23" s="352">
        <v>6438052</v>
      </c>
      <c r="BO23" s="353"/>
      <c r="BP23" s="353"/>
      <c r="BQ23" s="353"/>
      <c r="BR23" s="353"/>
      <c r="BS23" s="353"/>
      <c r="BT23" s="353"/>
      <c r="BU23" s="354"/>
      <c r="BV23" s="352">
        <v>6328845</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x14ac:dyDescent="0.25">
      <c r="A24" s="135"/>
      <c r="B24" s="503"/>
      <c r="C24" s="504"/>
      <c r="D24" s="505"/>
      <c r="E24" s="415" t="s">
        <v>230</v>
      </c>
      <c r="F24" s="347"/>
      <c r="G24" s="347"/>
      <c r="H24" s="347"/>
      <c r="I24" s="347"/>
      <c r="J24" s="347"/>
      <c r="K24" s="348"/>
      <c r="L24" s="412">
        <v>1</v>
      </c>
      <c r="M24" s="413"/>
      <c r="N24" s="413"/>
      <c r="O24" s="413"/>
      <c r="P24" s="414"/>
      <c r="Q24" s="412">
        <v>7900</v>
      </c>
      <c r="R24" s="413"/>
      <c r="S24" s="413"/>
      <c r="T24" s="413"/>
      <c r="U24" s="413"/>
      <c r="V24" s="414"/>
      <c r="W24" s="536"/>
      <c r="X24" s="504"/>
      <c r="Y24" s="505"/>
      <c r="Z24" s="415" t="s">
        <v>231</v>
      </c>
      <c r="AA24" s="347"/>
      <c r="AB24" s="347"/>
      <c r="AC24" s="347"/>
      <c r="AD24" s="347"/>
      <c r="AE24" s="347"/>
      <c r="AF24" s="347"/>
      <c r="AG24" s="348"/>
      <c r="AH24" s="412">
        <v>94</v>
      </c>
      <c r="AI24" s="413"/>
      <c r="AJ24" s="413"/>
      <c r="AK24" s="413"/>
      <c r="AL24" s="414"/>
      <c r="AM24" s="412">
        <v>285102</v>
      </c>
      <c r="AN24" s="413"/>
      <c r="AO24" s="413"/>
      <c r="AP24" s="413"/>
      <c r="AQ24" s="413"/>
      <c r="AR24" s="414"/>
      <c r="AS24" s="412">
        <v>3033</v>
      </c>
      <c r="AT24" s="413"/>
      <c r="AU24" s="413"/>
      <c r="AV24" s="413"/>
      <c r="AW24" s="413"/>
      <c r="AX24" s="468"/>
      <c r="AY24" s="370" t="s">
        <v>232</v>
      </c>
      <c r="AZ24" s="371"/>
      <c r="BA24" s="371"/>
      <c r="BB24" s="371"/>
      <c r="BC24" s="371"/>
      <c r="BD24" s="371"/>
      <c r="BE24" s="371"/>
      <c r="BF24" s="371"/>
      <c r="BG24" s="371"/>
      <c r="BH24" s="371"/>
      <c r="BI24" s="371"/>
      <c r="BJ24" s="371"/>
      <c r="BK24" s="371"/>
      <c r="BL24" s="371"/>
      <c r="BM24" s="372"/>
      <c r="BN24" s="352">
        <v>5997300</v>
      </c>
      <c r="BO24" s="353"/>
      <c r="BP24" s="353"/>
      <c r="BQ24" s="353"/>
      <c r="BR24" s="353"/>
      <c r="BS24" s="353"/>
      <c r="BT24" s="353"/>
      <c r="BU24" s="354"/>
      <c r="BV24" s="352">
        <v>5879401</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x14ac:dyDescent="0.2">
      <c r="A25" s="135"/>
      <c r="B25" s="503"/>
      <c r="C25" s="504"/>
      <c r="D25" s="505"/>
      <c r="E25" s="415" t="s">
        <v>233</v>
      </c>
      <c r="F25" s="347"/>
      <c r="G25" s="347"/>
      <c r="H25" s="347"/>
      <c r="I25" s="347"/>
      <c r="J25" s="347"/>
      <c r="K25" s="348"/>
      <c r="L25" s="412">
        <v>1</v>
      </c>
      <c r="M25" s="413"/>
      <c r="N25" s="413"/>
      <c r="O25" s="413"/>
      <c r="P25" s="414"/>
      <c r="Q25" s="412">
        <v>6500</v>
      </c>
      <c r="R25" s="413"/>
      <c r="S25" s="413"/>
      <c r="T25" s="413"/>
      <c r="U25" s="413"/>
      <c r="V25" s="414"/>
      <c r="W25" s="536"/>
      <c r="X25" s="504"/>
      <c r="Y25" s="505"/>
      <c r="Z25" s="415" t="s">
        <v>234</v>
      </c>
      <c r="AA25" s="347"/>
      <c r="AB25" s="347"/>
      <c r="AC25" s="347"/>
      <c r="AD25" s="347"/>
      <c r="AE25" s="347"/>
      <c r="AF25" s="347"/>
      <c r="AG25" s="348"/>
      <c r="AH25" s="412" t="s">
        <v>235</v>
      </c>
      <c r="AI25" s="413"/>
      <c r="AJ25" s="413"/>
      <c r="AK25" s="413"/>
      <c r="AL25" s="414"/>
      <c r="AM25" s="412" t="s">
        <v>235</v>
      </c>
      <c r="AN25" s="413"/>
      <c r="AO25" s="413"/>
      <c r="AP25" s="413"/>
      <c r="AQ25" s="413"/>
      <c r="AR25" s="414"/>
      <c r="AS25" s="412" t="s">
        <v>235</v>
      </c>
      <c r="AT25" s="413"/>
      <c r="AU25" s="413"/>
      <c r="AV25" s="413"/>
      <c r="AW25" s="413"/>
      <c r="AX25" s="468"/>
      <c r="AY25" s="373" t="s">
        <v>236</v>
      </c>
      <c r="AZ25" s="374"/>
      <c r="BA25" s="374"/>
      <c r="BB25" s="374"/>
      <c r="BC25" s="374"/>
      <c r="BD25" s="374"/>
      <c r="BE25" s="374"/>
      <c r="BF25" s="374"/>
      <c r="BG25" s="374"/>
      <c r="BH25" s="374"/>
      <c r="BI25" s="374"/>
      <c r="BJ25" s="374"/>
      <c r="BK25" s="374"/>
      <c r="BL25" s="374"/>
      <c r="BM25" s="375"/>
      <c r="BN25" s="355">
        <v>215500</v>
      </c>
      <c r="BO25" s="356"/>
      <c r="BP25" s="356"/>
      <c r="BQ25" s="356"/>
      <c r="BR25" s="356"/>
      <c r="BS25" s="356"/>
      <c r="BT25" s="356"/>
      <c r="BU25" s="357"/>
      <c r="BV25" s="355">
        <v>142337</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x14ac:dyDescent="0.2">
      <c r="A26" s="135"/>
      <c r="B26" s="503"/>
      <c r="C26" s="504"/>
      <c r="D26" s="505"/>
      <c r="E26" s="415" t="s">
        <v>237</v>
      </c>
      <c r="F26" s="347"/>
      <c r="G26" s="347"/>
      <c r="H26" s="347"/>
      <c r="I26" s="347"/>
      <c r="J26" s="347"/>
      <c r="K26" s="348"/>
      <c r="L26" s="412">
        <v>1</v>
      </c>
      <c r="M26" s="413"/>
      <c r="N26" s="413"/>
      <c r="O26" s="413"/>
      <c r="P26" s="414"/>
      <c r="Q26" s="412">
        <v>5950</v>
      </c>
      <c r="R26" s="413"/>
      <c r="S26" s="413"/>
      <c r="T26" s="413"/>
      <c r="U26" s="413"/>
      <c r="V26" s="414"/>
      <c r="W26" s="536"/>
      <c r="X26" s="504"/>
      <c r="Y26" s="505"/>
      <c r="Z26" s="415" t="s">
        <v>238</v>
      </c>
      <c r="AA26" s="416"/>
      <c r="AB26" s="416"/>
      <c r="AC26" s="416"/>
      <c r="AD26" s="416"/>
      <c r="AE26" s="416"/>
      <c r="AF26" s="416"/>
      <c r="AG26" s="417"/>
      <c r="AH26" s="412">
        <v>2</v>
      </c>
      <c r="AI26" s="413"/>
      <c r="AJ26" s="413"/>
      <c r="AK26" s="413"/>
      <c r="AL26" s="414"/>
      <c r="AM26" s="412">
        <v>5160</v>
      </c>
      <c r="AN26" s="413"/>
      <c r="AO26" s="413"/>
      <c r="AP26" s="413"/>
      <c r="AQ26" s="413"/>
      <c r="AR26" s="414"/>
      <c r="AS26" s="412">
        <v>2580</v>
      </c>
      <c r="AT26" s="413"/>
      <c r="AU26" s="413"/>
      <c r="AV26" s="413"/>
      <c r="AW26" s="413"/>
      <c r="AX26" s="468"/>
      <c r="AY26" s="388" t="s">
        <v>136</v>
      </c>
      <c r="AZ26" s="389"/>
      <c r="BA26" s="389"/>
      <c r="BB26" s="389"/>
      <c r="BC26" s="389"/>
      <c r="BD26" s="389"/>
      <c r="BE26" s="389"/>
      <c r="BF26" s="389"/>
      <c r="BG26" s="389"/>
      <c r="BH26" s="389"/>
      <c r="BI26" s="389"/>
      <c r="BJ26" s="389"/>
      <c r="BK26" s="389"/>
      <c r="BL26" s="389"/>
      <c r="BM26" s="390"/>
      <c r="BN26" s="352" t="s">
        <v>198</v>
      </c>
      <c r="BO26" s="353"/>
      <c r="BP26" s="353"/>
      <c r="BQ26" s="353"/>
      <c r="BR26" s="353"/>
      <c r="BS26" s="353"/>
      <c r="BT26" s="353"/>
      <c r="BU26" s="354"/>
      <c r="BV26" s="352" t="s">
        <v>198</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x14ac:dyDescent="0.25">
      <c r="A27" s="135"/>
      <c r="B27" s="503"/>
      <c r="C27" s="504"/>
      <c r="D27" s="505"/>
      <c r="E27" s="415" t="s">
        <v>239</v>
      </c>
      <c r="F27" s="347"/>
      <c r="G27" s="347"/>
      <c r="H27" s="347"/>
      <c r="I27" s="347"/>
      <c r="J27" s="347"/>
      <c r="K27" s="348"/>
      <c r="L27" s="412">
        <v>1</v>
      </c>
      <c r="M27" s="413"/>
      <c r="N27" s="413"/>
      <c r="O27" s="413"/>
      <c r="P27" s="414"/>
      <c r="Q27" s="412">
        <v>3320</v>
      </c>
      <c r="R27" s="413"/>
      <c r="S27" s="413"/>
      <c r="T27" s="413"/>
      <c r="U27" s="413"/>
      <c r="V27" s="414"/>
      <c r="W27" s="536"/>
      <c r="X27" s="504"/>
      <c r="Y27" s="505"/>
      <c r="Z27" s="415" t="s">
        <v>240</v>
      </c>
      <c r="AA27" s="347"/>
      <c r="AB27" s="347"/>
      <c r="AC27" s="347"/>
      <c r="AD27" s="347"/>
      <c r="AE27" s="347"/>
      <c r="AF27" s="347"/>
      <c r="AG27" s="348"/>
      <c r="AH27" s="412">
        <v>6</v>
      </c>
      <c r="AI27" s="413"/>
      <c r="AJ27" s="413"/>
      <c r="AK27" s="413"/>
      <c r="AL27" s="414"/>
      <c r="AM27" s="412">
        <v>20508</v>
      </c>
      <c r="AN27" s="413"/>
      <c r="AO27" s="413"/>
      <c r="AP27" s="413"/>
      <c r="AQ27" s="413"/>
      <c r="AR27" s="414"/>
      <c r="AS27" s="412">
        <v>3418</v>
      </c>
      <c r="AT27" s="413"/>
      <c r="AU27" s="413"/>
      <c r="AV27" s="413"/>
      <c r="AW27" s="413"/>
      <c r="AX27" s="468"/>
      <c r="AY27" s="364" t="s">
        <v>241</v>
      </c>
      <c r="AZ27" s="365"/>
      <c r="BA27" s="365"/>
      <c r="BB27" s="365"/>
      <c r="BC27" s="365"/>
      <c r="BD27" s="365"/>
      <c r="BE27" s="365"/>
      <c r="BF27" s="365"/>
      <c r="BG27" s="365"/>
      <c r="BH27" s="365"/>
      <c r="BI27" s="365"/>
      <c r="BJ27" s="365"/>
      <c r="BK27" s="365"/>
      <c r="BL27" s="365"/>
      <c r="BM27" s="366"/>
      <c r="BN27" s="376">
        <v>170000</v>
      </c>
      <c r="BO27" s="377"/>
      <c r="BP27" s="377"/>
      <c r="BQ27" s="377"/>
      <c r="BR27" s="377"/>
      <c r="BS27" s="377"/>
      <c r="BT27" s="377"/>
      <c r="BU27" s="378"/>
      <c r="BV27" s="376">
        <v>170000</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x14ac:dyDescent="0.2">
      <c r="A28" s="135"/>
      <c r="B28" s="503"/>
      <c r="C28" s="504"/>
      <c r="D28" s="505"/>
      <c r="E28" s="415" t="s">
        <v>242</v>
      </c>
      <c r="F28" s="347"/>
      <c r="G28" s="347"/>
      <c r="H28" s="347"/>
      <c r="I28" s="347"/>
      <c r="J28" s="347"/>
      <c r="K28" s="348"/>
      <c r="L28" s="412">
        <v>1</v>
      </c>
      <c r="M28" s="413"/>
      <c r="N28" s="413"/>
      <c r="O28" s="413"/>
      <c r="P28" s="414"/>
      <c r="Q28" s="412">
        <v>2700</v>
      </c>
      <c r="R28" s="413"/>
      <c r="S28" s="413"/>
      <c r="T28" s="413"/>
      <c r="U28" s="413"/>
      <c r="V28" s="414"/>
      <c r="W28" s="536"/>
      <c r="X28" s="504"/>
      <c r="Y28" s="505"/>
      <c r="Z28" s="415" t="s">
        <v>243</v>
      </c>
      <c r="AA28" s="347"/>
      <c r="AB28" s="347"/>
      <c r="AC28" s="347"/>
      <c r="AD28" s="347"/>
      <c r="AE28" s="347"/>
      <c r="AF28" s="347"/>
      <c r="AG28" s="348"/>
      <c r="AH28" s="412" t="s">
        <v>244</v>
      </c>
      <c r="AI28" s="413"/>
      <c r="AJ28" s="413"/>
      <c r="AK28" s="413"/>
      <c r="AL28" s="414"/>
      <c r="AM28" s="412" t="s">
        <v>244</v>
      </c>
      <c r="AN28" s="413"/>
      <c r="AO28" s="413"/>
      <c r="AP28" s="413"/>
      <c r="AQ28" s="413"/>
      <c r="AR28" s="414"/>
      <c r="AS28" s="412" t="s">
        <v>244</v>
      </c>
      <c r="AT28" s="413"/>
      <c r="AU28" s="413"/>
      <c r="AV28" s="413"/>
      <c r="AW28" s="413"/>
      <c r="AX28" s="468"/>
      <c r="AY28" s="526" t="s">
        <v>245</v>
      </c>
      <c r="AZ28" s="527"/>
      <c r="BA28" s="527"/>
      <c r="BB28" s="528"/>
      <c r="BC28" s="373" t="s">
        <v>246</v>
      </c>
      <c r="BD28" s="374"/>
      <c r="BE28" s="374"/>
      <c r="BF28" s="374"/>
      <c r="BG28" s="374"/>
      <c r="BH28" s="374"/>
      <c r="BI28" s="374"/>
      <c r="BJ28" s="374"/>
      <c r="BK28" s="374"/>
      <c r="BL28" s="374"/>
      <c r="BM28" s="375"/>
      <c r="BN28" s="355">
        <v>3364611</v>
      </c>
      <c r="BO28" s="356"/>
      <c r="BP28" s="356"/>
      <c r="BQ28" s="356"/>
      <c r="BR28" s="356"/>
      <c r="BS28" s="356"/>
      <c r="BT28" s="356"/>
      <c r="BU28" s="357"/>
      <c r="BV28" s="355">
        <v>3339356</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x14ac:dyDescent="0.2">
      <c r="A29" s="135"/>
      <c r="B29" s="503"/>
      <c r="C29" s="504"/>
      <c r="D29" s="505"/>
      <c r="E29" s="415" t="s">
        <v>247</v>
      </c>
      <c r="F29" s="347"/>
      <c r="G29" s="347"/>
      <c r="H29" s="347"/>
      <c r="I29" s="347"/>
      <c r="J29" s="347"/>
      <c r="K29" s="348"/>
      <c r="L29" s="412">
        <v>10</v>
      </c>
      <c r="M29" s="413"/>
      <c r="N29" s="413"/>
      <c r="O29" s="413"/>
      <c r="P29" s="414"/>
      <c r="Q29" s="412">
        <v>2500</v>
      </c>
      <c r="R29" s="413"/>
      <c r="S29" s="413"/>
      <c r="T29" s="413"/>
      <c r="U29" s="413"/>
      <c r="V29" s="414"/>
      <c r="W29" s="536"/>
      <c r="X29" s="504"/>
      <c r="Y29" s="505"/>
      <c r="Z29" s="415" t="s">
        <v>248</v>
      </c>
      <c r="AA29" s="347"/>
      <c r="AB29" s="347"/>
      <c r="AC29" s="347"/>
      <c r="AD29" s="347"/>
      <c r="AE29" s="347"/>
      <c r="AF29" s="347"/>
      <c r="AG29" s="348"/>
      <c r="AH29" s="412">
        <v>100</v>
      </c>
      <c r="AI29" s="413"/>
      <c r="AJ29" s="413"/>
      <c r="AK29" s="413"/>
      <c r="AL29" s="414"/>
      <c r="AM29" s="412">
        <v>305610</v>
      </c>
      <c r="AN29" s="413"/>
      <c r="AO29" s="413"/>
      <c r="AP29" s="413"/>
      <c r="AQ29" s="413"/>
      <c r="AR29" s="414"/>
      <c r="AS29" s="412">
        <v>3056</v>
      </c>
      <c r="AT29" s="413"/>
      <c r="AU29" s="413"/>
      <c r="AV29" s="413"/>
      <c r="AW29" s="413"/>
      <c r="AX29" s="468"/>
      <c r="AY29" s="529"/>
      <c r="AZ29" s="530"/>
      <c r="BA29" s="530"/>
      <c r="BB29" s="531"/>
      <c r="BC29" s="367" t="s">
        <v>249</v>
      </c>
      <c r="BD29" s="368"/>
      <c r="BE29" s="368"/>
      <c r="BF29" s="368"/>
      <c r="BG29" s="368"/>
      <c r="BH29" s="368"/>
      <c r="BI29" s="368"/>
      <c r="BJ29" s="368"/>
      <c r="BK29" s="368"/>
      <c r="BL29" s="368"/>
      <c r="BM29" s="369"/>
      <c r="BN29" s="352">
        <v>262869</v>
      </c>
      <c r="BO29" s="353"/>
      <c r="BP29" s="353"/>
      <c r="BQ29" s="353"/>
      <c r="BR29" s="353"/>
      <c r="BS29" s="353"/>
      <c r="BT29" s="353"/>
      <c r="BU29" s="354"/>
      <c r="BV29" s="352">
        <v>172169</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x14ac:dyDescent="0.25">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250</v>
      </c>
      <c r="AA30" s="510"/>
      <c r="AB30" s="510"/>
      <c r="AC30" s="510"/>
      <c r="AD30" s="510"/>
      <c r="AE30" s="510"/>
      <c r="AF30" s="510"/>
      <c r="AG30" s="511"/>
      <c r="AH30" s="477" t="s">
        <v>251</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252</v>
      </c>
      <c r="BD30" s="371"/>
      <c r="BE30" s="371"/>
      <c r="BF30" s="371"/>
      <c r="BG30" s="371"/>
      <c r="BH30" s="371"/>
      <c r="BI30" s="371"/>
      <c r="BJ30" s="371"/>
      <c r="BK30" s="371"/>
      <c r="BL30" s="371"/>
      <c r="BM30" s="372"/>
      <c r="BN30" s="376">
        <v>2416371</v>
      </c>
      <c r="BO30" s="377"/>
      <c r="BP30" s="377"/>
      <c r="BQ30" s="377"/>
      <c r="BR30" s="377"/>
      <c r="BS30" s="377"/>
      <c r="BT30" s="377"/>
      <c r="BU30" s="378"/>
      <c r="BV30" s="376">
        <v>2334174</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2">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2">
      <c r="A32" s="135"/>
      <c r="B32" s="164"/>
      <c r="C32" s="165" t="s">
        <v>253</v>
      </c>
      <c r="D32" s="165"/>
      <c r="E32" s="165"/>
      <c r="F32" s="162"/>
      <c r="G32" s="162"/>
      <c r="H32" s="162"/>
      <c r="I32" s="162"/>
      <c r="J32" s="162"/>
      <c r="K32" s="162"/>
      <c r="L32" s="162"/>
      <c r="M32" s="162"/>
      <c r="N32" s="162"/>
      <c r="O32" s="162"/>
      <c r="P32" s="162"/>
      <c r="Q32" s="162"/>
      <c r="R32" s="162"/>
      <c r="S32" s="162"/>
      <c r="T32" s="162"/>
      <c r="U32" s="162" t="s">
        <v>254</v>
      </c>
      <c r="V32" s="162"/>
      <c r="W32" s="162"/>
      <c r="X32" s="162"/>
      <c r="Y32" s="162"/>
      <c r="Z32" s="162"/>
      <c r="AA32" s="162"/>
      <c r="AB32" s="162"/>
      <c r="AC32" s="162"/>
      <c r="AD32" s="162"/>
      <c r="AE32" s="162"/>
      <c r="AF32" s="162"/>
      <c r="AG32" s="162"/>
      <c r="AH32" s="162"/>
      <c r="AI32" s="162"/>
      <c r="AJ32" s="162"/>
      <c r="AK32" s="162"/>
      <c r="AL32" s="162"/>
      <c r="AM32" s="166" t="s">
        <v>255</v>
      </c>
      <c r="AN32" s="162"/>
      <c r="AO32" s="162"/>
      <c r="AP32" s="162"/>
      <c r="AQ32" s="162"/>
      <c r="AR32" s="162"/>
      <c r="AS32" s="166"/>
      <c r="AT32" s="166"/>
      <c r="AU32" s="166"/>
      <c r="AV32" s="166"/>
      <c r="AW32" s="166"/>
      <c r="AX32" s="166"/>
      <c r="AY32" s="166"/>
      <c r="AZ32" s="166"/>
      <c r="BA32" s="166"/>
      <c r="BB32" s="162"/>
      <c r="BC32" s="166"/>
      <c r="BD32" s="162"/>
      <c r="BE32" s="166" t="s">
        <v>256</v>
      </c>
      <c r="BF32" s="162"/>
      <c r="BG32" s="162"/>
      <c r="BH32" s="162"/>
      <c r="BI32" s="162"/>
      <c r="BJ32" s="166"/>
      <c r="BK32" s="166"/>
      <c r="BL32" s="166"/>
      <c r="BM32" s="166"/>
      <c r="BN32" s="166"/>
      <c r="BO32" s="166"/>
      <c r="BP32" s="166"/>
      <c r="BQ32" s="166"/>
      <c r="BR32" s="162"/>
      <c r="BS32" s="162"/>
      <c r="BT32" s="162"/>
      <c r="BU32" s="162"/>
      <c r="BV32" s="162"/>
      <c r="BW32" s="162" t="s">
        <v>257</v>
      </c>
      <c r="BX32" s="162"/>
      <c r="BY32" s="162"/>
      <c r="BZ32" s="162"/>
      <c r="CA32" s="162"/>
      <c r="CB32" s="166"/>
      <c r="CC32" s="166"/>
      <c r="CD32" s="166"/>
      <c r="CE32" s="166"/>
      <c r="CF32" s="166"/>
      <c r="CG32" s="166"/>
      <c r="CH32" s="166"/>
      <c r="CI32" s="166"/>
      <c r="CJ32" s="166"/>
      <c r="CK32" s="166"/>
      <c r="CL32" s="166"/>
      <c r="CM32" s="166"/>
      <c r="CN32" s="166"/>
      <c r="CO32" s="166" t="s">
        <v>258</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2">
      <c r="A33" s="135"/>
      <c r="B33" s="164"/>
      <c r="C33" s="407" t="s">
        <v>259</v>
      </c>
      <c r="D33" s="407"/>
      <c r="E33" s="400" t="s">
        <v>260</v>
      </c>
      <c r="F33" s="400"/>
      <c r="G33" s="400"/>
      <c r="H33" s="400"/>
      <c r="I33" s="400"/>
      <c r="J33" s="400"/>
      <c r="K33" s="400"/>
      <c r="L33" s="400"/>
      <c r="M33" s="400"/>
      <c r="N33" s="400"/>
      <c r="O33" s="400"/>
      <c r="P33" s="400"/>
      <c r="Q33" s="400"/>
      <c r="R33" s="400"/>
      <c r="S33" s="400"/>
      <c r="T33" s="140"/>
      <c r="U33" s="407" t="s">
        <v>259</v>
      </c>
      <c r="V33" s="407"/>
      <c r="W33" s="400" t="s">
        <v>260</v>
      </c>
      <c r="X33" s="400"/>
      <c r="Y33" s="400"/>
      <c r="Z33" s="400"/>
      <c r="AA33" s="400"/>
      <c r="AB33" s="400"/>
      <c r="AC33" s="400"/>
      <c r="AD33" s="400"/>
      <c r="AE33" s="400"/>
      <c r="AF33" s="400"/>
      <c r="AG33" s="400"/>
      <c r="AH33" s="400"/>
      <c r="AI33" s="400"/>
      <c r="AJ33" s="400"/>
      <c r="AK33" s="400"/>
      <c r="AL33" s="140"/>
      <c r="AM33" s="407" t="s">
        <v>259</v>
      </c>
      <c r="AN33" s="407"/>
      <c r="AO33" s="400" t="s">
        <v>260</v>
      </c>
      <c r="AP33" s="400"/>
      <c r="AQ33" s="400"/>
      <c r="AR33" s="400"/>
      <c r="AS33" s="400"/>
      <c r="AT33" s="400"/>
      <c r="AU33" s="400"/>
      <c r="AV33" s="400"/>
      <c r="AW33" s="400"/>
      <c r="AX33" s="400"/>
      <c r="AY33" s="400"/>
      <c r="AZ33" s="400"/>
      <c r="BA33" s="400"/>
      <c r="BB33" s="400"/>
      <c r="BC33" s="400"/>
      <c r="BD33" s="146"/>
      <c r="BE33" s="400" t="s">
        <v>261</v>
      </c>
      <c r="BF33" s="400"/>
      <c r="BG33" s="400" t="s">
        <v>262</v>
      </c>
      <c r="BH33" s="400"/>
      <c r="BI33" s="400"/>
      <c r="BJ33" s="400"/>
      <c r="BK33" s="400"/>
      <c r="BL33" s="400"/>
      <c r="BM33" s="400"/>
      <c r="BN33" s="400"/>
      <c r="BO33" s="400"/>
      <c r="BP33" s="400"/>
      <c r="BQ33" s="400"/>
      <c r="BR33" s="400"/>
      <c r="BS33" s="400"/>
      <c r="BT33" s="400"/>
      <c r="BU33" s="400"/>
      <c r="BV33" s="146"/>
      <c r="BW33" s="407" t="s">
        <v>261</v>
      </c>
      <c r="BX33" s="407"/>
      <c r="BY33" s="400" t="s">
        <v>263</v>
      </c>
      <c r="BZ33" s="400"/>
      <c r="CA33" s="400"/>
      <c r="CB33" s="400"/>
      <c r="CC33" s="400"/>
      <c r="CD33" s="400"/>
      <c r="CE33" s="400"/>
      <c r="CF33" s="400"/>
      <c r="CG33" s="400"/>
      <c r="CH33" s="400"/>
      <c r="CI33" s="400"/>
      <c r="CJ33" s="400"/>
      <c r="CK33" s="400"/>
      <c r="CL33" s="400"/>
      <c r="CM33" s="400"/>
      <c r="CN33" s="140"/>
      <c r="CO33" s="407" t="s">
        <v>264</v>
      </c>
      <c r="CP33" s="407"/>
      <c r="CQ33" s="400" t="s">
        <v>265</v>
      </c>
      <c r="CR33" s="400"/>
      <c r="CS33" s="400"/>
      <c r="CT33" s="400"/>
      <c r="CU33" s="400"/>
      <c r="CV33" s="400"/>
      <c r="CW33" s="400"/>
      <c r="CX33" s="400"/>
      <c r="CY33" s="400"/>
      <c r="CZ33" s="400"/>
      <c r="DA33" s="400"/>
      <c r="DB33" s="400"/>
      <c r="DC33" s="400"/>
      <c r="DD33" s="400"/>
      <c r="DE33" s="400"/>
      <c r="DF33" s="140"/>
      <c r="DG33" s="400" t="s">
        <v>266</v>
      </c>
      <c r="DH33" s="400"/>
      <c r="DI33" s="141"/>
      <c r="DJ33" s="134"/>
      <c r="DK33" s="134"/>
      <c r="DL33" s="134"/>
      <c r="DM33" s="134"/>
      <c r="DN33" s="134"/>
      <c r="DO33" s="134"/>
    </row>
    <row r="34" spans="1:119" ht="32.25" customHeight="1" x14ac:dyDescent="0.2">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3</v>
      </c>
      <c r="V34" s="538"/>
      <c r="W34" s="539" t="str">
        <f>IF('各会計、関係団体の財政状況及び健全化判断比率'!B28="","",'各会計、関係団体の財政状況及び健全化判断比率'!B28)</f>
        <v>矢掛町国民健康保険事業特別会計</v>
      </c>
      <c r="X34" s="539"/>
      <c r="Y34" s="539"/>
      <c r="Z34" s="539"/>
      <c r="AA34" s="539"/>
      <c r="AB34" s="539"/>
      <c r="AC34" s="539"/>
      <c r="AD34" s="539"/>
      <c r="AE34" s="539"/>
      <c r="AF34" s="539"/>
      <c r="AG34" s="539"/>
      <c r="AH34" s="539"/>
      <c r="AI34" s="539"/>
      <c r="AJ34" s="539"/>
      <c r="AK34" s="539"/>
      <c r="AL34" s="165"/>
      <c r="AM34" s="538">
        <f>IF(AO34="","",MAX(C34:D43,U34:V43)+1)</f>
        <v>7</v>
      </c>
      <c r="AN34" s="538"/>
      <c r="AO34" s="539" t="str">
        <f>IF('各会計、関係団体の財政状況及び健全化判断比率'!B32="","",'各会計、関係団体の財政状況及び健全化判断比率'!B32)</f>
        <v>矢掛町水道事業会計</v>
      </c>
      <c r="AP34" s="539"/>
      <c r="AQ34" s="539"/>
      <c r="AR34" s="539"/>
      <c r="AS34" s="539"/>
      <c r="AT34" s="539"/>
      <c r="AU34" s="539"/>
      <c r="AV34" s="539"/>
      <c r="AW34" s="539"/>
      <c r="AX34" s="539"/>
      <c r="AY34" s="539"/>
      <c r="AZ34" s="539"/>
      <c r="BA34" s="539"/>
      <c r="BB34" s="539"/>
      <c r="BC34" s="539"/>
      <c r="BD34" s="165"/>
      <c r="BE34" s="538">
        <f>IF(BG34="","",MAX(C34:D43,U34:V43,AM34:AN43)+1)</f>
        <v>10</v>
      </c>
      <c r="BF34" s="538"/>
      <c r="BG34" s="539" t="str">
        <f>IF('各会計、関係団体の財政状況及び健全化判断比率'!B35="","",'各会計、関係団体の財政状況及び健全化判断比率'!B35)</f>
        <v>矢掛町公共下水道事業特別会計</v>
      </c>
      <c r="BH34" s="539"/>
      <c r="BI34" s="539"/>
      <c r="BJ34" s="539"/>
      <c r="BK34" s="539"/>
      <c r="BL34" s="539"/>
      <c r="BM34" s="539"/>
      <c r="BN34" s="539"/>
      <c r="BO34" s="539"/>
      <c r="BP34" s="539"/>
      <c r="BQ34" s="539"/>
      <c r="BR34" s="539"/>
      <c r="BS34" s="539"/>
      <c r="BT34" s="539"/>
      <c r="BU34" s="539"/>
      <c r="BV34" s="165"/>
      <c r="BW34" s="538">
        <f>IF(BY34="","",MAX(C34:D43,U34:V43,AM34:AN43,BE34:BF43)+1)</f>
        <v>13</v>
      </c>
      <c r="BX34" s="538"/>
      <c r="BY34" s="539" t="str">
        <f>IF('各会計、関係団体の財政状況及び健全化判断比率'!B68="","",'各会計、関係団体の財政状況及び健全化判断比率'!B68)</f>
        <v>井笠地区農業共済事務組合農業共済事業会計</v>
      </c>
      <c r="BZ34" s="539"/>
      <c r="CA34" s="539"/>
      <c r="CB34" s="539"/>
      <c r="CC34" s="539"/>
      <c r="CD34" s="539"/>
      <c r="CE34" s="539"/>
      <c r="CF34" s="539"/>
      <c r="CG34" s="539"/>
      <c r="CH34" s="539"/>
      <c r="CI34" s="539"/>
      <c r="CJ34" s="539"/>
      <c r="CK34" s="539"/>
      <c r="CL34" s="539"/>
      <c r="CM34" s="539"/>
      <c r="CN34" s="165"/>
      <c r="CO34" s="538">
        <f>IF(CQ34="","",MAX(C34:D43,U34:V43,AM34:AN43,BE34:BF43,BW34:BX43)+1)</f>
        <v>23</v>
      </c>
      <c r="CP34" s="538"/>
      <c r="CQ34" s="539" t="str">
        <f>IF('各会計、関係団体の財政状況及び健全化判断比率'!BS7="","",'各会計、関係団体の財政状況及び健全化判断比率'!BS7)</f>
        <v>矢掛町畜産公社</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v>
      </c>
      <c r="DH34" s="540"/>
      <c r="DI34" s="141"/>
      <c r="DJ34" s="134"/>
      <c r="DK34" s="134"/>
      <c r="DL34" s="134"/>
      <c r="DM34" s="134"/>
      <c r="DN34" s="134"/>
      <c r="DO34" s="134"/>
    </row>
    <row r="35" spans="1:119" ht="32.25" customHeight="1" x14ac:dyDescent="0.2">
      <c r="A35" s="135"/>
      <c r="B35" s="164"/>
      <c r="C35" s="538">
        <f t="shared" ref="C35:C43" si="0">IF(E35="","",C34+1)</f>
        <v>2</v>
      </c>
      <c r="D35" s="538"/>
      <c r="E35" s="539" t="str">
        <f>IF('各会計、関係団体の財政状況及び健全化判断比率'!B8="","",'各会計、関係団体の財政状況及び健全化判断比率'!B8)</f>
        <v>矢掛町住宅新築資金等貸付事業特別会計</v>
      </c>
      <c r="F35" s="539"/>
      <c r="G35" s="539"/>
      <c r="H35" s="539"/>
      <c r="I35" s="539"/>
      <c r="J35" s="539"/>
      <c r="K35" s="539"/>
      <c r="L35" s="539"/>
      <c r="M35" s="539"/>
      <c r="N35" s="539"/>
      <c r="O35" s="539"/>
      <c r="P35" s="539"/>
      <c r="Q35" s="539"/>
      <c r="R35" s="539"/>
      <c r="S35" s="539"/>
      <c r="T35" s="165"/>
      <c r="U35" s="538">
        <f t="shared" ref="U35:U43" si="1">IF(W35="","",U34+1)</f>
        <v>4</v>
      </c>
      <c r="V35" s="538"/>
      <c r="W35" s="539" t="str">
        <f>IF('各会計、関係団体の財政状況及び健全化判断比率'!B29="","",'各会計、関係団体の財政状況及び健全化判断比率'!B29)</f>
        <v>矢掛町介護保険事業特別会計</v>
      </c>
      <c r="X35" s="539"/>
      <c r="Y35" s="539"/>
      <c r="Z35" s="539"/>
      <c r="AA35" s="539"/>
      <c r="AB35" s="539"/>
      <c r="AC35" s="539"/>
      <c r="AD35" s="539"/>
      <c r="AE35" s="539"/>
      <c r="AF35" s="539"/>
      <c r="AG35" s="539"/>
      <c r="AH35" s="539"/>
      <c r="AI35" s="539"/>
      <c r="AJ35" s="539"/>
      <c r="AK35" s="539"/>
      <c r="AL35" s="165"/>
      <c r="AM35" s="538">
        <f t="shared" ref="AM35:AM43" si="2">IF(AO35="","",AM34+1)</f>
        <v>8</v>
      </c>
      <c r="AN35" s="538"/>
      <c r="AO35" s="539" t="str">
        <f>IF('各会計、関係団体の財政状況及び健全化判断比率'!B33="","",'各会計、関係団体の財政状況及び健全化判断比率'!B33)</f>
        <v>矢掛町病院事業会計</v>
      </c>
      <c r="AP35" s="539"/>
      <c r="AQ35" s="539"/>
      <c r="AR35" s="539"/>
      <c r="AS35" s="539"/>
      <c r="AT35" s="539"/>
      <c r="AU35" s="539"/>
      <c r="AV35" s="539"/>
      <c r="AW35" s="539"/>
      <c r="AX35" s="539"/>
      <c r="AY35" s="539"/>
      <c r="AZ35" s="539"/>
      <c r="BA35" s="539"/>
      <c r="BB35" s="539"/>
      <c r="BC35" s="539"/>
      <c r="BD35" s="165"/>
      <c r="BE35" s="538">
        <f t="shared" ref="BE35:BE43" si="3">IF(BG35="","",BE34+1)</f>
        <v>11</v>
      </c>
      <c r="BF35" s="538"/>
      <c r="BG35" s="539" t="str">
        <f>IF('各会計、関係団体の財政状況及び健全化判断比率'!B36="","",'各会計、関係団体の財政状況及び健全化判断比率'!B36)</f>
        <v>矢掛町農業集落排水事業特別会計</v>
      </c>
      <c r="BH35" s="539"/>
      <c r="BI35" s="539"/>
      <c r="BJ35" s="539"/>
      <c r="BK35" s="539"/>
      <c r="BL35" s="539"/>
      <c r="BM35" s="539"/>
      <c r="BN35" s="539"/>
      <c r="BO35" s="539"/>
      <c r="BP35" s="539"/>
      <c r="BQ35" s="539"/>
      <c r="BR35" s="539"/>
      <c r="BS35" s="539"/>
      <c r="BT35" s="539"/>
      <c r="BU35" s="539"/>
      <c r="BV35" s="165"/>
      <c r="BW35" s="538">
        <f t="shared" ref="BW35:BW43" si="4">IF(BY35="","",BW34+1)</f>
        <v>14</v>
      </c>
      <c r="BX35" s="538"/>
      <c r="BY35" s="539" t="str">
        <f>IF('各会計、関係団体の財政状況及び健全化判断比率'!B69="","",'各会計、関係団体の財政状況及び健全化判断比率'!B69)</f>
        <v>岡山県井原地区清掃施設組合一般会計</v>
      </c>
      <c r="BZ35" s="539"/>
      <c r="CA35" s="539"/>
      <c r="CB35" s="539"/>
      <c r="CC35" s="539"/>
      <c r="CD35" s="539"/>
      <c r="CE35" s="539"/>
      <c r="CF35" s="539"/>
      <c r="CG35" s="539"/>
      <c r="CH35" s="539"/>
      <c r="CI35" s="539"/>
      <c r="CJ35" s="539"/>
      <c r="CK35" s="539"/>
      <c r="CL35" s="539"/>
      <c r="CM35" s="539"/>
      <c r="CN35" s="165"/>
      <c r="CO35" s="538">
        <f t="shared" ref="CO35:CO43" si="5">IF(CQ35="","",CO34+1)</f>
        <v>24</v>
      </c>
      <c r="CP35" s="538"/>
      <c r="CQ35" s="539" t="str">
        <f>IF('各会計、関係団体の財政状況及び健全化判断比率'!BS8="","",'各会計、関係団体の財政状況及び健全化判断比率'!BS8)</f>
        <v>矢掛町土地開発公社</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v>
      </c>
      <c r="DH35" s="540"/>
      <c r="DI35" s="141"/>
      <c r="DJ35" s="134"/>
      <c r="DK35" s="134"/>
      <c r="DL35" s="134"/>
      <c r="DM35" s="134"/>
      <c r="DN35" s="134"/>
      <c r="DO35" s="134"/>
    </row>
    <row r="36" spans="1:119" ht="32.25" customHeight="1" x14ac:dyDescent="0.2">
      <c r="A36" s="135"/>
      <c r="B36" s="164"/>
      <c r="C36" s="538" t="str">
        <f t="shared" si="0"/>
        <v/>
      </c>
      <c r="D36" s="538"/>
      <c r="E36" s="539" t="str">
        <f>IF('各会計、関係団体の財政状況及び健全化判断比率'!B9="","",'各会計、関係団体の財政状況及び健全化判断比率'!B9)</f>
        <v/>
      </c>
      <c r="F36" s="539"/>
      <c r="G36" s="539"/>
      <c r="H36" s="539"/>
      <c r="I36" s="539"/>
      <c r="J36" s="539"/>
      <c r="K36" s="539"/>
      <c r="L36" s="539"/>
      <c r="M36" s="539"/>
      <c r="N36" s="539"/>
      <c r="O36" s="539"/>
      <c r="P36" s="539"/>
      <c r="Q36" s="539"/>
      <c r="R36" s="539"/>
      <c r="S36" s="539"/>
      <c r="T36" s="165"/>
      <c r="U36" s="538">
        <f t="shared" si="1"/>
        <v>5</v>
      </c>
      <c r="V36" s="538"/>
      <c r="W36" s="539" t="str">
        <f>IF('各会計、関係団体の財政状況及び健全化判断比率'!B30="","",'各会計、関係団体の財政状況及び健全化判断比率'!B30)</f>
        <v>矢掛町介護サービス事業特別会計</v>
      </c>
      <c r="X36" s="539"/>
      <c r="Y36" s="539"/>
      <c r="Z36" s="539"/>
      <c r="AA36" s="539"/>
      <c r="AB36" s="539"/>
      <c r="AC36" s="539"/>
      <c r="AD36" s="539"/>
      <c r="AE36" s="539"/>
      <c r="AF36" s="539"/>
      <c r="AG36" s="539"/>
      <c r="AH36" s="539"/>
      <c r="AI36" s="539"/>
      <c r="AJ36" s="539"/>
      <c r="AK36" s="539"/>
      <c r="AL36" s="165"/>
      <c r="AM36" s="538">
        <f t="shared" si="2"/>
        <v>9</v>
      </c>
      <c r="AN36" s="538"/>
      <c r="AO36" s="539" t="str">
        <f>IF('各会計、関係団体の財政状況及び健全化判断比率'!B34="","",'各会計、関係団体の財政状況及び健全化判断比率'!B34)</f>
        <v>矢掛町介護老人保健施設事業会計</v>
      </c>
      <c r="AP36" s="539"/>
      <c r="AQ36" s="539"/>
      <c r="AR36" s="539"/>
      <c r="AS36" s="539"/>
      <c r="AT36" s="539"/>
      <c r="AU36" s="539"/>
      <c r="AV36" s="539"/>
      <c r="AW36" s="539"/>
      <c r="AX36" s="539"/>
      <c r="AY36" s="539"/>
      <c r="AZ36" s="539"/>
      <c r="BA36" s="539"/>
      <c r="BB36" s="539"/>
      <c r="BC36" s="539"/>
      <c r="BD36" s="165"/>
      <c r="BE36" s="538">
        <f t="shared" si="3"/>
        <v>12</v>
      </c>
      <c r="BF36" s="538"/>
      <c r="BG36" s="539" t="str">
        <f>IF('各会計、関係団体の財政状況及び健全化判断比率'!B37="","",'各会計、関係団体の財政状況及び健全化判断比率'!B37)</f>
        <v>矢掛町地域開発事業特別会計</v>
      </c>
      <c r="BH36" s="539"/>
      <c r="BI36" s="539"/>
      <c r="BJ36" s="539"/>
      <c r="BK36" s="539"/>
      <c r="BL36" s="539"/>
      <c r="BM36" s="539"/>
      <c r="BN36" s="539"/>
      <c r="BO36" s="539"/>
      <c r="BP36" s="539"/>
      <c r="BQ36" s="539"/>
      <c r="BR36" s="539"/>
      <c r="BS36" s="539"/>
      <c r="BT36" s="539"/>
      <c r="BU36" s="539"/>
      <c r="BV36" s="165"/>
      <c r="BW36" s="538">
        <f t="shared" si="4"/>
        <v>15</v>
      </c>
      <c r="BX36" s="538"/>
      <c r="BY36" s="539" t="str">
        <f>IF('各会計、関係団体の財政状況及び健全化判断比率'!B70="","",'各会計、関係団体の財政状況及び健全化判断比率'!B70)</f>
        <v>井原地区消防組合一般会計</v>
      </c>
      <c r="BZ36" s="539"/>
      <c r="CA36" s="539"/>
      <c r="CB36" s="539"/>
      <c r="CC36" s="539"/>
      <c r="CD36" s="539"/>
      <c r="CE36" s="539"/>
      <c r="CF36" s="539"/>
      <c r="CG36" s="539"/>
      <c r="CH36" s="539"/>
      <c r="CI36" s="539"/>
      <c r="CJ36" s="539"/>
      <c r="CK36" s="539"/>
      <c r="CL36" s="539"/>
      <c r="CM36" s="539"/>
      <c r="CN36" s="165"/>
      <c r="CO36" s="538" t="str">
        <f t="shared" si="5"/>
        <v/>
      </c>
      <c r="CP36" s="538"/>
      <c r="CQ36" s="539" t="str">
        <f>IF('各会計、関係団体の財政状況及び健全化判断比率'!BS9="","",'各会計、関係団体の財政状況及び健全化判断比率'!BS9)</f>
        <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x14ac:dyDescent="0.2">
      <c r="A37" s="135"/>
      <c r="B37" s="164"/>
      <c r="C37" s="538" t="str">
        <f t="shared" si="0"/>
        <v/>
      </c>
      <c r="D37" s="538"/>
      <c r="E37" s="539" t="str">
        <f>IF('各会計、関係団体の財政状況及び健全化判断比率'!B10="","",'各会計、関係団体の財政状況及び健全化判断比率'!B10)</f>
        <v/>
      </c>
      <c r="F37" s="539"/>
      <c r="G37" s="539"/>
      <c r="H37" s="539"/>
      <c r="I37" s="539"/>
      <c r="J37" s="539"/>
      <c r="K37" s="539"/>
      <c r="L37" s="539"/>
      <c r="M37" s="539"/>
      <c r="N37" s="539"/>
      <c r="O37" s="539"/>
      <c r="P37" s="539"/>
      <c r="Q37" s="539"/>
      <c r="R37" s="539"/>
      <c r="S37" s="539"/>
      <c r="T37" s="165"/>
      <c r="U37" s="538">
        <f t="shared" si="1"/>
        <v>6</v>
      </c>
      <c r="V37" s="538"/>
      <c r="W37" s="539" t="str">
        <f>IF('各会計、関係団体の財政状況及び健全化判断比率'!B31="","",'各会計、関係団体の財政状況及び健全化判断比率'!B31)</f>
        <v>矢掛町後期高齢者医療事業特別会計</v>
      </c>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t="str">
        <f t="shared" si="3"/>
        <v/>
      </c>
      <c r="BF37" s="538"/>
      <c r="BG37" s="539"/>
      <c r="BH37" s="539"/>
      <c r="BI37" s="539"/>
      <c r="BJ37" s="539"/>
      <c r="BK37" s="539"/>
      <c r="BL37" s="539"/>
      <c r="BM37" s="539"/>
      <c r="BN37" s="539"/>
      <c r="BO37" s="539"/>
      <c r="BP37" s="539"/>
      <c r="BQ37" s="539"/>
      <c r="BR37" s="539"/>
      <c r="BS37" s="539"/>
      <c r="BT37" s="539"/>
      <c r="BU37" s="539"/>
      <c r="BV37" s="165"/>
      <c r="BW37" s="538">
        <f t="shared" si="4"/>
        <v>16</v>
      </c>
      <c r="BX37" s="538"/>
      <c r="BY37" s="539" t="str">
        <f>IF('各会計、関係団体の財政状況及び健全化判断比率'!B71="","",'各会計、関係団体の財政状況及び健全化判断比率'!B71)</f>
        <v>岡山県西部衛生施設組合一般会計</v>
      </c>
      <c r="BZ37" s="539"/>
      <c r="CA37" s="539"/>
      <c r="CB37" s="539"/>
      <c r="CC37" s="539"/>
      <c r="CD37" s="539"/>
      <c r="CE37" s="539"/>
      <c r="CF37" s="539"/>
      <c r="CG37" s="539"/>
      <c r="CH37" s="539"/>
      <c r="CI37" s="539"/>
      <c r="CJ37" s="539"/>
      <c r="CK37" s="539"/>
      <c r="CL37" s="539"/>
      <c r="CM37" s="539"/>
      <c r="CN37" s="165"/>
      <c r="CO37" s="538" t="str">
        <f t="shared" si="5"/>
        <v/>
      </c>
      <c r="CP37" s="538"/>
      <c r="CQ37" s="539" t="str">
        <f>IF('各会計、関係団体の財政状況及び健全化判断比率'!BS10="","",'各会計、関係団体の財政状況及び健全化判断比率'!BS10)</f>
        <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x14ac:dyDescent="0.2">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f t="shared" si="4"/>
        <v>17</v>
      </c>
      <c r="BX38" s="538"/>
      <c r="BY38" s="539" t="str">
        <f>IF('各会計、関係団体の財政状況及び健全化判断比率'!B72="","",'各会計、関係団体の財政状況及び健全化判断比率'!B72)</f>
        <v>岡山県笠岡市・矢掛町中学校組合一般会計</v>
      </c>
      <c r="BZ38" s="539"/>
      <c r="CA38" s="539"/>
      <c r="CB38" s="539"/>
      <c r="CC38" s="539"/>
      <c r="CD38" s="539"/>
      <c r="CE38" s="539"/>
      <c r="CF38" s="539"/>
      <c r="CG38" s="539"/>
      <c r="CH38" s="539"/>
      <c r="CI38" s="539"/>
      <c r="CJ38" s="539"/>
      <c r="CK38" s="539"/>
      <c r="CL38" s="539"/>
      <c r="CM38" s="539"/>
      <c r="CN38" s="165"/>
      <c r="CO38" s="538" t="str">
        <f t="shared" si="5"/>
        <v/>
      </c>
      <c r="CP38" s="538"/>
      <c r="CQ38" s="539" t="str">
        <f>IF('各会計、関係団体の財政状況及び健全化判断比率'!BS11="","",'各会計、関係団体の財政状況及び健全化判断比率'!BS11)</f>
        <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x14ac:dyDescent="0.2">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f t="shared" si="4"/>
        <v>18</v>
      </c>
      <c r="BX39" s="538"/>
      <c r="BY39" s="539" t="str">
        <f>IF('各会計、関係団体の財政状況及び健全化判断比率'!B73="","",'各会計、関係団体の財政状況及び健全化判断比率'!B73)</f>
        <v>岡山県市町村総合事務組合一般会計</v>
      </c>
      <c r="BZ39" s="539"/>
      <c r="CA39" s="539"/>
      <c r="CB39" s="539"/>
      <c r="CC39" s="539"/>
      <c r="CD39" s="539"/>
      <c r="CE39" s="539"/>
      <c r="CF39" s="539"/>
      <c r="CG39" s="539"/>
      <c r="CH39" s="539"/>
      <c r="CI39" s="539"/>
      <c r="CJ39" s="539"/>
      <c r="CK39" s="539"/>
      <c r="CL39" s="539"/>
      <c r="CM39" s="539"/>
      <c r="CN39" s="165"/>
      <c r="CO39" s="538" t="str">
        <f t="shared" si="5"/>
        <v/>
      </c>
      <c r="CP39" s="538"/>
      <c r="CQ39" s="539" t="str">
        <f>IF('各会計、関係団体の財政状況及び健全化判断比率'!BS12="","",'各会計、関係団体の財政状況及び健全化判断比率'!BS12)</f>
        <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x14ac:dyDescent="0.2">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f t="shared" si="4"/>
        <v>19</v>
      </c>
      <c r="BX40" s="538"/>
      <c r="BY40" s="539" t="str">
        <f>IF('各会計、関係団体の財政状況及び健全化判断比率'!B74="","",'各会計、関係団体の財政状況及び健全化判断比率'!B74)</f>
        <v>岡山県市町村総合事務組合貸付金特別会計</v>
      </c>
      <c r="BZ40" s="539"/>
      <c r="CA40" s="539"/>
      <c r="CB40" s="539"/>
      <c r="CC40" s="539"/>
      <c r="CD40" s="539"/>
      <c r="CE40" s="539"/>
      <c r="CF40" s="539"/>
      <c r="CG40" s="539"/>
      <c r="CH40" s="539"/>
      <c r="CI40" s="539"/>
      <c r="CJ40" s="539"/>
      <c r="CK40" s="539"/>
      <c r="CL40" s="539"/>
      <c r="CM40" s="539"/>
      <c r="CN40" s="165"/>
      <c r="CO40" s="538" t="str">
        <f t="shared" si="5"/>
        <v/>
      </c>
      <c r="CP40" s="538"/>
      <c r="CQ40" s="539" t="str">
        <f>IF('各会計、関係団体の財政状況及び健全化判断比率'!BS13="","",'各会計、関係団体の財政状況及び健全化判断比率'!BS13)</f>
        <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x14ac:dyDescent="0.2">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f t="shared" si="4"/>
        <v>20</v>
      </c>
      <c r="BX41" s="538"/>
      <c r="BY41" s="539" t="str">
        <f>IF('各会計、関係団体の財政状況及び健全化判断比率'!B75="","",'各会計、関係団体の財政状況及び健全化判断比率'!B75)</f>
        <v>岡山県市町村総合事務組合脱退還付金特別会計</v>
      </c>
      <c r="BZ41" s="539"/>
      <c r="CA41" s="539"/>
      <c r="CB41" s="539"/>
      <c r="CC41" s="539"/>
      <c r="CD41" s="539"/>
      <c r="CE41" s="539"/>
      <c r="CF41" s="539"/>
      <c r="CG41" s="539"/>
      <c r="CH41" s="539"/>
      <c r="CI41" s="539"/>
      <c r="CJ41" s="539"/>
      <c r="CK41" s="539"/>
      <c r="CL41" s="539"/>
      <c r="CM41" s="539"/>
      <c r="CN41" s="165"/>
      <c r="CO41" s="538" t="str">
        <f t="shared" si="5"/>
        <v/>
      </c>
      <c r="CP41" s="538"/>
      <c r="CQ41" s="539" t="str">
        <f>IF('各会計、関係団体の財政状況及び健全化判断比率'!BS14="","",'各会計、関係団体の財政状況及び健全化判断比率'!BS14)</f>
        <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x14ac:dyDescent="0.2">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f t="shared" si="4"/>
        <v>21</v>
      </c>
      <c r="BX42" s="538"/>
      <c r="BY42" s="539" t="str">
        <f>IF('各会計、関係団体の財政状況及び健全化判断比率'!B76="","",'各会計、関係団体の財政状況及び健全化判断比率'!B76)</f>
        <v>岡山県市町村総合事務組合交通災害共済特別会計</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x14ac:dyDescent="0.2">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f t="shared" si="4"/>
        <v>22</v>
      </c>
      <c r="BX43" s="538"/>
      <c r="BY43" s="539" t="str">
        <f>IF('各会計、関係団体の財政状況及び健全化判断比率'!B77="","",'各会計、関係団体の財政状況及び健全化判断比率'!B77)</f>
        <v>岡山県後期高齢者医療広域連合一般会計</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x14ac:dyDescent="0.25">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2">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2">
      <c r="B46" s="134" t="s">
        <v>267</v>
      </c>
      <c r="C46" s="134"/>
      <c r="D46" s="134"/>
      <c r="E46" s="134" t="s">
        <v>268</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2">
      <c r="B47" s="134"/>
      <c r="C47" s="134"/>
      <c r="D47" s="134"/>
      <c r="E47" s="134" t="s">
        <v>269</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2">
      <c r="B48" s="134"/>
      <c r="C48" s="134"/>
      <c r="D48" s="134"/>
      <c r="E48" s="134" t="s">
        <v>270</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2">
      <c r="E49" s="170" t="s">
        <v>271</v>
      </c>
    </row>
    <row r="50" spans="5:5" x14ac:dyDescent="0.2">
      <c r="E50" s="136" t="s">
        <v>137</v>
      </c>
    </row>
    <row r="51" spans="5:5" x14ac:dyDescent="0.2">
      <c r="E51" s="136" t="s">
        <v>272</v>
      </c>
    </row>
    <row r="52" spans="5:5" x14ac:dyDescent="0.2">
      <c r="E52" s="136" t="s">
        <v>273</v>
      </c>
    </row>
    <row r="53" spans="5:5" x14ac:dyDescent="0.2"/>
    <row r="54" spans="5:5" x14ac:dyDescent="0.2"/>
    <row r="55" spans="5:5" x14ac:dyDescent="0.2"/>
    <row r="56" spans="5:5" x14ac:dyDescent="0.2"/>
    <row r="57" spans="5:5" hidden="1" x14ac:dyDescent="0.2"/>
    <row r="58" spans="5:5" hidden="1" x14ac:dyDescent="0.2"/>
    <row r="59" spans="5:5" hidden="1" x14ac:dyDescent="0.2"/>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 zeroHeight="1" x14ac:dyDescent="0.2"/>
  <cols>
    <col min="1" max="1" width="6.6328125" style="72" customWidth="1"/>
    <col min="2" max="3" width="12.6328125" style="72" customWidth="1"/>
    <col min="4" max="4" width="11.6328125" style="72" customWidth="1"/>
    <col min="5" max="8" width="10.36328125" style="72" customWidth="1"/>
    <col min="9" max="13" width="16.36328125" style="72" customWidth="1"/>
    <col min="14" max="19" width="12.6328125" style="72" customWidth="1"/>
    <col min="20" max="16384" width="0" style="72"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73" t="s">
        <v>101</v>
      </c>
    </row>
    <row r="40" spans="2:13" ht="27.75" customHeight="1" thickBot="1" x14ac:dyDescent="0.3">
      <c r="B40" s="74" t="s">
        <v>102</v>
      </c>
      <c r="C40" s="75"/>
      <c r="D40" s="75"/>
      <c r="E40" s="76"/>
      <c r="F40" s="76"/>
      <c r="G40" s="76"/>
      <c r="H40" s="77" t="s">
        <v>93</v>
      </c>
      <c r="I40" s="78" t="s">
        <v>51</v>
      </c>
      <c r="J40" s="79" t="s">
        <v>52</v>
      </c>
      <c r="K40" s="79" t="s">
        <v>53</v>
      </c>
      <c r="L40" s="79" t="s">
        <v>54</v>
      </c>
      <c r="M40" s="80" t="s">
        <v>55</v>
      </c>
    </row>
    <row r="41" spans="2:13" ht="27.75" customHeight="1" x14ac:dyDescent="0.2">
      <c r="B41" s="1168" t="s">
        <v>114</v>
      </c>
      <c r="C41" s="1169"/>
      <c r="D41" s="81"/>
      <c r="E41" s="1178" t="s">
        <v>73</v>
      </c>
      <c r="F41" s="1178"/>
      <c r="G41" s="1178"/>
      <c r="H41" s="1179"/>
      <c r="I41" s="82">
        <v>5950</v>
      </c>
      <c r="J41" s="83">
        <v>5924</v>
      </c>
      <c r="K41" s="83">
        <v>6190</v>
      </c>
      <c r="L41" s="83">
        <v>6329</v>
      </c>
      <c r="M41" s="84">
        <v>6438</v>
      </c>
    </row>
    <row r="42" spans="2:13" ht="27.75" customHeight="1" x14ac:dyDescent="0.2">
      <c r="B42" s="1170"/>
      <c r="C42" s="1171"/>
      <c r="D42" s="85"/>
      <c r="E42" s="1180" t="s">
        <v>74</v>
      </c>
      <c r="F42" s="1180"/>
      <c r="G42" s="1180"/>
      <c r="H42" s="1181"/>
      <c r="I42" s="86">
        <v>267</v>
      </c>
      <c r="J42" s="87">
        <v>268</v>
      </c>
      <c r="K42" s="87">
        <v>254</v>
      </c>
      <c r="L42" s="87">
        <v>131</v>
      </c>
      <c r="M42" s="88">
        <v>204</v>
      </c>
    </row>
    <row r="43" spans="2:13" ht="27.75" customHeight="1" x14ac:dyDescent="0.2">
      <c r="B43" s="1170"/>
      <c r="C43" s="1171"/>
      <c r="D43" s="85"/>
      <c r="E43" s="1180" t="s">
        <v>75</v>
      </c>
      <c r="F43" s="1180"/>
      <c r="G43" s="1180"/>
      <c r="H43" s="1181"/>
      <c r="I43" s="86">
        <v>8605</v>
      </c>
      <c r="J43" s="87">
        <v>7928</v>
      </c>
      <c r="K43" s="87">
        <v>8433</v>
      </c>
      <c r="L43" s="87">
        <v>8865</v>
      </c>
      <c r="M43" s="88">
        <v>9088</v>
      </c>
    </row>
    <row r="44" spans="2:13" ht="27.75" customHeight="1" x14ac:dyDescent="0.2">
      <c r="B44" s="1170"/>
      <c r="C44" s="1171"/>
      <c r="D44" s="85"/>
      <c r="E44" s="1180" t="s">
        <v>76</v>
      </c>
      <c r="F44" s="1180"/>
      <c r="G44" s="1180"/>
      <c r="H44" s="1181"/>
      <c r="I44" s="86">
        <v>165</v>
      </c>
      <c r="J44" s="87">
        <v>135</v>
      </c>
      <c r="K44" s="87">
        <v>119</v>
      </c>
      <c r="L44" s="87">
        <v>112</v>
      </c>
      <c r="M44" s="88">
        <v>95</v>
      </c>
    </row>
    <row r="45" spans="2:13" ht="27.75" customHeight="1" x14ac:dyDescent="0.2">
      <c r="B45" s="1170"/>
      <c r="C45" s="1171"/>
      <c r="D45" s="85"/>
      <c r="E45" s="1180" t="s">
        <v>77</v>
      </c>
      <c r="F45" s="1180"/>
      <c r="G45" s="1180"/>
      <c r="H45" s="1181"/>
      <c r="I45" s="86">
        <v>1226</v>
      </c>
      <c r="J45" s="87">
        <v>1074</v>
      </c>
      <c r="K45" s="87">
        <v>1186</v>
      </c>
      <c r="L45" s="87">
        <v>1133</v>
      </c>
      <c r="M45" s="88">
        <v>1018</v>
      </c>
    </row>
    <row r="46" spans="2:13" ht="27.75" customHeight="1" x14ac:dyDescent="0.2">
      <c r="B46" s="1170"/>
      <c r="C46" s="1171"/>
      <c r="D46" s="85"/>
      <c r="E46" s="1180" t="s">
        <v>78</v>
      </c>
      <c r="F46" s="1180"/>
      <c r="G46" s="1180"/>
      <c r="H46" s="1181"/>
      <c r="I46" s="86">
        <v>47</v>
      </c>
      <c r="J46" s="87">
        <v>18</v>
      </c>
      <c r="K46" s="87">
        <v>18</v>
      </c>
      <c r="L46" s="87">
        <v>9</v>
      </c>
      <c r="M46" s="88" t="s">
        <v>0</v>
      </c>
    </row>
    <row r="47" spans="2:13" ht="27.75" customHeight="1" x14ac:dyDescent="0.2">
      <c r="B47" s="1170"/>
      <c r="C47" s="1171"/>
      <c r="D47" s="85"/>
      <c r="E47" s="1180" t="s">
        <v>79</v>
      </c>
      <c r="F47" s="1180"/>
      <c r="G47" s="1180"/>
      <c r="H47" s="1181"/>
      <c r="I47" s="86" t="s">
        <v>0</v>
      </c>
      <c r="J47" s="87" t="s">
        <v>0</v>
      </c>
      <c r="K47" s="87" t="s">
        <v>0</v>
      </c>
      <c r="L47" s="87" t="s">
        <v>0</v>
      </c>
      <c r="M47" s="88" t="s">
        <v>0</v>
      </c>
    </row>
    <row r="48" spans="2:13" ht="27.75" customHeight="1" x14ac:dyDescent="0.2">
      <c r="B48" s="1172"/>
      <c r="C48" s="1173"/>
      <c r="D48" s="85"/>
      <c r="E48" s="1180" t="s">
        <v>80</v>
      </c>
      <c r="F48" s="1180"/>
      <c r="G48" s="1180"/>
      <c r="H48" s="1181"/>
      <c r="I48" s="86" t="s">
        <v>0</v>
      </c>
      <c r="J48" s="87" t="s">
        <v>0</v>
      </c>
      <c r="K48" s="87" t="s">
        <v>0</v>
      </c>
      <c r="L48" s="87" t="s">
        <v>0</v>
      </c>
      <c r="M48" s="88" t="s">
        <v>0</v>
      </c>
    </row>
    <row r="49" spans="2:13" ht="27.75" customHeight="1" x14ac:dyDescent="0.2">
      <c r="B49" s="1174" t="s">
        <v>115</v>
      </c>
      <c r="C49" s="1175"/>
      <c r="D49" s="89"/>
      <c r="E49" s="1180" t="s">
        <v>81</v>
      </c>
      <c r="F49" s="1180"/>
      <c r="G49" s="1180"/>
      <c r="H49" s="1181"/>
      <c r="I49" s="86">
        <v>4598</v>
      </c>
      <c r="J49" s="87">
        <v>5186</v>
      </c>
      <c r="K49" s="87">
        <v>5610</v>
      </c>
      <c r="L49" s="87">
        <v>6243</v>
      </c>
      <c r="M49" s="88">
        <v>6553</v>
      </c>
    </row>
    <row r="50" spans="2:13" ht="27.75" customHeight="1" x14ac:dyDescent="0.2">
      <c r="B50" s="1170"/>
      <c r="C50" s="1171"/>
      <c r="D50" s="85"/>
      <c r="E50" s="1180" t="s">
        <v>82</v>
      </c>
      <c r="F50" s="1180"/>
      <c r="G50" s="1180"/>
      <c r="H50" s="1181"/>
      <c r="I50" s="86">
        <v>716</v>
      </c>
      <c r="J50" s="87">
        <v>661</v>
      </c>
      <c r="K50" s="87">
        <v>595</v>
      </c>
      <c r="L50" s="87">
        <v>537</v>
      </c>
      <c r="M50" s="88">
        <v>282</v>
      </c>
    </row>
    <row r="51" spans="2:13" ht="27.75" customHeight="1" x14ac:dyDescent="0.2">
      <c r="B51" s="1172"/>
      <c r="C51" s="1173"/>
      <c r="D51" s="85"/>
      <c r="E51" s="1180" t="s">
        <v>83</v>
      </c>
      <c r="F51" s="1180"/>
      <c r="G51" s="1180"/>
      <c r="H51" s="1181"/>
      <c r="I51" s="86">
        <v>9124</v>
      </c>
      <c r="J51" s="87">
        <v>9110</v>
      </c>
      <c r="K51" s="87">
        <v>9380</v>
      </c>
      <c r="L51" s="87">
        <v>9544</v>
      </c>
      <c r="M51" s="88">
        <v>10006</v>
      </c>
    </row>
    <row r="52" spans="2:13" ht="27.75" customHeight="1" thickBot="1" x14ac:dyDescent="0.25">
      <c r="B52" s="1176" t="s">
        <v>109</v>
      </c>
      <c r="C52" s="1177"/>
      <c r="D52" s="90"/>
      <c r="E52" s="1182" t="s">
        <v>84</v>
      </c>
      <c r="F52" s="1182"/>
      <c r="G52" s="1182"/>
      <c r="H52" s="1183"/>
      <c r="I52" s="91">
        <v>1822</v>
      </c>
      <c r="J52" s="92">
        <v>389</v>
      </c>
      <c r="K52" s="92">
        <v>614</v>
      </c>
      <c r="L52" s="92">
        <v>254</v>
      </c>
      <c r="M52" s="93">
        <v>2</v>
      </c>
    </row>
    <row r="53" spans="2:13" ht="27.75" customHeight="1" x14ac:dyDescent="0.25">
      <c r="B53" s="94" t="s">
        <v>116</v>
      </c>
      <c r="C53" s="95"/>
      <c r="D53" s="95"/>
      <c r="E53" s="96"/>
      <c r="F53" s="96"/>
      <c r="G53" s="96"/>
      <c r="H53" s="96"/>
      <c r="I53" s="97"/>
      <c r="J53" s="97"/>
      <c r="K53" s="97"/>
      <c r="L53" s="97"/>
      <c r="M53" s="97"/>
    </row>
    <row r="54" spans="2:13" ht="12.75" customHeight="1" x14ac:dyDescent="0.2"/>
    <row r="55" spans="2:13" ht="12.75" hidden="1" customHeight="1" x14ac:dyDescent="0.2"/>
    <row r="56" spans="2:13" ht="12.75" hidden="1" customHeight="1" x14ac:dyDescent="0.2"/>
    <row r="57" spans="2:13" ht="12.75" hidden="1" customHeight="1" x14ac:dyDescent="0.2"/>
    <row r="58" spans="2:13" hidden="1" x14ac:dyDescent="0.2"/>
    <row r="59" spans="2:13" hidden="1" x14ac:dyDescent="0.2"/>
    <row r="60" spans="2:13" hidden="1" x14ac:dyDescent="0.2"/>
    <row r="61" spans="2:13" hidden="1" x14ac:dyDescent="0.2"/>
    <row r="62" spans="2:13" hidden="1" x14ac:dyDescent="0.2"/>
    <row r="63" spans="2:13" hidden="1" x14ac:dyDescent="0.2"/>
    <row r="64" spans="2:13"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AD67" sheet="1" objects="1" scenarios="1"/>
  <mergeCells count="15">
    <mergeCell ref="E52:H52"/>
    <mergeCell ref="E48:H48"/>
    <mergeCell ref="E49:H49"/>
    <mergeCell ref="E50:H50"/>
    <mergeCell ref="E51:H51"/>
    <mergeCell ref="B41:C48"/>
    <mergeCell ref="B49:C51"/>
    <mergeCell ref="B52:C52"/>
    <mergeCell ref="E41:H41"/>
    <mergeCell ref="E42:H42"/>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08984375" defaultRowHeight="13" x14ac:dyDescent="0.2"/>
  <cols>
    <col min="1" max="1" width="45.90625" style="103" customWidth="1"/>
    <col min="2" max="8" width="13.36328125" style="103" customWidth="1"/>
    <col min="9" max="16384" width="11.08984375" style="103"/>
  </cols>
  <sheetData>
    <row r="1" spans="1:8" x14ac:dyDescent="0.2">
      <c r="A1" s="98"/>
      <c r="B1" s="99"/>
      <c r="C1" s="100"/>
      <c r="D1" s="101"/>
      <c r="E1" s="341"/>
      <c r="F1" s="341"/>
      <c r="G1" s="341"/>
      <c r="H1" s="102"/>
    </row>
    <row r="2" spans="1:8" x14ac:dyDescent="0.2">
      <c r="A2" s="104"/>
      <c r="B2" s="105"/>
      <c r="C2" s="106"/>
      <c r="D2" s="107" t="s">
        <v>85</v>
      </c>
      <c r="E2" s="108"/>
      <c r="F2" s="109" t="s">
        <v>50</v>
      </c>
      <c r="G2" s="342"/>
      <c r="H2" s="343"/>
    </row>
    <row r="3" spans="1:8" x14ac:dyDescent="0.2">
      <c r="A3" s="107" t="s">
        <v>6</v>
      </c>
      <c r="B3" s="110"/>
      <c r="C3" s="111"/>
      <c r="D3" s="112">
        <v>69497</v>
      </c>
      <c r="E3" s="113"/>
      <c r="F3" s="114">
        <v>41097</v>
      </c>
      <c r="G3" s="115"/>
      <c r="H3" s="116"/>
    </row>
    <row r="4" spans="1:8" x14ac:dyDescent="0.2">
      <c r="A4" s="117"/>
      <c r="B4" s="118"/>
      <c r="C4" s="119"/>
      <c r="D4" s="120">
        <v>15920</v>
      </c>
      <c r="E4" s="121"/>
      <c r="F4" s="122">
        <v>23651</v>
      </c>
      <c r="G4" s="123"/>
      <c r="H4" s="124"/>
    </row>
    <row r="5" spans="1:8" x14ac:dyDescent="0.2">
      <c r="A5" s="107" t="s">
        <v>7</v>
      </c>
      <c r="B5" s="110"/>
      <c r="C5" s="111"/>
      <c r="D5" s="112">
        <v>70214</v>
      </c>
      <c r="E5" s="113"/>
      <c r="F5" s="114">
        <v>57455</v>
      </c>
      <c r="G5" s="115"/>
      <c r="H5" s="116"/>
    </row>
    <row r="6" spans="1:8" x14ac:dyDescent="0.2">
      <c r="A6" s="117"/>
      <c r="B6" s="118"/>
      <c r="C6" s="119"/>
      <c r="D6" s="120">
        <v>31199</v>
      </c>
      <c r="E6" s="121"/>
      <c r="F6" s="122">
        <v>33958</v>
      </c>
      <c r="G6" s="123"/>
      <c r="H6" s="124"/>
    </row>
    <row r="7" spans="1:8" x14ac:dyDescent="0.2">
      <c r="A7" s="107" t="s">
        <v>8</v>
      </c>
      <c r="B7" s="110"/>
      <c r="C7" s="111"/>
      <c r="D7" s="112">
        <v>93243</v>
      </c>
      <c r="E7" s="113"/>
      <c r="F7" s="114">
        <v>71812</v>
      </c>
      <c r="G7" s="115"/>
      <c r="H7" s="116"/>
    </row>
    <row r="8" spans="1:8" x14ac:dyDescent="0.2">
      <c r="A8" s="117"/>
      <c r="B8" s="118"/>
      <c r="C8" s="119"/>
      <c r="D8" s="120">
        <v>30437</v>
      </c>
      <c r="E8" s="121"/>
      <c r="F8" s="122">
        <v>35025</v>
      </c>
      <c r="G8" s="123"/>
      <c r="H8" s="124"/>
    </row>
    <row r="9" spans="1:8" x14ac:dyDescent="0.2">
      <c r="A9" s="107" t="s">
        <v>9</v>
      </c>
      <c r="B9" s="110"/>
      <c r="C9" s="111"/>
      <c r="D9" s="112">
        <v>58623</v>
      </c>
      <c r="E9" s="113"/>
      <c r="F9" s="114">
        <v>59829</v>
      </c>
      <c r="G9" s="115"/>
      <c r="H9" s="116"/>
    </row>
    <row r="10" spans="1:8" x14ac:dyDescent="0.2">
      <c r="A10" s="117"/>
      <c r="B10" s="118"/>
      <c r="C10" s="119"/>
      <c r="D10" s="120">
        <v>12963</v>
      </c>
      <c r="E10" s="121"/>
      <c r="F10" s="122">
        <v>33669</v>
      </c>
      <c r="G10" s="123"/>
      <c r="H10" s="124"/>
    </row>
    <row r="11" spans="1:8" x14ac:dyDescent="0.2">
      <c r="A11" s="107" t="s">
        <v>10</v>
      </c>
      <c r="B11" s="110"/>
      <c r="C11" s="111"/>
      <c r="D11" s="112">
        <v>69596</v>
      </c>
      <c r="E11" s="113"/>
      <c r="F11" s="114">
        <v>70582</v>
      </c>
      <c r="G11" s="115"/>
      <c r="H11" s="116"/>
    </row>
    <row r="12" spans="1:8" x14ac:dyDescent="0.2">
      <c r="A12" s="117"/>
      <c r="B12" s="118"/>
      <c r="C12" s="125"/>
      <c r="D12" s="120">
        <v>24521</v>
      </c>
      <c r="E12" s="121"/>
      <c r="F12" s="122">
        <v>36117</v>
      </c>
      <c r="G12" s="123"/>
      <c r="H12" s="124"/>
    </row>
    <row r="13" spans="1:8" x14ac:dyDescent="0.2">
      <c r="A13" s="107"/>
      <c r="B13" s="110"/>
      <c r="C13" s="126"/>
      <c r="D13" s="127">
        <v>72235</v>
      </c>
      <c r="E13" s="128"/>
      <c r="F13" s="129">
        <v>60155</v>
      </c>
      <c r="G13" s="130"/>
      <c r="H13" s="116"/>
    </row>
    <row r="14" spans="1:8" x14ac:dyDescent="0.2">
      <c r="A14" s="117"/>
      <c r="B14" s="118"/>
      <c r="C14" s="119"/>
      <c r="D14" s="120">
        <v>23008</v>
      </c>
      <c r="E14" s="121"/>
      <c r="F14" s="122">
        <v>32484</v>
      </c>
      <c r="G14" s="123"/>
      <c r="H14" s="124"/>
    </row>
    <row r="17" spans="1:11" x14ac:dyDescent="0.2">
      <c r="A17" s="103" t="s">
        <v>86</v>
      </c>
    </row>
    <row r="18" spans="1:11" x14ac:dyDescent="0.2">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2">
      <c r="A19" s="131" t="s">
        <v>117</v>
      </c>
      <c r="B19" s="131">
        <f>ROUND(VALUE(SUBSTITUTE(実質収支比率等に係る経年分析!F$48,"▲","-")),2)</f>
        <v>13.76</v>
      </c>
      <c r="C19" s="131">
        <f>ROUND(VALUE(SUBSTITUTE(実質収支比率等に係る経年分析!G$48,"▲","-")),2)</f>
        <v>9.11</v>
      </c>
      <c r="D19" s="131">
        <f>ROUND(VALUE(SUBSTITUTE(実質収支比率等に係る経年分析!H$48,"▲","-")),2)</f>
        <v>12.13</v>
      </c>
      <c r="E19" s="131">
        <f>ROUND(VALUE(SUBSTITUTE(実質収支比率等に係る経年分析!I$48,"▲","-")),2)</f>
        <v>10.51</v>
      </c>
      <c r="F19" s="131">
        <f>ROUND(VALUE(SUBSTITUTE(実質収支比率等に係る経年分析!J$48,"▲","-")),2)</f>
        <v>10.130000000000001</v>
      </c>
    </row>
    <row r="20" spans="1:11" x14ac:dyDescent="0.2">
      <c r="A20" s="131" t="s">
        <v>118</v>
      </c>
      <c r="B20" s="131">
        <f>ROUND(VALUE(SUBSTITUTE(実質収支比率等に係る経年分析!F$47,"▲","-")),2)</f>
        <v>54.73</v>
      </c>
      <c r="C20" s="131">
        <f>ROUND(VALUE(SUBSTITUTE(実質収支比率等に係る経年分析!G$47,"▲","-")),2)</f>
        <v>61.47</v>
      </c>
      <c r="D20" s="131">
        <f>ROUND(VALUE(SUBSTITUTE(実質収支比率等に係る経年分析!H$47,"▲","-")),2)</f>
        <v>65.88</v>
      </c>
      <c r="E20" s="131">
        <f>ROUND(VALUE(SUBSTITUTE(実質収支比率等に係る経年分析!I$47,"▲","-")),2)</f>
        <v>74.14</v>
      </c>
      <c r="F20" s="131">
        <f>ROUND(VALUE(SUBSTITUTE(実質収支比率等に係る経年分析!J$47,"▲","-")),2)</f>
        <v>75.459999999999994</v>
      </c>
    </row>
    <row r="21" spans="1:11" x14ac:dyDescent="0.2">
      <c r="A21" s="131" t="s">
        <v>119</v>
      </c>
      <c r="B21" s="131">
        <f>IF(ISNUMBER(VALUE(SUBSTITUTE(実質収支比率等に係る経年分析!F$49,"▲","-"))),ROUND(VALUE(SUBSTITUTE(実質収支比率等に係る経年分析!F$49,"▲","-")),2),NA())</f>
        <v>1.73</v>
      </c>
      <c r="C21" s="131">
        <f>IF(ISNUMBER(VALUE(SUBSTITUTE(実質収支比率等に係る経年分析!G$49,"▲","-"))),ROUND(VALUE(SUBSTITUTE(実質収支比率等に係る経年分析!G$49,"▲","-")),2),NA())</f>
        <v>-3.03</v>
      </c>
      <c r="D21" s="131">
        <f>IF(ISNUMBER(VALUE(SUBSTITUTE(実質収支比率等に係る経年分析!H$49,"▲","-"))),ROUND(VALUE(SUBSTITUTE(実質収支比率等に係る経年分析!H$49,"▲","-")),2),NA())</f>
        <v>3.61</v>
      </c>
      <c r="E21" s="131">
        <f>IF(ISNUMBER(VALUE(SUBSTITUTE(実質収支比率等に係る経年分析!I$49,"▲","-"))),ROUND(VALUE(SUBSTITUTE(実質収支比率等に係る経年分析!I$49,"▲","-")),2),NA())</f>
        <v>-1.03</v>
      </c>
      <c r="F21" s="131">
        <f>IF(ISNUMBER(VALUE(SUBSTITUTE(実質収支比率等に係る経年分析!J$49,"▲","-"))),ROUND(VALUE(SUBSTITUTE(実質収支比率等に係る経年分析!J$49,"▲","-")),2),NA())</f>
        <v>-1.74</v>
      </c>
    </row>
    <row r="24" spans="1:11" x14ac:dyDescent="0.2">
      <c r="A24" s="103" t="s">
        <v>87</v>
      </c>
    </row>
    <row r="25" spans="1:11" x14ac:dyDescent="0.2">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2">
      <c r="A26" s="132"/>
      <c r="B26" s="132" t="s">
        <v>120</v>
      </c>
      <c r="C26" s="132" t="s">
        <v>121</v>
      </c>
      <c r="D26" s="132" t="s">
        <v>120</v>
      </c>
      <c r="E26" s="132" t="s">
        <v>121</v>
      </c>
      <c r="F26" s="132" t="s">
        <v>120</v>
      </c>
      <c r="G26" s="132" t="s">
        <v>121</v>
      </c>
      <c r="H26" s="132" t="s">
        <v>120</v>
      </c>
      <c r="I26" s="132" t="s">
        <v>121</v>
      </c>
      <c r="J26" s="132" t="s">
        <v>120</v>
      </c>
      <c r="K26" s="132" t="s">
        <v>121</v>
      </c>
    </row>
    <row r="27" spans="1:11" x14ac:dyDescent="0.2">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0.56000000000000005</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1.36</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0.79</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0.56999999999999995</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0.25</v>
      </c>
    </row>
    <row r="28" spans="1:11" x14ac:dyDescent="0.2">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2">
      <c r="A29" s="132" t="str">
        <f>IF(連結実質赤字比率に係る赤字・黒字の構成分析!C$41="",NA(),連結実質赤字比率に係る赤字・黒字の構成分析!C$41)</f>
        <v>矢掛町公共下水道事業特別会計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0.5</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0.26</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0.57999999999999996</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0.91</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0.14000000000000001</v>
      </c>
    </row>
    <row r="30" spans="1:11" x14ac:dyDescent="0.2">
      <c r="A30" s="132" t="str">
        <f>IF(連結実質赤字比率に係る赤字・黒字の構成分析!C$40="",NA(),連結実質赤字比率に係る赤字・黒字の構成分析!C$40)</f>
        <v>矢掛町住宅新築資金等貸付事業特別会計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0.56999999999999995</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0.18</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0.12</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0.13</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0.21</v>
      </c>
    </row>
    <row r="31" spans="1:11" x14ac:dyDescent="0.2">
      <c r="A31" s="132" t="str">
        <f>IF(連結実質赤字比率に係る赤字・黒字の構成分析!C$39="",NA(),連結実質赤字比率に係る赤字・黒字の構成分析!C$39)</f>
        <v>矢掛町介護保険事業特別会計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2.39</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1.98</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1.86</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2.02</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2.44</v>
      </c>
    </row>
    <row r="32" spans="1:11" x14ac:dyDescent="0.2">
      <c r="A32" s="132" t="str">
        <f>IF(連結実質赤字比率に係る赤字・黒字の構成分析!C$38="",NA(),連結実質赤字比率に係る赤字・黒字の構成分析!C$38)</f>
        <v>矢掛町国民健康保険事業特別会計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1.72</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2.69</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2.42</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5.37</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3.35</v>
      </c>
    </row>
    <row r="33" spans="1:16" x14ac:dyDescent="0.2">
      <c r="A33" s="132" t="str">
        <f>IF(連結実質赤字比率に係る赤字・黒字の構成分析!C$37="",NA(),連結実質赤字比率に係る赤字・黒字の構成分析!C$37)</f>
        <v>一般会計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13.19</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8.92</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11.98</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10.39</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9.92</v>
      </c>
    </row>
    <row r="34" spans="1:16" x14ac:dyDescent="0.2">
      <c r="A34" s="132" t="str">
        <f>IF(連結実質赤字比率に係る赤字・黒字の構成分析!C$36="",NA(),連結実質赤字比率に係る赤字・黒字の構成分析!C$36)</f>
        <v>矢掛町介護老人保健施設事業会計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8.2899999999999991</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4.32</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5.25</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5.94</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11.41</v>
      </c>
    </row>
    <row r="35" spans="1:16" x14ac:dyDescent="0.2">
      <c r="A35" s="132" t="str">
        <f>IF(連結実質赤字比率に係る赤字・黒字の構成分析!C$35="",NA(),連結実質赤字比率に係る赤字・黒字の構成分析!C$35)</f>
        <v>矢掛町水道事業会計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4.8899999999999997</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4.83</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6.01</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7.85</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11.53</v>
      </c>
    </row>
    <row r="36" spans="1:16" x14ac:dyDescent="0.2">
      <c r="A36" s="132" t="str">
        <f>IF(連結実質赤字比率に係る赤字・黒字の構成分析!C$34="",NA(),連結実質赤字比率に係る赤字・黒字の構成分析!C$34)</f>
        <v>矢掛町病院事業会計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19.989999999999998</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16.98</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17.260000000000002</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17.23</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22.57</v>
      </c>
    </row>
    <row r="39" spans="1:16" x14ac:dyDescent="0.2">
      <c r="A39" s="103" t="s">
        <v>88</v>
      </c>
    </row>
    <row r="40" spans="1:16" x14ac:dyDescent="0.2">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2">
      <c r="A41" s="133"/>
      <c r="B41" s="133" t="s">
        <v>122</v>
      </c>
      <c r="C41" s="133"/>
      <c r="D41" s="133" t="s">
        <v>123</v>
      </c>
      <c r="E41" s="133" t="s">
        <v>122</v>
      </c>
      <c r="F41" s="133"/>
      <c r="G41" s="133" t="s">
        <v>123</v>
      </c>
      <c r="H41" s="133" t="s">
        <v>122</v>
      </c>
      <c r="I41" s="133"/>
      <c r="J41" s="133" t="s">
        <v>123</v>
      </c>
      <c r="K41" s="133" t="s">
        <v>122</v>
      </c>
      <c r="L41" s="133"/>
      <c r="M41" s="133" t="s">
        <v>123</v>
      </c>
      <c r="N41" s="133" t="s">
        <v>122</v>
      </c>
      <c r="O41" s="133"/>
      <c r="P41" s="133" t="s">
        <v>123</v>
      </c>
    </row>
    <row r="42" spans="1:16" x14ac:dyDescent="0.2">
      <c r="A42" s="133" t="s">
        <v>124</v>
      </c>
      <c r="B42" s="133"/>
      <c r="C42" s="133"/>
      <c r="D42" s="133">
        <f>'実質公債費比率（分子）の構造'!K$52</f>
        <v>819</v>
      </c>
      <c r="E42" s="133"/>
      <c r="F42" s="133"/>
      <c r="G42" s="133">
        <f>'実質公債費比率（分子）の構造'!L$52</f>
        <v>790</v>
      </c>
      <c r="H42" s="133"/>
      <c r="I42" s="133"/>
      <c r="J42" s="133">
        <f>'実質公債費比率（分子）の構造'!M$52</f>
        <v>724</v>
      </c>
      <c r="K42" s="133"/>
      <c r="L42" s="133"/>
      <c r="M42" s="133">
        <f>'実質公債費比率（分子）の構造'!N$52</f>
        <v>713</v>
      </c>
      <c r="N42" s="133"/>
      <c r="O42" s="133"/>
      <c r="P42" s="133">
        <f>'実質公債費比率（分子）の構造'!O$52</f>
        <v>747</v>
      </c>
    </row>
    <row r="43" spans="1:16" x14ac:dyDescent="0.2">
      <c r="A43" s="133" t="s">
        <v>125</v>
      </c>
      <c r="B43" s="133" t="str">
        <f>'実質公債費比率（分子）の構造'!K$51</f>
        <v>-</v>
      </c>
      <c r="C43" s="133"/>
      <c r="D43" s="133"/>
      <c r="E43" s="133" t="str">
        <f>'実質公債費比率（分子）の構造'!L$51</f>
        <v>-</v>
      </c>
      <c r="F43" s="133"/>
      <c r="G43" s="133"/>
      <c r="H43" s="133">
        <f>'実質公債費比率（分子）の構造'!M$51</f>
        <v>0</v>
      </c>
      <c r="I43" s="133"/>
      <c r="J43" s="133"/>
      <c r="K43" s="133" t="str">
        <f>'実質公債費比率（分子）の構造'!N$51</f>
        <v>-</v>
      </c>
      <c r="L43" s="133"/>
      <c r="M43" s="133"/>
      <c r="N43" s="133" t="str">
        <f>'実質公債費比率（分子）の構造'!O$51</f>
        <v>-</v>
      </c>
      <c r="O43" s="133"/>
      <c r="P43" s="133"/>
    </row>
    <row r="44" spans="1:16" x14ac:dyDescent="0.2">
      <c r="A44" s="133" t="s">
        <v>126</v>
      </c>
      <c r="B44" s="133">
        <f>'実質公債費比率（分子）の構造'!K$50</f>
        <v>38</v>
      </c>
      <c r="C44" s="133"/>
      <c r="D44" s="133"/>
      <c r="E44" s="133">
        <f>'実質公債費比率（分子）の構造'!L$50</f>
        <v>32</v>
      </c>
      <c r="F44" s="133"/>
      <c r="G44" s="133"/>
      <c r="H44" s="133">
        <f>'実質公債費比率（分子）の構造'!M$50</f>
        <v>18</v>
      </c>
      <c r="I44" s="133"/>
      <c r="J44" s="133"/>
      <c r="K44" s="133">
        <f>'実質公債費比率（分子）の構造'!N$50</f>
        <v>14</v>
      </c>
      <c r="L44" s="133"/>
      <c r="M44" s="133"/>
      <c r="N44" s="133">
        <f>'実質公債費比率（分子）の構造'!O$50</f>
        <v>12</v>
      </c>
      <c r="O44" s="133"/>
      <c r="P44" s="133"/>
    </row>
    <row r="45" spans="1:16" x14ac:dyDescent="0.2">
      <c r="A45" s="133" t="s">
        <v>127</v>
      </c>
      <c r="B45" s="133">
        <f>'実質公債費比率（分子）の構造'!K$49</f>
        <v>62</v>
      </c>
      <c r="C45" s="133"/>
      <c r="D45" s="133"/>
      <c r="E45" s="133">
        <f>'実質公債費比率（分子）の構造'!L$49</f>
        <v>37</v>
      </c>
      <c r="F45" s="133"/>
      <c r="G45" s="133"/>
      <c r="H45" s="133">
        <f>'実質公債費比率（分子）の構造'!M$49</f>
        <v>17</v>
      </c>
      <c r="I45" s="133"/>
      <c r="J45" s="133"/>
      <c r="K45" s="133">
        <f>'実質公債費比率（分子）の構造'!N$49</f>
        <v>17</v>
      </c>
      <c r="L45" s="133"/>
      <c r="M45" s="133"/>
      <c r="N45" s="133">
        <f>'実質公債費比率（分子）の構造'!O$49</f>
        <v>17</v>
      </c>
      <c r="O45" s="133"/>
      <c r="P45" s="133"/>
    </row>
    <row r="46" spans="1:16" x14ac:dyDescent="0.2">
      <c r="A46" s="133" t="s">
        <v>128</v>
      </c>
      <c r="B46" s="133">
        <f>'実質公債費比率（分子）の構造'!K$48</f>
        <v>444</v>
      </c>
      <c r="C46" s="133"/>
      <c r="D46" s="133"/>
      <c r="E46" s="133">
        <f>'実質公債費比率（分子）の構造'!L$48</f>
        <v>461</v>
      </c>
      <c r="F46" s="133"/>
      <c r="G46" s="133"/>
      <c r="H46" s="133">
        <f>'実質公債費比率（分子）の構造'!M$48</f>
        <v>475</v>
      </c>
      <c r="I46" s="133"/>
      <c r="J46" s="133"/>
      <c r="K46" s="133">
        <f>'実質公債費比率（分子）の構造'!N$48</f>
        <v>475</v>
      </c>
      <c r="L46" s="133"/>
      <c r="M46" s="133"/>
      <c r="N46" s="133">
        <f>'実質公債費比率（分子）の構造'!O$48</f>
        <v>462</v>
      </c>
      <c r="O46" s="133"/>
      <c r="P46" s="133"/>
    </row>
    <row r="47" spans="1:16" x14ac:dyDescent="0.2">
      <c r="A47" s="133" t="s">
        <v>129</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2">
      <c r="A48" s="133" t="s">
        <v>130</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2">
      <c r="A49" s="133" t="s">
        <v>131</v>
      </c>
      <c r="B49" s="133">
        <f>'実質公債費比率（分子）の構造'!K$45</f>
        <v>795</v>
      </c>
      <c r="C49" s="133"/>
      <c r="D49" s="133"/>
      <c r="E49" s="133">
        <f>'実質公債費比率（分子）の構造'!L$45</f>
        <v>681</v>
      </c>
      <c r="F49" s="133"/>
      <c r="G49" s="133"/>
      <c r="H49" s="133">
        <f>'実質公債費比率（分子）の構造'!M$45</f>
        <v>662</v>
      </c>
      <c r="I49" s="133"/>
      <c r="J49" s="133"/>
      <c r="K49" s="133">
        <f>'実質公債費比率（分子）の構造'!N$45</f>
        <v>638</v>
      </c>
      <c r="L49" s="133"/>
      <c r="M49" s="133"/>
      <c r="N49" s="133">
        <f>'実質公債費比率（分子）の構造'!O$45</f>
        <v>614</v>
      </c>
      <c r="O49" s="133"/>
      <c r="P49" s="133"/>
    </row>
    <row r="50" spans="1:16" x14ac:dyDescent="0.2">
      <c r="A50" s="133" t="s">
        <v>89</v>
      </c>
      <c r="B50" s="133" t="e">
        <f>NA()</f>
        <v>#N/A</v>
      </c>
      <c r="C50" s="133">
        <f>IF(ISNUMBER('実質公債費比率（分子）の構造'!K$53),'実質公債費比率（分子）の構造'!K$53,NA())</f>
        <v>520</v>
      </c>
      <c r="D50" s="133" t="e">
        <f>NA()</f>
        <v>#N/A</v>
      </c>
      <c r="E50" s="133" t="e">
        <f>NA()</f>
        <v>#N/A</v>
      </c>
      <c r="F50" s="133">
        <f>IF(ISNUMBER('実質公債費比率（分子）の構造'!L$53),'実質公債費比率（分子）の構造'!L$53,NA())</f>
        <v>421</v>
      </c>
      <c r="G50" s="133" t="e">
        <f>NA()</f>
        <v>#N/A</v>
      </c>
      <c r="H50" s="133" t="e">
        <f>NA()</f>
        <v>#N/A</v>
      </c>
      <c r="I50" s="133">
        <f>IF(ISNUMBER('実質公債費比率（分子）の構造'!M$53),'実質公債費比率（分子）の構造'!M$53,NA())</f>
        <v>448</v>
      </c>
      <c r="J50" s="133" t="e">
        <f>NA()</f>
        <v>#N/A</v>
      </c>
      <c r="K50" s="133" t="e">
        <f>NA()</f>
        <v>#N/A</v>
      </c>
      <c r="L50" s="133">
        <f>IF(ISNUMBER('実質公債費比率（分子）の構造'!N$53),'実質公債費比率（分子）の構造'!N$53,NA())</f>
        <v>431</v>
      </c>
      <c r="M50" s="133" t="e">
        <f>NA()</f>
        <v>#N/A</v>
      </c>
      <c r="N50" s="133" t="e">
        <f>NA()</f>
        <v>#N/A</v>
      </c>
      <c r="O50" s="133">
        <f>IF(ISNUMBER('実質公債費比率（分子）の構造'!O$53),'実質公債費比率（分子）の構造'!O$53,NA())</f>
        <v>358</v>
      </c>
      <c r="P50" s="133" t="e">
        <f>NA()</f>
        <v>#N/A</v>
      </c>
    </row>
    <row r="53" spans="1:16" x14ac:dyDescent="0.2">
      <c r="A53" s="103" t="s">
        <v>90</v>
      </c>
    </row>
    <row r="54" spans="1:16" x14ac:dyDescent="0.2">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2">
      <c r="A55" s="132"/>
      <c r="B55" s="132" t="s">
        <v>132</v>
      </c>
      <c r="C55" s="132"/>
      <c r="D55" s="132" t="s">
        <v>133</v>
      </c>
      <c r="E55" s="132" t="s">
        <v>132</v>
      </c>
      <c r="F55" s="132"/>
      <c r="G55" s="132" t="s">
        <v>133</v>
      </c>
      <c r="H55" s="132" t="s">
        <v>132</v>
      </c>
      <c r="I55" s="132"/>
      <c r="J55" s="132" t="s">
        <v>133</v>
      </c>
      <c r="K55" s="132" t="s">
        <v>132</v>
      </c>
      <c r="L55" s="132"/>
      <c r="M55" s="132" t="s">
        <v>133</v>
      </c>
      <c r="N55" s="132" t="s">
        <v>132</v>
      </c>
      <c r="O55" s="132"/>
      <c r="P55" s="132" t="s">
        <v>133</v>
      </c>
    </row>
    <row r="56" spans="1:16" x14ac:dyDescent="0.2">
      <c r="A56" s="132" t="s">
        <v>83</v>
      </c>
      <c r="B56" s="132"/>
      <c r="C56" s="132"/>
      <c r="D56" s="132">
        <f>'将来負担比率（分子）の構造'!I$51</f>
        <v>9124</v>
      </c>
      <c r="E56" s="132"/>
      <c r="F56" s="132"/>
      <c r="G56" s="132">
        <f>'将来負担比率（分子）の構造'!J$51</f>
        <v>9110</v>
      </c>
      <c r="H56" s="132"/>
      <c r="I56" s="132"/>
      <c r="J56" s="132">
        <f>'将来負担比率（分子）の構造'!K$51</f>
        <v>9380</v>
      </c>
      <c r="K56" s="132"/>
      <c r="L56" s="132"/>
      <c r="M56" s="132">
        <f>'将来負担比率（分子）の構造'!L$51</f>
        <v>9544</v>
      </c>
      <c r="N56" s="132"/>
      <c r="O56" s="132"/>
      <c r="P56" s="132">
        <f>'将来負担比率（分子）の構造'!M$51</f>
        <v>10006</v>
      </c>
    </row>
    <row r="57" spans="1:16" x14ac:dyDescent="0.2">
      <c r="A57" s="132" t="s">
        <v>82</v>
      </c>
      <c r="B57" s="132"/>
      <c r="C57" s="132"/>
      <c r="D57" s="132">
        <f>'将来負担比率（分子）の構造'!I$50</f>
        <v>716</v>
      </c>
      <c r="E57" s="132"/>
      <c r="F57" s="132"/>
      <c r="G57" s="132">
        <f>'将来負担比率（分子）の構造'!J$50</f>
        <v>661</v>
      </c>
      <c r="H57" s="132"/>
      <c r="I57" s="132"/>
      <c r="J57" s="132">
        <f>'将来負担比率（分子）の構造'!K$50</f>
        <v>595</v>
      </c>
      <c r="K57" s="132"/>
      <c r="L57" s="132"/>
      <c r="M57" s="132">
        <f>'将来負担比率（分子）の構造'!L$50</f>
        <v>537</v>
      </c>
      <c r="N57" s="132"/>
      <c r="O57" s="132"/>
      <c r="P57" s="132">
        <f>'将来負担比率（分子）の構造'!M$50</f>
        <v>282</v>
      </c>
    </row>
    <row r="58" spans="1:16" x14ac:dyDescent="0.2">
      <c r="A58" s="132" t="s">
        <v>81</v>
      </c>
      <c r="B58" s="132"/>
      <c r="C58" s="132"/>
      <c r="D58" s="132">
        <f>'将来負担比率（分子）の構造'!I$49</f>
        <v>4598</v>
      </c>
      <c r="E58" s="132"/>
      <c r="F58" s="132"/>
      <c r="G58" s="132">
        <f>'将来負担比率（分子）の構造'!J$49</f>
        <v>5186</v>
      </c>
      <c r="H58" s="132"/>
      <c r="I58" s="132"/>
      <c r="J58" s="132">
        <f>'将来負担比率（分子）の構造'!K$49</f>
        <v>5610</v>
      </c>
      <c r="K58" s="132"/>
      <c r="L58" s="132"/>
      <c r="M58" s="132">
        <f>'将来負担比率（分子）の構造'!L$49</f>
        <v>6243</v>
      </c>
      <c r="N58" s="132"/>
      <c r="O58" s="132"/>
      <c r="P58" s="132">
        <f>'将来負担比率（分子）の構造'!M$49</f>
        <v>6553</v>
      </c>
    </row>
    <row r="59" spans="1:16" x14ac:dyDescent="0.2">
      <c r="A59" s="132" t="s">
        <v>80</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2">
      <c r="A60" s="132" t="s">
        <v>79</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2">
      <c r="A61" s="132" t="s">
        <v>78</v>
      </c>
      <c r="B61" s="132">
        <f>'将来負担比率（分子）の構造'!I$46</f>
        <v>47</v>
      </c>
      <c r="C61" s="132"/>
      <c r="D61" s="132"/>
      <c r="E61" s="132">
        <f>'将来負担比率（分子）の構造'!J$46</f>
        <v>18</v>
      </c>
      <c r="F61" s="132"/>
      <c r="G61" s="132"/>
      <c r="H61" s="132">
        <f>'将来負担比率（分子）の構造'!K$46</f>
        <v>18</v>
      </c>
      <c r="I61" s="132"/>
      <c r="J61" s="132"/>
      <c r="K61" s="132">
        <f>'将来負担比率（分子）の構造'!L$46</f>
        <v>9</v>
      </c>
      <c r="L61" s="132"/>
      <c r="M61" s="132"/>
      <c r="N61" s="132" t="str">
        <f>'将来負担比率（分子）の構造'!M$46</f>
        <v>-</v>
      </c>
      <c r="O61" s="132"/>
      <c r="P61" s="132"/>
    </row>
    <row r="62" spans="1:16" x14ac:dyDescent="0.2">
      <c r="A62" s="132" t="s">
        <v>77</v>
      </c>
      <c r="B62" s="132">
        <f>'将来負担比率（分子）の構造'!I$45</f>
        <v>1226</v>
      </c>
      <c r="C62" s="132"/>
      <c r="D62" s="132"/>
      <c r="E62" s="132">
        <f>'将来負担比率（分子）の構造'!J$45</f>
        <v>1074</v>
      </c>
      <c r="F62" s="132"/>
      <c r="G62" s="132"/>
      <c r="H62" s="132">
        <f>'将来負担比率（分子）の構造'!K$45</f>
        <v>1186</v>
      </c>
      <c r="I62" s="132"/>
      <c r="J62" s="132"/>
      <c r="K62" s="132">
        <f>'将来負担比率（分子）の構造'!L$45</f>
        <v>1133</v>
      </c>
      <c r="L62" s="132"/>
      <c r="M62" s="132"/>
      <c r="N62" s="132">
        <f>'将来負担比率（分子）の構造'!M$45</f>
        <v>1018</v>
      </c>
      <c r="O62" s="132"/>
      <c r="P62" s="132"/>
    </row>
    <row r="63" spans="1:16" x14ac:dyDescent="0.2">
      <c r="A63" s="132" t="s">
        <v>76</v>
      </c>
      <c r="B63" s="132">
        <f>'将来負担比率（分子）の構造'!I$44</f>
        <v>165</v>
      </c>
      <c r="C63" s="132"/>
      <c r="D63" s="132"/>
      <c r="E63" s="132">
        <f>'将来負担比率（分子）の構造'!J$44</f>
        <v>135</v>
      </c>
      <c r="F63" s="132"/>
      <c r="G63" s="132"/>
      <c r="H63" s="132">
        <f>'将来負担比率（分子）の構造'!K$44</f>
        <v>119</v>
      </c>
      <c r="I63" s="132"/>
      <c r="J63" s="132"/>
      <c r="K63" s="132">
        <f>'将来負担比率（分子）の構造'!L$44</f>
        <v>112</v>
      </c>
      <c r="L63" s="132"/>
      <c r="M63" s="132"/>
      <c r="N63" s="132">
        <f>'将来負担比率（分子）の構造'!M$44</f>
        <v>95</v>
      </c>
      <c r="O63" s="132"/>
      <c r="P63" s="132"/>
    </row>
    <row r="64" spans="1:16" x14ac:dyDescent="0.2">
      <c r="A64" s="132" t="s">
        <v>75</v>
      </c>
      <c r="B64" s="132">
        <f>'将来負担比率（分子）の構造'!I$43</f>
        <v>8605</v>
      </c>
      <c r="C64" s="132"/>
      <c r="D64" s="132"/>
      <c r="E64" s="132">
        <f>'将来負担比率（分子）の構造'!J$43</f>
        <v>7928</v>
      </c>
      <c r="F64" s="132"/>
      <c r="G64" s="132"/>
      <c r="H64" s="132">
        <f>'将来負担比率（分子）の構造'!K$43</f>
        <v>8433</v>
      </c>
      <c r="I64" s="132"/>
      <c r="J64" s="132"/>
      <c r="K64" s="132">
        <f>'将来負担比率（分子）の構造'!L$43</f>
        <v>8865</v>
      </c>
      <c r="L64" s="132"/>
      <c r="M64" s="132"/>
      <c r="N64" s="132">
        <f>'将来負担比率（分子）の構造'!M$43</f>
        <v>9088</v>
      </c>
      <c r="O64" s="132"/>
      <c r="P64" s="132"/>
    </row>
    <row r="65" spans="1:16" x14ac:dyDescent="0.2">
      <c r="A65" s="132" t="s">
        <v>74</v>
      </c>
      <c r="B65" s="132">
        <f>'将来負担比率（分子）の構造'!I$42</f>
        <v>267</v>
      </c>
      <c r="C65" s="132"/>
      <c r="D65" s="132"/>
      <c r="E65" s="132">
        <f>'将来負担比率（分子）の構造'!J$42</f>
        <v>268</v>
      </c>
      <c r="F65" s="132"/>
      <c r="G65" s="132"/>
      <c r="H65" s="132">
        <f>'将来負担比率（分子）の構造'!K$42</f>
        <v>254</v>
      </c>
      <c r="I65" s="132"/>
      <c r="J65" s="132"/>
      <c r="K65" s="132">
        <f>'将来負担比率（分子）の構造'!L$42</f>
        <v>131</v>
      </c>
      <c r="L65" s="132"/>
      <c r="M65" s="132"/>
      <c r="N65" s="132">
        <f>'将来負担比率（分子）の構造'!M$42</f>
        <v>204</v>
      </c>
      <c r="O65" s="132"/>
      <c r="P65" s="132"/>
    </row>
    <row r="66" spans="1:16" x14ac:dyDescent="0.2">
      <c r="A66" s="132" t="s">
        <v>73</v>
      </c>
      <c r="B66" s="132">
        <f>'将来負担比率（分子）の構造'!I$41</f>
        <v>5950</v>
      </c>
      <c r="C66" s="132"/>
      <c r="D66" s="132"/>
      <c r="E66" s="132">
        <f>'将来負担比率（分子）の構造'!J$41</f>
        <v>5924</v>
      </c>
      <c r="F66" s="132"/>
      <c r="G66" s="132"/>
      <c r="H66" s="132">
        <f>'将来負担比率（分子）の構造'!K$41</f>
        <v>6190</v>
      </c>
      <c r="I66" s="132"/>
      <c r="J66" s="132"/>
      <c r="K66" s="132">
        <f>'将来負担比率（分子）の構造'!L$41</f>
        <v>6329</v>
      </c>
      <c r="L66" s="132"/>
      <c r="M66" s="132"/>
      <c r="N66" s="132">
        <f>'将来負担比率（分子）の構造'!M$41</f>
        <v>6438</v>
      </c>
      <c r="O66" s="132"/>
      <c r="P66" s="132"/>
    </row>
    <row r="67" spans="1:16" x14ac:dyDescent="0.2">
      <c r="A67" s="132" t="s">
        <v>134</v>
      </c>
      <c r="B67" s="132" t="e">
        <f>NA()</f>
        <v>#N/A</v>
      </c>
      <c r="C67" s="132">
        <f>IF(ISNUMBER('将来負担比率（分子）の構造'!I$52), IF('将来負担比率（分子）の構造'!I$52 &lt; 0, 0, '将来負担比率（分子）の構造'!I$52), NA())</f>
        <v>1822</v>
      </c>
      <c r="D67" s="132" t="e">
        <f>NA()</f>
        <v>#N/A</v>
      </c>
      <c r="E67" s="132" t="e">
        <f>NA()</f>
        <v>#N/A</v>
      </c>
      <c r="F67" s="132">
        <f>IF(ISNUMBER('将来負担比率（分子）の構造'!J$52), IF('将来負担比率（分子）の構造'!J$52 &lt; 0, 0, '将来負担比率（分子）の構造'!J$52), NA())</f>
        <v>389</v>
      </c>
      <c r="G67" s="132" t="e">
        <f>NA()</f>
        <v>#N/A</v>
      </c>
      <c r="H67" s="132" t="e">
        <f>NA()</f>
        <v>#N/A</v>
      </c>
      <c r="I67" s="132">
        <f>IF(ISNUMBER('将来負担比率（分子）の構造'!K$52), IF('将来負担比率（分子）の構造'!K$52 &lt; 0, 0, '将来負担比率（分子）の構造'!K$52), NA())</f>
        <v>614</v>
      </c>
      <c r="J67" s="132" t="e">
        <f>NA()</f>
        <v>#N/A</v>
      </c>
      <c r="K67" s="132" t="e">
        <f>NA()</f>
        <v>#N/A</v>
      </c>
      <c r="L67" s="132">
        <f>IF(ISNUMBER('将来負担比率（分子）の構造'!L$52), IF('将来負担比率（分子）の構造'!L$52 &lt; 0, 0, '将来負担比率（分子）の構造'!L$52), NA())</f>
        <v>254</v>
      </c>
      <c r="M67" s="132" t="e">
        <f>NA()</f>
        <v>#N/A</v>
      </c>
      <c r="N67" s="132" t="e">
        <f>NA()</f>
        <v>#N/A</v>
      </c>
      <c r="O67" s="132">
        <f>IF(ISNUMBER('将来負担比率（分子）の構造'!M$52), IF('将来負担比率（分子）の構造'!M$52 &lt; 0, 0, '将来負担比率（分子）の構造'!M$52), NA())</f>
        <v>2</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 zeroHeight="1" x14ac:dyDescent="0.2"/>
  <cols>
    <col min="1" max="143" width="1.6328125" style="174" customWidth="1"/>
    <col min="144" max="16384" width="0" style="174" hidden="1"/>
  </cols>
  <sheetData>
    <row r="1" spans="2:143" ht="22.5" customHeight="1" thickBot="1" x14ac:dyDescent="0.25">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398</v>
      </c>
      <c r="DI1" s="577"/>
      <c r="DJ1" s="577"/>
      <c r="DK1" s="577"/>
      <c r="DL1" s="577"/>
      <c r="DM1" s="577"/>
      <c r="DN1" s="578"/>
      <c r="DP1" s="576" t="s">
        <v>399</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x14ac:dyDescent="0.2">
      <c r="B2" s="175" t="s">
        <v>274</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2">
      <c r="B3" s="585" t="s">
        <v>275</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276</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277</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2">
      <c r="B4" s="585" t="s">
        <v>92</v>
      </c>
      <c r="C4" s="586"/>
      <c r="D4" s="586"/>
      <c r="E4" s="586"/>
      <c r="F4" s="586"/>
      <c r="G4" s="586"/>
      <c r="H4" s="586"/>
      <c r="I4" s="586"/>
      <c r="J4" s="586"/>
      <c r="K4" s="586"/>
      <c r="L4" s="586"/>
      <c r="M4" s="586"/>
      <c r="N4" s="586"/>
      <c r="O4" s="586"/>
      <c r="P4" s="586"/>
      <c r="Q4" s="587"/>
      <c r="R4" s="585" t="s">
        <v>278</v>
      </c>
      <c r="S4" s="586"/>
      <c r="T4" s="586"/>
      <c r="U4" s="586"/>
      <c r="V4" s="586"/>
      <c r="W4" s="586"/>
      <c r="X4" s="586"/>
      <c r="Y4" s="587"/>
      <c r="Z4" s="585" t="s">
        <v>279</v>
      </c>
      <c r="AA4" s="586"/>
      <c r="AB4" s="586"/>
      <c r="AC4" s="587"/>
      <c r="AD4" s="585" t="s">
        <v>280</v>
      </c>
      <c r="AE4" s="586"/>
      <c r="AF4" s="586"/>
      <c r="AG4" s="586"/>
      <c r="AH4" s="586"/>
      <c r="AI4" s="586"/>
      <c r="AJ4" s="586"/>
      <c r="AK4" s="587"/>
      <c r="AL4" s="585" t="s">
        <v>279</v>
      </c>
      <c r="AM4" s="586"/>
      <c r="AN4" s="586"/>
      <c r="AO4" s="587"/>
      <c r="AP4" s="579" t="s">
        <v>281</v>
      </c>
      <c r="AQ4" s="579"/>
      <c r="AR4" s="579"/>
      <c r="AS4" s="579"/>
      <c r="AT4" s="579"/>
      <c r="AU4" s="579"/>
      <c r="AV4" s="579"/>
      <c r="AW4" s="579"/>
      <c r="AX4" s="579"/>
      <c r="AY4" s="579"/>
      <c r="AZ4" s="579"/>
      <c r="BA4" s="579"/>
      <c r="BB4" s="579"/>
      <c r="BC4" s="579"/>
      <c r="BD4" s="579"/>
      <c r="BE4" s="579"/>
      <c r="BF4" s="579"/>
      <c r="BG4" s="579" t="s">
        <v>282</v>
      </c>
      <c r="BH4" s="579"/>
      <c r="BI4" s="579"/>
      <c r="BJ4" s="579"/>
      <c r="BK4" s="579"/>
      <c r="BL4" s="579"/>
      <c r="BM4" s="579"/>
      <c r="BN4" s="579"/>
      <c r="BO4" s="579" t="s">
        <v>279</v>
      </c>
      <c r="BP4" s="579"/>
      <c r="BQ4" s="579"/>
      <c r="BR4" s="579"/>
      <c r="BS4" s="579" t="s">
        <v>283</v>
      </c>
      <c r="BT4" s="579"/>
      <c r="BU4" s="579"/>
      <c r="BV4" s="579"/>
      <c r="BW4" s="579"/>
      <c r="BX4" s="579"/>
      <c r="BY4" s="579"/>
      <c r="BZ4" s="579"/>
      <c r="CA4" s="579"/>
      <c r="CB4" s="579"/>
      <c r="CD4" s="573" t="s">
        <v>284</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x14ac:dyDescent="0.2">
      <c r="B5" s="602" t="s">
        <v>285</v>
      </c>
      <c r="C5" s="603"/>
      <c r="D5" s="603"/>
      <c r="E5" s="603"/>
      <c r="F5" s="603"/>
      <c r="G5" s="603"/>
      <c r="H5" s="603"/>
      <c r="I5" s="603"/>
      <c r="J5" s="603"/>
      <c r="K5" s="603"/>
      <c r="L5" s="603"/>
      <c r="M5" s="603"/>
      <c r="N5" s="603"/>
      <c r="O5" s="603"/>
      <c r="P5" s="603"/>
      <c r="Q5" s="604"/>
      <c r="R5" s="594">
        <v>1497252</v>
      </c>
      <c r="S5" s="595"/>
      <c r="T5" s="595"/>
      <c r="U5" s="595"/>
      <c r="V5" s="595"/>
      <c r="W5" s="595"/>
      <c r="X5" s="595"/>
      <c r="Y5" s="596"/>
      <c r="Z5" s="597">
        <v>20.2</v>
      </c>
      <c r="AA5" s="597"/>
      <c r="AB5" s="597"/>
      <c r="AC5" s="597"/>
      <c r="AD5" s="598">
        <v>1497252</v>
      </c>
      <c r="AE5" s="598"/>
      <c r="AF5" s="598"/>
      <c r="AG5" s="598"/>
      <c r="AH5" s="598"/>
      <c r="AI5" s="598"/>
      <c r="AJ5" s="598"/>
      <c r="AK5" s="598"/>
      <c r="AL5" s="599">
        <v>35.700000000000003</v>
      </c>
      <c r="AM5" s="600"/>
      <c r="AN5" s="600"/>
      <c r="AO5" s="601"/>
      <c r="AP5" s="602" t="s">
        <v>400</v>
      </c>
      <c r="AQ5" s="603"/>
      <c r="AR5" s="603"/>
      <c r="AS5" s="603"/>
      <c r="AT5" s="603"/>
      <c r="AU5" s="603"/>
      <c r="AV5" s="603"/>
      <c r="AW5" s="603"/>
      <c r="AX5" s="603"/>
      <c r="AY5" s="603"/>
      <c r="AZ5" s="603"/>
      <c r="BA5" s="603"/>
      <c r="BB5" s="603"/>
      <c r="BC5" s="603"/>
      <c r="BD5" s="603"/>
      <c r="BE5" s="603"/>
      <c r="BF5" s="604"/>
      <c r="BG5" s="570">
        <v>1497252</v>
      </c>
      <c r="BH5" s="571"/>
      <c r="BI5" s="571"/>
      <c r="BJ5" s="571"/>
      <c r="BK5" s="571"/>
      <c r="BL5" s="571"/>
      <c r="BM5" s="571"/>
      <c r="BN5" s="572"/>
      <c r="BO5" s="569">
        <v>100</v>
      </c>
      <c r="BP5" s="569"/>
      <c r="BQ5" s="569"/>
      <c r="BR5" s="569"/>
      <c r="BS5" s="580">
        <v>10173</v>
      </c>
      <c r="BT5" s="580"/>
      <c r="BU5" s="580"/>
      <c r="BV5" s="580"/>
      <c r="BW5" s="580"/>
      <c r="BX5" s="580"/>
      <c r="BY5" s="580"/>
      <c r="BZ5" s="580"/>
      <c r="CA5" s="580"/>
      <c r="CB5" s="581"/>
      <c r="CD5" s="573" t="s">
        <v>281</v>
      </c>
      <c r="CE5" s="574"/>
      <c r="CF5" s="574"/>
      <c r="CG5" s="574"/>
      <c r="CH5" s="574"/>
      <c r="CI5" s="574"/>
      <c r="CJ5" s="574"/>
      <c r="CK5" s="574"/>
      <c r="CL5" s="574"/>
      <c r="CM5" s="574"/>
      <c r="CN5" s="574"/>
      <c r="CO5" s="574"/>
      <c r="CP5" s="574"/>
      <c r="CQ5" s="575"/>
      <c r="CR5" s="573" t="s">
        <v>286</v>
      </c>
      <c r="CS5" s="574"/>
      <c r="CT5" s="574"/>
      <c r="CU5" s="574"/>
      <c r="CV5" s="574"/>
      <c r="CW5" s="574"/>
      <c r="CX5" s="574"/>
      <c r="CY5" s="575"/>
      <c r="CZ5" s="573" t="s">
        <v>279</v>
      </c>
      <c r="DA5" s="574"/>
      <c r="DB5" s="574"/>
      <c r="DC5" s="575"/>
      <c r="DD5" s="573" t="s">
        <v>287</v>
      </c>
      <c r="DE5" s="574"/>
      <c r="DF5" s="574"/>
      <c r="DG5" s="574"/>
      <c r="DH5" s="574"/>
      <c r="DI5" s="574"/>
      <c r="DJ5" s="574"/>
      <c r="DK5" s="574"/>
      <c r="DL5" s="574"/>
      <c r="DM5" s="574"/>
      <c r="DN5" s="574"/>
      <c r="DO5" s="574"/>
      <c r="DP5" s="575"/>
      <c r="DQ5" s="573" t="s">
        <v>288</v>
      </c>
      <c r="DR5" s="574"/>
      <c r="DS5" s="574"/>
      <c r="DT5" s="574"/>
      <c r="DU5" s="574"/>
      <c r="DV5" s="574"/>
      <c r="DW5" s="574"/>
      <c r="DX5" s="574"/>
      <c r="DY5" s="574"/>
      <c r="DZ5" s="574"/>
      <c r="EA5" s="574"/>
      <c r="EB5" s="574"/>
      <c r="EC5" s="575"/>
    </row>
    <row r="6" spans="2:143" ht="11.25" customHeight="1" x14ac:dyDescent="0.2">
      <c r="B6" s="607" t="s">
        <v>289</v>
      </c>
      <c r="C6" s="608"/>
      <c r="D6" s="608"/>
      <c r="E6" s="608"/>
      <c r="F6" s="608"/>
      <c r="G6" s="608"/>
      <c r="H6" s="608"/>
      <c r="I6" s="608"/>
      <c r="J6" s="608"/>
      <c r="K6" s="608"/>
      <c r="L6" s="608"/>
      <c r="M6" s="608"/>
      <c r="N6" s="608"/>
      <c r="O6" s="608"/>
      <c r="P6" s="608"/>
      <c r="Q6" s="609"/>
      <c r="R6" s="570">
        <v>92801</v>
      </c>
      <c r="S6" s="571"/>
      <c r="T6" s="571"/>
      <c r="U6" s="571"/>
      <c r="V6" s="571"/>
      <c r="W6" s="571"/>
      <c r="X6" s="571"/>
      <c r="Y6" s="572"/>
      <c r="Z6" s="569">
        <v>1.3</v>
      </c>
      <c r="AA6" s="569"/>
      <c r="AB6" s="569"/>
      <c r="AC6" s="569"/>
      <c r="AD6" s="580">
        <v>92801</v>
      </c>
      <c r="AE6" s="580"/>
      <c r="AF6" s="580"/>
      <c r="AG6" s="580"/>
      <c r="AH6" s="580"/>
      <c r="AI6" s="580"/>
      <c r="AJ6" s="580"/>
      <c r="AK6" s="580"/>
      <c r="AL6" s="591">
        <v>2.2000000000000002</v>
      </c>
      <c r="AM6" s="592"/>
      <c r="AN6" s="592"/>
      <c r="AO6" s="593"/>
      <c r="AP6" s="607" t="s">
        <v>290</v>
      </c>
      <c r="AQ6" s="608"/>
      <c r="AR6" s="608"/>
      <c r="AS6" s="608"/>
      <c r="AT6" s="608"/>
      <c r="AU6" s="608"/>
      <c r="AV6" s="608"/>
      <c r="AW6" s="608"/>
      <c r="AX6" s="608"/>
      <c r="AY6" s="608"/>
      <c r="AZ6" s="608"/>
      <c r="BA6" s="608"/>
      <c r="BB6" s="608"/>
      <c r="BC6" s="608"/>
      <c r="BD6" s="608"/>
      <c r="BE6" s="608"/>
      <c r="BF6" s="609"/>
      <c r="BG6" s="570">
        <v>1497252</v>
      </c>
      <c r="BH6" s="571"/>
      <c r="BI6" s="571"/>
      <c r="BJ6" s="571"/>
      <c r="BK6" s="571"/>
      <c r="BL6" s="571"/>
      <c r="BM6" s="571"/>
      <c r="BN6" s="572"/>
      <c r="BO6" s="569">
        <v>100</v>
      </c>
      <c r="BP6" s="569"/>
      <c r="BQ6" s="569"/>
      <c r="BR6" s="569"/>
      <c r="BS6" s="580">
        <v>10173</v>
      </c>
      <c r="BT6" s="580"/>
      <c r="BU6" s="580"/>
      <c r="BV6" s="580"/>
      <c r="BW6" s="580"/>
      <c r="BX6" s="580"/>
      <c r="BY6" s="580"/>
      <c r="BZ6" s="580"/>
      <c r="CA6" s="580"/>
      <c r="CB6" s="581"/>
      <c r="CD6" s="588" t="s">
        <v>291</v>
      </c>
      <c r="CE6" s="589"/>
      <c r="CF6" s="589"/>
      <c r="CG6" s="589"/>
      <c r="CH6" s="589"/>
      <c r="CI6" s="589"/>
      <c r="CJ6" s="589"/>
      <c r="CK6" s="589"/>
      <c r="CL6" s="589"/>
      <c r="CM6" s="589"/>
      <c r="CN6" s="589"/>
      <c r="CO6" s="589"/>
      <c r="CP6" s="589"/>
      <c r="CQ6" s="590"/>
      <c r="CR6" s="570">
        <v>99322</v>
      </c>
      <c r="CS6" s="571"/>
      <c r="CT6" s="571"/>
      <c r="CU6" s="571"/>
      <c r="CV6" s="571"/>
      <c r="CW6" s="571"/>
      <c r="CX6" s="571"/>
      <c r="CY6" s="572"/>
      <c r="CZ6" s="569">
        <v>1.4</v>
      </c>
      <c r="DA6" s="569"/>
      <c r="DB6" s="569"/>
      <c r="DC6" s="569"/>
      <c r="DD6" s="605" t="s">
        <v>401</v>
      </c>
      <c r="DE6" s="571"/>
      <c r="DF6" s="571"/>
      <c r="DG6" s="571"/>
      <c r="DH6" s="571"/>
      <c r="DI6" s="571"/>
      <c r="DJ6" s="571"/>
      <c r="DK6" s="571"/>
      <c r="DL6" s="571"/>
      <c r="DM6" s="571"/>
      <c r="DN6" s="571"/>
      <c r="DO6" s="571"/>
      <c r="DP6" s="572"/>
      <c r="DQ6" s="605">
        <v>99322</v>
      </c>
      <c r="DR6" s="571"/>
      <c r="DS6" s="571"/>
      <c r="DT6" s="571"/>
      <c r="DU6" s="571"/>
      <c r="DV6" s="571"/>
      <c r="DW6" s="571"/>
      <c r="DX6" s="571"/>
      <c r="DY6" s="571"/>
      <c r="DZ6" s="571"/>
      <c r="EA6" s="571"/>
      <c r="EB6" s="571"/>
      <c r="EC6" s="606"/>
    </row>
    <row r="7" spans="2:143" ht="11.25" customHeight="1" x14ac:dyDescent="0.2">
      <c r="B7" s="607" t="s">
        <v>292</v>
      </c>
      <c r="C7" s="608"/>
      <c r="D7" s="608"/>
      <c r="E7" s="608"/>
      <c r="F7" s="608"/>
      <c r="G7" s="608"/>
      <c r="H7" s="608"/>
      <c r="I7" s="608"/>
      <c r="J7" s="608"/>
      <c r="K7" s="608"/>
      <c r="L7" s="608"/>
      <c r="M7" s="608"/>
      <c r="N7" s="608"/>
      <c r="O7" s="608"/>
      <c r="P7" s="608"/>
      <c r="Q7" s="609"/>
      <c r="R7" s="570">
        <v>4569</v>
      </c>
      <c r="S7" s="571"/>
      <c r="T7" s="571"/>
      <c r="U7" s="571"/>
      <c r="V7" s="571"/>
      <c r="W7" s="571"/>
      <c r="X7" s="571"/>
      <c r="Y7" s="572"/>
      <c r="Z7" s="569">
        <v>0.1</v>
      </c>
      <c r="AA7" s="569"/>
      <c r="AB7" s="569"/>
      <c r="AC7" s="569"/>
      <c r="AD7" s="580">
        <v>4569</v>
      </c>
      <c r="AE7" s="580"/>
      <c r="AF7" s="580"/>
      <c r="AG7" s="580"/>
      <c r="AH7" s="580"/>
      <c r="AI7" s="580"/>
      <c r="AJ7" s="580"/>
      <c r="AK7" s="580"/>
      <c r="AL7" s="591">
        <v>0.1</v>
      </c>
      <c r="AM7" s="592"/>
      <c r="AN7" s="592"/>
      <c r="AO7" s="593"/>
      <c r="AP7" s="607" t="s">
        <v>293</v>
      </c>
      <c r="AQ7" s="608"/>
      <c r="AR7" s="608"/>
      <c r="AS7" s="608"/>
      <c r="AT7" s="608"/>
      <c r="AU7" s="608"/>
      <c r="AV7" s="608"/>
      <c r="AW7" s="608"/>
      <c r="AX7" s="608"/>
      <c r="AY7" s="608"/>
      <c r="AZ7" s="608"/>
      <c r="BA7" s="608"/>
      <c r="BB7" s="608"/>
      <c r="BC7" s="608"/>
      <c r="BD7" s="608"/>
      <c r="BE7" s="608"/>
      <c r="BF7" s="609"/>
      <c r="BG7" s="570">
        <v>619421</v>
      </c>
      <c r="BH7" s="571"/>
      <c r="BI7" s="571"/>
      <c r="BJ7" s="571"/>
      <c r="BK7" s="571"/>
      <c r="BL7" s="571"/>
      <c r="BM7" s="571"/>
      <c r="BN7" s="572"/>
      <c r="BO7" s="569">
        <v>41.4</v>
      </c>
      <c r="BP7" s="569"/>
      <c r="BQ7" s="569"/>
      <c r="BR7" s="569"/>
      <c r="BS7" s="580">
        <v>10173</v>
      </c>
      <c r="BT7" s="580"/>
      <c r="BU7" s="580"/>
      <c r="BV7" s="580"/>
      <c r="BW7" s="580"/>
      <c r="BX7" s="580"/>
      <c r="BY7" s="580"/>
      <c r="BZ7" s="580"/>
      <c r="CA7" s="580"/>
      <c r="CB7" s="581"/>
      <c r="CD7" s="582" t="s">
        <v>294</v>
      </c>
      <c r="CE7" s="583"/>
      <c r="CF7" s="583"/>
      <c r="CG7" s="583"/>
      <c r="CH7" s="583"/>
      <c r="CI7" s="583"/>
      <c r="CJ7" s="583"/>
      <c r="CK7" s="583"/>
      <c r="CL7" s="583"/>
      <c r="CM7" s="583"/>
      <c r="CN7" s="583"/>
      <c r="CO7" s="583"/>
      <c r="CP7" s="583"/>
      <c r="CQ7" s="584"/>
      <c r="CR7" s="570">
        <v>929608</v>
      </c>
      <c r="CS7" s="571"/>
      <c r="CT7" s="571"/>
      <c r="CU7" s="571"/>
      <c r="CV7" s="571"/>
      <c r="CW7" s="571"/>
      <c r="CX7" s="571"/>
      <c r="CY7" s="572"/>
      <c r="CZ7" s="569">
        <v>13.5</v>
      </c>
      <c r="DA7" s="569"/>
      <c r="DB7" s="569"/>
      <c r="DC7" s="569"/>
      <c r="DD7" s="605">
        <v>17298</v>
      </c>
      <c r="DE7" s="571"/>
      <c r="DF7" s="571"/>
      <c r="DG7" s="571"/>
      <c r="DH7" s="571"/>
      <c r="DI7" s="571"/>
      <c r="DJ7" s="571"/>
      <c r="DK7" s="571"/>
      <c r="DL7" s="571"/>
      <c r="DM7" s="571"/>
      <c r="DN7" s="571"/>
      <c r="DO7" s="571"/>
      <c r="DP7" s="572"/>
      <c r="DQ7" s="605">
        <v>743010</v>
      </c>
      <c r="DR7" s="571"/>
      <c r="DS7" s="571"/>
      <c r="DT7" s="571"/>
      <c r="DU7" s="571"/>
      <c r="DV7" s="571"/>
      <c r="DW7" s="571"/>
      <c r="DX7" s="571"/>
      <c r="DY7" s="571"/>
      <c r="DZ7" s="571"/>
      <c r="EA7" s="571"/>
      <c r="EB7" s="571"/>
      <c r="EC7" s="606"/>
    </row>
    <row r="8" spans="2:143" ht="11.25" customHeight="1" x14ac:dyDescent="0.2">
      <c r="B8" s="607" t="s">
        <v>402</v>
      </c>
      <c r="C8" s="608"/>
      <c r="D8" s="608"/>
      <c r="E8" s="608"/>
      <c r="F8" s="608"/>
      <c r="G8" s="608"/>
      <c r="H8" s="608"/>
      <c r="I8" s="608"/>
      <c r="J8" s="608"/>
      <c r="K8" s="608"/>
      <c r="L8" s="608"/>
      <c r="M8" s="608"/>
      <c r="N8" s="608"/>
      <c r="O8" s="608"/>
      <c r="P8" s="608"/>
      <c r="Q8" s="609"/>
      <c r="R8" s="570">
        <v>3694</v>
      </c>
      <c r="S8" s="571"/>
      <c r="T8" s="571"/>
      <c r="U8" s="571"/>
      <c r="V8" s="571"/>
      <c r="W8" s="571"/>
      <c r="X8" s="571"/>
      <c r="Y8" s="572"/>
      <c r="Z8" s="569">
        <v>0</v>
      </c>
      <c r="AA8" s="569"/>
      <c r="AB8" s="569"/>
      <c r="AC8" s="569"/>
      <c r="AD8" s="580">
        <v>3694</v>
      </c>
      <c r="AE8" s="580"/>
      <c r="AF8" s="580"/>
      <c r="AG8" s="580"/>
      <c r="AH8" s="580"/>
      <c r="AI8" s="580"/>
      <c r="AJ8" s="580"/>
      <c r="AK8" s="580"/>
      <c r="AL8" s="591">
        <v>0.1</v>
      </c>
      <c r="AM8" s="592"/>
      <c r="AN8" s="592"/>
      <c r="AO8" s="593"/>
      <c r="AP8" s="607" t="s">
        <v>295</v>
      </c>
      <c r="AQ8" s="608"/>
      <c r="AR8" s="608"/>
      <c r="AS8" s="608"/>
      <c r="AT8" s="608"/>
      <c r="AU8" s="608"/>
      <c r="AV8" s="608"/>
      <c r="AW8" s="608"/>
      <c r="AX8" s="608"/>
      <c r="AY8" s="608"/>
      <c r="AZ8" s="608"/>
      <c r="BA8" s="608"/>
      <c r="BB8" s="608"/>
      <c r="BC8" s="608"/>
      <c r="BD8" s="608"/>
      <c r="BE8" s="608"/>
      <c r="BF8" s="609"/>
      <c r="BG8" s="570">
        <v>21279</v>
      </c>
      <c r="BH8" s="571"/>
      <c r="BI8" s="571"/>
      <c r="BJ8" s="571"/>
      <c r="BK8" s="571"/>
      <c r="BL8" s="571"/>
      <c r="BM8" s="571"/>
      <c r="BN8" s="572"/>
      <c r="BO8" s="569">
        <v>1.4</v>
      </c>
      <c r="BP8" s="569"/>
      <c r="BQ8" s="569"/>
      <c r="BR8" s="569"/>
      <c r="BS8" s="605" t="s">
        <v>403</v>
      </c>
      <c r="BT8" s="571"/>
      <c r="BU8" s="571"/>
      <c r="BV8" s="571"/>
      <c r="BW8" s="571"/>
      <c r="BX8" s="571"/>
      <c r="BY8" s="571"/>
      <c r="BZ8" s="571"/>
      <c r="CA8" s="571"/>
      <c r="CB8" s="606"/>
      <c r="CD8" s="582" t="s">
        <v>296</v>
      </c>
      <c r="CE8" s="583"/>
      <c r="CF8" s="583"/>
      <c r="CG8" s="583"/>
      <c r="CH8" s="583"/>
      <c r="CI8" s="583"/>
      <c r="CJ8" s="583"/>
      <c r="CK8" s="583"/>
      <c r="CL8" s="583"/>
      <c r="CM8" s="583"/>
      <c r="CN8" s="583"/>
      <c r="CO8" s="583"/>
      <c r="CP8" s="583"/>
      <c r="CQ8" s="584"/>
      <c r="CR8" s="570">
        <v>1698588</v>
      </c>
      <c r="CS8" s="571"/>
      <c r="CT8" s="571"/>
      <c r="CU8" s="571"/>
      <c r="CV8" s="571"/>
      <c r="CW8" s="571"/>
      <c r="CX8" s="571"/>
      <c r="CY8" s="572"/>
      <c r="CZ8" s="569">
        <v>24.6</v>
      </c>
      <c r="DA8" s="569"/>
      <c r="DB8" s="569"/>
      <c r="DC8" s="569"/>
      <c r="DD8" s="605">
        <v>5341</v>
      </c>
      <c r="DE8" s="571"/>
      <c r="DF8" s="571"/>
      <c r="DG8" s="571"/>
      <c r="DH8" s="571"/>
      <c r="DI8" s="571"/>
      <c r="DJ8" s="571"/>
      <c r="DK8" s="571"/>
      <c r="DL8" s="571"/>
      <c r="DM8" s="571"/>
      <c r="DN8" s="571"/>
      <c r="DO8" s="571"/>
      <c r="DP8" s="572"/>
      <c r="DQ8" s="605">
        <v>975554</v>
      </c>
      <c r="DR8" s="571"/>
      <c r="DS8" s="571"/>
      <c r="DT8" s="571"/>
      <c r="DU8" s="571"/>
      <c r="DV8" s="571"/>
      <c r="DW8" s="571"/>
      <c r="DX8" s="571"/>
      <c r="DY8" s="571"/>
      <c r="DZ8" s="571"/>
      <c r="EA8" s="571"/>
      <c r="EB8" s="571"/>
      <c r="EC8" s="606"/>
    </row>
    <row r="9" spans="2:143" ht="11.25" customHeight="1" x14ac:dyDescent="0.2">
      <c r="B9" s="607" t="s">
        <v>404</v>
      </c>
      <c r="C9" s="608"/>
      <c r="D9" s="608"/>
      <c r="E9" s="608"/>
      <c r="F9" s="608"/>
      <c r="G9" s="608"/>
      <c r="H9" s="608"/>
      <c r="I9" s="608"/>
      <c r="J9" s="608"/>
      <c r="K9" s="608"/>
      <c r="L9" s="608"/>
      <c r="M9" s="608"/>
      <c r="N9" s="608"/>
      <c r="O9" s="608"/>
      <c r="P9" s="608"/>
      <c r="Q9" s="609"/>
      <c r="R9" s="570">
        <v>812</v>
      </c>
      <c r="S9" s="571"/>
      <c r="T9" s="571"/>
      <c r="U9" s="571"/>
      <c r="V9" s="571"/>
      <c r="W9" s="571"/>
      <c r="X9" s="571"/>
      <c r="Y9" s="572"/>
      <c r="Z9" s="569">
        <v>0</v>
      </c>
      <c r="AA9" s="569"/>
      <c r="AB9" s="569"/>
      <c r="AC9" s="569"/>
      <c r="AD9" s="580">
        <v>812</v>
      </c>
      <c r="AE9" s="580"/>
      <c r="AF9" s="580"/>
      <c r="AG9" s="580"/>
      <c r="AH9" s="580"/>
      <c r="AI9" s="580"/>
      <c r="AJ9" s="580"/>
      <c r="AK9" s="580"/>
      <c r="AL9" s="591">
        <v>0</v>
      </c>
      <c r="AM9" s="592"/>
      <c r="AN9" s="592"/>
      <c r="AO9" s="593"/>
      <c r="AP9" s="607" t="s">
        <v>297</v>
      </c>
      <c r="AQ9" s="608"/>
      <c r="AR9" s="608"/>
      <c r="AS9" s="608"/>
      <c r="AT9" s="608"/>
      <c r="AU9" s="608"/>
      <c r="AV9" s="608"/>
      <c r="AW9" s="608"/>
      <c r="AX9" s="608"/>
      <c r="AY9" s="608"/>
      <c r="AZ9" s="608"/>
      <c r="BA9" s="608"/>
      <c r="BB9" s="608"/>
      <c r="BC9" s="608"/>
      <c r="BD9" s="608"/>
      <c r="BE9" s="608"/>
      <c r="BF9" s="609"/>
      <c r="BG9" s="570">
        <v>509876</v>
      </c>
      <c r="BH9" s="571"/>
      <c r="BI9" s="571"/>
      <c r="BJ9" s="571"/>
      <c r="BK9" s="571"/>
      <c r="BL9" s="571"/>
      <c r="BM9" s="571"/>
      <c r="BN9" s="572"/>
      <c r="BO9" s="569">
        <v>34.1</v>
      </c>
      <c r="BP9" s="569"/>
      <c r="BQ9" s="569"/>
      <c r="BR9" s="569"/>
      <c r="BS9" s="605" t="s">
        <v>405</v>
      </c>
      <c r="BT9" s="571"/>
      <c r="BU9" s="571"/>
      <c r="BV9" s="571"/>
      <c r="BW9" s="571"/>
      <c r="BX9" s="571"/>
      <c r="BY9" s="571"/>
      <c r="BZ9" s="571"/>
      <c r="CA9" s="571"/>
      <c r="CB9" s="606"/>
      <c r="CD9" s="582" t="s">
        <v>298</v>
      </c>
      <c r="CE9" s="583"/>
      <c r="CF9" s="583"/>
      <c r="CG9" s="583"/>
      <c r="CH9" s="583"/>
      <c r="CI9" s="583"/>
      <c r="CJ9" s="583"/>
      <c r="CK9" s="583"/>
      <c r="CL9" s="583"/>
      <c r="CM9" s="583"/>
      <c r="CN9" s="583"/>
      <c r="CO9" s="583"/>
      <c r="CP9" s="583"/>
      <c r="CQ9" s="584"/>
      <c r="CR9" s="570">
        <v>609927</v>
      </c>
      <c r="CS9" s="571"/>
      <c r="CT9" s="571"/>
      <c r="CU9" s="571"/>
      <c r="CV9" s="571"/>
      <c r="CW9" s="571"/>
      <c r="CX9" s="571"/>
      <c r="CY9" s="572"/>
      <c r="CZ9" s="569">
        <v>8.8000000000000007</v>
      </c>
      <c r="DA9" s="569"/>
      <c r="DB9" s="569"/>
      <c r="DC9" s="569"/>
      <c r="DD9" s="605">
        <v>1940</v>
      </c>
      <c r="DE9" s="571"/>
      <c r="DF9" s="571"/>
      <c r="DG9" s="571"/>
      <c r="DH9" s="571"/>
      <c r="DI9" s="571"/>
      <c r="DJ9" s="571"/>
      <c r="DK9" s="571"/>
      <c r="DL9" s="571"/>
      <c r="DM9" s="571"/>
      <c r="DN9" s="571"/>
      <c r="DO9" s="571"/>
      <c r="DP9" s="572"/>
      <c r="DQ9" s="605">
        <v>549552</v>
      </c>
      <c r="DR9" s="571"/>
      <c r="DS9" s="571"/>
      <c r="DT9" s="571"/>
      <c r="DU9" s="571"/>
      <c r="DV9" s="571"/>
      <c r="DW9" s="571"/>
      <c r="DX9" s="571"/>
      <c r="DY9" s="571"/>
      <c r="DZ9" s="571"/>
      <c r="EA9" s="571"/>
      <c r="EB9" s="571"/>
      <c r="EC9" s="606"/>
    </row>
    <row r="10" spans="2:143" ht="11.25" customHeight="1" x14ac:dyDescent="0.2">
      <c r="B10" s="607" t="s">
        <v>299</v>
      </c>
      <c r="C10" s="608"/>
      <c r="D10" s="608"/>
      <c r="E10" s="608"/>
      <c r="F10" s="608"/>
      <c r="G10" s="608"/>
      <c r="H10" s="608"/>
      <c r="I10" s="608"/>
      <c r="J10" s="608"/>
      <c r="K10" s="608"/>
      <c r="L10" s="608"/>
      <c r="M10" s="608"/>
      <c r="N10" s="608"/>
      <c r="O10" s="608"/>
      <c r="P10" s="608"/>
      <c r="Q10" s="609"/>
      <c r="R10" s="570">
        <v>132922</v>
      </c>
      <c r="S10" s="571"/>
      <c r="T10" s="571"/>
      <c r="U10" s="571"/>
      <c r="V10" s="571"/>
      <c r="W10" s="571"/>
      <c r="X10" s="571"/>
      <c r="Y10" s="572"/>
      <c r="Z10" s="569">
        <v>1.8</v>
      </c>
      <c r="AA10" s="569"/>
      <c r="AB10" s="569"/>
      <c r="AC10" s="569"/>
      <c r="AD10" s="580">
        <v>132922</v>
      </c>
      <c r="AE10" s="580"/>
      <c r="AF10" s="580"/>
      <c r="AG10" s="580"/>
      <c r="AH10" s="580"/>
      <c r="AI10" s="580"/>
      <c r="AJ10" s="580"/>
      <c r="AK10" s="580"/>
      <c r="AL10" s="591">
        <v>3.2</v>
      </c>
      <c r="AM10" s="592"/>
      <c r="AN10" s="592"/>
      <c r="AO10" s="593"/>
      <c r="AP10" s="607" t="s">
        <v>300</v>
      </c>
      <c r="AQ10" s="608"/>
      <c r="AR10" s="608"/>
      <c r="AS10" s="608"/>
      <c r="AT10" s="608"/>
      <c r="AU10" s="608"/>
      <c r="AV10" s="608"/>
      <c r="AW10" s="608"/>
      <c r="AX10" s="608"/>
      <c r="AY10" s="608"/>
      <c r="AZ10" s="608"/>
      <c r="BA10" s="608"/>
      <c r="BB10" s="608"/>
      <c r="BC10" s="608"/>
      <c r="BD10" s="608"/>
      <c r="BE10" s="608"/>
      <c r="BF10" s="609"/>
      <c r="BG10" s="570">
        <v>25953</v>
      </c>
      <c r="BH10" s="571"/>
      <c r="BI10" s="571"/>
      <c r="BJ10" s="571"/>
      <c r="BK10" s="571"/>
      <c r="BL10" s="571"/>
      <c r="BM10" s="571"/>
      <c r="BN10" s="572"/>
      <c r="BO10" s="569">
        <v>1.7</v>
      </c>
      <c r="BP10" s="569"/>
      <c r="BQ10" s="569"/>
      <c r="BR10" s="569"/>
      <c r="BS10" s="605" t="s">
        <v>405</v>
      </c>
      <c r="BT10" s="571"/>
      <c r="BU10" s="571"/>
      <c r="BV10" s="571"/>
      <c r="BW10" s="571"/>
      <c r="BX10" s="571"/>
      <c r="BY10" s="571"/>
      <c r="BZ10" s="571"/>
      <c r="CA10" s="571"/>
      <c r="CB10" s="606"/>
      <c r="CD10" s="582" t="s">
        <v>301</v>
      </c>
      <c r="CE10" s="583"/>
      <c r="CF10" s="583"/>
      <c r="CG10" s="583"/>
      <c r="CH10" s="583"/>
      <c r="CI10" s="583"/>
      <c r="CJ10" s="583"/>
      <c r="CK10" s="583"/>
      <c r="CL10" s="583"/>
      <c r="CM10" s="583"/>
      <c r="CN10" s="583"/>
      <c r="CO10" s="583"/>
      <c r="CP10" s="583"/>
      <c r="CQ10" s="584"/>
      <c r="CR10" s="570">
        <v>14069</v>
      </c>
      <c r="CS10" s="571"/>
      <c r="CT10" s="571"/>
      <c r="CU10" s="571"/>
      <c r="CV10" s="571"/>
      <c r="CW10" s="571"/>
      <c r="CX10" s="571"/>
      <c r="CY10" s="572"/>
      <c r="CZ10" s="569">
        <v>0.2</v>
      </c>
      <c r="DA10" s="569"/>
      <c r="DB10" s="569"/>
      <c r="DC10" s="569"/>
      <c r="DD10" s="605" t="s">
        <v>405</v>
      </c>
      <c r="DE10" s="571"/>
      <c r="DF10" s="571"/>
      <c r="DG10" s="571"/>
      <c r="DH10" s="571"/>
      <c r="DI10" s="571"/>
      <c r="DJ10" s="571"/>
      <c r="DK10" s="571"/>
      <c r="DL10" s="571"/>
      <c r="DM10" s="571"/>
      <c r="DN10" s="571"/>
      <c r="DO10" s="571"/>
      <c r="DP10" s="572"/>
      <c r="DQ10" s="605">
        <v>213</v>
      </c>
      <c r="DR10" s="571"/>
      <c r="DS10" s="571"/>
      <c r="DT10" s="571"/>
      <c r="DU10" s="571"/>
      <c r="DV10" s="571"/>
      <c r="DW10" s="571"/>
      <c r="DX10" s="571"/>
      <c r="DY10" s="571"/>
      <c r="DZ10" s="571"/>
      <c r="EA10" s="571"/>
      <c r="EB10" s="571"/>
      <c r="EC10" s="606"/>
    </row>
    <row r="11" spans="2:143" ht="11.25" customHeight="1" x14ac:dyDescent="0.2">
      <c r="B11" s="607" t="s">
        <v>302</v>
      </c>
      <c r="C11" s="608"/>
      <c r="D11" s="608"/>
      <c r="E11" s="608"/>
      <c r="F11" s="608"/>
      <c r="G11" s="608"/>
      <c r="H11" s="608"/>
      <c r="I11" s="608"/>
      <c r="J11" s="608"/>
      <c r="K11" s="608"/>
      <c r="L11" s="608"/>
      <c r="M11" s="608"/>
      <c r="N11" s="608"/>
      <c r="O11" s="608"/>
      <c r="P11" s="608"/>
      <c r="Q11" s="609"/>
      <c r="R11" s="570" t="s">
        <v>405</v>
      </c>
      <c r="S11" s="571"/>
      <c r="T11" s="571"/>
      <c r="U11" s="571"/>
      <c r="V11" s="571"/>
      <c r="W11" s="571"/>
      <c r="X11" s="571"/>
      <c r="Y11" s="572"/>
      <c r="Z11" s="569" t="s">
        <v>405</v>
      </c>
      <c r="AA11" s="569"/>
      <c r="AB11" s="569"/>
      <c r="AC11" s="569"/>
      <c r="AD11" s="580" t="s">
        <v>405</v>
      </c>
      <c r="AE11" s="580"/>
      <c r="AF11" s="580"/>
      <c r="AG11" s="580"/>
      <c r="AH11" s="580"/>
      <c r="AI11" s="580"/>
      <c r="AJ11" s="580"/>
      <c r="AK11" s="580"/>
      <c r="AL11" s="591" t="s">
        <v>405</v>
      </c>
      <c r="AM11" s="592"/>
      <c r="AN11" s="592"/>
      <c r="AO11" s="593"/>
      <c r="AP11" s="607" t="s">
        <v>303</v>
      </c>
      <c r="AQ11" s="608"/>
      <c r="AR11" s="608"/>
      <c r="AS11" s="608"/>
      <c r="AT11" s="608"/>
      <c r="AU11" s="608"/>
      <c r="AV11" s="608"/>
      <c r="AW11" s="608"/>
      <c r="AX11" s="608"/>
      <c r="AY11" s="608"/>
      <c r="AZ11" s="608"/>
      <c r="BA11" s="608"/>
      <c r="BB11" s="608"/>
      <c r="BC11" s="608"/>
      <c r="BD11" s="608"/>
      <c r="BE11" s="608"/>
      <c r="BF11" s="609"/>
      <c r="BG11" s="570">
        <v>62313</v>
      </c>
      <c r="BH11" s="571"/>
      <c r="BI11" s="571"/>
      <c r="BJ11" s="571"/>
      <c r="BK11" s="571"/>
      <c r="BL11" s="571"/>
      <c r="BM11" s="571"/>
      <c r="BN11" s="572"/>
      <c r="BO11" s="569">
        <v>4.2</v>
      </c>
      <c r="BP11" s="569"/>
      <c r="BQ11" s="569"/>
      <c r="BR11" s="569"/>
      <c r="BS11" s="605">
        <v>10173</v>
      </c>
      <c r="BT11" s="571"/>
      <c r="BU11" s="571"/>
      <c r="BV11" s="571"/>
      <c r="BW11" s="571"/>
      <c r="BX11" s="571"/>
      <c r="BY11" s="571"/>
      <c r="BZ11" s="571"/>
      <c r="CA11" s="571"/>
      <c r="CB11" s="606"/>
      <c r="CD11" s="582" t="s">
        <v>304</v>
      </c>
      <c r="CE11" s="583"/>
      <c r="CF11" s="583"/>
      <c r="CG11" s="583"/>
      <c r="CH11" s="583"/>
      <c r="CI11" s="583"/>
      <c r="CJ11" s="583"/>
      <c r="CK11" s="583"/>
      <c r="CL11" s="583"/>
      <c r="CM11" s="583"/>
      <c r="CN11" s="583"/>
      <c r="CO11" s="583"/>
      <c r="CP11" s="583"/>
      <c r="CQ11" s="584"/>
      <c r="CR11" s="570">
        <v>646524</v>
      </c>
      <c r="CS11" s="571"/>
      <c r="CT11" s="571"/>
      <c r="CU11" s="571"/>
      <c r="CV11" s="571"/>
      <c r="CW11" s="571"/>
      <c r="CX11" s="571"/>
      <c r="CY11" s="572"/>
      <c r="CZ11" s="569">
        <v>9.4</v>
      </c>
      <c r="DA11" s="569"/>
      <c r="DB11" s="569"/>
      <c r="DC11" s="569"/>
      <c r="DD11" s="605">
        <v>229701</v>
      </c>
      <c r="DE11" s="571"/>
      <c r="DF11" s="571"/>
      <c r="DG11" s="571"/>
      <c r="DH11" s="571"/>
      <c r="DI11" s="571"/>
      <c r="DJ11" s="571"/>
      <c r="DK11" s="571"/>
      <c r="DL11" s="571"/>
      <c r="DM11" s="571"/>
      <c r="DN11" s="571"/>
      <c r="DO11" s="571"/>
      <c r="DP11" s="572"/>
      <c r="DQ11" s="605">
        <v>426463</v>
      </c>
      <c r="DR11" s="571"/>
      <c r="DS11" s="571"/>
      <c r="DT11" s="571"/>
      <c r="DU11" s="571"/>
      <c r="DV11" s="571"/>
      <c r="DW11" s="571"/>
      <c r="DX11" s="571"/>
      <c r="DY11" s="571"/>
      <c r="DZ11" s="571"/>
      <c r="EA11" s="571"/>
      <c r="EB11" s="571"/>
      <c r="EC11" s="606"/>
    </row>
    <row r="12" spans="2:143" ht="11.25" customHeight="1" x14ac:dyDescent="0.2">
      <c r="B12" s="607" t="s">
        <v>305</v>
      </c>
      <c r="C12" s="608"/>
      <c r="D12" s="608"/>
      <c r="E12" s="608"/>
      <c r="F12" s="608"/>
      <c r="G12" s="608"/>
      <c r="H12" s="608"/>
      <c r="I12" s="608"/>
      <c r="J12" s="608"/>
      <c r="K12" s="608"/>
      <c r="L12" s="608"/>
      <c r="M12" s="608"/>
      <c r="N12" s="608"/>
      <c r="O12" s="608"/>
      <c r="P12" s="608"/>
      <c r="Q12" s="609"/>
      <c r="R12" s="570" t="s">
        <v>405</v>
      </c>
      <c r="S12" s="571"/>
      <c r="T12" s="571"/>
      <c r="U12" s="571"/>
      <c r="V12" s="571"/>
      <c r="W12" s="571"/>
      <c r="X12" s="571"/>
      <c r="Y12" s="572"/>
      <c r="Z12" s="569" t="s">
        <v>405</v>
      </c>
      <c r="AA12" s="569"/>
      <c r="AB12" s="569"/>
      <c r="AC12" s="569"/>
      <c r="AD12" s="580" t="s">
        <v>405</v>
      </c>
      <c r="AE12" s="580"/>
      <c r="AF12" s="580"/>
      <c r="AG12" s="580"/>
      <c r="AH12" s="580"/>
      <c r="AI12" s="580"/>
      <c r="AJ12" s="580"/>
      <c r="AK12" s="580"/>
      <c r="AL12" s="591" t="s">
        <v>405</v>
      </c>
      <c r="AM12" s="592"/>
      <c r="AN12" s="592"/>
      <c r="AO12" s="593"/>
      <c r="AP12" s="607" t="s">
        <v>306</v>
      </c>
      <c r="AQ12" s="608"/>
      <c r="AR12" s="608"/>
      <c r="AS12" s="608"/>
      <c r="AT12" s="608"/>
      <c r="AU12" s="608"/>
      <c r="AV12" s="608"/>
      <c r="AW12" s="608"/>
      <c r="AX12" s="608"/>
      <c r="AY12" s="608"/>
      <c r="AZ12" s="608"/>
      <c r="BA12" s="608"/>
      <c r="BB12" s="608"/>
      <c r="BC12" s="608"/>
      <c r="BD12" s="608"/>
      <c r="BE12" s="608"/>
      <c r="BF12" s="609"/>
      <c r="BG12" s="570">
        <v>745036</v>
      </c>
      <c r="BH12" s="571"/>
      <c r="BI12" s="571"/>
      <c r="BJ12" s="571"/>
      <c r="BK12" s="571"/>
      <c r="BL12" s="571"/>
      <c r="BM12" s="571"/>
      <c r="BN12" s="572"/>
      <c r="BO12" s="569">
        <v>49.8</v>
      </c>
      <c r="BP12" s="569"/>
      <c r="BQ12" s="569"/>
      <c r="BR12" s="569"/>
      <c r="BS12" s="605" t="s">
        <v>405</v>
      </c>
      <c r="BT12" s="571"/>
      <c r="BU12" s="571"/>
      <c r="BV12" s="571"/>
      <c r="BW12" s="571"/>
      <c r="BX12" s="571"/>
      <c r="BY12" s="571"/>
      <c r="BZ12" s="571"/>
      <c r="CA12" s="571"/>
      <c r="CB12" s="606"/>
      <c r="CD12" s="582" t="s">
        <v>307</v>
      </c>
      <c r="CE12" s="583"/>
      <c r="CF12" s="583"/>
      <c r="CG12" s="583"/>
      <c r="CH12" s="583"/>
      <c r="CI12" s="583"/>
      <c r="CJ12" s="583"/>
      <c r="CK12" s="583"/>
      <c r="CL12" s="583"/>
      <c r="CM12" s="583"/>
      <c r="CN12" s="583"/>
      <c r="CO12" s="583"/>
      <c r="CP12" s="583"/>
      <c r="CQ12" s="584"/>
      <c r="CR12" s="570">
        <v>63857</v>
      </c>
      <c r="CS12" s="571"/>
      <c r="CT12" s="571"/>
      <c r="CU12" s="571"/>
      <c r="CV12" s="571"/>
      <c r="CW12" s="571"/>
      <c r="CX12" s="571"/>
      <c r="CY12" s="572"/>
      <c r="CZ12" s="569">
        <v>0.9</v>
      </c>
      <c r="DA12" s="569"/>
      <c r="DB12" s="569"/>
      <c r="DC12" s="569"/>
      <c r="DD12" s="605" t="s">
        <v>405</v>
      </c>
      <c r="DE12" s="571"/>
      <c r="DF12" s="571"/>
      <c r="DG12" s="571"/>
      <c r="DH12" s="571"/>
      <c r="DI12" s="571"/>
      <c r="DJ12" s="571"/>
      <c r="DK12" s="571"/>
      <c r="DL12" s="571"/>
      <c r="DM12" s="571"/>
      <c r="DN12" s="571"/>
      <c r="DO12" s="571"/>
      <c r="DP12" s="572"/>
      <c r="DQ12" s="605">
        <v>56744</v>
      </c>
      <c r="DR12" s="571"/>
      <c r="DS12" s="571"/>
      <c r="DT12" s="571"/>
      <c r="DU12" s="571"/>
      <c r="DV12" s="571"/>
      <c r="DW12" s="571"/>
      <c r="DX12" s="571"/>
      <c r="DY12" s="571"/>
      <c r="DZ12" s="571"/>
      <c r="EA12" s="571"/>
      <c r="EB12" s="571"/>
      <c r="EC12" s="606"/>
    </row>
    <row r="13" spans="2:143" ht="11.25" customHeight="1" x14ac:dyDescent="0.2">
      <c r="B13" s="607" t="s">
        <v>308</v>
      </c>
      <c r="C13" s="608"/>
      <c r="D13" s="608"/>
      <c r="E13" s="608"/>
      <c r="F13" s="608"/>
      <c r="G13" s="608"/>
      <c r="H13" s="608"/>
      <c r="I13" s="608"/>
      <c r="J13" s="608"/>
      <c r="K13" s="608"/>
      <c r="L13" s="608"/>
      <c r="M13" s="608"/>
      <c r="N13" s="608"/>
      <c r="O13" s="608"/>
      <c r="P13" s="608"/>
      <c r="Q13" s="609"/>
      <c r="R13" s="570">
        <v>24500</v>
      </c>
      <c r="S13" s="571"/>
      <c r="T13" s="571"/>
      <c r="U13" s="571"/>
      <c r="V13" s="571"/>
      <c r="W13" s="571"/>
      <c r="X13" s="571"/>
      <c r="Y13" s="572"/>
      <c r="Z13" s="569">
        <v>0.3</v>
      </c>
      <c r="AA13" s="569"/>
      <c r="AB13" s="569"/>
      <c r="AC13" s="569"/>
      <c r="AD13" s="580">
        <v>24500</v>
      </c>
      <c r="AE13" s="580"/>
      <c r="AF13" s="580"/>
      <c r="AG13" s="580"/>
      <c r="AH13" s="580"/>
      <c r="AI13" s="580"/>
      <c r="AJ13" s="580"/>
      <c r="AK13" s="580"/>
      <c r="AL13" s="591">
        <v>0.6</v>
      </c>
      <c r="AM13" s="592"/>
      <c r="AN13" s="592"/>
      <c r="AO13" s="593"/>
      <c r="AP13" s="607" t="s">
        <v>309</v>
      </c>
      <c r="AQ13" s="608"/>
      <c r="AR13" s="608"/>
      <c r="AS13" s="608"/>
      <c r="AT13" s="608"/>
      <c r="AU13" s="608"/>
      <c r="AV13" s="608"/>
      <c r="AW13" s="608"/>
      <c r="AX13" s="608"/>
      <c r="AY13" s="608"/>
      <c r="AZ13" s="608"/>
      <c r="BA13" s="608"/>
      <c r="BB13" s="608"/>
      <c r="BC13" s="608"/>
      <c r="BD13" s="608"/>
      <c r="BE13" s="608"/>
      <c r="BF13" s="609"/>
      <c r="BG13" s="570">
        <v>743763</v>
      </c>
      <c r="BH13" s="571"/>
      <c r="BI13" s="571"/>
      <c r="BJ13" s="571"/>
      <c r="BK13" s="571"/>
      <c r="BL13" s="571"/>
      <c r="BM13" s="571"/>
      <c r="BN13" s="572"/>
      <c r="BO13" s="569">
        <v>49.7</v>
      </c>
      <c r="BP13" s="569"/>
      <c r="BQ13" s="569"/>
      <c r="BR13" s="569"/>
      <c r="BS13" s="605" t="s">
        <v>405</v>
      </c>
      <c r="BT13" s="571"/>
      <c r="BU13" s="571"/>
      <c r="BV13" s="571"/>
      <c r="BW13" s="571"/>
      <c r="BX13" s="571"/>
      <c r="BY13" s="571"/>
      <c r="BZ13" s="571"/>
      <c r="CA13" s="571"/>
      <c r="CB13" s="606"/>
      <c r="CD13" s="582" t="s">
        <v>310</v>
      </c>
      <c r="CE13" s="583"/>
      <c r="CF13" s="583"/>
      <c r="CG13" s="583"/>
      <c r="CH13" s="583"/>
      <c r="CI13" s="583"/>
      <c r="CJ13" s="583"/>
      <c r="CK13" s="583"/>
      <c r="CL13" s="583"/>
      <c r="CM13" s="583"/>
      <c r="CN13" s="583"/>
      <c r="CO13" s="583"/>
      <c r="CP13" s="583"/>
      <c r="CQ13" s="584"/>
      <c r="CR13" s="570">
        <v>1196588</v>
      </c>
      <c r="CS13" s="571"/>
      <c r="CT13" s="571"/>
      <c r="CU13" s="571"/>
      <c r="CV13" s="571"/>
      <c r="CW13" s="571"/>
      <c r="CX13" s="571"/>
      <c r="CY13" s="572"/>
      <c r="CZ13" s="569">
        <v>17.3</v>
      </c>
      <c r="DA13" s="569"/>
      <c r="DB13" s="569"/>
      <c r="DC13" s="569"/>
      <c r="DD13" s="605">
        <v>721958</v>
      </c>
      <c r="DE13" s="571"/>
      <c r="DF13" s="571"/>
      <c r="DG13" s="571"/>
      <c r="DH13" s="571"/>
      <c r="DI13" s="571"/>
      <c r="DJ13" s="571"/>
      <c r="DK13" s="571"/>
      <c r="DL13" s="571"/>
      <c r="DM13" s="571"/>
      <c r="DN13" s="571"/>
      <c r="DO13" s="571"/>
      <c r="DP13" s="572"/>
      <c r="DQ13" s="605">
        <v>476837</v>
      </c>
      <c r="DR13" s="571"/>
      <c r="DS13" s="571"/>
      <c r="DT13" s="571"/>
      <c r="DU13" s="571"/>
      <c r="DV13" s="571"/>
      <c r="DW13" s="571"/>
      <c r="DX13" s="571"/>
      <c r="DY13" s="571"/>
      <c r="DZ13" s="571"/>
      <c r="EA13" s="571"/>
      <c r="EB13" s="571"/>
      <c r="EC13" s="606"/>
    </row>
    <row r="14" spans="2:143" ht="11.25" customHeight="1" x14ac:dyDescent="0.2">
      <c r="B14" s="607" t="s">
        <v>311</v>
      </c>
      <c r="C14" s="608"/>
      <c r="D14" s="608"/>
      <c r="E14" s="608"/>
      <c r="F14" s="608"/>
      <c r="G14" s="608"/>
      <c r="H14" s="608"/>
      <c r="I14" s="608"/>
      <c r="J14" s="608"/>
      <c r="K14" s="608"/>
      <c r="L14" s="608"/>
      <c r="M14" s="608"/>
      <c r="N14" s="608"/>
      <c r="O14" s="608"/>
      <c r="P14" s="608"/>
      <c r="Q14" s="609"/>
      <c r="R14" s="570" t="s">
        <v>405</v>
      </c>
      <c r="S14" s="571"/>
      <c r="T14" s="571"/>
      <c r="U14" s="571"/>
      <c r="V14" s="571"/>
      <c r="W14" s="571"/>
      <c r="X14" s="571"/>
      <c r="Y14" s="572"/>
      <c r="Z14" s="569" t="s">
        <v>405</v>
      </c>
      <c r="AA14" s="569"/>
      <c r="AB14" s="569"/>
      <c r="AC14" s="569"/>
      <c r="AD14" s="580" t="s">
        <v>405</v>
      </c>
      <c r="AE14" s="580"/>
      <c r="AF14" s="580"/>
      <c r="AG14" s="580"/>
      <c r="AH14" s="580"/>
      <c r="AI14" s="580"/>
      <c r="AJ14" s="580"/>
      <c r="AK14" s="580"/>
      <c r="AL14" s="591" t="s">
        <v>405</v>
      </c>
      <c r="AM14" s="592"/>
      <c r="AN14" s="592"/>
      <c r="AO14" s="593"/>
      <c r="AP14" s="607" t="s">
        <v>312</v>
      </c>
      <c r="AQ14" s="608"/>
      <c r="AR14" s="608"/>
      <c r="AS14" s="608"/>
      <c r="AT14" s="608"/>
      <c r="AU14" s="608"/>
      <c r="AV14" s="608"/>
      <c r="AW14" s="608"/>
      <c r="AX14" s="608"/>
      <c r="AY14" s="608"/>
      <c r="AZ14" s="608"/>
      <c r="BA14" s="608"/>
      <c r="BB14" s="608"/>
      <c r="BC14" s="608"/>
      <c r="BD14" s="608"/>
      <c r="BE14" s="608"/>
      <c r="BF14" s="609"/>
      <c r="BG14" s="570">
        <v>45463</v>
      </c>
      <c r="BH14" s="571"/>
      <c r="BI14" s="571"/>
      <c r="BJ14" s="571"/>
      <c r="BK14" s="571"/>
      <c r="BL14" s="571"/>
      <c r="BM14" s="571"/>
      <c r="BN14" s="572"/>
      <c r="BO14" s="569">
        <v>3</v>
      </c>
      <c r="BP14" s="569"/>
      <c r="BQ14" s="569"/>
      <c r="BR14" s="569"/>
      <c r="BS14" s="605" t="s">
        <v>405</v>
      </c>
      <c r="BT14" s="571"/>
      <c r="BU14" s="571"/>
      <c r="BV14" s="571"/>
      <c r="BW14" s="571"/>
      <c r="BX14" s="571"/>
      <c r="BY14" s="571"/>
      <c r="BZ14" s="571"/>
      <c r="CA14" s="571"/>
      <c r="CB14" s="606"/>
      <c r="CD14" s="582" t="s">
        <v>313</v>
      </c>
      <c r="CE14" s="583"/>
      <c r="CF14" s="583"/>
      <c r="CG14" s="583"/>
      <c r="CH14" s="583"/>
      <c r="CI14" s="583"/>
      <c r="CJ14" s="583"/>
      <c r="CK14" s="583"/>
      <c r="CL14" s="583"/>
      <c r="CM14" s="583"/>
      <c r="CN14" s="583"/>
      <c r="CO14" s="583"/>
      <c r="CP14" s="583"/>
      <c r="CQ14" s="584"/>
      <c r="CR14" s="570">
        <v>320338</v>
      </c>
      <c r="CS14" s="571"/>
      <c r="CT14" s="571"/>
      <c r="CU14" s="571"/>
      <c r="CV14" s="571"/>
      <c r="CW14" s="571"/>
      <c r="CX14" s="571"/>
      <c r="CY14" s="572"/>
      <c r="CZ14" s="569">
        <v>4.5999999999999996</v>
      </c>
      <c r="DA14" s="569"/>
      <c r="DB14" s="569"/>
      <c r="DC14" s="569"/>
      <c r="DD14" s="605">
        <v>43663</v>
      </c>
      <c r="DE14" s="571"/>
      <c r="DF14" s="571"/>
      <c r="DG14" s="571"/>
      <c r="DH14" s="571"/>
      <c r="DI14" s="571"/>
      <c r="DJ14" s="571"/>
      <c r="DK14" s="571"/>
      <c r="DL14" s="571"/>
      <c r="DM14" s="571"/>
      <c r="DN14" s="571"/>
      <c r="DO14" s="571"/>
      <c r="DP14" s="572"/>
      <c r="DQ14" s="605">
        <v>255306</v>
      </c>
      <c r="DR14" s="571"/>
      <c r="DS14" s="571"/>
      <c r="DT14" s="571"/>
      <c r="DU14" s="571"/>
      <c r="DV14" s="571"/>
      <c r="DW14" s="571"/>
      <c r="DX14" s="571"/>
      <c r="DY14" s="571"/>
      <c r="DZ14" s="571"/>
      <c r="EA14" s="571"/>
      <c r="EB14" s="571"/>
      <c r="EC14" s="606"/>
    </row>
    <row r="15" spans="2:143" ht="11.25" customHeight="1" x14ac:dyDescent="0.2">
      <c r="B15" s="607" t="s">
        <v>314</v>
      </c>
      <c r="C15" s="608"/>
      <c r="D15" s="608"/>
      <c r="E15" s="608"/>
      <c r="F15" s="608"/>
      <c r="G15" s="608"/>
      <c r="H15" s="608"/>
      <c r="I15" s="608"/>
      <c r="J15" s="608"/>
      <c r="K15" s="608"/>
      <c r="L15" s="608"/>
      <c r="M15" s="608"/>
      <c r="N15" s="608"/>
      <c r="O15" s="608"/>
      <c r="P15" s="608"/>
      <c r="Q15" s="609"/>
      <c r="R15" s="570">
        <v>5604</v>
      </c>
      <c r="S15" s="571"/>
      <c r="T15" s="571"/>
      <c r="U15" s="571"/>
      <c r="V15" s="571"/>
      <c r="W15" s="571"/>
      <c r="X15" s="571"/>
      <c r="Y15" s="572"/>
      <c r="Z15" s="569">
        <v>0.1</v>
      </c>
      <c r="AA15" s="569"/>
      <c r="AB15" s="569"/>
      <c r="AC15" s="569"/>
      <c r="AD15" s="580">
        <v>5604</v>
      </c>
      <c r="AE15" s="580"/>
      <c r="AF15" s="580"/>
      <c r="AG15" s="580"/>
      <c r="AH15" s="580"/>
      <c r="AI15" s="580"/>
      <c r="AJ15" s="580"/>
      <c r="AK15" s="580"/>
      <c r="AL15" s="591">
        <v>0.1</v>
      </c>
      <c r="AM15" s="592"/>
      <c r="AN15" s="592"/>
      <c r="AO15" s="593"/>
      <c r="AP15" s="607" t="s">
        <v>315</v>
      </c>
      <c r="AQ15" s="608"/>
      <c r="AR15" s="608"/>
      <c r="AS15" s="608"/>
      <c r="AT15" s="608"/>
      <c r="AU15" s="608"/>
      <c r="AV15" s="608"/>
      <c r="AW15" s="608"/>
      <c r="AX15" s="608"/>
      <c r="AY15" s="608"/>
      <c r="AZ15" s="608"/>
      <c r="BA15" s="608"/>
      <c r="BB15" s="608"/>
      <c r="BC15" s="608"/>
      <c r="BD15" s="608"/>
      <c r="BE15" s="608"/>
      <c r="BF15" s="609"/>
      <c r="BG15" s="570">
        <v>87332</v>
      </c>
      <c r="BH15" s="571"/>
      <c r="BI15" s="571"/>
      <c r="BJ15" s="571"/>
      <c r="BK15" s="571"/>
      <c r="BL15" s="571"/>
      <c r="BM15" s="571"/>
      <c r="BN15" s="572"/>
      <c r="BO15" s="569">
        <v>5.8</v>
      </c>
      <c r="BP15" s="569"/>
      <c r="BQ15" s="569"/>
      <c r="BR15" s="569"/>
      <c r="BS15" s="605" t="s">
        <v>405</v>
      </c>
      <c r="BT15" s="571"/>
      <c r="BU15" s="571"/>
      <c r="BV15" s="571"/>
      <c r="BW15" s="571"/>
      <c r="BX15" s="571"/>
      <c r="BY15" s="571"/>
      <c r="BZ15" s="571"/>
      <c r="CA15" s="571"/>
      <c r="CB15" s="606"/>
      <c r="CD15" s="582" t="s">
        <v>316</v>
      </c>
      <c r="CE15" s="583"/>
      <c r="CF15" s="583"/>
      <c r="CG15" s="583"/>
      <c r="CH15" s="583"/>
      <c r="CI15" s="583"/>
      <c r="CJ15" s="583"/>
      <c r="CK15" s="583"/>
      <c r="CL15" s="583"/>
      <c r="CM15" s="583"/>
      <c r="CN15" s="583"/>
      <c r="CO15" s="583"/>
      <c r="CP15" s="583"/>
      <c r="CQ15" s="584"/>
      <c r="CR15" s="570">
        <v>526798</v>
      </c>
      <c r="CS15" s="571"/>
      <c r="CT15" s="571"/>
      <c r="CU15" s="571"/>
      <c r="CV15" s="571"/>
      <c r="CW15" s="571"/>
      <c r="CX15" s="571"/>
      <c r="CY15" s="572"/>
      <c r="CZ15" s="569">
        <v>7.6</v>
      </c>
      <c r="DA15" s="569"/>
      <c r="DB15" s="569"/>
      <c r="DC15" s="569"/>
      <c r="DD15" s="605">
        <v>42904</v>
      </c>
      <c r="DE15" s="571"/>
      <c r="DF15" s="571"/>
      <c r="DG15" s="571"/>
      <c r="DH15" s="571"/>
      <c r="DI15" s="571"/>
      <c r="DJ15" s="571"/>
      <c r="DK15" s="571"/>
      <c r="DL15" s="571"/>
      <c r="DM15" s="571"/>
      <c r="DN15" s="571"/>
      <c r="DO15" s="571"/>
      <c r="DP15" s="572"/>
      <c r="DQ15" s="605">
        <v>452955</v>
      </c>
      <c r="DR15" s="571"/>
      <c r="DS15" s="571"/>
      <c r="DT15" s="571"/>
      <c r="DU15" s="571"/>
      <c r="DV15" s="571"/>
      <c r="DW15" s="571"/>
      <c r="DX15" s="571"/>
      <c r="DY15" s="571"/>
      <c r="DZ15" s="571"/>
      <c r="EA15" s="571"/>
      <c r="EB15" s="571"/>
      <c r="EC15" s="606"/>
    </row>
    <row r="16" spans="2:143" ht="11.25" customHeight="1" x14ac:dyDescent="0.2">
      <c r="B16" s="607" t="s">
        <v>317</v>
      </c>
      <c r="C16" s="608"/>
      <c r="D16" s="608"/>
      <c r="E16" s="608"/>
      <c r="F16" s="608"/>
      <c r="G16" s="608"/>
      <c r="H16" s="608"/>
      <c r="I16" s="608"/>
      <c r="J16" s="608"/>
      <c r="K16" s="608"/>
      <c r="L16" s="608"/>
      <c r="M16" s="608"/>
      <c r="N16" s="608"/>
      <c r="O16" s="608"/>
      <c r="P16" s="608"/>
      <c r="Q16" s="609"/>
      <c r="R16" s="570">
        <v>2659352</v>
      </c>
      <c r="S16" s="571"/>
      <c r="T16" s="571"/>
      <c r="U16" s="571"/>
      <c r="V16" s="571"/>
      <c r="W16" s="571"/>
      <c r="X16" s="571"/>
      <c r="Y16" s="572"/>
      <c r="Z16" s="569">
        <v>35.9</v>
      </c>
      <c r="AA16" s="569"/>
      <c r="AB16" s="569"/>
      <c r="AC16" s="569"/>
      <c r="AD16" s="580">
        <v>2409508</v>
      </c>
      <c r="AE16" s="580"/>
      <c r="AF16" s="580"/>
      <c r="AG16" s="580"/>
      <c r="AH16" s="580"/>
      <c r="AI16" s="580"/>
      <c r="AJ16" s="580"/>
      <c r="AK16" s="580"/>
      <c r="AL16" s="591">
        <v>57.5</v>
      </c>
      <c r="AM16" s="592"/>
      <c r="AN16" s="592"/>
      <c r="AO16" s="593"/>
      <c r="AP16" s="607" t="s">
        <v>318</v>
      </c>
      <c r="AQ16" s="608"/>
      <c r="AR16" s="608"/>
      <c r="AS16" s="608"/>
      <c r="AT16" s="608"/>
      <c r="AU16" s="608"/>
      <c r="AV16" s="608"/>
      <c r="AW16" s="608"/>
      <c r="AX16" s="608"/>
      <c r="AY16" s="608"/>
      <c r="AZ16" s="608"/>
      <c r="BA16" s="608"/>
      <c r="BB16" s="608"/>
      <c r="BC16" s="608"/>
      <c r="BD16" s="608"/>
      <c r="BE16" s="608"/>
      <c r="BF16" s="609"/>
      <c r="BG16" s="570" t="s">
        <v>405</v>
      </c>
      <c r="BH16" s="571"/>
      <c r="BI16" s="571"/>
      <c r="BJ16" s="571"/>
      <c r="BK16" s="571"/>
      <c r="BL16" s="571"/>
      <c r="BM16" s="571"/>
      <c r="BN16" s="572"/>
      <c r="BO16" s="569" t="s">
        <v>405</v>
      </c>
      <c r="BP16" s="569"/>
      <c r="BQ16" s="569"/>
      <c r="BR16" s="569"/>
      <c r="BS16" s="605" t="s">
        <v>405</v>
      </c>
      <c r="BT16" s="571"/>
      <c r="BU16" s="571"/>
      <c r="BV16" s="571"/>
      <c r="BW16" s="571"/>
      <c r="BX16" s="571"/>
      <c r="BY16" s="571"/>
      <c r="BZ16" s="571"/>
      <c r="CA16" s="571"/>
      <c r="CB16" s="606"/>
      <c r="CD16" s="582" t="s">
        <v>319</v>
      </c>
      <c r="CE16" s="583"/>
      <c r="CF16" s="583"/>
      <c r="CG16" s="583"/>
      <c r="CH16" s="583"/>
      <c r="CI16" s="583"/>
      <c r="CJ16" s="583"/>
      <c r="CK16" s="583"/>
      <c r="CL16" s="583"/>
      <c r="CM16" s="583"/>
      <c r="CN16" s="583"/>
      <c r="CO16" s="583"/>
      <c r="CP16" s="583"/>
      <c r="CQ16" s="584"/>
      <c r="CR16" s="570">
        <v>29277</v>
      </c>
      <c r="CS16" s="571"/>
      <c r="CT16" s="571"/>
      <c r="CU16" s="571"/>
      <c r="CV16" s="571"/>
      <c r="CW16" s="571"/>
      <c r="CX16" s="571"/>
      <c r="CY16" s="572"/>
      <c r="CZ16" s="569">
        <v>0.4</v>
      </c>
      <c r="DA16" s="569"/>
      <c r="DB16" s="569"/>
      <c r="DC16" s="569"/>
      <c r="DD16" s="605" t="s">
        <v>405</v>
      </c>
      <c r="DE16" s="571"/>
      <c r="DF16" s="571"/>
      <c r="DG16" s="571"/>
      <c r="DH16" s="571"/>
      <c r="DI16" s="571"/>
      <c r="DJ16" s="571"/>
      <c r="DK16" s="571"/>
      <c r="DL16" s="571"/>
      <c r="DM16" s="571"/>
      <c r="DN16" s="571"/>
      <c r="DO16" s="571"/>
      <c r="DP16" s="572"/>
      <c r="DQ16" s="605">
        <v>11420</v>
      </c>
      <c r="DR16" s="571"/>
      <c r="DS16" s="571"/>
      <c r="DT16" s="571"/>
      <c r="DU16" s="571"/>
      <c r="DV16" s="571"/>
      <c r="DW16" s="571"/>
      <c r="DX16" s="571"/>
      <c r="DY16" s="571"/>
      <c r="DZ16" s="571"/>
      <c r="EA16" s="571"/>
      <c r="EB16" s="571"/>
      <c r="EC16" s="606"/>
    </row>
    <row r="17" spans="2:133" ht="11.25" customHeight="1" x14ac:dyDescent="0.2">
      <c r="B17" s="607" t="s">
        <v>320</v>
      </c>
      <c r="C17" s="608"/>
      <c r="D17" s="608"/>
      <c r="E17" s="608"/>
      <c r="F17" s="608"/>
      <c r="G17" s="608"/>
      <c r="H17" s="608"/>
      <c r="I17" s="608"/>
      <c r="J17" s="608"/>
      <c r="K17" s="608"/>
      <c r="L17" s="608"/>
      <c r="M17" s="608"/>
      <c r="N17" s="608"/>
      <c r="O17" s="608"/>
      <c r="P17" s="608"/>
      <c r="Q17" s="609"/>
      <c r="R17" s="570">
        <v>2409508</v>
      </c>
      <c r="S17" s="571"/>
      <c r="T17" s="571"/>
      <c r="U17" s="571"/>
      <c r="V17" s="571"/>
      <c r="W17" s="571"/>
      <c r="X17" s="571"/>
      <c r="Y17" s="572"/>
      <c r="Z17" s="569">
        <v>32.5</v>
      </c>
      <c r="AA17" s="569"/>
      <c r="AB17" s="569"/>
      <c r="AC17" s="569"/>
      <c r="AD17" s="580">
        <v>2409508</v>
      </c>
      <c r="AE17" s="580"/>
      <c r="AF17" s="580"/>
      <c r="AG17" s="580"/>
      <c r="AH17" s="580"/>
      <c r="AI17" s="580"/>
      <c r="AJ17" s="580"/>
      <c r="AK17" s="580"/>
      <c r="AL17" s="591">
        <v>57.5</v>
      </c>
      <c r="AM17" s="592"/>
      <c r="AN17" s="592"/>
      <c r="AO17" s="593"/>
      <c r="AP17" s="607" t="s">
        <v>321</v>
      </c>
      <c r="AQ17" s="608"/>
      <c r="AR17" s="608"/>
      <c r="AS17" s="608"/>
      <c r="AT17" s="608"/>
      <c r="AU17" s="608"/>
      <c r="AV17" s="608"/>
      <c r="AW17" s="608"/>
      <c r="AX17" s="608"/>
      <c r="AY17" s="608"/>
      <c r="AZ17" s="608"/>
      <c r="BA17" s="608"/>
      <c r="BB17" s="608"/>
      <c r="BC17" s="608"/>
      <c r="BD17" s="608"/>
      <c r="BE17" s="608"/>
      <c r="BF17" s="609"/>
      <c r="BG17" s="570" t="s">
        <v>405</v>
      </c>
      <c r="BH17" s="571"/>
      <c r="BI17" s="571"/>
      <c r="BJ17" s="571"/>
      <c r="BK17" s="571"/>
      <c r="BL17" s="571"/>
      <c r="BM17" s="571"/>
      <c r="BN17" s="572"/>
      <c r="BO17" s="569" t="s">
        <v>405</v>
      </c>
      <c r="BP17" s="569"/>
      <c r="BQ17" s="569"/>
      <c r="BR17" s="569"/>
      <c r="BS17" s="605" t="s">
        <v>405</v>
      </c>
      <c r="BT17" s="571"/>
      <c r="BU17" s="571"/>
      <c r="BV17" s="571"/>
      <c r="BW17" s="571"/>
      <c r="BX17" s="571"/>
      <c r="BY17" s="571"/>
      <c r="BZ17" s="571"/>
      <c r="CA17" s="571"/>
      <c r="CB17" s="606"/>
      <c r="CD17" s="582" t="s">
        <v>322</v>
      </c>
      <c r="CE17" s="583"/>
      <c r="CF17" s="583"/>
      <c r="CG17" s="583"/>
      <c r="CH17" s="583"/>
      <c r="CI17" s="583"/>
      <c r="CJ17" s="583"/>
      <c r="CK17" s="583"/>
      <c r="CL17" s="583"/>
      <c r="CM17" s="583"/>
      <c r="CN17" s="583"/>
      <c r="CO17" s="583"/>
      <c r="CP17" s="583"/>
      <c r="CQ17" s="584"/>
      <c r="CR17" s="570">
        <v>766796</v>
      </c>
      <c r="CS17" s="571"/>
      <c r="CT17" s="571"/>
      <c r="CU17" s="571"/>
      <c r="CV17" s="571"/>
      <c r="CW17" s="571"/>
      <c r="CX17" s="571"/>
      <c r="CY17" s="572"/>
      <c r="CZ17" s="569">
        <v>11.1</v>
      </c>
      <c r="DA17" s="569"/>
      <c r="DB17" s="569"/>
      <c r="DC17" s="569"/>
      <c r="DD17" s="605" t="s">
        <v>405</v>
      </c>
      <c r="DE17" s="571"/>
      <c r="DF17" s="571"/>
      <c r="DG17" s="571"/>
      <c r="DH17" s="571"/>
      <c r="DI17" s="571"/>
      <c r="DJ17" s="571"/>
      <c r="DK17" s="571"/>
      <c r="DL17" s="571"/>
      <c r="DM17" s="571"/>
      <c r="DN17" s="571"/>
      <c r="DO17" s="571"/>
      <c r="DP17" s="572"/>
      <c r="DQ17" s="605">
        <v>731189</v>
      </c>
      <c r="DR17" s="571"/>
      <c r="DS17" s="571"/>
      <c r="DT17" s="571"/>
      <c r="DU17" s="571"/>
      <c r="DV17" s="571"/>
      <c r="DW17" s="571"/>
      <c r="DX17" s="571"/>
      <c r="DY17" s="571"/>
      <c r="DZ17" s="571"/>
      <c r="EA17" s="571"/>
      <c r="EB17" s="571"/>
      <c r="EC17" s="606"/>
    </row>
    <row r="18" spans="2:133" ht="11.25" customHeight="1" x14ac:dyDescent="0.2">
      <c r="B18" s="607" t="s">
        <v>323</v>
      </c>
      <c r="C18" s="608"/>
      <c r="D18" s="608"/>
      <c r="E18" s="608"/>
      <c r="F18" s="608"/>
      <c r="G18" s="608"/>
      <c r="H18" s="608"/>
      <c r="I18" s="608"/>
      <c r="J18" s="608"/>
      <c r="K18" s="608"/>
      <c r="L18" s="608"/>
      <c r="M18" s="608"/>
      <c r="N18" s="608"/>
      <c r="O18" s="608"/>
      <c r="P18" s="608"/>
      <c r="Q18" s="609"/>
      <c r="R18" s="570">
        <v>249841</v>
      </c>
      <c r="S18" s="571"/>
      <c r="T18" s="571"/>
      <c r="U18" s="571"/>
      <c r="V18" s="571"/>
      <c r="W18" s="571"/>
      <c r="X18" s="571"/>
      <c r="Y18" s="572"/>
      <c r="Z18" s="569">
        <v>3.4</v>
      </c>
      <c r="AA18" s="569"/>
      <c r="AB18" s="569"/>
      <c r="AC18" s="569"/>
      <c r="AD18" s="580" t="s">
        <v>405</v>
      </c>
      <c r="AE18" s="580"/>
      <c r="AF18" s="580"/>
      <c r="AG18" s="580"/>
      <c r="AH18" s="580"/>
      <c r="AI18" s="580"/>
      <c r="AJ18" s="580"/>
      <c r="AK18" s="580"/>
      <c r="AL18" s="591" t="s">
        <v>405</v>
      </c>
      <c r="AM18" s="592"/>
      <c r="AN18" s="592"/>
      <c r="AO18" s="593"/>
      <c r="AP18" s="607" t="s">
        <v>324</v>
      </c>
      <c r="AQ18" s="608"/>
      <c r="AR18" s="608"/>
      <c r="AS18" s="608"/>
      <c r="AT18" s="608"/>
      <c r="AU18" s="608"/>
      <c r="AV18" s="608"/>
      <c r="AW18" s="608"/>
      <c r="AX18" s="608"/>
      <c r="AY18" s="608"/>
      <c r="AZ18" s="608"/>
      <c r="BA18" s="608"/>
      <c r="BB18" s="608"/>
      <c r="BC18" s="608"/>
      <c r="BD18" s="608"/>
      <c r="BE18" s="608"/>
      <c r="BF18" s="609"/>
      <c r="BG18" s="570" t="s">
        <v>405</v>
      </c>
      <c r="BH18" s="571"/>
      <c r="BI18" s="571"/>
      <c r="BJ18" s="571"/>
      <c r="BK18" s="571"/>
      <c r="BL18" s="571"/>
      <c r="BM18" s="571"/>
      <c r="BN18" s="572"/>
      <c r="BO18" s="569" t="s">
        <v>405</v>
      </c>
      <c r="BP18" s="569"/>
      <c r="BQ18" s="569"/>
      <c r="BR18" s="569"/>
      <c r="BS18" s="605" t="s">
        <v>405</v>
      </c>
      <c r="BT18" s="571"/>
      <c r="BU18" s="571"/>
      <c r="BV18" s="571"/>
      <c r="BW18" s="571"/>
      <c r="BX18" s="571"/>
      <c r="BY18" s="571"/>
      <c r="BZ18" s="571"/>
      <c r="CA18" s="571"/>
      <c r="CB18" s="606"/>
      <c r="CD18" s="582" t="s">
        <v>325</v>
      </c>
      <c r="CE18" s="583"/>
      <c r="CF18" s="583"/>
      <c r="CG18" s="583"/>
      <c r="CH18" s="583"/>
      <c r="CI18" s="583"/>
      <c r="CJ18" s="583"/>
      <c r="CK18" s="583"/>
      <c r="CL18" s="583"/>
      <c r="CM18" s="583"/>
      <c r="CN18" s="583"/>
      <c r="CO18" s="583"/>
      <c r="CP18" s="583"/>
      <c r="CQ18" s="584"/>
      <c r="CR18" s="570" t="s">
        <v>405</v>
      </c>
      <c r="CS18" s="571"/>
      <c r="CT18" s="571"/>
      <c r="CU18" s="571"/>
      <c r="CV18" s="571"/>
      <c r="CW18" s="571"/>
      <c r="CX18" s="571"/>
      <c r="CY18" s="572"/>
      <c r="CZ18" s="569" t="s">
        <v>405</v>
      </c>
      <c r="DA18" s="569"/>
      <c r="DB18" s="569"/>
      <c r="DC18" s="569"/>
      <c r="DD18" s="605" t="s">
        <v>405</v>
      </c>
      <c r="DE18" s="571"/>
      <c r="DF18" s="571"/>
      <c r="DG18" s="571"/>
      <c r="DH18" s="571"/>
      <c r="DI18" s="571"/>
      <c r="DJ18" s="571"/>
      <c r="DK18" s="571"/>
      <c r="DL18" s="571"/>
      <c r="DM18" s="571"/>
      <c r="DN18" s="571"/>
      <c r="DO18" s="571"/>
      <c r="DP18" s="572"/>
      <c r="DQ18" s="605" t="s">
        <v>405</v>
      </c>
      <c r="DR18" s="571"/>
      <c r="DS18" s="571"/>
      <c r="DT18" s="571"/>
      <c r="DU18" s="571"/>
      <c r="DV18" s="571"/>
      <c r="DW18" s="571"/>
      <c r="DX18" s="571"/>
      <c r="DY18" s="571"/>
      <c r="DZ18" s="571"/>
      <c r="EA18" s="571"/>
      <c r="EB18" s="571"/>
      <c r="EC18" s="606"/>
    </row>
    <row r="19" spans="2:133" ht="11.25" customHeight="1" x14ac:dyDescent="0.2">
      <c r="B19" s="607" t="s">
        <v>406</v>
      </c>
      <c r="C19" s="608"/>
      <c r="D19" s="608"/>
      <c r="E19" s="608"/>
      <c r="F19" s="608"/>
      <c r="G19" s="608"/>
      <c r="H19" s="608"/>
      <c r="I19" s="608"/>
      <c r="J19" s="608"/>
      <c r="K19" s="608"/>
      <c r="L19" s="608"/>
      <c r="M19" s="608"/>
      <c r="N19" s="608"/>
      <c r="O19" s="608"/>
      <c r="P19" s="608"/>
      <c r="Q19" s="609"/>
      <c r="R19" s="570">
        <v>3</v>
      </c>
      <c r="S19" s="571"/>
      <c r="T19" s="571"/>
      <c r="U19" s="571"/>
      <c r="V19" s="571"/>
      <c r="W19" s="571"/>
      <c r="X19" s="571"/>
      <c r="Y19" s="572"/>
      <c r="Z19" s="569">
        <v>0</v>
      </c>
      <c r="AA19" s="569"/>
      <c r="AB19" s="569"/>
      <c r="AC19" s="569"/>
      <c r="AD19" s="580" t="s">
        <v>405</v>
      </c>
      <c r="AE19" s="580"/>
      <c r="AF19" s="580"/>
      <c r="AG19" s="580"/>
      <c r="AH19" s="580"/>
      <c r="AI19" s="580"/>
      <c r="AJ19" s="580"/>
      <c r="AK19" s="580"/>
      <c r="AL19" s="591" t="s">
        <v>405</v>
      </c>
      <c r="AM19" s="592"/>
      <c r="AN19" s="592"/>
      <c r="AO19" s="593"/>
      <c r="AP19" s="607" t="s">
        <v>326</v>
      </c>
      <c r="AQ19" s="608"/>
      <c r="AR19" s="608"/>
      <c r="AS19" s="608"/>
      <c r="AT19" s="608"/>
      <c r="AU19" s="608"/>
      <c r="AV19" s="608"/>
      <c r="AW19" s="608"/>
      <c r="AX19" s="608"/>
      <c r="AY19" s="608"/>
      <c r="AZ19" s="608"/>
      <c r="BA19" s="608"/>
      <c r="BB19" s="608"/>
      <c r="BC19" s="608"/>
      <c r="BD19" s="608"/>
      <c r="BE19" s="608"/>
      <c r="BF19" s="609"/>
      <c r="BG19" s="570" t="s">
        <v>405</v>
      </c>
      <c r="BH19" s="571"/>
      <c r="BI19" s="571"/>
      <c r="BJ19" s="571"/>
      <c r="BK19" s="571"/>
      <c r="BL19" s="571"/>
      <c r="BM19" s="571"/>
      <c r="BN19" s="572"/>
      <c r="BO19" s="569" t="s">
        <v>405</v>
      </c>
      <c r="BP19" s="569"/>
      <c r="BQ19" s="569"/>
      <c r="BR19" s="569"/>
      <c r="BS19" s="605" t="s">
        <v>405</v>
      </c>
      <c r="BT19" s="571"/>
      <c r="BU19" s="571"/>
      <c r="BV19" s="571"/>
      <c r="BW19" s="571"/>
      <c r="BX19" s="571"/>
      <c r="BY19" s="571"/>
      <c r="BZ19" s="571"/>
      <c r="CA19" s="571"/>
      <c r="CB19" s="606"/>
      <c r="CD19" s="582" t="s">
        <v>327</v>
      </c>
      <c r="CE19" s="583"/>
      <c r="CF19" s="583"/>
      <c r="CG19" s="583"/>
      <c r="CH19" s="583"/>
      <c r="CI19" s="583"/>
      <c r="CJ19" s="583"/>
      <c r="CK19" s="583"/>
      <c r="CL19" s="583"/>
      <c r="CM19" s="583"/>
      <c r="CN19" s="583"/>
      <c r="CO19" s="583"/>
      <c r="CP19" s="583"/>
      <c r="CQ19" s="584"/>
      <c r="CR19" s="570" t="s">
        <v>405</v>
      </c>
      <c r="CS19" s="571"/>
      <c r="CT19" s="571"/>
      <c r="CU19" s="571"/>
      <c r="CV19" s="571"/>
      <c r="CW19" s="571"/>
      <c r="CX19" s="571"/>
      <c r="CY19" s="572"/>
      <c r="CZ19" s="569" t="s">
        <v>405</v>
      </c>
      <c r="DA19" s="569"/>
      <c r="DB19" s="569"/>
      <c r="DC19" s="569"/>
      <c r="DD19" s="605" t="s">
        <v>405</v>
      </c>
      <c r="DE19" s="571"/>
      <c r="DF19" s="571"/>
      <c r="DG19" s="571"/>
      <c r="DH19" s="571"/>
      <c r="DI19" s="571"/>
      <c r="DJ19" s="571"/>
      <c r="DK19" s="571"/>
      <c r="DL19" s="571"/>
      <c r="DM19" s="571"/>
      <c r="DN19" s="571"/>
      <c r="DO19" s="571"/>
      <c r="DP19" s="572"/>
      <c r="DQ19" s="605" t="s">
        <v>405</v>
      </c>
      <c r="DR19" s="571"/>
      <c r="DS19" s="571"/>
      <c r="DT19" s="571"/>
      <c r="DU19" s="571"/>
      <c r="DV19" s="571"/>
      <c r="DW19" s="571"/>
      <c r="DX19" s="571"/>
      <c r="DY19" s="571"/>
      <c r="DZ19" s="571"/>
      <c r="EA19" s="571"/>
      <c r="EB19" s="571"/>
      <c r="EC19" s="606"/>
    </row>
    <row r="20" spans="2:133" ht="11.25" customHeight="1" x14ac:dyDescent="0.2">
      <c r="B20" s="607" t="s">
        <v>328</v>
      </c>
      <c r="C20" s="608"/>
      <c r="D20" s="608"/>
      <c r="E20" s="608"/>
      <c r="F20" s="608"/>
      <c r="G20" s="608"/>
      <c r="H20" s="608"/>
      <c r="I20" s="608"/>
      <c r="J20" s="608"/>
      <c r="K20" s="608"/>
      <c r="L20" s="608"/>
      <c r="M20" s="608"/>
      <c r="N20" s="608"/>
      <c r="O20" s="608"/>
      <c r="P20" s="608"/>
      <c r="Q20" s="609"/>
      <c r="R20" s="570">
        <v>4421506</v>
      </c>
      <c r="S20" s="571"/>
      <c r="T20" s="571"/>
      <c r="U20" s="571"/>
      <c r="V20" s="571"/>
      <c r="W20" s="571"/>
      <c r="X20" s="571"/>
      <c r="Y20" s="572"/>
      <c r="Z20" s="569">
        <v>59.7</v>
      </c>
      <c r="AA20" s="569"/>
      <c r="AB20" s="569"/>
      <c r="AC20" s="569"/>
      <c r="AD20" s="580">
        <v>4171662</v>
      </c>
      <c r="AE20" s="580"/>
      <c r="AF20" s="580"/>
      <c r="AG20" s="580"/>
      <c r="AH20" s="580"/>
      <c r="AI20" s="580"/>
      <c r="AJ20" s="580"/>
      <c r="AK20" s="580"/>
      <c r="AL20" s="591">
        <v>99.6</v>
      </c>
      <c r="AM20" s="592"/>
      <c r="AN20" s="592"/>
      <c r="AO20" s="593"/>
      <c r="AP20" s="607" t="s">
        <v>329</v>
      </c>
      <c r="AQ20" s="608"/>
      <c r="AR20" s="608"/>
      <c r="AS20" s="608"/>
      <c r="AT20" s="608"/>
      <c r="AU20" s="608"/>
      <c r="AV20" s="608"/>
      <c r="AW20" s="608"/>
      <c r="AX20" s="608"/>
      <c r="AY20" s="608"/>
      <c r="AZ20" s="608"/>
      <c r="BA20" s="608"/>
      <c r="BB20" s="608"/>
      <c r="BC20" s="608"/>
      <c r="BD20" s="608"/>
      <c r="BE20" s="608"/>
      <c r="BF20" s="609"/>
      <c r="BG20" s="570" t="s">
        <v>405</v>
      </c>
      <c r="BH20" s="571"/>
      <c r="BI20" s="571"/>
      <c r="BJ20" s="571"/>
      <c r="BK20" s="571"/>
      <c r="BL20" s="571"/>
      <c r="BM20" s="571"/>
      <c r="BN20" s="572"/>
      <c r="BO20" s="569" t="s">
        <v>405</v>
      </c>
      <c r="BP20" s="569"/>
      <c r="BQ20" s="569"/>
      <c r="BR20" s="569"/>
      <c r="BS20" s="605" t="s">
        <v>405</v>
      </c>
      <c r="BT20" s="571"/>
      <c r="BU20" s="571"/>
      <c r="BV20" s="571"/>
      <c r="BW20" s="571"/>
      <c r="BX20" s="571"/>
      <c r="BY20" s="571"/>
      <c r="BZ20" s="571"/>
      <c r="CA20" s="571"/>
      <c r="CB20" s="606"/>
      <c r="CD20" s="582" t="s">
        <v>330</v>
      </c>
      <c r="CE20" s="583"/>
      <c r="CF20" s="583"/>
      <c r="CG20" s="583"/>
      <c r="CH20" s="583"/>
      <c r="CI20" s="583"/>
      <c r="CJ20" s="583"/>
      <c r="CK20" s="583"/>
      <c r="CL20" s="583"/>
      <c r="CM20" s="583"/>
      <c r="CN20" s="583"/>
      <c r="CO20" s="583"/>
      <c r="CP20" s="583"/>
      <c r="CQ20" s="584"/>
      <c r="CR20" s="570">
        <v>6901692</v>
      </c>
      <c r="CS20" s="571"/>
      <c r="CT20" s="571"/>
      <c r="CU20" s="571"/>
      <c r="CV20" s="571"/>
      <c r="CW20" s="571"/>
      <c r="CX20" s="571"/>
      <c r="CY20" s="572"/>
      <c r="CZ20" s="569">
        <v>100</v>
      </c>
      <c r="DA20" s="569"/>
      <c r="DB20" s="569"/>
      <c r="DC20" s="569"/>
      <c r="DD20" s="605">
        <v>1062805</v>
      </c>
      <c r="DE20" s="571"/>
      <c r="DF20" s="571"/>
      <c r="DG20" s="571"/>
      <c r="DH20" s="571"/>
      <c r="DI20" s="571"/>
      <c r="DJ20" s="571"/>
      <c r="DK20" s="571"/>
      <c r="DL20" s="571"/>
      <c r="DM20" s="571"/>
      <c r="DN20" s="571"/>
      <c r="DO20" s="571"/>
      <c r="DP20" s="572"/>
      <c r="DQ20" s="605">
        <v>4778565</v>
      </c>
      <c r="DR20" s="571"/>
      <c r="DS20" s="571"/>
      <c r="DT20" s="571"/>
      <c r="DU20" s="571"/>
      <c r="DV20" s="571"/>
      <c r="DW20" s="571"/>
      <c r="DX20" s="571"/>
      <c r="DY20" s="571"/>
      <c r="DZ20" s="571"/>
      <c r="EA20" s="571"/>
      <c r="EB20" s="571"/>
      <c r="EC20" s="606"/>
    </row>
    <row r="21" spans="2:133" ht="11.25" customHeight="1" x14ac:dyDescent="0.2">
      <c r="B21" s="607" t="s">
        <v>331</v>
      </c>
      <c r="C21" s="608"/>
      <c r="D21" s="608"/>
      <c r="E21" s="608"/>
      <c r="F21" s="608"/>
      <c r="G21" s="608"/>
      <c r="H21" s="608"/>
      <c r="I21" s="608"/>
      <c r="J21" s="608"/>
      <c r="K21" s="608"/>
      <c r="L21" s="608"/>
      <c r="M21" s="608"/>
      <c r="N21" s="608"/>
      <c r="O21" s="608"/>
      <c r="P21" s="608"/>
      <c r="Q21" s="609"/>
      <c r="R21" s="570">
        <v>2396</v>
      </c>
      <c r="S21" s="571"/>
      <c r="T21" s="571"/>
      <c r="U21" s="571"/>
      <c r="V21" s="571"/>
      <c r="W21" s="571"/>
      <c r="X21" s="571"/>
      <c r="Y21" s="572"/>
      <c r="Z21" s="569">
        <v>0</v>
      </c>
      <c r="AA21" s="569"/>
      <c r="AB21" s="569"/>
      <c r="AC21" s="569"/>
      <c r="AD21" s="580">
        <v>2396</v>
      </c>
      <c r="AE21" s="580"/>
      <c r="AF21" s="580"/>
      <c r="AG21" s="580"/>
      <c r="AH21" s="580"/>
      <c r="AI21" s="580"/>
      <c r="AJ21" s="580"/>
      <c r="AK21" s="580"/>
      <c r="AL21" s="591">
        <v>0.1</v>
      </c>
      <c r="AM21" s="592"/>
      <c r="AN21" s="592"/>
      <c r="AO21" s="593"/>
      <c r="AP21" s="627" t="s">
        <v>332</v>
      </c>
      <c r="AQ21" s="628"/>
      <c r="AR21" s="628"/>
      <c r="AS21" s="628"/>
      <c r="AT21" s="628"/>
      <c r="AU21" s="628"/>
      <c r="AV21" s="628"/>
      <c r="AW21" s="628"/>
      <c r="AX21" s="628"/>
      <c r="AY21" s="628"/>
      <c r="AZ21" s="628"/>
      <c r="BA21" s="628"/>
      <c r="BB21" s="628"/>
      <c r="BC21" s="628"/>
      <c r="BD21" s="628"/>
      <c r="BE21" s="628"/>
      <c r="BF21" s="629"/>
      <c r="BG21" s="570" t="s">
        <v>405</v>
      </c>
      <c r="BH21" s="571"/>
      <c r="BI21" s="571"/>
      <c r="BJ21" s="571"/>
      <c r="BK21" s="571"/>
      <c r="BL21" s="571"/>
      <c r="BM21" s="571"/>
      <c r="BN21" s="572"/>
      <c r="BO21" s="569" t="s">
        <v>405</v>
      </c>
      <c r="BP21" s="569"/>
      <c r="BQ21" s="569"/>
      <c r="BR21" s="569"/>
      <c r="BS21" s="605" t="s">
        <v>405</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x14ac:dyDescent="0.2">
      <c r="B22" s="607" t="s">
        <v>333</v>
      </c>
      <c r="C22" s="608"/>
      <c r="D22" s="608"/>
      <c r="E22" s="608"/>
      <c r="F22" s="608"/>
      <c r="G22" s="608"/>
      <c r="H22" s="608"/>
      <c r="I22" s="608"/>
      <c r="J22" s="608"/>
      <c r="K22" s="608"/>
      <c r="L22" s="608"/>
      <c r="M22" s="608"/>
      <c r="N22" s="608"/>
      <c r="O22" s="608"/>
      <c r="P22" s="608"/>
      <c r="Q22" s="609"/>
      <c r="R22" s="570">
        <v>192267</v>
      </c>
      <c r="S22" s="571"/>
      <c r="T22" s="571"/>
      <c r="U22" s="571"/>
      <c r="V22" s="571"/>
      <c r="W22" s="571"/>
      <c r="X22" s="571"/>
      <c r="Y22" s="572"/>
      <c r="Z22" s="569">
        <v>2.6</v>
      </c>
      <c r="AA22" s="569"/>
      <c r="AB22" s="569"/>
      <c r="AC22" s="569"/>
      <c r="AD22" s="580" t="s">
        <v>405</v>
      </c>
      <c r="AE22" s="580"/>
      <c r="AF22" s="580"/>
      <c r="AG22" s="580"/>
      <c r="AH22" s="580"/>
      <c r="AI22" s="580"/>
      <c r="AJ22" s="580"/>
      <c r="AK22" s="580"/>
      <c r="AL22" s="591" t="s">
        <v>405</v>
      </c>
      <c r="AM22" s="592"/>
      <c r="AN22" s="592"/>
      <c r="AO22" s="593"/>
      <c r="AP22" s="627" t="s">
        <v>334</v>
      </c>
      <c r="AQ22" s="628"/>
      <c r="AR22" s="628"/>
      <c r="AS22" s="628"/>
      <c r="AT22" s="628"/>
      <c r="AU22" s="628"/>
      <c r="AV22" s="628"/>
      <c r="AW22" s="628"/>
      <c r="AX22" s="628"/>
      <c r="AY22" s="628"/>
      <c r="AZ22" s="628"/>
      <c r="BA22" s="628"/>
      <c r="BB22" s="628"/>
      <c r="BC22" s="628"/>
      <c r="BD22" s="628"/>
      <c r="BE22" s="628"/>
      <c r="BF22" s="629"/>
      <c r="BG22" s="570" t="s">
        <v>405</v>
      </c>
      <c r="BH22" s="571"/>
      <c r="BI22" s="571"/>
      <c r="BJ22" s="571"/>
      <c r="BK22" s="571"/>
      <c r="BL22" s="571"/>
      <c r="BM22" s="571"/>
      <c r="BN22" s="572"/>
      <c r="BO22" s="569" t="s">
        <v>405</v>
      </c>
      <c r="BP22" s="569"/>
      <c r="BQ22" s="569"/>
      <c r="BR22" s="569"/>
      <c r="BS22" s="605" t="s">
        <v>405</v>
      </c>
      <c r="BT22" s="571"/>
      <c r="BU22" s="571"/>
      <c r="BV22" s="571"/>
      <c r="BW22" s="571"/>
      <c r="BX22" s="571"/>
      <c r="BY22" s="571"/>
      <c r="BZ22" s="571"/>
      <c r="CA22" s="571"/>
      <c r="CB22" s="606"/>
      <c r="CD22" s="573" t="s">
        <v>335</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2">
      <c r="B23" s="607" t="s">
        <v>336</v>
      </c>
      <c r="C23" s="608"/>
      <c r="D23" s="608"/>
      <c r="E23" s="608"/>
      <c r="F23" s="608"/>
      <c r="G23" s="608"/>
      <c r="H23" s="608"/>
      <c r="I23" s="608"/>
      <c r="J23" s="608"/>
      <c r="K23" s="608"/>
      <c r="L23" s="608"/>
      <c r="M23" s="608"/>
      <c r="N23" s="608"/>
      <c r="O23" s="608"/>
      <c r="P23" s="608"/>
      <c r="Q23" s="609"/>
      <c r="R23" s="570">
        <v>154622</v>
      </c>
      <c r="S23" s="571"/>
      <c r="T23" s="571"/>
      <c r="U23" s="571"/>
      <c r="V23" s="571"/>
      <c r="W23" s="571"/>
      <c r="X23" s="571"/>
      <c r="Y23" s="572"/>
      <c r="Z23" s="569">
        <v>2.1</v>
      </c>
      <c r="AA23" s="569"/>
      <c r="AB23" s="569"/>
      <c r="AC23" s="569"/>
      <c r="AD23" s="580">
        <v>4897</v>
      </c>
      <c r="AE23" s="580"/>
      <c r="AF23" s="580"/>
      <c r="AG23" s="580"/>
      <c r="AH23" s="580"/>
      <c r="AI23" s="580"/>
      <c r="AJ23" s="580"/>
      <c r="AK23" s="580"/>
      <c r="AL23" s="591">
        <v>0.1</v>
      </c>
      <c r="AM23" s="592"/>
      <c r="AN23" s="592"/>
      <c r="AO23" s="593"/>
      <c r="AP23" s="627" t="s">
        <v>337</v>
      </c>
      <c r="AQ23" s="628"/>
      <c r="AR23" s="628"/>
      <c r="AS23" s="628"/>
      <c r="AT23" s="628"/>
      <c r="AU23" s="628"/>
      <c r="AV23" s="628"/>
      <c r="AW23" s="628"/>
      <c r="AX23" s="628"/>
      <c r="AY23" s="628"/>
      <c r="AZ23" s="628"/>
      <c r="BA23" s="628"/>
      <c r="BB23" s="628"/>
      <c r="BC23" s="628"/>
      <c r="BD23" s="628"/>
      <c r="BE23" s="628"/>
      <c r="BF23" s="629"/>
      <c r="BG23" s="570" t="s">
        <v>407</v>
      </c>
      <c r="BH23" s="571"/>
      <c r="BI23" s="571"/>
      <c r="BJ23" s="571"/>
      <c r="BK23" s="571"/>
      <c r="BL23" s="571"/>
      <c r="BM23" s="571"/>
      <c r="BN23" s="572"/>
      <c r="BO23" s="569" t="s">
        <v>407</v>
      </c>
      <c r="BP23" s="569"/>
      <c r="BQ23" s="569"/>
      <c r="BR23" s="569"/>
      <c r="BS23" s="605" t="s">
        <v>407</v>
      </c>
      <c r="BT23" s="571"/>
      <c r="BU23" s="571"/>
      <c r="BV23" s="571"/>
      <c r="BW23" s="571"/>
      <c r="BX23" s="571"/>
      <c r="BY23" s="571"/>
      <c r="BZ23" s="571"/>
      <c r="CA23" s="571"/>
      <c r="CB23" s="606"/>
      <c r="CD23" s="573" t="s">
        <v>281</v>
      </c>
      <c r="CE23" s="574"/>
      <c r="CF23" s="574"/>
      <c r="CG23" s="574"/>
      <c r="CH23" s="574"/>
      <c r="CI23" s="574"/>
      <c r="CJ23" s="574"/>
      <c r="CK23" s="574"/>
      <c r="CL23" s="574"/>
      <c r="CM23" s="574"/>
      <c r="CN23" s="574"/>
      <c r="CO23" s="574"/>
      <c r="CP23" s="574"/>
      <c r="CQ23" s="575"/>
      <c r="CR23" s="573" t="s">
        <v>338</v>
      </c>
      <c r="CS23" s="574"/>
      <c r="CT23" s="574"/>
      <c r="CU23" s="574"/>
      <c r="CV23" s="574"/>
      <c r="CW23" s="574"/>
      <c r="CX23" s="574"/>
      <c r="CY23" s="575"/>
      <c r="CZ23" s="573" t="s">
        <v>339</v>
      </c>
      <c r="DA23" s="574"/>
      <c r="DB23" s="574"/>
      <c r="DC23" s="575"/>
      <c r="DD23" s="573" t="s">
        <v>340</v>
      </c>
      <c r="DE23" s="574"/>
      <c r="DF23" s="574"/>
      <c r="DG23" s="574"/>
      <c r="DH23" s="574"/>
      <c r="DI23" s="574"/>
      <c r="DJ23" s="574"/>
      <c r="DK23" s="575"/>
      <c r="DL23" s="610" t="s">
        <v>341</v>
      </c>
      <c r="DM23" s="611"/>
      <c r="DN23" s="611"/>
      <c r="DO23" s="611"/>
      <c r="DP23" s="611"/>
      <c r="DQ23" s="611"/>
      <c r="DR23" s="611"/>
      <c r="DS23" s="611"/>
      <c r="DT23" s="611"/>
      <c r="DU23" s="611"/>
      <c r="DV23" s="612"/>
      <c r="DW23" s="573" t="s">
        <v>408</v>
      </c>
      <c r="DX23" s="574"/>
      <c r="DY23" s="574"/>
      <c r="DZ23" s="574"/>
      <c r="EA23" s="574"/>
      <c r="EB23" s="574"/>
      <c r="EC23" s="575"/>
    </row>
    <row r="24" spans="2:133" ht="11.25" customHeight="1" x14ac:dyDescent="0.2">
      <c r="B24" s="607" t="s">
        <v>342</v>
      </c>
      <c r="C24" s="608"/>
      <c r="D24" s="608"/>
      <c r="E24" s="608"/>
      <c r="F24" s="608"/>
      <c r="G24" s="608"/>
      <c r="H24" s="608"/>
      <c r="I24" s="608"/>
      <c r="J24" s="608"/>
      <c r="K24" s="608"/>
      <c r="L24" s="608"/>
      <c r="M24" s="608"/>
      <c r="N24" s="608"/>
      <c r="O24" s="608"/>
      <c r="P24" s="608"/>
      <c r="Q24" s="609"/>
      <c r="R24" s="570">
        <v>8531</v>
      </c>
      <c r="S24" s="571"/>
      <c r="T24" s="571"/>
      <c r="U24" s="571"/>
      <c r="V24" s="571"/>
      <c r="W24" s="571"/>
      <c r="X24" s="571"/>
      <c r="Y24" s="572"/>
      <c r="Z24" s="569">
        <v>0.1</v>
      </c>
      <c r="AA24" s="569"/>
      <c r="AB24" s="569"/>
      <c r="AC24" s="569"/>
      <c r="AD24" s="580" t="s">
        <v>409</v>
      </c>
      <c r="AE24" s="580"/>
      <c r="AF24" s="580"/>
      <c r="AG24" s="580"/>
      <c r="AH24" s="580"/>
      <c r="AI24" s="580"/>
      <c r="AJ24" s="580"/>
      <c r="AK24" s="580"/>
      <c r="AL24" s="591" t="s">
        <v>409</v>
      </c>
      <c r="AM24" s="592"/>
      <c r="AN24" s="592"/>
      <c r="AO24" s="593"/>
      <c r="AP24" s="627" t="s">
        <v>343</v>
      </c>
      <c r="AQ24" s="628"/>
      <c r="AR24" s="628"/>
      <c r="AS24" s="628"/>
      <c r="AT24" s="628"/>
      <c r="AU24" s="628"/>
      <c r="AV24" s="628"/>
      <c r="AW24" s="628"/>
      <c r="AX24" s="628"/>
      <c r="AY24" s="628"/>
      <c r="AZ24" s="628"/>
      <c r="BA24" s="628"/>
      <c r="BB24" s="628"/>
      <c r="BC24" s="628"/>
      <c r="BD24" s="628"/>
      <c r="BE24" s="628"/>
      <c r="BF24" s="629"/>
      <c r="BG24" s="570" t="s">
        <v>409</v>
      </c>
      <c r="BH24" s="571"/>
      <c r="BI24" s="571"/>
      <c r="BJ24" s="571"/>
      <c r="BK24" s="571"/>
      <c r="BL24" s="571"/>
      <c r="BM24" s="571"/>
      <c r="BN24" s="572"/>
      <c r="BO24" s="569" t="s">
        <v>409</v>
      </c>
      <c r="BP24" s="569"/>
      <c r="BQ24" s="569"/>
      <c r="BR24" s="569"/>
      <c r="BS24" s="605" t="s">
        <v>409</v>
      </c>
      <c r="BT24" s="571"/>
      <c r="BU24" s="571"/>
      <c r="BV24" s="571"/>
      <c r="BW24" s="571"/>
      <c r="BX24" s="571"/>
      <c r="BY24" s="571"/>
      <c r="BZ24" s="571"/>
      <c r="CA24" s="571"/>
      <c r="CB24" s="606"/>
      <c r="CD24" s="588" t="s">
        <v>344</v>
      </c>
      <c r="CE24" s="589"/>
      <c r="CF24" s="589"/>
      <c r="CG24" s="589"/>
      <c r="CH24" s="589"/>
      <c r="CI24" s="589"/>
      <c r="CJ24" s="589"/>
      <c r="CK24" s="589"/>
      <c r="CL24" s="589"/>
      <c r="CM24" s="589"/>
      <c r="CN24" s="589"/>
      <c r="CO24" s="589"/>
      <c r="CP24" s="589"/>
      <c r="CQ24" s="590"/>
      <c r="CR24" s="594">
        <v>2300829</v>
      </c>
      <c r="CS24" s="595"/>
      <c r="CT24" s="595"/>
      <c r="CU24" s="595"/>
      <c r="CV24" s="595"/>
      <c r="CW24" s="595"/>
      <c r="CX24" s="595"/>
      <c r="CY24" s="596"/>
      <c r="CZ24" s="618">
        <v>33.299999999999997</v>
      </c>
      <c r="DA24" s="619"/>
      <c r="DB24" s="619"/>
      <c r="DC24" s="620"/>
      <c r="DD24" s="621">
        <v>1681199</v>
      </c>
      <c r="DE24" s="595"/>
      <c r="DF24" s="595"/>
      <c r="DG24" s="595"/>
      <c r="DH24" s="595"/>
      <c r="DI24" s="595"/>
      <c r="DJ24" s="595"/>
      <c r="DK24" s="596"/>
      <c r="DL24" s="621">
        <v>1502091</v>
      </c>
      <c r="DM24" s="595"/>
      <c r="DN24" s="595"/>
      <c r="DO24" s="595"/>
      <c r="DP24" s="595"/>
      <c r="DQ24" s="595"/>
      <c r="DR24" s="595"/>
      <c r="DS24" s="595"/>
      <c r="DT24" s="595"/>
      <c r="DU24" s="595"/>
      <c r="DV24" s="596"/>
      <c r="DW24" s="599">
        <v>33.5</v>
      </c>
      <c r="DX24" s="600"/>
      <c r="DY24" s="600"/>
      <c r="DZ24" s="600"/>
      <c r="EA24" s="600"/>
      <c r="EB24" s="600"/>
      <c r="EC24" s="601"/>
    </row>
    <row r="25" spans="2:133" ht="11.25" customHeight="1" x14ac:dyDescent="0.2">
      <c r="B25" s="607" t="s">
        <v>345</v>
      </c>
      <c r="C25" s="608"/>
      <c r="D25" s="608"/>
      <c r="E25" s="608"/>
      <c r="F25" s="608"/>
      <c r="G25" s="608"/>
      <c r="H25" s="608"/>
      <c r="I25" s="608"/>
      <c r="J25" s="608"/>
      <c r="K25" s="608"/>
      <c r="L25" s="608"/>
      <c r="M25" s="608"/>
      <c r="N25" s="608"/>
      <c r="O25" s="608"/>
      <c r="P25" s="608"/>
      <c r="Q25" s="609"/>
      <c r="R25" s="570">
        <v>619314</v>
      </c>
      <c r="S25" s="571"/>
      <c r="T25" s="571"/>
      <c r="U25" s="571"/>
      <c r="V25" s="571"/>
      <c r="W25" s="571"/>
      <c r="X25" s="571"/>
      <c r="Y25" s="572"/>
      <c r="Z25" s="569">
        <v>8.4</v>
      </c>
      <c r="AA25" s="569"/>
      <c r="AB25" s="569"/>
      <c r="AC25" s="569"/>
      <c r="AD25" s="580" t="s">
        <v>410</v>
      </c>
      <c r="AE25" s="580"/>
      <c r="AF25" s="580"/>
      <c r="AG25" s="580"/>
      <c r="AH25" s="580"/>
      <c r="AI25" s="580"/>
      <c r="AJ25" s="580"/>
      <c r="AK25" s="580"/>
      <c r="AL25" s="591" t="s">
        <v>410</v>
      </c>
      <c r="AM25" s="592"/>
      <c r="AN25" s="592"/>
      <c r="AO25" s="593"/>
      <c r="AP25" s="627" t="s">
        <v>346</v>
      </c>
      <c r="AQ25" s="628"/>
      <c r="AR25" s="628"/>
      <c r="AS25" s="628"/>
      <c r="AT25" s="628"/>
      <c r="AU25" s="628"/>
      <c r="AV25" s="628"/>
      <c r="AW25" s="628"/>
      <c r="AX25" s="628"/>
      <c r="AY25" s="628"/>
      <c r="AZ25" s="628"/>
      <c r="BA25" s="628"/>
      <c r="BB25" s="628"/>
      <c r="BC25" s="628"/>
      <c r="BD25" s="628"/>
      <c r="BE25" s="628"/>
      <c r="BF25" s="629"/>
      <c r="BG25" s="570" t="s">
        <v>410</v>
      </c>
      <c r="BH25" s="571"/>
      <c r="BI25" s="571"/>
      <c r="BJ25" s="571"/>
      <c r="BK25" s="571"/>
      <c r="BL25" s="571"/>
      <c r="BM25" s="571"/>
      <c r="BN25" s="572"/>
      <c r="BO25" s="569" t="s">
        <v>410</v>
      </c>
      <c r="BP25" s="569"/>
      <c r="BQ25" s="569"/>
      <c r="BR25" s="569"/>
      <c r="BS25" s="605" t="s">
        <v>410</v>
      </c>
      <c r="BT25" s="571"/>
      <c r="BU25" s="571"/>
      <c r="BV25" s="571"/>
      <c r="BW25" s="571"/>
      <c r="BX25" s="571"/>
      <c r="BY25" s="571"/>
      <c r="BZ25" s="571"/>
      <c r="CA25" s="571"/>
      <c r="CB25" s="606"/>
      <c r="CD25" s="582" t="s">
        <v>347</v>
      </c>
      <c r="CE25" s="583"/>
      <c r="CF25" s="583"/>
      <c r="CG25" s="583"/>
      <c r="CH25" s="583"/>
      <c r="CI25" s="583"/>
      <c r="CJ25" s="583"/>
      <c r="CK25" s="583"/>
      <c r="CL25" s="583"/>
      <c r="CM25" s="583"/>
      <c r="CN25" s="583"/>
      <c r="CO25" s="583"/>
      <c r="CP25" s="583"/>
      <c r="CQ25" s="584"/>
      <c r="CR25" s="570">
        <v>881495</v>
      </c>
      <c r="CS25" s="616"/>
      <c r="CT25" s="616"/>
      <c r="CU25" s="616"/>
      <c r="CV25" s="616"/>
      <c r="CW25" s="616"/>
      <c r="CX25" s="616"/>
      <c r="CY25" s="617"/>
      <c r="CZ25" s="624">
        <v>12.8</v>
      </c>
      <c r="DA25" s="625"/>
      <c r="DB25" s="625"/>
      <c r="DC25" s="626"/>
      <c r="DD25" s="605">
        <v>725737</v>
      </c>
      <c r="DE25" s="616"/>
      <c r="DF25" s="616"/>
      <c r="DG25" s="616"/>
      <c r="DH25" s="616"/>
      <c r="DI25" s="616"/>
      <c r="DJ25" s="616"/>
      <c r="DK25" s="617"/>
      <c r="DL25" s="605">
        <v>700552</v>
      </c>
      <c r="DM25" s="616"/>
      <c r="DN25" s="616"/>
      <c r="DO25" s="616"/>
      <c r="DP25" s="616"/>
      <c r="DQ25" s="616"/>
      <c r="DR25" s="616"/>
      <c r="DS25" s="616"/>
      <c r="DT25" s="616"/>
      <c r="DU25" s="616"/>
      <c r="DV25" s="617"/>
      <c r="DW25" s="591">
        <v>15.6</v>
      </c>
      <c r="DX25" s="622"/>
      <c r="DY25" s="622"/>
      <c r="DZ25" s="622"/>
      <c r="EA25" s="622"/>
      <c r="EB25" s="622"/>
      <c r="EC25" s="623"/>
    </row>
    <row r="26" spans="2:133" ht="11.25" customHeight="1" x14ac:dyDescent="0.2">
      <c r="B26" s="686" t="s">
        <v>348</v>
      </c>
      <c r="C26" s="687"/>
      <c r="D26" s="687"/>
      <c r="E26" s="687"/>
      <c r="F26" s="687"/>
      <c r="G26" s="687"/>
      <c r="H26" s="687"/>
      <c r="I26" s="687"/>
      <c r="J26" s="687"/>
      <c r="K26" s="687"/>
      <c r="L26" s="687"/>
      <c r="M26" s="687"/>
      <c r="N26" s="687"/>
      <c r="O26" s="687"/>
      <c r="P26" s="687"/>
      <c r="Q26" s="688"/>
      <c r="R26" s="570" t="s">
        <v>410</v>
      </c>
      <c r="S26" s="571"/>
      <c r="T26" s="571"/>
      <c r="U26" s="571"/>
      <c r="V26" s="571"/>
      <c r="W26" s="571"/>
      <c r="X26" s="571"/>
      <c r="Y26" s="572"/>
      <c r="Z26" s="569" t="s">
        <v>410</v>
      </c>
      <c r="AA26" s="569"/>
      <c r="AB26" s="569"/>
      <c r="AC26" s="569"/>
      <c r="AD26" s="580" t="s">
        <v>410</v>
      </c>
      <c r="AE26" s="580"/>
      <c r="AF26" s="580"/>
      <c r="AG26" s="580"/>
      <c r="AH26" s="580"/>
      <c r="AI26" s="580"/>
      <c r="AJ26" s="580"/>
      <c r="AK26" s="580"/>
      <c r="AL26" s="591" t="s">
        <v>410</v>
      </c>
      <c r="AM26" s="592"/>
      <c r="AN26" s="592"/>
      <c r="AO26" s="593"/>
      <c r="AP26" s="627" t="s">
        <v>349</v>
      </c>
      <c r="AQ26" s="630"/>
      <c r="AR26" s="630"/>
      <c r="AS26" s="630"/>
      <c r="AT26" s="630"/>
      <c r="AU26" s="630"/>
      <c r="AV26" s="630"/>
      <c r="AW26" s="630"/>
      <c r="AX26" s="630"/>
      <c r="AY26" s="630"/>
      <c r="AZ26" s="630"/>
      <c r="BA26" s="630"/>
      <c r="BB26" s="630"/>
      <c r="BC26" s="630"/>
      <c r="BD26" s="630"/>
      <c r="BE26" s="630"/>
      <c r="BF26" s="629"/>
      <c r="BG26" s="570" t="s">
        <v>410</v>
      </c>
      <c r="BH26" s="571"/>
      <c r="BI26" s="571"/>
      <c r="BJ26" s="571"/>
      <c r="BK26" s="571"/>
      <c r="BL26" s="571"/>
      <c r="BM26" s="571"/>
      <c r="BN26" s="572"/>
      <c r="BO26" s="569" t="s">
        <v>410</v>
      </c>
      <c r="BP26" s="569"/>
      <c r="BQ26" s="569"/>
      <c r="BR26" s="569"/>
      <c r="BS26" s="605" t="s">
        <v>410</v>
      </c>
      <c r="BT26" s="571"/>
      <c r="BU26" s="571"/>
      <c r="BV26" s="571"/>
      <c r="BW26" s="571"/>
      <c r="BX26" s="571"/>
      <c r="BY26" s="571"/>
      <c r="BZ26" s="571"/>
      <c r="CA26" s="571"/>
      <c r="CB26" s="606"/>
      <c r="CD26" s="582" t="s">
        <v>350</v>
      </c>
      <c r="CE26" s="583"/>
      <c r="CF26" s="583"/>
      <c r="CG26" s="583"/>
      <c r="CH26" s="583"/>
      <c r="CI26" s="583"/>
      <c r="CJ26" s="583"/>
      <c r="CK26" s="583"/>
      <c r="CL26" s="583"/>
      <c r="CM26" s="583"/>
      <c r="CN26" s="583"/>
      <c r="CO26" s="583"/>
      <c r="CP26" s="583"/>
      <c r="CQ26" s="584"/>
      <c r="CR26" s="570">
        <v>514615</v>
      </c>
      <c r="CS26" s="571"/>
      <c r="CT26" s="571"/>
      <c r="CU26" s="571"/>
      <c r="CV26" s="571"/>
      <c r="CW26" s="571"/>
      <c r="CX26" s="571"/>
      <c r="CY26" s="572"/>
      <c r="CZ26" s="624">
        <v>7.5</v>
      </c>
      <c r="DA26" s="625"/>
      <c r="DB26" s="625"/>
      <c r="DC26" s="626"/>
      <c r="DD26" s="605">
        <v>390236</v>
      </c>
      <c r="DE26" s="571"/>
      <c r="DF26" s="571"/>
      <c r="DG26" s="571"/>
      <c r="DH26" s="571"/>
      <c r="DI26" s="571"/>
      <c r="DJ26" s="571"/>
      <c r="DK26" s="572"/>
      <c r="DL26" s="605" t="s">
        <v>409</v>
      </c>
      <c r="DM26" s="571"/>
      <c r="DN26" s="571"/>
      <c r="DO26" s="571"/>
      <c r="DP26" s="571"/>
      <c r="DQ26" s="571"/>
      <c r="DR26" s="571"/>
      <c r="DS26" s="571"/>
      <c r="DT26" s="571"/>
      <c r="DU26" s="571"/>
      <c r="DV26" s="572"/>
      <c r="DW26" s="591" t="s">
        <v>409</v>
      </c>
      <c r="DX26" s="622"/>
      <c r="DY26" s="622"/>
      <c r="DZ26" s="622"/>
      <c r="EA26" s="622"/>
      <c r="EB26" s="622"/>
      <c r="EC26" s="623"/>
    </row>
    <row r="27" spans="2:133" ht="11.25" customHeight="1" x14ac:dyDescent="0.2">
      <c r="B27" s="607" t="s">
        <v>351</v>
      </c>
      <c r="C27" s="608"/>
      <c r="D27" s="608"/>
      <c r="E27" s="608"/>
      <c r="F27" s="608"/>
      <c r="G27" s="608"/>
      <c r="H27" s="608"/>
      <c r="I27" s="608"/>
      <c r="J27" s="608"/>
      <c r="K27" s="608"/>
      <c r="L27" s="608"/>
      <c r="M27" s="608"/>
      <c r="N27" s="608"/>
      <c r="O27" s="608"/>
      <c r="P27" s="608"/>
      <c r="Q27" s="609"/>
      <c r="R27" s="570">
        <v>416930</v>
      </c>
      <c r="S27" s="571"/>
      <c r="T27" s="571"/>
      <c r="U27" s="571"/>
      <c r="V27" s="571"/>
      <c r="W27" s="571"/>
      <c r="X27" s="571"/>
      <c r="Y27" s="572"/>
      <c r="Z27" s="569">
        <v>5.6</v>
      </c>
      <c r="AA27" s="569"/>
      <c r="AB27" s="569"/>
      <c r="AC27" s="569"/>
      <c r="AD27" s="580" t="s">
        <v>409</v>
      </c>
      <c r="AE27" s="580"/>
      <c r="AF27" s="580"/>
      <c r="AG27" s="580"/>
      <c r="AH27" s="580"/>
      <c r="AI27" s="580"/>
      <c r="AJ27" s="580"/>
      <c r="AK27" s="580"/>
      <c r="AL27" s="591" t="s">
        <v>409</v>
      </c>
      <c r="AM27" s="592"/>
      <c r="AN27" s="592"/>
      <c r="AO27" s="593"/>
      <c r="AP27" s="607" t="s">
        <v>352</v>
      </c>
      <c r="AQ27" s="608"/>
      <c r="AR27" s="608"/>
      <c r="AS27" s="608"/>
      <c r="AT27" s="608"/>
      <c r="AU27" s="608"/>
      <c r="AV27" s="608"/>
      <c r="AW27" s="608"/>
      <c r="AX27" s="608"/>
      <c r="AY27" s="608"/>
      <c r="AZ27" s="608"/>
      <c r="BA27" s="608"/>
      <c r="BB27" s="608"/>
      <c r="BC27" s="608"/>
      <c r="BD27" s="608"/>
      <c r="BE27" s="608"/>
      <c r="BF27" s="609"/>
      <c r="BG27" s="570">
        <v>1497252</v>
      </c>
      <c r="BH27" s="571"/>
      <c r="BI27" s="571"/>
      <c r="BJ27" s="571"/>
      <c r="BK27" s="571"/>
      <c r="BL27" s="571"/>
      <c r="BM27" s="571"/>
      <c r="BN27" s="572"/>
      <c r="BO27" s="569">
        <v>100</v>
      </c>
      <c r="BP27" s="569"/>
      <c r="BQ27" s="569"/>
      <c r="BR27" s="569"/>
      <c r="BS27" s="605">
        <v>10173</v>
      </c>
      <c r="BT27" s="571"/>
      <c r="BU27" s="571"/>
      <c r="BV27" s="571"/>
      <c r="BW27" s="571"/>
      <c r="BX27" s="571"/>
      <c r="BY27" s="571"/>
      <c r="BZ27" s="571"/>
      <c r="CA27" s="571"/>
      <c r="CB27" s="606"/>
      <c r="CD27" s="582" t="s">
        <v>353</v>
      </c>
      <c r="CE27" s="583"/>
      <c r="CF27" s="583"/>
      <c r="CG27" s="583"/>
      <c r="CH27" s="583"/>
      <c r="CI27" s="583"/>
      <c r="CJ27" s="583"/>
      <c r="CK27" s="583"/>
      <c r="CL27" s="583"/>
      <c r="CM27" s="583"/>
      <c r="CN27" s="583"/>
      <c r="CO27" s="583"/>
      <c r="CP27" s="583"/>
      <c r="CQ27" s="584"/>
      <c r="CR27" s="570">
        <v>652538</v>
      </c>
      <c r="CS27" s="616"/>
      <c r="CT27" s="616"/>
      <c r="CU27" s="616"/>
      <c r="CV27" s="616"/>
      <c r="CW27" s="616"/>
      <c r="CX27" s="616"/>
      <c r="CY27" s="617"/>
      <c r="CZ27" s="624">
        <v>9.5</v>
      </c>
      <c r="DA27" s="625"/>
      <c r="DB27" s="625"/>
      <c r="DC27" s="626"/>
      <c r="DD27" s="605">
        <v>224273</v>
      </c>
      <c r="DE27" s="616"/>
      <c r="DF27" s="616"/>
      <c r="DG27" s="616"/>
      <c r="DH27" s="616"/>
      <c r="DI27" s="616"/>
      <c r="DJ27" s="616"/>
      <c r="DK27" s="617"/>
      <c r="DL27" s="605">
        <v>223273</v>
      </c>
      <c r="DM27" s="616"/>
      <c r="DN27" s="616"/>
      <c r="DO27" s="616"/>
      <c r="DP27" s="616"/>
      <c r="DQ27" s="616"/>
      <c r="DR27" s="616"/>
      <c r="DS27" s="616"/>
      <c r="DT27" s="616"/>
      <c r="DU27" s="616"/>
      <c r="DV27" s="617"/>
      <c r="DW27" s="591">
        <v>5</v>
      </c>
      <c r="DX27" s="622"/>
      <c r="DY27" s="622"/>
      <c r="DZ27" s="622"/>
      <c r="EA27" s="622"/>
      <c r="EB27" s="622"/>
      <c r="EC27" s="623"/>
    </row>
    <row r="28" spans="2:133" ht="11.25" customHeight="1" x14ac:dyDescent="0.2">
      <c r="B28" s="607" t="s">
        <v>354</v>
      </c>
      <c r="C28" s="608"/>
      <c r="D28" s="608"/>
      <c r="E28" s="608"/>
      <c r="F28" s="608"/>
      <c r="G28" s="608"/>
      <c r="H28" s="608"/>
      <c r="I28" s="608"/>
      <c r="J28" s="608"/>
      <c r="K28" s="608"/>
      <c r="L28" s="608"/>
      <c r="M28" s="608"/>
      <c r="N28" s="608"/>
      <c r="O28" s="608"/>
      <c r="P28" s="608"/>
      <c r="Q28" s="609"/>
      <c r="R28" s="570">
        <v>104704</v>
      </c>
      <c r="S28" s="571"/>
      <c r="T28" s="571"/>
      <c r="U28" s="571"/>
      <c r="V28" s="571"/>
      <c r="W28" s="571"/>
      <c r="X28" s="571"/>
      <c r="Y28" s="572"/>
      <c r="Z28" s="569">
        <v>1.4</v>
      </c>
      <c r="AA28" s="569"/>
      <c r="AB28" s="569"/>
      <c r="AC28" s="569"/>
      <c r="AD28" s="580">
        <v>6136</v>
      </c>
      <c r="AE28" s="580"/>
      <c r="AF28" s="580"/>
      <c r="AG28" s="580"/>
      <c r="AH28" s="580"/>
      <c r="AI28" s="580"/>
      <c r="AJ28" s="580"/>
      <c r="AK28" s="580"/>
      <c r="AL28" s="591">
        <v>0.1</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355</v>
      </c>
      <c r="CE28" s="583"/>
      <c r="CF28" s="583"/>
      <c r="CG28" s="583"/>
      <c r="CH28" s="583"/>
      <c r="CI28" s="583"/>
      <c r="CJ28" s="583"/>
      <c r="CK28" s="583"/>
      <c r="CL28" s="583"/>
      <c r="CM28" s="583"/>
      <c r="CN28" s="583"/>
      <c r="CO28" s="583"/>
      <c r="CP28" s="583"/>
      <c r="CQ28" s="584"/>
      <c r="CR28" s="570">
        <v>766796</v>
      </c>
      <c r="CS28" s="571"/>
      <c r="CT28" s="571"/>
      <c r="CU28" s="571"/>
      <c r="CV28" s="571"/>
      <c r="CW28" s="571"/>
      <c r="CX28" s="571"/>
      <c r="CY28" s="572"/>
      <c r="CZ28" s="624">
        <v>11.1</v>
      </c>
      <c r="DA28" s="625"/>
      <c r="DB28" s="625"/>
      <c r="DC28" s="626"/>
      <c r="DD28" s="605">
        <v>731189</v>
      </c>
      <c r="DE28" s="571"/>
      <c r="DF28" s="571"/>
      <c r="DG28" s="571"/>
      <c r="DH28" s="571"/>
      <c r="DI28" s="571"/>
      <c r="DJ28" s="571"/>
      <c r="DK28" s="572"/>
      <c r="DL28" s="605">
        <v>578266</v>
      </c>
      <c r="DM28" s="571"/>
      <c r="DN28" s="571"/>
      <c r="DO28" s="571"/>
      <c r="DP28" s="571"/>
      <c r="DQ28" s="571"/>
      <c r="DR28" s="571"/>
      <c r="DS28" s="571"/>
      <c r="DT28" s="571"/>
      <c r="DU28" s="571"/>
      <c r="DV28" s="572"/>
      <c r="DW28" s="591">
        <v>12.9</v>
      </c>
      <c r="DX28" s="622"/>
      <c r="DY28" s="622"/>
      <c r="DZ28" s="622"/>
      <c r="EA28" s="622"/>
      <c r="EB28" s="622"/>
      <c r="EC28" s="623"/>
    </row>
    <row r="29" spans="2:133" ht="11.25" customHeight="1" x14ac:dyDescent="0.2">
      <c r="B29" s="607" t="s">
        <v>356</v>
      </c>
      <c r="C29" s="608"/>
      <c r="D29" s="608"/>
      <c r="E29" s="608"/>
      <c r="F29" s="608"/>
      <c r="G29" s="608"/>
      <c r="H29" s="608"/>
      <c r="I29" s="608"/>
      <c r="J29" s="608"/>
      <c r="K29" s="608"/>
      <c r="L29" s="608"/>
      <c r="M29" s="608"/>
      <c r="N29" s="608"/>
      <c r="O29" s="608"/>
      <c r="P29" s="608"/>
      <c r="Q29" s="609"/>
      <c r="R29" s="570">
        <v>29270</v>
      </c>
      <c r="S29" s="571"/>
      <c r="T29" s="571"/>
      <c r="U29" s="571"/>
      <c r="V29" s="571"/>
      <c r="W29" s="571"/>
      <c r="X29" s="571"/>
      <c r="Y29" s="572"/>
      <c r="Z29" s="569">
        <v>0.4</v>
      </c>
      <c r="AA29" s="569"/>
      <c r="AB29" s="569"/>
      <c r="AC29" s="569"/>
      <c r="AD29" s="580" t="s">
        <v>409</v>
      </c>
      <c r="AE29" s="580"/>
      <c r="AF29" s="580"/>
      <c r="AG29" s="580"/>
      <c r="AH29" s="580"/>
      <c r="AI29" s="580"/>
      <c r="AJ29" s="580"/>
      <c r="AK29" s="580"/>
      <c r="AL29" s="591" t="s">
        <v>409</v>
      </c>
      <c r="AM29" s="592"/>
      <c r="AN29" s="592"/>
      <c r="AO29" s="593"/>
      <c r="AP29" s="585" t="s">
        <v>281</v>
      </c>
      <c r="AQ29" s="586"/>
      <c r="AR29" s="586"/>
      <c r="AS29" s="586"/>
      <c r="AT29" s="586"/>
      <c r="AU29" s="586"/>
      <c r="AV29" s="586"/>
      <c r="AW29" s="586"/>
      <c r="AX29" s="586"/>
      <c r="AY29" s="586"/>
      <c r="AZ29" s="586"/>
      <c r="BA29" s="586"/>
      <c r="BB29" s="586"/>
      <c r="BC29" s="586"/>
      <c r="BD29" s="586"/>
      <c r="BE29" s="586"/>
      <c r="BF29" s="587"/>
      <c r="BG29" s="585" t="s">
        <v>357</v>
      </c>
      <c r="BH29" s="634"/>
      <c r="BI29" s="634"/>
      <c r="BJ29" s="634"/>
      <c r="BK29" s="634"/>
      <c r="BL29" s="634"/>
      <c r="BM29" s="634"/>
      <c r="BN29" s="634"/>
      <c r="BO29" s="634"/>
      <c r="BP29" s="634"/>
      <c r="BQ29" s="635"/>
      <c r="BR29" s="585" t="s">
        <v>358</v>
      </c>
      <c r="BS29" s="634"/>
      <c r="BT29" s="634"/>
      <c r="BU29" s="634"/>
      <c r="BV29" s="634"/>
      <c r="BW29" s="634"/>
      <c r="BX29" s="634"/>
      <c r="BY29" s="634"/>
      <c r="BZ29" s="634"/>
      <c r="CA29" s="634"/>
      <c r="CB29" s="635"/>
      <c r="CD29" s="695" t="s">
        <v>359</v>
      </c>
      <c r="CE29" s="696"/>
      <c r="CF29" s="582" t="s">
        <v>411</v>
      </c>
      <c r="CG29" s="583"/>
      <c r="CH29" s="583"/>
      <c r="CI29" s="583"/>
      <c r="CJ29" s="583"/>
      <c r="CK29" s="583"/>
      <c r="CL29" s="583"/>
      <c r="CM29" s="583"/>
      <c r="CN29" s="583"/>
      <c r="CO29" s="583"/>
      <c r="CP29" s="583"/>
      <c r="CQ29" s="584"/>
      <c r="CR29" s="570">
        <v>766787</v>
      </c>
      <c r="CS29" s="616"/>
      <c r="CT29" s="616"/>
      <c r="CU29" s="616"/>
      <c r="CV29" s="616"/>
      <c r="CW29" s="616"/>
      <c r="CX29" s="616"/>
      <c r="CY29" s="617"/>
      <c r="CZ29" s="624">
        <v>11.1</v>
      </c>
      <c r="DA29" s="625"/>
      <c r="DB29" s="625"/>
      <c r="DC29" s="626"/>
      <c r="DD29" s="605">
        <v>731180</v>
      </c>
      <c r="DE29" s="616"/>
      <c r="DF29" s="616"/>
      <c r="DG29" s="616"/>
      <c r="DH29" s="616"/>
      <c r="DI29" s="616"/>
      <c r="DJ29" s="616"/>
      <c r="DK29" s="617"/>
      <c r="DL29" s="605">
        <v>578257</v>
      </c>
      <c r="DM29" s="616"/>
      <c r="DN29" s="616"/>
      <c r="DO29" s="616"/>
      <c r="DP29" s="616"/>
      <c r="DQ29" s="616"/>
      <c r="DR29" s="616"/>
      <c r="DS29" s="616"/>
      <c r="DT29" s="616"/>
      <c r="DU29" s="616"/>
      <c r="DV29" s="617"/>
      <c r="DW29" s="591">
        <v>12.9</v>
      </c>
      <c r="DX29" s="622"/>
      <c r="DY29" s="622"/>
      <c r="DZ29" s="622"/>
      <c r="EA29" s="622"/>
      <c r="EB29" s="622"/>
      <c r="EC29" s="623"/>
    </row>
    <row r="30" spans="2:133" ht="11.25" customHeight="1" x14ac:dyDescent="0.2">
      <c r="B30" s="607" t="s">
        <v>360</v>
      </c>
      <c r="C30" s="608"/>
      <c r="D30" s="608"/>
      <c r="E30" s="608"/>
      <c r="F30" s="608"/>
      <c r="G30" s="608"/>
      <c r="H30" s="608"/>
      <c r="I30" s="608"/>
      <c r="J30" s="608"/>
      <c r="K30" s="608"/>
      <c r="L30" s="608"/>
      <c r="M30" s="608"/>
      <c r="N30" s="608"/>
      <c r="O30" s="608"/>
      <c r="P30" s="608"/>
      <c r="Q30" s="609"/>
      <c r="R30" s="570">
        <v>341689</v>
      </c>
      <c r="S30" s="571"/>
      <c r="T30" s="571"/>
      <c r="U30" s="571"/>
      <c r="V30" s="571"/>
      <c r="W30" s="571"/>
      <c r="X30" s="571"/>
      <c r="Y30" s="572"/>
      <c r="Z30" s="569">
        <v>4.5999999999999996</v>
      </c>
      <c r="AA30" s="569"/>
      <c r="AB30" s="569"/>
      <c r="AC30" s="569"/>
      <c r="AD30" s="580" t="s">
        <v>412</v>
      </c>
      <c r="AE30" s="580"/>
      <c r="AF30" s="580"/>
      <c r="AG30" s="580"/>
      <c r="AH30" s="580"/>
      <c r="AI30" s="580"/>
      <c r="AJ30" s="580"/>
      <c r="AK30" s="580"/>
      <c r="AL30" s="591" t="s">
        <v>412</v>
      </c>
      <c r="AM30" s="592"/>
      <c r="AN30" s="592"/>
      <c r="AO30" s="593"/>
      <c r="AP30" s="638" t="s">
        <v>361</v>
      </c>
      <c r="AQ30" s="639"/>
      <c r="AR30" s="639"/>
      <c r="AS30" s="639"/>
      <c r="AT30" s="652" t="s">
        <v>362</v>
      </c>
      <c r="AU30" s="178"/>
      <c r="AV30" s="178"/>
      <c r="AW30" s="178"/>
      <c r="AX30" s="602" t="s">
        <v>248</v>
      </c>
      <c r="AY30" s="603"/>
      <c r="AZ30" s="603"/>
      <c r="BA30" s="603"/>
      <c r="BB30" s="603"/>
      <c r="BC30" s="603"/>
      <c r="BD30" s="603"/>
      <c r="BE30" s="603"/>
      <c r="BF30" s="604"/>
      <c r="BG30" s="648">
        <v>98.9</v>
      </c>
      <c r="BH30" s="636"/>
      <c r="BI30" s="636"/>
      <c r="BJ30" s="636"/>
      <c r="BK30" s="636"/>
      <c r="BL30" s="636"/>
      <c r="BM30" s="600">
        <v>95.8</v>
      </c>
      <c r="BN30" s="636"/>
      <c r="BO30" s="636"/>
      <c r="BP30" s="636"/>
      <c r="BQ30" s="637"/>
      <c r="BR30" s="648">
        <v>99</v>
      </c>
      <c r="BS30" s="636"/>
      <c r="BT30" s="636"/>
      <c r="BU30" s="636"/>
      <c r="BV30" s="636"/>
      <c r="BW30" s="636"/>
      <c r="BX30" s="600">
        <v>95.7</v>
      </c>
      <c r="BY30" s="636"/>
      <c r="BZ30" s="636"/>
      <c r="CA30" s="636"/>
      <c r="CB30" s="637"/>
      <c r="CD30" s="697"/>
      <c r="CE30" s="698"/>
      <c r="CF30" s="582" t="s">
        <v>413</v>
      </c>
      <c r="CG30" s="583"/>
      <c r="CH30" s="583"/>
      <c r="CI30" s="583"/>
      <c r="CJ30" s="583"/>
      <c r="CK30" s="583"/>
      <c r="CL30" s="583"/>
      <c r="CM30" s="583"/>
      <c r="CN30" s="583"/>
      <c r="CO30" s="583"/>
      <c r="CP30" s="583"/>
      <c r="CQ30" s="584"/>
      <c r="CR30" s="570">
        <v>682153</v>
      </c>
      <c r="CS30" s="571"/>
      <c r="CT30" s="571"/>
      <c r="CU30" s="571"/>
      <c r="CV30" s="571"/>
      <c r="CW30" s="571"/>
      <c r="CX30" s="571"/>
      <c r="CY30" s="572"/>
      <c r="CZ30" s="624">
        <v>9.9</v>
      </c>
      <c r="DA30" s="625"/>
      <c r="DB30" s="625"/>
      <c r="DC30" s="626"/>
      <c r="DD30" s="605">
        <v>649013</v>
      </c>
      <c r="DE30" s="571"/>
      <c r="DF30" s="571"/>
      <c r="DG30" s="571"/>
      <c r="DH30" s="571"/>
      <c r="DI30" s="571"/>
      <c r="DJ30" s="571"/>
      <c r="DK30" s="572"/>
      <c r="DL30" s="605">
        <v>496099</v>
      </c>
      <c r="DM30" s="571"/>
      <c r="DN30" s="571"/>
      <c r="DO30" s="571"/>
      <c r="DP30" s="571"/>
      <c r="DQ30" s="571"/>
      <c r="DR30" s="571"/>
      <c r="DS30" s="571"/>
      <c r="DT30" s="571"/>
      <c r="DU30" s="571"/>
      <c r="DV30" s="572"/>
      <c r="DW30" s="591">
        <v>11.1</v>
      </c>
      <c r="DX30" s="622"/>
      <c r="DY30" s="622"/>
      <c r="DZ30" s="622"/>
      <c r="EA30" s="622"/>
      <c r="EB30" s="622"/>
      <c r="EC30" s="623"/>
    </row>
    <row r="31" spans="2:133" ht="11.25" customHeight="1" x14ac:dyDescent="0.2">
      <c r="B31" s="607" t="s">
        <v>363</v>
      </c>
      <c r="C31" s="608"/>
      <c r="D31" s="608"/>
      <c r="E31" s="608"/>
      <c r="F31" s="608"/>
      <c r="G31" s="608"/>
      <c r="H31" s="608"/>
      <c r="I31" s="608"/>
      <c r="J31" s="608"/>
      <c r="K31" s="608"/>
      <c r="L31" s="608"/>
      <c r="M31" s="608"/>
      <c r="N31" s="608"/>
      <c r="O31" s="608"/>
      <c r="P31" s="608"/>
      <c r="Q31" s="609"/>
      <c r="R31" s="570">
        <v>203334</v>
      </c>
      <c r="S31" s="571"/>
      <c r="T31" s="571"/>
      <c r="U31" s="571"/>
      <c r="V31" s="571"/>
      <c r="W31" s="571"/>
      <c r="X31" s="571"/>
      <c r="Y31" s="572"/>
      <c r="Z31" s="569">
        <v>2.7</v>
      </c>
      <c r="AA31" s="569"/>
      <c r="AB31" s="569"/>
      <c r="AC31" s="569"/>
      <c r="AD31" s="580" t="s">
        <v>412</v>
      </c>
      <c r="AE31" s="580"/>
      <c r="AF31" s="580"/>
      <c r="AG31" s="580"/>
      <c r="AH31" s="580"/>
      <c r="AI31" s="580"/>
      <c r="AJ31" s="580"/>
      <c r="AK31" s="580"/>
      <c r="AL31" s="591" t="s">
        <v>412</v>
      </c>
      <c r="AM31" s="592"/>
      <c r="AN31" s="592"/>
      <c r="AO31" s="593"/>
      <c r="AP31" s="640"/>
      <c r="AQ31" s="641"/>
      <c r="AR31" s="641"/>
      <c r="AS31" s="641"/>
      <c r="AT31" s="653"/>
      <c r="AU31" s="179" t="s">
        <v>414</v>
      </c>
      <c r="AV31" s="179"/>
      <c r="AW31" s="179"/>
      <c r="AX31" s="607" t="s">
        <v>364</v>
      </c>
      <c r="AY31" s="608"/>
      <c r="AZ31" s="608"/>
      <c r="BA31" s="608"/>
      <c r="BB31" s="608"/>
      <c r="BC31" s="608"/>
      <c r="BD31" s="608"/>
      <c r="BE31" s="608"/>
      <c r="BF31" s="609"/>
      <c r="BG31" s="649">
        <v>99.1</v>
      </c>
      <c r="BH31" s="616"/>
      <c r="BI31" s="616"/>
      <c r="BJ31" s="616"/>
      <c r="BK31" s="616"/>
      <c r="BL31" s="616"/>
      <c r="BM31" s="592">
        <v>96.5</v>
      </c>
      <c r="BN31" s="650"/>
      <c r="BO31" s="650"/>
      <c r="BP31" s="650"/>
      <c r="BQ31" s="651"/>
      <c r="BR31" s="649">
        <v>99.4</v>
      </c>
      <c r="BS31" s="616"/>
      <c r="BT31" s="616"/>
      <c r="BU31" s="616"/>
      <c r="BV31" s="616"/>
      <c r="BW31" s="616"/>
      <c r="BX31" s="592">
        <v>96.3</v>
      </c>
      <c r="BY31" s="650"/>
      <c r="BZ31" s="650"/>
      <c r="CA31" s="650"/>
      <c r="CB31" s="651"/>
      <c r="CD31" s="697"/>
      <c r="CE31" s="698"/>
      <c r="CF31" s="582" t="s">
        <v>415</v>
      </c>
      <c r="CG31" s="583"/>
      <c r="CH31" s="583"/>
      <c r="CI31" s="583"/>
      <c r="CJ31" s="583"/>
      <c r="CK31" s="583"/>
      <c r="CL31" s="583"/>
      <c r="CM31" s="583"/>
      <c r="CN31" s="583"/>
      <c r="CO31" s="583"/>
      <c r="CP31" s="583"/>
      <c r="CQ31" s="584"/>
      <c r="CR31" s="570">
        <v>84634</v>
      </c>
      <c r="CS31" s="616"/>
      <c r="CT31" s="616"/>
      <c r="CU31" s="616"/>
      <c r="CV31" s="616"/>
      <c r="CW31" s="616"/>
      <c r="CX31" s="616"/>
      <c r="CY31" s="617"/>
      <c r="CZ31" s="624">
        <v>1.2</v>
      </c>
      <c r="DA31" s="625"/>
      <c r="DB31" s="625"/>
      <c r="DC31" s="626"/>
      <c r="DD31" s="605">
        <v>82167</v>
      </c>
      <c r="DE31" s="616"/>
      <c r="DF31" s="616"/>
      <c r="DG31" s="616"/>
      <c r="DH31" s="616"/>
      <c r="DI31" s="616"/>
      <c r="DJ31" s="616"/>
      <c r="DK31" s="617"/>
      <c r="DL31" s="605">
        <v>82158</v>
      </c>
      <c r="DM31" s="616"/>
      <c r="DN31" s="616"/>
      <c r="DO31" s="616"/>
      <c r="DP31" s="616"/>
      <c r="DQ31" s="616"/>
      <c r="DR31" s="616"/>
      <c r="DS31" s="616"/>
      <c r="DT31" s="616"/>
      <c r="DU31" s="616"/>
      <c r="DV31" s="617"/>
      <c r="DW31" s="591">
        <v>1.8</v>
      </c>
      <c r="DX31" s="622"/>
      <c r="DY31" s="622"/>
      <c r="DZ31" s="622"/>
      <c r="EA31" s="622"/>
      <c r="EB31" s="622"/>
      <c r="EC31" s="623"/>
    </row>
    <row r="32" spans="2:133" ht="11.25" customHeight="1" x14ac:dyDescent="0.2">
      <c r="B32" s="607" t="s">
        <v>365</v>
      </c>
      <c r="C32" s="608"/>
      <c r="D32" s="608"/>
      <c r="E32" s="608"/>
      <c r="F32" s="608"/>
      <c r="G32" s="608"/>
      <c r="H32" s="608"/>
      <c r="I32" s="608"/>
      <c r="J32" s="608"/>
      <c r="K32" s="608"/>
      <c r="L32" s="608"/>
      <c r="M32" s="608"/>
      <c r="N32" s="608"/>
      <c r="O32" s="608"/>
      <c r="P32" s="608"/>
      <c r="Q32" s="609"/>
      <c r="R32" s="570">
        <v>121517</v>
      </c>
      <c r="S32" s="571"/>
      <c r="T32" s="571"/>
      <c r="U32" s="571"/>
      <c r="V32" s="571"/>
      <c r="W32" s="571"/>
      <c r="X32" s="571"/>
      <c r="Y32" s="572"/>
      <c r="Z32" s="569">
        <v>1.6</v>
      </c>
      <c r="AA32" s="569"/>
      <c r="AB32" s="569"/>
      <c r="AC32" s="569"/>
      <c r="AD32" s="580">
        <v>4047</v>
      </c>
      <c r="AE32" s="580"/>
      <c r="AF32" s="580"/>
      <c r="AG32" s="580"/>
      <c r="AH32" s="580"/>
      <c r="AI32" s="580"/>
      <c r="AJ32" s="580"/>
      <c r="AK32" s="580"/>
      <c r="AL32" s="591">
        <v>0.1</v>
      </c>
      <c r="AM32" s="592"/>
      <c r="AN32" s="592"/>
      <c r="AO32" s="593"/>
      <c r="AP32" s="642"/>
      <c r="AQ32" s="643"/>
      <c r="AR32" s="643"/>
      <c r="AS32" s="643"/>
      <c r="AT32" s="654"/>
      <c r="AU32" s="180"/>
      <c r="AV32" s="180"/>
      <c r="AW32" s="180"/>
      <c r="AX32" s="631" t="s">
        <v>366</v>
      </c>
      <c r="AY32" s="632"/>
      <c r="AZ32" s="632"/>
      <c r="BA32" s="632"/>
      <c r="BB32" s="632"/>
      <c r="BC32" s="632"/>
      <c r="BD32" s="632"/>
      <c r="BE32" s="632"/>
      <c r="BF32" s="633"/>
      <c r="BG32" s="644">
        <v>98.6</v>
      </c>
      <c r="BH32" s="645"/>
      <c r="BI32" s="645"/>
      <c r="BJ32" s="645"/>
      <c r="BK32" s="645"/>
      <c r="BL32" s="645"/>
      <c r="BM32" s="646">
        <v>94.9</v>
      </c>
      <c r="BN32" s="645"/>
      <c r="BO32" s="645"/>
      <c r="BP32" s="645"/>
      <c r="BQ32" s="647"/>
      <c r="BR32" s="644">
        <v>98.6</v>
      </c>
      <c r="BS32" s="645"/>
      <c r="BT32" s="645"/>
      <c r="BU32" s="645"/>
      <c r="BV32" s="645"/>
      <c r="BW32" s="645"/>
      <c r="BX32" s="646">
        <v>94.9</v>
      </c>
      <c r="BY32" s="645"/>
      <c r="BZ32" s="645"/>
      <c r="CA32" s="645"/>
      <c r="CB32" s="647"/>
      <c r="CD32" s="699"/>
      <c r="CE32" s="700"/>
      <c r="CF32" s="582" t="s">
        <v>367</v>
      </c>
      <c r="CG32" s="583"/>
      <c r="CH32" s="583"/>
      <c r="CI32" s="583"/>
      <c r="CJ32" s="583"/>
      <c r="CK32" s="583"/>
      <c r="CL32" s="583"/>
      <c r="CM32" s="583"/>
      <c r="CN32" s="583"/>
      <c r="CO32" s="583"/>
      <c r="CP32" s="583"/>
      <c r="CQ32" s="584"/>
      <c r="CR32" s="570">
        <v>9</v>
      </c>
      <c r="CS32" s="571"/>
      <c r="CT32" s="571"/>
      <c r="CU32" s="571"/>
      <c r="CV32" s="571"/>
      <c r="CW32" s="571"/>
      <c r="CX32" s="571"/>
      <c r="CY32" s="572"/>
      <c r="CZ32" s="624">
        <v>0</v>
      </c>
      <c r="DA32" s="625"/>
      <c r="DB32" s="625"/>
      <c r="DC32" s="626"/>
      <c r="DD32" s="605">
        <v>9</v>
      </c>
      <c r="DE32" s="571"/>
      <c r="DF32" s="571"/>
      <c r="DG32" s="571"/>
      <c r="DH32" s="571"/>
      <c r="DI32" s="571"/>
      <c r="DJ32" s="571"/>
      <c r="DK32" s="572"/>
      <c r="DL32" s="605">
        <v>9</v>
      </c>
      <c r="DM32" s="571"/>
      <c r="DN32" s="571"/>
      <c r="DO32" s="571"/>
      <c r="DP32" s="571"/>
      <c r="DQ32" s="571"/>
      <c r="DR32" s="571"/>
      <c r="DS32" s="571"/>
      <c r="DT32" s="571"/>
      <c r="DU32" s="571"/>
      <c r="DV32" s="572"/>
      <c r="DW32" s="591">
        <v>0</v>
      </c>
      <c r="DX32" s="622"/>
      <c r="DY32" s="622"/>
      <c r="DZ32" s="622"/>
      <c r="EA32" s="622"/>
      <c r="EB32" s="622"/>
      <c r="EC32" s="623"/>
    </row>
    <row r="33" spans="2:133" ht="11.25" customHeight="1" x14ac:dyDescent="0.2">
      <c r="B33" s="607" t="s">
        <v>368</v>
      </c>
      <c r="C33" s="608"/>
      <c r="D33" s="608"/>
      <c r="E33" s="608"/>
      <c r="F33" s="608"/>
      <c r="G33" s="608"/>
      <c r="H33" s="608"/>
      <c r="I33" s="608"/>
      <c r="J33" s="608"/>
      <c r="K33" s="608"/>
      <c r="L33" s="608"/>
      <c r="M33" s="608"/>
      <c r="N33" s="608"/>
      <c r="O33" s="608"/>
      <c r="P33" s="608"/>
      <c r="Q33" s="609"/>
      <c r="R33" s="570">
        <v>791360</v>
      </c>
      <c r="S33" s="571"/>
      <c r="T33" s="571"/>
      <c r="U33" s="571"/>
      <c r="V33" s="571"/>
      <c r="W33" s="571"/>
      <c r="X33" s="571"/>
      <c r="Y33" s="572"/>
      <c r="Z33" s="569">
        <v>10.7</v>
      </c>
      <c r="AA33" s="569"/>
      <c r="AB33" s="569"/>
      <c r="AC33" s="569"/>
      <c r="AD33" s="580" t="s">
        <v>416</v>
      </c>
      <c r="AE33" s="580"/>
      <c r="AF33" s="580"/>
      <c r="AG33" s="580"/>
      <c r="AH33" s="580"/>
      <c r="AI33" s="580"/>
      <c r="AJ33" s="580"/>
      <c r="AK33" s="580"/>
      <c r="AL33" s="591" t="s">
        <v>416</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369</v>
      </c>
      <c r="CE33" s="583"/>
      <c r="CF33" s="583"/>
      <c r="CG33" s="583"/>
      <c r="CH33" s="583"/>
      <c r="CI33" s="583"/>
      <c r="CJ33" s="583"/>
      <c r="CK33" s="583"/>
      <c r="CL33" s="583"/>
      <c r="CM33" s="583"/>
      <c r="CN33" s="583"/>
      <c r="CO33" s="583"/>
      <c r="CP33" s="583"/>
      <c r="CQ33" s="584"/>
      <c r="CR33" s="570">
        <v>3508781</v>
      </c>
      <c r="CS33" s="616"/>
      <c r="CT33" s="616"/>
      <c r="CU33" s="616"/>
      <c r="CV33" s="616"/>
      <c r="CW33" s="616"/>
      <c r="CX33" s="616"/>
      <c r="CY33" s="617"/>
      <c r="CZ33" s="624">
        <v>50.8</v>
      </c>
      <c r="DA33" s="625"/>
      <c r="DB33" s="625"/>
      <c r="DC33" s="626"/>
      <c r="DD33" s="605">
        <v>2806654</v>
      </c>
      <c r="DE33" s="616"/>
      <c r="DF33" s="616"/>
      <c r="DG33" s="616"/>
      <c r="DH33" s="616"/>
      <c r="DI33" s="616"/>
      <c r="DJ33" s="616"/>
      <c r="DK33" s="617"/>
      <c r="DL33" s="605">
        <v>2419147</v>
      </c>
      <c r="DM33" s="616"/>
      <c r="DN33" s="616"/>
      <c r="DO33" s="616"/>
      <c r="DP33" s="616"/>
      <c r="DQ33" s="616"/>
      <c r="DR33" s="616"/>
      <c r="DS33" s="616"/>
      <c r="DT33" s="616"/>
      <c r="DU33" s="616"/>
      <c r="DV33" s="617"/>
      <c r="DW33" s="591">
        <v>53.9</v>
      </c>
      <c r="DX33" s="622"/>
      <c r="DY33" s="622"/>
      <c r="DZ33" s="622"/>
      <c r="EA33" s="622"/>
      <c r="EB33" s="622"/>
      <c r="EC33" s="623"/>
    </row>
    <row r="34" spans="2:133" ht="11.25" customHeight="1" x14ac:dyDescent="0.2">
      <c r="B34" s="607" t="s">
        <v>370</v>
      </c>
      <c r="C34" s="608"/>
      <c r="D34" s="608"/>
      <c r="E34" s="608"/>
      <c r="F34" s="608"/>
      <c r="G34" s="608"/>
      <c r="H34" s="608"/>
      <c r="I34" s="608"/>
      <c r="J34" s="608"/>
      <c r="K34" s="608"/>
      <c r="L34" s="608"/>
      <c r="M34" s="608"/>
      <c r="N34" s="608"/>
      <c r="O34" s="608"/>
      <c r="P34" s="608"/>
      <c r="Q34" s="609"/>
      <c r="R34" s="570" t="s">
        <v>417</v>
      </c>
      <c r="S34" s="571"/>
      <c r="T34" s="571"/>
      <c r="U34" s="571"/>
      <c r="V34" s="571"/>
      <c r="W34" s="571"/>
      <c r="X34" s="571"/>
      <c r="Y34" s="572"/>
      <c r="Z34" s="569" t="s">
        <v>417</v>
      </c>
      <c r="AA34" s="569"/>
      <c r="AB34" s="569"/>
      <c r="AC34" s="569"/>
      <c r="AD34" s="580" t="s">
        <v>417</v>
      </c>
      <c r="AE34" s="580"/>
      <c r="AF34" s="580"/>
      <c r="AG34" s="580"/>
      <c r="AH34" s="580"/>
      <c r="AI34" s="580"/>
      <c r="AJ34" s="580"/>
      <c r="AK34" s="580"/>
      <c r="AL34" s="591" t="s">
        <v>417</v>
      </c>
      <c r="AM34" s="592"/>
      <c r="AN34" s="592"/>
      <c r="AO34" s="593"/>
      <c r="AP34" s="183"/>
      <c r="AQ34" s="585" t="s">
        <v>371</v>
      </c>
      <c r="AR34" s="586"/>
      <c r="AS34" s="586"/>
      <c r="AT34" s="586"/>
      <c r="AU34" s="586"/>
      <c r="AV34" s="586"/>
      <c r="AW34" s="586"/>
      <c r="AX34" s="586"/>
      <c r="AY34" s="586"/>
      <c r="AZ34" s="586"/>
      <c r="BA34" s="586"/>
      <c r="BB34" s="586"/>
      <c r="BC34" s="586"/>
      <c r="BD34" s="586"/>
      <c r="BE34" s="586"/>
      <c r="BF34" s="587"/>
      <c r="BG34" s="585" t="s">
        <v>372</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373</v>
      </c>
      <c r="CE34" s="583"/>
      <c r="CF34" s="583"/>
      <c r="CG34" s="583"/>
      <c r="CH34" s="583"/>
      <c r="CI34" s="583"/>
      <c r="CJ34" s="583"/>
      <c r="CK34" s="583"/>
      <c r="CL34" s="583"/>
      <c r="CM34" s="583"/>
      <c r="CN34" s="583"/>
      <c r="CO34" s="583"/>
      <c r="CP34" s="583"/>
      <c r="CQ34" s="584"/>
      <c r="CR34" s="570">
        <v>987427</v>
      </c>
      <c r="CS34" s="571"/>
      <c r="CT34" s="571"/>
      <c r="CU34" s="571"/>
      <c r="CV34" s="571"/>
      <c r="CW34" s="571"/>
      <c r="CX34" s="571"/>
      <c r="CY34" s="572"/>
      <c r="CZ34" s="624">
        <v>14.3</v>
      </c>
      <c r="DA34" s="625"/>
      <c r="DB34" s="625"/>
      <c r="DC34" s="626"/>
      <c r="DD34" s="605">
        <v>689438</v>
      </c>
      <c r="DE34" s="571"/>
      <c r="DF34" s="571"/>
      <c r="DG34" s="571"/>
      <c r="DH34" s="571"/>
      <c r="DI34" s="571"/>
      <c r="DJ34" s="571"/>
      <c r="DK34" s="572"/>
      <c r="DL34" s="605">
        <v>653611</v>
      </c>
      <c r="DM34" s="571"/>
      <c r="DN34" s="571"/>
      <c r="DO34" s="571"/>
      <c r="DP34" s="571"/>
      <c r="DQ34" s="571"/>
      <c r="DR34" s="571"/>
      <c r="DS34" s="571"/>
      <c r="DT34" s="571"/>
      <c r="DU34" s="571"/>
      <c r="DV34" s="572"/>
      <c r="DW34" s="591">
        <v>14.6</v>
      </c>
      <c r="DX34" s="622"/>
      <c r="DY34" s="622"/>
      <c r="DZ34" s="622"/>
      <c r="EA34" s="622"/>
      <c r="EB34" s="622"/>
      <c r="EC34" s="623"/>
    </row>
    <row r="35" spans="2:133" ht="11.25" customHeight="1" x14ac:dyDescent="0.2">
      <c r="B35" s="607" t="s">
        <v>374</v>
      </c>
      <c r="C35" s="608"/>
      <c r="D35" s="608"/>
      <c r="E35" s="608"/>
      <c r="F35" s="608"/>
      <c r="G35" s="608"/>
      <c r="H35" s="608"/>
      <c r="I35" s="608"/>
      <c r="J35" s="608"/>
      <c r="K35" s="608"/>
      <c r="L35" s="608"/>
      <c r="M35" s="608"/>
      <c r="N35" s="608"/>
      <c r="O35" s="608"/>
      <c r="P35" s="608"/>
      <c r="Q35" s="609"/>
      <c r="R35" s="570">
        <v>299060</v>
      </c>
      <c r="S35" s="571"/>
      <c r="T35" s="571"/>
      <c r="U35" s="571"/>
      <c r="V35" s="571"/>
      <c r="W35" s="571"/>
      <c r="X35" s="571"/>
      <c r="Y35" s="572"/>
      <c r="Z35" s="569">
        <v>4</v>
      </c>
      <c r="AA35" s="569"/>
      <c r="AB35" s="569"/>
      <c r="AC35" s="569"/>
      <c r="AD35" s="580" t="s">
        <v>403</v>
      </c>
      <c r="AE35" s="580"/>
      <c r="AF35" s="580"/>
      <c r="AG35" s="580"/>
      <c r="AH35" s="580"/>
      <c r="AI35" s="580"/>
      <c r="AJ35" s="580"/>
      <c r="AK35" s="580"/>
      <c r="AL35" s="591" t="s">
        <v>403</v>
      </c>
      <c r="AM35" s="592"/>
      <c r="AN35" s="592"/>
      <c r="AO35" s="593"/>
      <c r="AP35" s="183"/>
      <c r="AQ35" s="588" t="s">
        <v>375</v>
      </c>
      <c r="AR35" s="589"/>
      <c r="AS35" s="589"/>
      <c r="AT35" s="589"/>
      <c r="AU35" s="589"/>
      <c r="AV35" s="589"/>
      <c r="AW35" s="589"/>
      <c r="AX35" s="589"/>
      <c r="AY35" s="590"/>
      <c r="AZ35" s="594">
        <v>1322496</v>
      </c>
      <c r="BA35" s="595"/>
      <c r="BB35" s="595"/>
      <c r="BC35" s="595"/>
      <c r="BD35" s="595"/>
      <c r="BE35" s="595"/>
      <c r="BF35" s="655"/>
      <c r="BG35" s="588" t="s">
        <v>376</v>
      </c>
      <c r="BH35" s="589"/>
      <c r="BI35" s="589"/>
      <c r="BJ35" s="589"/>
      <c r="BK35" s="589"/>
      <c r="BL35" s="589"/>
      <c r="BM35" s="589"/>
      <c r="BN35" s="589"/>
      <c r="BO35" s="589"/>
      <c r="BP35" s="589"/>
      <c r="BQ35" s="589"/>
      <c r="BR35" s="589"/>
      <c r="BS35" s="589"/>
      <c r="BT35" s="589"/>
      <c r="BU35" s="590"/>
      <c r="BV35" s="594">
        <v>149561</v>
      </c>
      <c r="BW35" s="595"/>
      <c r="BX35" s="595"/>
      <c r="BY35" s="595"/>
      <c r="BZ35" s="595"/>
      <c r="CA35" s="595"/>
      <c r="CB35" s="655"/>
      <c r="CD35" s="582" t="s">
        <v>377</v>
      </c>
      <c r="CE35" s="583"/>
      <c r="CF35" s="583"/>
      <c r="CG35" s="583"/>
      <c r="CH35" s="583"/>
      <c r="CI35" s="583"/>
      <c r="CJ35" s="583"/>
      <c r="CK35" s="583"/>
      <c r="CL35" s="583"/>
      <c r="CM35" s="583"/>
      <c r="CN35" s="583"/>
      <c r="CO35" s="583"/>
      <c r="CP35" s="583"/>
      <c r="CQ35" s="584"/>
      <c r="CR35" s="570">
        <v>72593</v>
      </c>
      <c r="CS35" s="616"/>
      <c r="CT35" s="616"/>
      <c r="CU35" s="616"/>
      <c r="CV35" s="616"/>
      <c r="CW35" s="616"/>
      <c r="CX35" s="616"/>
      <c r="CY35" s="617"/>
      <c r="CZ35" s="624">
        <v>1.1000000000000001</v>
      </c>
      <c r="DA35" s="625"/>
      <c r="DB35" s="625"/>
      <c r="DC35" s="626"/>
      <c r="DD35" s="605">
        <v>58356</v>
      </c>
      <c r="DE35" s="616"/>
      <c r="DF35" s="616"/>
      <c r="DG35" s="616"/>
      <c r="DH35" s="616"/>
      <c r="DI35" s="616"/>
      <c r="DJ35" s="616"/>
      <c r="DK35" s="617"/>
      <c r="DL35" s="605">
        <v>58356</v>
      </c>
      <c r="DM35" s="616"/>
      <c r="DN35" s="616"/>
      <c r="DO35" s="616"/>
      <c r="DP35" s="616"/>
      <c r="DQ35" s="616"/>
      <c r="DR35" s="616"/>
      <c r="DS35" s="616"/>
      <c r="DT35" s="616"/>
      <c r="DU35" s="616"/>
      <c r="DV35" s="617"/>
      <c r="DW35" s="591">
        <v>1.3</v>
      </c>
      <c r="DX35" s="622"/>
      <c r="DY35" s="622"/>
      <c r="DZ35" s="622"/>
      <c r="EA35" s="622"/>
      <c r="EB35" s="622"/>
      <c r="EC35" s="623"/>
    </row>
    <row r="36" spans="2:133" ht="11.25" customHeight="1" x14ac:dyDescent="0.2">
      <c r="B36" s="631" t="s">
        <v>378</v>
      </c>
      <c r="C36" s="632"/>
      <c r="D36" s="632"/>
      <c r="E36" s="632"/>
      <c r="F36" s="632"/>
      <c r="G36" s="632"/>
      <c r="H36" s="632"/>
      <c r="I36" s="632"/>
      <c r="J36" s="632"/>
      <c r="K36" s="632"/>
      <c r="L36" s="632"/>
      <c r="M36" s="632"/>
      <c r="N36" s="632"/>
      <c r="O36" s="632"/>
      <c r="P36" s="632"/>
      <c r="Q36" s="633"/>
      <c r="R36" s="656">
        <v>7407440</v>
      </c>
      <c r="S36" s="657"/>
      <c r="T36" s="657"/>
      <c r="U36" s="657"/>
      <c r="V36" s="657"/>
      <c r="W36" s="657"/>
      <c r="X36" s="657"/>
      <c r="Y36" s="658"/>
      <c r="Z36" s="659">
        <v>100</v>
      </c>
      <c r="AA36" s="659"/>
      <c r="AB36" s="659"/>
      <c r="AC36" s="659"/>
      <c r="AD36" s="660">
        <v>4189138</v>
      </c>
      <c r="AE36" s="660"/>
      <c r="AF36" s="660"/>
      <c r="AG36" s="660"/>
      <c r="AH36" s="660"/>
      <c r="AI36" s="660"/>
      <c r="AJ36" s="660"/>
      <c r="AK36" s="660"/>
      <c r="AL36" s="661">
        <v>100</v>
      </c>
      <c r="AM36" s="646"/>
      <c r="AN36" s="646"/>
      <c r="AO36" s="662"/>
      <c r="AQ36" s="702" t="s">
        <v>418</v>
      </c>
      <c r="AR36" s="703"/>
      <c r="AS36" s="703"/>
      <c r="AT36" s="703"/>
      <c r="AU36" s="703"/>
      <c r="AV36" s="703"/>
      <c r="AW36" s="703"/>
      <c r="AX36" s="703"/>
      <c r="AY36" s="704"/>
      <c r="AZ36" s="570">
        <v>397442</v>
      </c>
      <c r="BA36" s="571"/>
      <c r="BB36" s="571"/>
      <c r="BC36" s="571"/>
      <c r="BD36" s="616"/>
      <c r="BE36" s="616"/>
      <c r="BF36" s="651"/>
      <c r="BG36" s="582" t="s">
        <v>379</v>
      </c>
      <c r="BH36" s="583"/>
      <c r="BI36" s="583"/>
      <c r="BJ36" s="583"/>
      <c r="BK36" s="583"/>
      <c r="BL36" s="583"/>
      <c r="BM36" s="583"/>
      <c r="BN36" s="583"/>
      <c r="BO36" s="583"/>
      <c r="BP36" s="583"/>
      <c r="BQ36" s="583"/>
      <c r="BR36" s="583"/>
      <c r="BS36" s="583"/>
      <c r="BT36" s="583"/>
      <c r="BU36" s="584"/>
      <c r="BV36" s="570">
        <v>123769</v>
      </c>
      <c r="BW36" s="571"/>
      <c r="BX36" s="571"/>
      <c r="BY36" s="571"/>
      <c r="BZ36" s="571"/>
      <c r="CA36" s="571"/>
      <c r="CB36" s="606"/>
      <c r="CD36" s="582" t="s">
        <v>380</v>
      </c>
      <c r="CE36" s="583"/>
      <c r="CF36" s="583"/>
      <c r="CG36" s="583"/>
      <c r="CH36" s="583"/>
      <c r="CI36" s="583"/>
      <c r="CJ36" s="583"/>
      <c r="CK36" s="583"/>
      <c r="CL36" s="583"/>
      <c r="CM36" s="583"/>
      <c r="CN36" s="583"/>
      <c r="CO36" s="583"/>
      <c r="CP36" s="583"/>
      <c r="CQ36" s="584"/>
      <c r="CR36" s="570">
        <v>1035411</v>
      </c>
      <c r="CS36" s="571"/>
      <c r="CT36" s="571"/>
      <c r="CU36" s="571"/>
      <c r="CV36" s="571"/>
      <c r="CW36" s="571"/>
      <c r="CX36" s="571"/>
      <c r="CY36" s="572"/>
      <c r="CZ36" s="624">
        <v>15</v>
      </c>
      <c r="DA36" s="625"/>
      <c r="DB36" s="625"/>
      <c r="DC36" s="626"/>
      <c r="DD36" s="605">
        <v>894999</v>
      </c>
      <c r="DE36" s="571"/>
      <c r="DF36" s="571"/>
      <c r="DG36" s="571"/>
      <c r="DH36" s="571"/>
      <c r="DI36" s="571"/>
      <c r="DJ36" s="571"/>
      <c r="DK36" s="572"/>
      <c r="DL36" s="605">
        <v>802249</v>
      </c>
      <c r="DM36" s="571"/>
      <c r="DN36" s="571"/>
      <c r="DO36" s="571"/>
      <c r="DP36" s="571"/>
      <c r="DQ36" s="571"/>
      <c r="DR36" s="571"/>
      <c r="DS36" s="571"/>
      <c r="DT36" s="571"/>
      <c r="DU36" s="571"/>
      <c r="DV36" s="572"/>
      <c r="DW36" s="591">
        <v>17.899999999999999</v>
      </c>
      <c r="DX36" s="622"/>
      <c r="DY36" s="622"/>
      <c r="DZ36" s="622"/>
      <c r="EA36" s="622"/>
      <c r="EB36" s="622"/>
      <c r="EC36" s="623"/>
    </row>
    <row r="37" spans="2:133" ht="11.25" customHeight="1" x14ac:dyDescent="0.2">
      <c r="AQ37" s="702" t="s">
        <v>419</v>
      </c>
      <c r="AR37" s="703"/>
      <c r="AS37" s="703"/>
      <c r="AT37" s="703"/>
      <c r="AU37" s="703"/>
      <c r="AV37" s="703"/>
      <c r="AW37" s="703"/>
      <c r="AX37" s="703"/>
      <c r="AY37" s="704"/>
      <c r="AZ37" s="570">
        <v>224500</v>
      </c>
      <c r="BA37" s="571"/>
      <c r="BB37" s="571"/>
      <c r="BC37" s="571"/>
      <c r="BD37" s="616"/>
      <c r="BE37" s="616"/>
      <c r="BF37" s="651"/>
      <c r="BG37" s="582" t="s">
        <v>381</v>
      </c>
      <c r="BH37" s="583"/>
      <c r="BI37" s="583"/>
      <c r="BJ37" s="583"/>
      <c r="BK37" s="583"/>
      <c r="BL37" s="583"/>
      <c r="BM37" s="583"/>
      <c r="BN37" s="583"/>
      <c r="BO37" s="583"/>
      <c r="BP37" s="583"/>
      <c r="BQ37" s="583"/>
      <c r="BR37" s="583"/>
      <c r="BS37" s="583"/>
      <c r="BT37" s="583"/>
      <c r="BU37" s="584"/>
      <c r="BV37" s="570">
        <v>2194</v>
      </c>
      <c r="BW37" s="571"/>
      <c r="BX37" s="571"/>
      <c r="BY37" s="571"/>
      <c r="BZ37" s="571"/>
      <c r="CA37" s="571"/>
      <c r="CB37" s="606"/>
      <c r="CD37" s="582" t="s">
        <v>382</v>
      </c>
      <c r="CE37" s="583"/>
      <c r="CF37" s="583"/>
      <c r="CG37" s="583"/>
      <c r="CH37" s="583"/>
      <c r="CI37" s="583"/>
      <c r="CJ37" s="583"/>
      <c r="CK37" s="583"/>
      <c r="CL37" s="583"/>
      <c r="CM37" s="583"/>
      <c r="CN37" s="583"/>
      <c r="CO37" s="583"/>
      <c r="CP37" s="583"/>
      <c r="CQ37" s="584"/>
      <c r="CR37" s="570">
        <v>367915</v>
      </c>
      <c r="CS37" s="616"/>
      <c r="CT37" s="616"/>
      <c r="CU37" s="616"/>
      <c r="CV37" s="616"/>
      <c r="CW37" s="616"/>
      <c r="CX37" s="616"/>
      <c r="CY37" s="617"/>
      <c r="CZ37" s="624">
        <v>5.3</v>
      </c>
      <c r="DA37" s="625"/>
      <c r="DB37" s="625"/>
      <c r="DC37" s="626"/>
      <c r="DD37" s="605">
        <v>325365</v>
      </c>
      <c r="DE37" s="616"/>
      <c r="DF37" s="616"/>
      <c r="DG37" s="616"/>
      <c r="DH37" s="616"/>
      <c r="DI37" s="616"/>
      <c r="DJ37" s="616"/>
      <c r="DK37" s="617"/>
      <c r="DL37" s="605">
        <v>325365</v>
      </c>
      <c r="DM37" s="616"/>
      <c r="DN37" s="616"/>
      <c r="DO37" s="616"/>
      <c r="DP37" s="616"/>
      <c r="DQ37" s="616"/>
      <c r="DR37" s="616"/>
      <c r="DS37" s="616"/>
      <c r="DT37" s="616"/>
      <c r="DU37" s="616"/>
      <c r="DV37" s="617"/>
      <c r="DW37" s="591">
        <v>7.2</v>
      </c>
      <c r="DX37" s="622"/>
      <c r="DY37" s="622"/>
      <c r="DZ37" s="622"/>
      <c r="EA37" s="622"/>
      <c r="EB37" s="622"/>
      <c r="EC37" s="623"/>
    </row>
    <row r="38" spans="2:133" ht="11.25" customHeight="1" x14ac:dyDescent="0.2">
      <c r="AQ38" s="702" t="s">
        <v>420</v>
      </c>
      <c r="AR38" s="703"/>
      <c r="AS38" s="703"/>
      <c r="AT38" s="703"/>
      <c r="AU38" s="703"/>
      <c r="AV38" s="703"/>
      <c r="AW38" s="703"/>
      <c r="AX38" s="703"/>
      <c r="AY38" s="704"/>
      <c r="AZ38" s="570">
        <v>31042</v>
      </c>
      <c r="BA38" s="571"/>
      <c r="BB38" s="571"/>
      <c r="BC38" s="571"/>
      <c r="BD38" s="616"/>
      <c r="BE38" s="616"/>
      <c r="BF38" s="651"/>
      <c r="BG38" s="582" t="s">
        <v>383</v>
      </c>
      <c r="BH38" s="583"/>
      <c r="BI38" s="583"/>
      <c r="BJ38" s="583"/>
      <c r="BK38" s="583"/>
      <c r="BL38" s="583"/>
      <c r="BM38" s="583"/>
      <c r="BN38" s="583"/>
      <c r="BO38" s="583"/>
      <c r="BP38" s="583"/>
      <c r="BQ38" s="583"/>
      <c r="BR38" s="583"/>
      <c r="BS38" s="583"/>
      <c r="BT38" s="583"/>
      <c r="BU38" s="584"/>
      <c r="BV38" s="570">
        <v>3756</v>
      </c>
      <c r="BW38" s="571"/>
      <c r="BX38" s="571"/>
      <c r="BY38" s="571"/>
      <c r="BZ38" s="571"/>
      <c r="CA38" s="571"/>
      <c r="CB38" s="606"/>
      <c r="CD38" s="582" t="s">
        <v>384</v>
      </c>
      <c r="CE38" s="583"/>
      <c r="CF38" s="583"/>
      <c r="CG38" s="583"/>
      <c r="CH38" s="583"/>
      <c r="CI38" s="583"/>
      <c r="CJ38" s="583"/>
      <c r="CK38" s="583"/>
      <c r="CL38" s="583"/>
      <c r="CM38" s="583"/>
      <c r="CN38" s="583"/>
      <c r="CO38" s="583"/>
      <c r="CP38" s="583"/>
      <c r="CQ38" s="584"/>
      <c r="CR38" s="570">
        <v>1048111</v>
      </c>
      <c r="CS38" s="571"/>
      <c r="CT38" s="571"/>
      <c r="CU38" s="571"/>
      <c r="CV38" s="571"/>
      <c r="CW38" s="571"/>
      <c r="CX38" s="571"/>
      <c r="CY38" s="572"/>
      <c r="CZ38" s="624">
        <v>15.2</v>
      </c>
      <c r="DA38" s="625"/>
      <c r="DB38" s="625"/>
      <c r="DC38" s="626"/>
      <c r="DD38" s="605">
        <v>973624</v>
      </c>
      <c r="DE38" s="571"/>
      <c r="DF38" s="571"/>
      <c r="DG38" s="571"/>
      <c r="DH38" s="571"/>
      <c r="DI38" s="571"/>
      <c r="DJ38" s="571"/>
      <c r="DK38" s="572"/>
      <c r="DL38" s="605">
        <v>904931</v>
      </c>
      <c r="DM38" s="571"/>
      <c r="DN38" s="571"/>
      <c r="DO38" s="571"/>
      <c r="DP38" s="571"/>
      <c r="DQ38" s="571"/>
      <c r="DR38" s="571"/>
      <c r="DS38" s="571"/>
      <c r="DT38" s="571"/>
      <c r="DU38" s="571"/>
      <c r="DV38" s="572"/>
      <c r="DW38" s="591">
        <v>20.2</v>
      </c>
      <c r="DX38" s="622"/>
      <c r="DY38" s="622"/>
      <c r="DZ38" s="622"/>
      <c r="EA38" s="622"/>
      <c r="EB38" s="622"/>
      <c r="EC38" s="623"/>
    </row>
    <row r="39" spans="2:133" ht="11.25" customHeight="1" x14ac:dyDescent="0.2">
      <c r="AQ39" s="702" t="s">
        <v>421</v>
      </c>
      <c r="AR39" s="703"/>
      <c r="AS39" s="703"/>
      <c r="AT39" s="703"/>
      <c r="AU39" s="703"/>
      <c r="AV39" s="703"/>
      <c r="AW39" s="703"/>
      <c r="AX39" s="703"/>
      <c r="AY39" s="704"/>
      <c r="AZ39" s="570">
        <v>18843</v>
      </c>
      <c r="BA39" s="571"/>
      <c r="BB39" s="571"/>
      <c r="BC39" s="571"/>
      <c r="BD39" s="616"/>
      <c r="BE39" s="616"/>
      <c r="BF39" s="651"/>
      <c r="BG39" s="666" t="s">
        <v>385</v>
      </c>
      <c r="BH39" s="667"/>
      <c r="BI39" s="667"/>
      <c r="BJ39" s="667"/>
      <c r="BK39" s="667"/>
      <c r="BL39" s="184"/>
      <c r="BM39" s="583" t="s">
        <v>386</v>
      </c>
      <c r="BN39" s="583"/>
      <c r="BO39" s="583"/>
      <c r="BP39" s="583"/>
      <c r="BQ39" s="583"/>
      <c r="BR39" s="583"/>
      <c r="BS39" s="583"/>
      <c r="BT39" s="583"/>
      <c r="BU39" s="584"/>
      <c r="BV39" s="570">
        <v>76</v>
      </c>
      <c r="BW39" s="571"/>
      <c r="BX39" s="571"/>
      <c r="BY39" s="571"/>
      <c r="BZ39" s="571"/>
      <c r="CA39" s="571"/>
      <c r="CB39" s="606"/>
      <c r="CD39" s="582" t="s">
        <v>387</v>
      </c>
      <c r="CE39" s="583"/>
      <c r="CF39" s="583"/>
      <c r="CG39" s="583"/>
      <c r="CH39" s="583"/>
      <c r="CI39" s="583"/>
      <c r="CJ39" s="583"/>
      <c r="CK39" s="583"/>
      <c r="CL39" s="583"/>
      <c r="CM39" s="583"/>
      <c r="CN39" s="583"/>
      <c r="CO39" s="583"/>
      <c r="CP39" s="583"/>
      <c r="CQ39" s="584"/>
      <c r="CR39" s="570">
        <v>253285</v>
      </c>
      <c r="CS39" s="616"/>
      <c r="CT39" s="616"/>
      <c r="CU39" s="616"/>
      <c r="CV39" s="616"/>
      <c r="CW39" s="616"/>
      <c r="CX39" s="616"/>
      <c r="CY39" s="617"/>
      <c r="CZ39" s="624">
        <v>3.7</v>
      </c>
      <c r="DA39" s="625"/>
      <c r="DB39" s="625"/>
      <c r="DC39" s="626"/>
      <c r="DD39" s="605">
        <v>104308</v>
      </c>
      <c r="DE39" s="616"/>
      <c r="DF39" s="616"/>
      <c r="DG39" s="616"/>
      <c r="DH39" s="616"/>
      <c r="DI39" s="616"/>
      <c r="DJ39" s="616"/>
      <c r="DK39" s="617"/>
      <c r="DL39" s="605" t="s">
        <v>422</v>
      </c>
      <c r="DM39" s="616"/>
      <c r="DN39" s="616"/>
      <c r="DO39" s="616"/>
      <c r="DP39" s="616"/>
      <c r="DQ39" s="616"/>
      <c r="DR39" s="616"/>
      <c r="DS39" s="616"/>
      <c r="DT39" s="616"/>
      <c r="DU39" s="616"/>
      <c r="DV39" s="617"/>
      <c r="DW39" s="591" t="s">
        <v>422</v>
      </c>
      <c r="DX39" s="622"/>
      <c r="DY39" s="622"/>
      <c r="DZ39" s="622"/>
      <c r="EA39" s="622"/>
      <c r="EB39" s="622"/>
      <c r="EC39" s="623"/>
    </row>
    <row r="40" spans="2:133" ht="11.25" customHeight="1" x14ac:dyDescent="0.2">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423</v>
      </c>
      <c r="AR40" s="703"/>
      <c r="AS40" s="703"/>
      <c r="AT40" s="703"/>
      <c r="AU40" s="703"/>
      <c r="AV40" s="703"/>
      <c r="AW40" s="703"/>
      <c r="AX40" s="703"/>
      <c r="AY40" s="704"/>
      <c r="AZ40" s="570">
        <v>106015</v>
      </c>
      <c r="BA40" s="571"/>
      <c r="BB40" s="571"/>
      <c r="BC40" s="571"/>
      <c r="BD40" s="616"/>
      <c r="BE40" s="616"/>
      <c r="BF40" s="651"/>
      <c r="BG40" s="666"/>
      <c r="BH40" s="667"/>
      <c r="BI40" s="667"/>
      <c r="BJ40" s="667"/>
      <c r="BK40" s="667"/>
      <c r="BL40" s="184"/>
      <c r="BM40" s="583" t="s">
        <v>388</v>
      </c>
      <c r="BN40" s="583"/>
      <c r="BO40" s="583"/>
      <c r="BP40" s="583"/>
      <c r="BQ40" s="583"/>
      <c r="BR40" s="583"/>
      <c r="BS40" s="583"/>
      <c r="BT40" s="583"/>
      <c r="BU40" s="584"/>
      <c r="BV40" s="570">
        <v>99</v>
      </c>
      <c r="BW40" s="571"/>
      <c r="BX40" s="571"/>
      <c r="BY40" s="571"/>
      <c r="BZ40" s="571"/>
      <c r="CA40" s="571"/>
      <c r="CB40" s="606"/>
      <c r="CD40" s="582" t="s">
        <v>389</v>
      </c>
      <c r="CE40" s="583"/>
      <c r="CF40" s="583"/>
      <c r="CG40" s="583"/>
      <c r="CH40" s="583"/>
      <c r="CI40" s="583"/>
      <c r="CJ40" s="583"/>
      <c r="CK40" s="583"/>
      <c r="CL40" s="583"/>
      <c r="CM40" s="583"/>
      <c r="CN40" s="583"/>
      <c r="CO40" s="583"/>
      <c r="CP40" s="583"/>
      <c r="CQ40" s="584"/>
      <c r="CR40" s="570">
        <v>111954</v>
      </c>
      <c r="CS40" s="571"/>
      <c r="CT40" s="571"/>
      <c r="CU40" s="571"/>
      <c r="CV40" s="571"/>
      <c r="CW40" s="571"/>
      <c r="CX40" s="571"/>
      <c r="CY40" s="572"/>
      <c r="CZ40" s="624">
        <v>1.6</v>
      </c>
      <c r="DA40" s="625"/>
      <c r="DB40" s="625"/>
      <c r="DC40" s="626"/>
      <c r="DD40" s="605">
        <v>85929</v>
      </c>
      <c r="DE40" s="571"/>
      <c r="DF40" s="571"/>
      <c r="DG40" s="571"/>
      <c r="DH40" s="571"/>
      <c r="DI40" s="571"/>
      <c r="DJ40" s="571"/>
      <c r="DK40" s="572"/>
      <c r="DL40" s="605" t="s">
        <v>422</v>
      </c>
      <c r="DM40" s="571"/>
      <c r="DN40" s="571"/>
      <c r="DO40" s="571"/>
      <c r="DP40" s="571"/>
      <c r="DQ40" s="571"/>
      <c r="DR40" s="571"/>
      <c r="DS40" s="571"/>
      <c r="DT40" s="571"/>
      <c r="DU40" s="571"/>
      <c r="DV40" s="572"/>
      <c r="DW40" s="591" t="s">
        <v>422</v>
      </c>
      <c r="DX40" s="622"/>
      <c r="DY40" s="622"/>
      <c r="DZ40" s="622"/>
      <c r="EA40" s="622"/>
      <c r="EB40" s="622"/>
      <c r="EC40" s="623"/>
    </row>
    <row r="41" spans="2:133" ht="11.25" customHeight="1" x14ac:dyDescent="0.2">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390</v>
      </c>
      <c r="AR41" s="614"/>
      <c r="AS41" s="614"/>
      <c r="AT41" s="614"/>
      <c r="AU41" s="614"/>
      <c r="AV41" s="614"/>
      <c r="AW41" s="614"/>
      <c r="AX41" s="614"/>
      <c r="AY41" s="615"/>
      <c r="AZ41" s="656">
        <v>544654</v>
      </c>
      <c r="BA41" s="657"/>
      <c r="BB41" s="657"/>
      <c r="BC41" s="657"/>
      <c r="BD41" s="645"/>
      <c r="BE41" s="645"/>
      <c r="BF41" s="647"/>
      <c r="BG41" s="668"/>
      <c r="BH41" s="669"/>
      <c r="BI41" s="669"/>
      <c r="BJ41" s="669"/>
      <c r="BK41" s="669"/>
      <c r="BL41" s="186"/>
      <c r="BM41" s="614" t="s">
        <v>391</v>
      </c>
      <c r="BN41" s="614"/>
      <c r="BO41" s="614"/>
      <c r="BP41" s="614"/>
      <c r="BQ41" s="614"/>
      <c r="BR41" s="614"/>
      <c r="BS41" s="614"/>
      <c r="BT41" s="614"/>
      <c r="BU41" s="615"/>
      <c r="BV41" s="656">
        <v>335</v>
      </c>
      <c r="BW41" s="657"/>
      <c r="BX41" s="657"/>
      <c r="BY41" s="657"/>
      <c r="BZ41" s="657"/>
      <c r="CA41" s="657"/>
      <c r="CB41" s="701"/>
      <c r="CD41" s="582" t="s">
        <v>392</v>
      </c>
      <c r="CE41" s="583"/>
      <c r="CF41" s="583"/>
      <c r="CG41" s="583"/>
      <c r="CH41" s="583"/>
      <c r="CI41" s="583"/>
      <c r="CJ41" s="583"/>
      <c r="CK41" s="583"/>
      <c r="CL41" s="583"/>
      <c r="CM41" s="583"/>
      <c r="CN41" s="583"/>
      <c r="CO41" s="583"/>
      <c r="CP41" s="583"/>
      <c r="CQ41" s="584"/>
      <c r="CR41" s="570" t="s">
        <v>422</v>
      </c>
      <c r="CS41" s="616"/>
      <c r="CT41" s="616"/>
      <c r="CU41" s="616"/>
      <c r="CV41" s="616"/>
      <c r="CW41" s="616"/>
      <c r="CX41" s="616"/>
      <c r="CY41" s="617"/>
      <c r="CZ41" s="624" t="s">
        <v>422</v>
      </c>
      <c r="DA41" s="625"/>
      <c r="DB41" s="625"/>
      <c r="DC41" s="626"/>
      <c r="DD41" s="605" t="s">
        <v>422</v>
      </c>
      <c r="DE41" s="616"/>
      <c r="DF41" s="616"/>
      <c r="DG41" s="616"/>
      <c r="DH41" s="616"/>
      <c r="DI41" s="616"/>
      <c r="DJ41" s="616"/>
      <c r="DK41" s="617"/>
      <c r="DL41" s="663"/>
      <c r="DM41" s="664"/>
      <c r="DN41" s="664"/>
      <c r="DO41" s="664"/>
      <c r="DP41" s="664"/>
      <c r="DQ41" s="664"/>
      <c r="DR41" s="664"/>
      <c r="DS41" s="664"/>
      <c r="DT41" s="664"/>
      <c r="DU41" s="664"/>
      <c r="DV41" s="665"/>
      <c r="DW41" s="672"/>
      <c r="DX41" s="673"/>
      <c r="DY41" s="673"/>
      <c r="DZ41" s="673"/>
      <c r="EA41" s="673"/>
      <c r="EB41" s="673"/>
      <c r="EC41" s="674"/>
    </row>
    <row r="42" spans="2:133" ht="11.25" customHeight="1" x14ac:dyDescent="0.2">
      <c r="B42" s="179" t="s">
        <v>393</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394</v>
      </c>
      <c r="CE42" s="608"/>
      <c r="CF42" s="608"/>
      <c r="CG42" s="608"/>
      <c r="CH42" s="608"/>
      <c r="CI42" s="608"/>
      <c r="CJ42" s="608"/>
      <c r="CK42" s="608"/>
      <c r="CL42" s="608"/>
      <c r="CM42" s="608"/>
      <c r="CN42" s="608"/>
      <c r="CO42" s="608"/>
      <c r="CP42" s="608"/>
      <c r="CQ42" s="609"/>
      <c r="CR42" s="570">
        <v>1092082</v>
      </c>
      <c r="CS42" s="571"/>
      <c r="CT42" s="571"/>
      <c r="CU42" s="571"/>
      <c r="CV42" s="571"/>
      <c r="CW42" s="571"/>
      <c r="CX42" s="571"/>
      <c r="CY42" s="572"/>
      <c r="CZ42" s="624">
        <v>15.8</v>
      </c>
      <c r="DA42" s="670"/>
      <c r="DB42" s="670"/>
      <c r="DC42" s="671"/>
      <c r="DD42" s="605">
        <v>290712</v>
      </c>
      <c r="DE42" s="571"/>
      <c r="DF42" s="571"/>
      <c r="DG42" s="571"/>
      <c r="DH42" s="571"/>
      <c r="DI42" s="571"/>
      <c r="DJ42" s="571"/>
      <c r="DK42" s="572"/>
      <c r="DL42" s="663"/>
      <c r="DM42" s="664"/>
      <c r="DN42" s="664"/>
      <c r="DO42" s="664"/>
      <c r="DP42" s="664"/>
      <c r="DQ42" s="664"/>
      <c r="DR42" s="664"/>
      <c r="DS42" s="664"/>
      <c r="DT42" s="664"/>
      <c r="DU42" s="664"/>
      <c r="DV42" s="665"/>
      <c r="DW42" s="672"/>
      <c r="DX42" s="673"/>
      <c r="DY42" s="673"/>
      <c r="DZ42" s="673"/>
      <c r="EA42" s="673"/>
      <c r="EB42" s="673"/>
      <c r="EC42" s="674"/>
    </row>
    <row r="43" spans="2:133" ht="11.25" customHeight="1" x14ac:dyDescent="0.2">
      <c r="B43" s="188" t="s">
        <v>395</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396</v>
      </c>
      <c r="CE43" s="608"/>
      <c r="CF43" s="608"/>
      <c r="CG43" s="608"/>
      <c r="CH43" s="608"/>
      <c r="CI43" s="608"/>
      <c r="CJ43" s="608"/>
      <c r="CK43" s="608"/>
      <c r="CL43" s="608"/>
      <c r="CM43" s="608"/>
      <c r="CN43" s="608"/>
      <c r="CO43" s="608"/>
      <c r="CP43" s="608"/>
      <c r="CQ43" s="609"/>
      <c r="CR43" s="570">
        <v>16729</v>
      </c>
      <c r="CS43" s="616"/>
      <c r="CT43" s="616"/>
      <c r="CU43" s="616"/>
      <c r="CV43" s="616"/>
      <c r="CW43" s="616"/>
      <c r="CX43" s="616"/>
      <c r="CY43" s="617"/>
      <c r="CZ43" s="624">
        <v>0.2</v>
      </c>
      <c r="DA43" s="625"/>
      <c r="DB43" s="625"/>
      <c r="DC43" s="626"/>
      <c r="DD43" s="605">
        <v>10099</v>
      </c>
      <c r="DE43" s="616"/>
      <c r="DF43" s="616"/>
      <c r="DG43" s="616"/>
      <c r="DH43" s="616"/>
      <c r="DI43" s="616"/>
      <c r="DJ43" s="616"/>
      <c r="DK43" s="617"/>
      <c r="DL43" s="663"/>
      <c r="DM43" s="664"/>
      <c r="DN43" s="664"/>
      <c r="DO43" s="664"/>
      <c r="DP43" s="664"/>
      <c r="DQ43" s="664"/>
      <c r="DR43" s="664"/>
      <c r="DS43" s="664"/>
      <c r="DT43" s="664"/>
      <c r="DU43" s="664"/>
      <c r="DV43" s="665"/>
      <c r="DW43" s="672"/>
      <c r="DX43" s="673"/>
      <c r="DY43" s="673"/>
      <c r="DZ43" s="673"/>
      <c r="EA43" s="673"/>
      <c r="EB43" s="673"/>
      <c r="EC43" s="674"/>
    </row>
    <row r="44" spans="2:133" ht="11.25" customHeight="1" x14ac:dyDescent="0.2">
      <c r="B44" s="189" t="s">
        <v>397</v>
      </c>
      <c r="CD44" s="689" t="s">
        <v>359</v>
      </c>
      <c r="CE44" s="690"/>
      <c r="CF44" s="607" t="s">
        <v>424</v>
      </c>
      <c r="CG44" s="608"/>
      <c r="CH44" s="608"/>
      <c r="CI44" s="608"/>
      <c r="CJ44" s="608"/>
      <c r="CK44" s="608"/>
      <c r="CL44" s="608"/>
      <c r="CM44" s="608"/>
      <c r="CN44" s="608"/>
      <c r="CO44" s="608"/>
      <c r="CP44" s="608"/>
      <c r="CQ44" s="609"/>
      <c r="CR44" s="570">
        <v>1062805</v>
      </c>
      <c r="CS44" s="571"/>
      <c r="CT44" s="571"/>
      <c r="CU44" s="571"/>
      <c r="CV44" s="571"/>
      <c r="CW44" s="571"/>
      <c r="CX44" s="571"/>
      <c r="CY44" s="572"/>
      <c r="CZ44" s="624">
        <v>15.4</v>
      </c>
      <c r="DA44" s="670"/>
      <c r="DB44" s="670"/>
      <c r="DC44" s="671"/>
      <c r="DD44" s="605">
        <v>279292</v>
      </c>
      <c r="DE44" s="571"/>
      <c r="DF44" s="571"/>
      <c r="DG44" s="571"/>
      <c r="DH44" s="571"/>
      <c r="DI44" s="571"/>
      <c r="DJ44" s="571"/>
      <c r="DK44" s="572"/>
      <c r="DL44" s="663"/>
      <c r="DM44" s="664"/>
      <c r="DN44" s="664"/>
      <c r="DO44" s="664"/>
      <c r="DP44" s="664"/>
      <c r="DQ44" s="664"/>
      <c r="DR44" s="664"/>
      <c r="DS44" s="664"/>
      <c r="DT44" s="664"/>
      <c r="DU44" s="664"/>
      <c r="DV44" s="665"/>
      <c r="DW44" s="672"/>
      <c r="DX44" s="673"/>
      <c r="DY44" s="673"/>
      <c r="DZ44" s="673"/>
      <c r="EA44" s="673"/>
      <c r="EB44" s="673"/>
      <c r="EC44" s="674"/>
    </row>
    <row r="45" spans="2:133" ht="11.25" customHeight="1" x14ac:dyDescent="0.2">
      <c r="CD45" s="691"/>
      <c r="CE45" s="692"/>
      <c r="CF45" s="607" t="s">
        <v>425</v>
      </c>
      <c r="CG45" s="608"/>
      <c r="CH45" s="608"/>
      <c r="CI45" s="608"/>
      <c r="CJ45" s="608"/>
      <c r="CK45" s="608"/>
      <c r="CL45" s="608"/>
      <c r="CM45" s="608"/>
      <c r="CN45" s="608"/>
      <c r="CO45" s="608"/>
      <c r="CP45" s="608"/>
      <c r="CQ45" s="609"/>
      <c r="CR45" s="570">
        <v>654875</v>
      </c>
      <c r="CS45" s="616"/>
      <c r="CT45" s="616"/>
      <c r="CU45" s="616"/>
      <c r="CV45" s="616"/>
      <c r="CW45" s="616"/>
      <c r="CX45" s="616"/>
      <c r="CY45" s="617"/>
      <c r="CZ45" s="624">
        <v>9.5</v>
      </c>
      <c r="DA45" s="625"/>
      <c r="DB45" s="625"/>
      <c r="DC45" s="626"/>
      <c r="DD45" s="605">
        <v>43267</v>
      </c>
      <c r="DE45" s="616"/>
      <c r="DF45" s="616"/>
      <c r="DG45" s="616"/>
      <c r="DH45" s="616"/>
      <c r="DI45" s="616"/>
      <c r="DJ45" s="616"/>
      <c r="DK45" s="617"/>
      <c r="DL45" s="663"/>
      <c r="DM45" s="664"/>
      <c r="DN45" s="664"/>
      <c r="DO45" s="664"/>
      <c r="DP45" s="664"/>
      <c r="DQ45" s="664"/>
      <c r="DR45" s="664"/>
      <c r="DS45" s="664"/>
      <c r="DT45" s="664"/>
      <c r="DU45" s="664"/>
      <c r="DV45" s="665"/>
      <c r="DW45" s="672"/>
      <c r="DX45" s="673"/>
      <c r="DY45" s="673"/>
      <c r="DZ45" s="673"/>
      <c r="EA45" s="673"/>
      <c r="EB45" s="673"/>
      <c r="EC45" s="674"/>
    </row>
    <row r="46" spans="2:133" ht="11.25" customHeight="1" x14ac:dyDescent="0.2">
      <c r="CD46" s="691"/>
      <c r="CE46" s="692"/>
      <c r="CF46" s="607" t="s">
        <v>426</v>
      </c>
      <c r="CG46" s="608"/>
      <c r="CH46" s="608"/>
      <c r="CI46" s="608"/>
      <c r="CJ46" s="608"/>
      <c r="CK46" s="608"/>
      <c r="CL46" s="608"/>
      <c r="CM46" s="608"/>
      <c r="CN46" s="608"/>
      <c r="CO46" s="608"/>
      <c r="CP46" s="608"/>
      <c r="CQ46" s="609"/>
      <c r="CR46" s="570">
        <v>374455</v>
      </c>
      <c r="CS46" s="571"/>
      <c r="CT46" s="571"/>
      <c r="CU46" s="571"/>
      <c r="CV46" s="571"/>
      <c r="CW46" s="571"/>
      <c r="CX46" s="571"/>
      <c r="CY46" s="572"/>
      <c r="CZ46" s="624">
        <v>5.4</v>
      </c>
      <c r="DA46" s="670"/>
      <c r="DB46" s="670"/>
      <c r="DC46" s="671"/>
      <c r="DD46" s="605">
        <v>220344</v>
      </c>
      <c r="DE46" s="571"/>
      <c r="DF46" s="571"/>
      <c r="DG46" s="571"/>
      <c r="DH46" s="571"/>
      <c r="DI46" s="571"/>
      <c r="DJ46" s="571"/>
      <c r="DK46" s="572"/>
      <c r="DL46" s="663"/>
      <c r="DM46" s="664"/>
      <c r="DN46" s="664"/>
      <c r="DO46" s="664"/>
      <c r="DP46" s="664"/>
      <c r="DQ46" s="664"/>
      <c r="DR46" s="664"/>
      <c r="DS46" s="664"/>
      <c r="DT46" s="664"/>
      <c r="DU46" s="664"/>
      <c r="DV46" s="665"/>
      <c r="DW46" s="672"/>
      <c r="DX46" s="673"/>
      <c r="DY46" s="673"/>
      <c r="DZ46" s="673"/>
      <c r="EA46" s="673"/>
      <c r="EB46" s="673"/>
      <c r="EC46" s="674"/>
    </row>
    <row r="47" spans="2:133" ht="11.25" customHeight="1" x14ac:dyDescent="0.2">
      <c r="CD47" s="691"/>
      <c r="CE47" s="692"/>
      <c r="CF47" s="607" t="s">
        <v>427</v>
      </c>
      <c r="CG47" s="608"/>
      <c r="CH47" s="608"/>
      <c r="CI47" s="608"/>
      <c r="CJ47" s="608"/>
      <c r="CK47" s="608"/>
      <c r="CL47" s="608"/>
      <c r="CM47" s="608"/>
      <c r="CN47" s="608"/>
      <c r="CO47" s="608"/>
      <c r="CP47" s="608"/>
      <c r="CQ47" s="609"/>
      <c r="CR47" s="570">
        <v>29277</v>
      </c>
      <c r="CS47" s="616"/>
      <c r="CT47" s="616"/>
      <c r="CU47" s="616"/>
      <c r="CV47" s="616"/>
      <c r="CW47" s="616"/>
      <c r="CX47" s="616"/>
      <c r="CY47" s="617"/>
      <c r="CZ47" s="624">
        <v>0.4</v>
      </c>
      <c r="DA47" s="625"/>
      <c r="DB47" s="625"/>
      <c r="DC47" s="626"/>
      <c r="DD47" s="605">
        <v>11420</v>
      </c>
      <c r="DE47" s="616"/>
      <c r="DF47" s="616"/>
      <c r="DG47" s="616"/>
      <c r="DH47" s="616"/>
      <c r="DI47" s="616"/>
      <c r="DJ47" s="616"/>
      <c r="DK47" s="617"/>
      <c r="DL47" s="663"/>
      <c r="DM47" s="664"/>
      <c r="DN47" s="664"/>
      <c r="DO47" s="664"/>
      <c r="DP47" s="664"/>
      <c r="DQ47" s="664"/>
      <c r="DR47" s="664"/>
      <c r="DS47" s="664"/>
      <c r="DT47" s="664"/>
      <c r="DU47" s="664"/>
      <c r="DV47" s="665"/>
      <c r="DW47" s="672"/>
      <c r="DX47" s="673"/>
      <c r="DY47" s="673"/>
      <c r="DZ47" s="673"/>
      <c r="EA47" s="673"/>
      <c r="EB47" s="673"/>
      <c r="EC47" s="674"/>
    </row>
    <row r="48" spans="2:133" x14ac:dyDescent="0.2">
      <c r="CD48" s="693"/>
      <c r="CE48" s="694"/>
      <c r="CF48" s="607" t="s">
        <v>428</v>
      </c>
      <c r="CG48" s="608"/>
      <c r="CH48" s="608"/>
      <c r="CI48" s="608"/>
      <c r="CJ48" s="608"/>
      <c r="CK48" s="608"/>
      <c r="CL48" s="608"/>
      <c r="CM48" s="608"/>
      <c r="CN48" s="608"/>
      <c r="CO48" s="608"/>
      <c r="CP48" s="608"/>
      <c r="CQ48" s="609"/>
      <c r="CR48" s="570" t="s">
        <v>429</v>
      </c>
      <c r="CS48" s="571"/>
      <c r="CT48" s="571"/>
      <c r="CU48" s="571"/>
      <c r="CV48" s="571"/>
      <c r="CW48" s="571"/>
      <c r="CX48" s="571"/>
      <c r="CY48" s="572"/>
      <c r="CZ48" s="624" t="s">
        <v>429</v>
      </c>
      <c r="DA48" s="670"/>
      <c r="DB48" s="670"/>
      <c r="DC48" s="671"/>
      <c r="DD48" s="605" t="s">
        <v>429</v>
      </c>
      <c r="DE48" s="571"/>
      <c r="DF48" s="571"/>
      <c r="DG48" s="571"/>
      <c r="DH48" s="571"/>
      <c r="DI48" s="571"/>
      <c r="DJ48" s="571"/>
      <c r="DK48" s="572"/>
      <c r="DL48" s="663"/>
      <c r="DM48" s="664"/>
      <c r="DN48" s="664"/>
      <c r="DO48" s="664"/>
      <c r="DP48" s="664"/>
      <c r="DQ48" s="664"/>
      <c r="DR48" s="664"/>
      <c r="DS48" s="664"/>
      <c r="DT48" s="664"/>
      <c r="DU48" s="664"/>
      <c r="DV48" s="665"/>
      <c r="DW48" s="672"/>
      <c r="DX48" s="673"/>
      <c r="DY48" s="673"/>
      <c r="DZ48" s="673"/>
      <c r="EA48" s="673"/>
      <c r="EB48" s="673"/>
      <c r="EC48" s="674"/>
    </row>
    <row r="49" spans="82:133" ht="11.25" customHeight="1" x14ac:dyDescent="0.2">
      <c r="CD49" s="631" t="s">
        <v>430</v>
      </c>
      <c r="CE49" s="632"/>
      <c r="CF49" s="632"/>
      <c r="CG49" s="632"/>
      <c r="CH49" s="632"/>
      <c r="CI49" s="632"/>
      <c r="CJ49" s="632"/>
      <c r="CK49" s="632"/>
      <c r="CL49" s="632"/>
      <c r="CM49" s="632"/>
      <c r="CN49" s="632"/>
      <c r="CO49" s="632"/>
      <c r="CP49" s="632"/>
      <c r="CQ49" s="633"/>
      <c r="CR49" s="656">
        <v>6901692</v>
      </c>
      <c r="CS49" s="645"/>
      <c r="CT49" s="645"/>
      <c r="CU49" s="645"/>
      <c r="CV49" s="645"/>
      <c r="CW49" s="645"/>
      <c r="CX49" s="645"/>
      <c r="CY49" s="679"/>
      <c r="CZ49" s="675">
        <v>100</v>
      </c>
      <c r="DA49" s="676"/>
      <c r="DB49" s="676"/>
      <c r="DC49" s="677"/>
      <c r="DD49" s="678">
        <v>4778565</v>
      </c>
      <c r="DE49" s="645"/>
      <c r="DF49" s="645"/>
      <c r="DG49" s="645"/>
      <c r="DH49" s="645"/>
      <c r="DI49" s="645"/>
      <c r="DJ49" s="645"/>
      <c r="DK49" s="679"/>
      <c r="DL49" s="680"/>
      <c r="DM49" s="681"/>
      <c r="DN49" s="681"/>
      <c r="DO49" s="681"/>
      <c r="DP49" s="681"/>
      <c r="DQ49" s="681"/>
      <c r="DR49" s="681"/>
      <c r="DS49" s="681"/>
      <c r="DT49" s="681"/>
      <c r="DU49" s="681"/>
      <c r="DV49" s="682"/>
      <c r="DW49" s="683"/>
      <c r="DX49" s="684"/>
      <c r="DY49" s="684"/>
      <c r="DZ49" s="684"/>
      <c r="EA49" s="684"/>
      <c r="EB49" s="684"/>
      <c r="EC49" s="685"/>
    </row>
    <row r="50" spans="82:133" hidden="1" x14ac:dyDescent="0.2"/>
    <row r="51" spans="82:133" hidden="1" x14ac:dyDescent="0.2"/>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R29:CY29"/>
    <mergeCell ref="CZ29:DC29"/>
    <mergeCell ref="CD29:CE32"/>
    <mergeCell ref="AQ41:AY41"/>
    <mergeCell ref="BV41:CB41"/>
    <mergeCell ref="CF29:CQ29"/>
    <mergeCell ref="CR30:CY30"/>
    <mergeCell ref="CZ30:DC30"/>
    <mergeCell ref="BM39:BU39"/>
    <mergeCell ref="CF44:CQ44"/>
    <mergeCell ref="CF45:CQ45"/>
    <mergeCell ref="CF46:CQ46"/>
    <mergeCell ref="CF47:CQ47"/>
    <mergeCell ref="CD44:CE48"/>
    <mergeCell ref="CD42:CQ42"/>
    <mergeCell ref="DW41:EC41"/>
    <mergeCell ref="DD42:DK42"/>
    <mergeCell ref="DL41:DV41"/>
    <mergeCell ref="DW42:EC42"/>
    <mergeCell ref="BM40:BU40"/>
    <mergeCell ref="CD43:CQ43"/>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CZ44:DC44"/>
    <mergeCell ref="DD44:DK44"/>
    <mergeCell ref="CR45:CY45"/>
    <mergeCell ref="DD47:DK47"/>
    <mergeCell ref="DD48:DK48"/>
    <mergeCell ref="CZ48:DC48"/>
    <mergeCell ref="CZ46:DC46"/>
    <mergeCell ref="DD45:DK45"/>
    <mergeCell ref="DL42:DV42"/>
    <mergeCell ref="DD41:DK41"/>
    <mergeCell ref="BV40:CB40"/>
    <mergeCell ref="CR42:CY42"/>
    <mergeCell ref="BG39:BK41"/>
    <mergeCell ref="AZ39:BF39"/>
    <mergeCell ref="BV39:CB39"/>
    <mergeCell ref="CR41:CY41"/>
    <mergeCell ref="BM41:BU41"/>
    <mergeCell ref="AZ40:BF40"/>
    <mergeCell ref="CZ41:DC41"/>
    <mergeCell ref="R35:Y35"/>
    <mergeCell ref="Z35:AC35"/>
    <mergeCell ref="AD35:AK35"/>
    <mergeCell ref="AL36:AO36"/>
    <mergeCell ref="AL35:AO35"/>
    <mergeCell ref="CR39:CY39"/>
    <mergeCell ref="BV36:CB36"/>
    <mergeCell ref="CD37:CQ37"/>
    <mergeCell ref="CD38:CQ38"/>
    <mergeCell ref="DW40:EC40"/>
    <mergeCell ref="DL39:DV39"/>
    <mergeCell ref="DW39:EC39"/>
    <mergeCell ref="BV38:CB38"/>
    <mergeCell ref="CR40:CY40"/>
    <mergeCell ref="DL40:DV40"/>
    <mergeCell ref="CD39:CQ39"/>
    <mergeCell ref="CD40:CQ40"/>
    <mergeCell ref="CZ40:DC40"/>
    <mergeCell ref="DD40:DK40"/>
    <mergeCell ref="R34:Y34"/>
    <mergeCell ref="AL34:AO34"/>
    <mergeCell ref="Z34:AC34"/>
    <mergeCell ref="AD34:AK34"/>
    <mergeCell ref="AZ37:BF37"/>
    <mergeCell ref="R36:Y36"/>
    <mergeCell ref="Z36:AC36"/>
    <mergeCell ref="AD36:AK36"/>
    <mergeCell ref="DW38:EC38"/>
    <mergeCell ref="CR37:CY37"/>
    <mergeCell ref="CZ37:DC37"/>
    <mergeCell ref="DD37:DK37"/>
    <mergeCell ref="DL37:DV37"/>
    <mergeCell ref="DD38:DK38"/>
    <mergeCell ref="CZ38:DC38"/>
    <mergeCell ref="DW37:EC37"/>
    <mergeCell ref="DL38:DV38"/>
    <mergeCell ref="CR38:CY38"/>
    <mergeCell ref="R33:Y33"/>
    <mergeCell ref="Z33:AC33"/>
    <mergeCell ref="AD33:AK33"/>
    <mergeCell ref="AL33:AO33"/>
    <mergeCell ref="CZ39:DC39"/>
    <mergeCell ref="DD39:DK39"/>
    <mergeCell ref="AZ35:BF35"/>
    <mergeCell ref="BV37:CB37"/>
    <mergeCell ref="CZ35:DC35"/>
    <mergeCell ref="BV35:CB35"/>
    <mergeCell ref="DW36:EC36"/>
    <mergeCell ref="DL36:DV36"/>
    <mergeCell ref="CZ36:DC36"/>
    <mergeCell ref="DD36:DK36"/>
    <mergeCell ref="DD35:DK35"/>
    <mergeCell ref="DL35:DV35"/>
    <mergeCell ref="DW35:EC35"/>
    <mergeCell ref="CD36:CQ36"/>
    <mergeCell ref="CR36:CY36"/>
    <mergeCell ref="CR35:CY35"/>
    <mergeCell ref="R32:Y32"/>
    <mergeCell ref="Z32:AC32"/>
    <mergeCell ref="AD32:AK32"/>
    <mergeCell ref="AL32:AO32"/>
    <mergeCell ref="BG34:CB34"/>
    <mergeCell ref="CR33:CY33"/>
    <mergeCell ref="CR32:CY32"/>
    <mergeCell ref="Z30:AC30"/>
    <mergeCell ref="AD30:AK30"/>
    <mergeCell ref="CR34:CY34"/>
    <mergeCell ref="AQ34:BF34"/>
    <mergeCell ref="CF32:CQ32"/>
    <mergeCell ref="CD33:CQ33"/>
    <mergeCell ref="CD34:CQ34"/>
    <mergeCell ref="AL30:AO30"/>
    <mergeCell ref="AT30:AT32"/>
    <mergeCell ref="BM32:BQ32"/>
    <mergeCell ref="CD35:CQ35"/>
    <mergeCell ref="AL31:AO31"/>
    <mergeCell ref="CF30:CQ30"/>
    <mergeCell ref="BR31:BW31"/>
    <mergeCell ref="BX31:CB31"/>
    <mergeCell ref="BG31:BL31"/>
    <mergeCell ref="BM31:BQ31"/>
    <mergeCell ref="BR30:BW30"/>
    <mergeCell ref="AX31:BF31"/>
    <mergeCell ref="AX32:BF32"/>
    <mergeCell ref="CZ34:DC34"/>
    <mergeCell ref="R29:Y29"/>
    <mergeCell ref="Z29:AC29"/>
    <mergeCell ref="AD29:AK29"/>
    <mergeCell ref="AL29:AO29"/>
    <mergeCell ref="BR32:BW32"/>
    <mergeCell ref="CZ33:DC33"/>
    <mergeCell ref="R30:Y30"/>
    <mergeCell ref="BG30:BL30"/>
    <mergeCell ref="CZ32:DC32"/>
    <mergeCell ref="CR31:CY31"/>
    <mergeCell ref="CZ31:DC31"/>
    <mergeCell ref="DL31:DV31"/>
    <mergeCell ref="CF31:CQ31"/>
    <mergeCell ref="DD31:DK31"/>
    <mergeCell ref="DW34:EC34"/>
    <mergeCell ref="DD33:DK33"/>
    <mergeCell ref="DL33:DV33"/>
    <mergeCell ref="DW33:EC33"/>
    <mergeCell ref="DD34:DK34"/>
    <mergeCell ref="DL34:DV34"/>
    <mergeCell ref="AP29:BF29"/>
    <mergeCell ref="BG29:BQ29"/>
    <mergeCell ref="BX30:CB30"/>
    <mergeCell ref="AP30:AS32"/>
    <mergeCell ref="BG32:BL32"/>
    <mergeCell ref="BX32:CB32"/>
    <mergeCell ref="AX30:BF30"/>
    <mergeCell ref="BR29:CB29"/>
    <mergeCell ref="BM30:BQ30"/>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Normal="100" zoomScaleSheetLayoutView="70" workbookViewId="0"/>
  </sheetViews>
  <sheetFormatPr defaultColWidth="0" defaultRowHeight="13" zeroHeight="1" x14ac:dyDescent="0.2"/>
  <cols>
    <col min="1" max="130" width="2.7265625" style="237" customWidth="1"/>
    <col min="131" max="131" width="1.6328125" style="237" customWidth="1"/>
    <col min="132" max="16384" width="9" style="237" hidden="1"/>
  </cols>
  <sheetData>
    <row r="1" spans="1:131" s="195" customFormat="1" ht="11.25" customHeight="1" thickBot="1" x14ac:dyDescent="0.25">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5">
      <c r="A2" s="196" t="s">
        <v>434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431</v>
      </c>
      <c r="DK2" s="760"/>
      <c r="DL2" s="760"/>
      <c r="DM2" s="760"/>
      <c r="DN2" s="760"/>
      <c r="DO2" s="761"/>
      <c r="DP2" s="197"/>
      <c r="DQ2" s="759" t="s">
        <v>432</v>
      </c>
      <c r="DR2" s="760"/>
      <c r="DS2" s="760"/>
      <c r="DT2" s="760"/>
      <c r="DU2" s="760"/>
      <c r="DV2" s="760"/>
      <c r="DW2" s="760"/>
      <c r="DX2" s="760"/>
      <c r="DY2" s="760"/>
      <c r="DZ2" s="761"/>
      <c r="EA2" s="198"/>
    </row>
    <row r="3" spans="1:131" s="195" customFormat="1" ht="11.25" customHeight="1" x14ac:dyDescent="0.2">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5">
      <c r="A4" s="762" t="s">
        <v>435</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436</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2">
      <c r="A5" s="751" t="s">
        <v>437</v>
      </c>
      <c r="B5" s="752"/>
      <c r="C5" s="752"/>
      <c r="D5" s="752"/>
      <c r="E5" s="752"/>
      <c r="F5" s="752"/>
      <c r="G5" s="752"/>
      <c r="H5" s="752"/>
      <c r="I5" s="752"/>
      <c r="J5" s="752"/>
      <c r="K5" s="752"/>
      <c r="L5" s="752"/>
      <c r="M5" s="752"/>
      <c r="N5" s="752"/>
      <c r="O5" s="752"/>
      <c r="P5" s="753"/>
      <c r="Q5" s="731" t="s">
        <v>438</v>
      </c>
      <c r="R5" s="732"/>
      <c r="S5" s="732"/>
      <c r="T5" s="732"/>
      <c r="U5" s="733"/>
      <c r="V5" s="731" t="s">
        <v>439</v>
      </c>
      <c r="W5" s="732"/>
      <c r="X5" s="732"/>
      <c r="Y5" s="732"/>
      <c r="Z5" s="733"/>
      <c r="AA5" s="731" t="s">
        <v>440</v>
      </c>
      <c r="AB5" s="732"/>
      <c r="AC5" s="732"/>
      <c r="AD5" s="732"/>
      <c r="AE5" s="732"/>
      <c r="AF5" s="763" t="s">
        <v>441</v>
      </c>
      <c r="AG5" s="732"/>
      <c r="AH5" s="732"/>
      <c r="AI5" s="732"/>
      <c r="AJ5" s="743"/>
      <c r="AK5" s="732" t="s">
        <v>442</v>
      </c>
      <c r="AL5" s="732"/>
      <c r="AM5" s="732"/>
      <c r="AN5" s="732"/>
      <c r="AO5" s="733"/>
      <c r="AP5" s="731" t="s">
        <v>443</v>
      </c>
      <c r="AQ5" s="732"/>
      <c r="AR5" s="732"/>
      <c r="AS5" s="732"/>
      <c r="AT5" s="733"/>
      <c r="AU5" s="731" t="s">
        <v>444</v>
      </c>
      <c r="AV5" s="732"/>
      <c r="AW5" s="732"/>
      <c r="AX5" s="732"/>
      <c r="AY5" s="743"/>
      <c r="AZ5" s="204"/>
      <c r="BA5" s="204"/>
      <c r="BB5" s="204"/>
      <c r="BC5" s="204"/>
      <c r="BD5" s="204"/>
      <c r="BE5" s="205"/>
      <c r="BF5" s="205"/>
      <c r="BG5" s="205"/>
      <c r="BH5" s="205"/>
      <c r="BI5" s="205"/>
      <c r="BJ5" s="205"/>
      <c r="BK5" s="205"/>
      <c r="BL5" s="205"/>
      <c r="BM5" s="205"/>
      <c r="BN5" s="205"/>
      <c r="BO5" s="205"/>
      <c r="BP5" s="205"/>
      <c r="BQ5" s="751" t="s">
        <v>445</v>
      </c>
      <c r="BR5" s="752"/>
      <c r="BS5" s="752"/>
      <c r="BT5" s="752"/>
      <c r="BU5" s="752"/>
      <c r="BV5" s="752"/>
      <c r="BW5" s="752"/>
      <c r="BX5" s="752"/>
      <c r="BY5" s="752"/>
      <c r="BZ5" s="752"/>
      <c r="CA5" s="752"/>
      <c r="CB5" s="752"/>
      <c r="CC5" s="752"/>
      <c r="CD5" s="752"/>
      <c r="CE5" s="752"/>
      <c r="CF5" s="752"/>
      <c r="CG5" s="753"/>
      <c r="CH5" s="731" t="s">
        <v>446</v>
      </c>
      <c r="CI5" s="732"/>
      <c r="CJ5" s="732"/>
      <c r="CK5" s="732"/>
      <c r="CL5" s="733"/>
      <c r="CM5" s="731" t="s">
        <v>447</v>
      </c>
      <c r="CN5" s="732"/>
      <c r="CO5" s="732"/>
      <c r="CP5" s="732"/>
      <c r="CQ5" s="733"/>
      <c r="CR5" s="731" t="s">
        <v>448</v>
      </c>
      <c r="CS5" s="732"/>
      <c r="CT5" s="732"/>
      <c r="CU5" s="732"/>
      <c r="CV5" s="733"/>
      <c r="CW5" s="731" t="s">
        <v>449</v>
      </c>
      <c r="CX5" s="732"/>
      <c r="CY5" s="732"/>
      <c r="CZ5" s="732"/>
      <c r="DA5" s="733"/>
      <c r="DB5" s="731" t="s">
        <v>450</v>
      </c>
      <c r="DC5" s="732"/>
      <c r="DD5" s="732"/>
      <c r="DE5" s="732"/>
      <c r="DF5" s="733"/>
      <c r="DG5" s="737" t="s">
        <v>451</v>
      </c>
      <c r="DH5" s="738"/>
      <c r="DI5" s="738"/>
      <c r="DJ5" s="738"/>
      <c r="DK5" s="739"/>
      <c r="DL5" s="737" t="s">
        <v>452</v>
      </c>
      <c r="DM5" s="738"/>
      <c r="DN5" s="738"/>
      <c r="DO5" s="738"/>
      <c r="DP5" s="739"/>
      <c r="DQ5" s="731" t="s">
        <v>453</v>
      </c>
      <c r="DR5" s="732"/>
      <c r="DS5" s="732"/>
      <c r="DT5" s="732"/>
      <c r="DU5" s="733"/>
      <c r="DV5" s="731" t="s">
        <v>444</v>
      </c>
      <c r="DW5" s="732"/>
      <c r="DX5" s="732"/>
      <c r="DY5" s="732"/>
      <c r="DZ5" s="743"/>
      <c r="EA5" s="202"/>
    </row>
    <row r="6" spans="1:131" s="203" customFormat="1" ht="26.25" customHeight="1" thickBot="1" x14ac:dyDescent="0.25">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x14ac:dyDescent="0.2">
      <c r="A7" s="206">
        <v>1</v>
      </c>
      <c r="B7" s="765" t="s">
        <v>454</v>
      </c>
      <c r="C7" s="766"/>
      <c r="D7" s="766"/>
      <c r="E7" s="766"/>
      <c r="F7" s="766"/>
      <c r="G7" s="766"/>
      <c r="H7" s="766"/>
      <c r="I7" s="766"/>
      <c r="J7" s="766"/>
      <c r="K7" s="766"/>
      <c r="L7" s="766"/>
      <c r="M7" s="766"/>
      <c r="N7" s="766"/>
      <c r="O7" s="766"/>
      <c r="P7" s="767"/>
      <c r="Q7" s="768">
        <v>7395</v>
      </c>
      <c r="R7" s="769"/>
      <c r="S7" s="769"/>
      <c r="T7" s="769"/>
      <c r="U7" s="769"/>
      <c r="V7" s="769">
        <v>6899</v>
      </c>
      <c r="W7" s="769"/>
      <c r="X7" s="769"/>
      <c r="Y7" s="769"/>
      <c r="Z7" s="769"/>
      <c r="AA7" s="769">
        <v>496</v>
      </c>
      <c r="AB7" s="769"/>
      <c r="AC7" s="769"/>
      <c r="AD7" s="769"/>
      <c r="AE7" s="770"/>
      <c r="AF7" s="777">
        <v>442</v>
      </c>
      <c r="AG7" s="778"/>
      <c r="AH7" s="778"/>
      <c r="AI7" s="778"/>
      <c r="AJ7" s="779"/>
      <c r="AK7" s="783">
        <v>336</v>
      </c>
      <c r="AL7" s="748"/>
      <c r="AM7" s="748"/>
      <c r="AN7" s="748"/>
      <c r="AO7" s="748"/>
      <c r="AP7" s="748">
        <v>6425</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t="s">
        <v>597</v>
      </c>
      <c r="BS7" s="780" t="s">
        <v>598</v>
      </c>
      <c r="BT7" s="781"/>
      <c r="BU7" s="781"/>
      <c r="BV7" s="781"/>
      <c r="BW7" s="781"/>
      <c r="BX7" s="781"/>
      <c r="BY7" s="781"/>
      <c r="BZ7" s="781"/>
      <c r="CA7" s="781"/>
      <c r="CB7" s="781"/>
      <c r="CC7" s="781"/>
      <c r="CD7" s="781"/>
      <c r="CE7" s="781"/>
      <c r="CF7" s="781"/>
      <c r="CG7" s="782"/>
      <c r="CH7" s="714">
        <v>-1</v>
      </c>
      <c r="CI7" s="715"/>
      <c r="CJ7" s="715"/>
      <c r="CK7" s="715"/>
      <c r="CL7" s="716"/>
      <c r="CM7" s="714">
        <v>14</v>
      </c>
      <c r="CN7" s="715"/>
      <c r="CO7" s="715"/>
      <c r="CP7" s="715"/>
      <c r="CQ7" s="716"/>
      <c r="CR7" s="714" t="s">
        <v>582</v>
      </c>
      <c r="CS7" s="715"/>
      <c r="CT7" s="715"/>
      <c r="CU7" s="715"/>
      <c r="CV7" s="716"/>
      <c r="CW7" s="714">
        <v>17</v>
      </c>
      <c r="CX7" s="715"/>
      <c r="CY7" s="715"/>
      <c r="CZ7" s="715"/>
      <c r="DA7" s="716"/>
      <c r="DB7" s="714">
        <v>20</v>
      </c>
      <c r="DC7" s="715"/>
      <c r="DD7" s="715"/>
      <c r="DE7" s="715"/>
      <c r="DF7" s="716"/>
      <c r="DG7" s="714" t="s">
        <v>582</v>
      </c>
      <c r="DH7" s="715"/>
      <c r="DI7" s="715"/>
      <c r="DJ7" s="715"/>
      <c r="DK7" s="716"/>
      <c r="DL7" s="714" t="s">
        <v>582</v>
      </c>
      <c r="DM7" s="715"/>
      <c r="DN7" s="715"/>
      <c r="DO7" s="715"/>
      <c r="DP7" s="716"/>
      <c r="DQ7" s="714" t="s">
        <v>582</v>
      </c>
      <c r="DR7" s="715"/>
      <c r="DS7" s="715"/>
      <c r="DT7" s="715"/>
      <c r="DU7" s="716"/>
      <c r="DV7" s="745"/>
      <c r="DW7" s="746"/>
      <c r="DX7" s="746"/>
      <c r="DY7" s="746"/>
      <c r="DZ7" s="747"/>
      <c r="EA7" s="202"/>
    </row>
    <row r="8" spans="1:131" s="203" customFormat="1" ht="26.25" customHeight="1" x14ac:dyDescent="0.2">
      <c r="A8" s="209">
        <v>2</v>
      </c>
      <c r="B8" s="717" t="s">
        <v>455</v>
      </c>
      <c r="C8" s="718"/>
      <c r="D8" s="718"/>
      <c r="E8" s="718"/>
      <c r="F8" s="718"/>
      <c r="G8" s="718"/>
      <c r="H8" s="718"/>
      <c r="I8" s="718"/>
      <c r="J8" s="718"/>
      <c r="K8" s="718"/>
      <c r="L8" s="718"/>
      <c r="M8" s="718"/>
      <c r="N8" s="718"/>
      <c r="O8" s="718"/>
      <c r="P8" s="719"/>
      <c r="Q8" s="720">
        <v>13</v>
      </c>
      <c r="R8" s="721"/>
      <c r="S8" s="721"/>
      <c r="T8" s="721"/>
      <c r="U8" s="721"/>
      <c r="V8" s="721">
        <v>4</v>
      </c>
      <c r="W8" s="721"/>
      <c r="X8" s="721"/>
      <c r="Y8" s="721"/>
      <c r="Z8" s="721"/>
      <c r="AA8" s="721">
        <v>9</v>
      </c>
      <c r="AB8" s="721"/>
      <c r="AC8" s="721"/>
      <c r="AD8" s="721"/>
      <c r="AE8" s="722"/>
      <c r="AF8" s="723">
        <v>9</v>
      </c>
      <c r="AG8" s="724"/>
      <c r="AH8" s="724"/>
      <c r="AI8" s="724"/>
      <c r="AJ8" s="725"/>
      <c r="AK8" s="726" t="s">
        <v>582</v>
      </c>
      <c r="AL8" s="727"/>
      <c r="AM8" s="727"/>
      <c r="AN8" s="727"/>
      <c r="AO8" s="727"/>
      <c r="AP8" s="727">
        <v>13</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t="s">
        <v>600</v>
      </c>
      <c r="BS8" s="771" t="s">
        <v>599</v>
      </c>
      <c r="BT8" s="772"/>
      <c r="BU8" s="772"/>
      <c r="BV8" s="772"/>
      <c r="BW8" s="772"/>
      <c r="BX8" s="772"/>
      <c r="BY8" s="772"/>
      <c r="BZ8" s="772"/>
      <c r="CA8" s="772"/>
      <c r="CB8" s="772"/>
      <c r="CC8" s="772"/>
      <c r="CD8" s="772"/>
      <c r="CE8" s="772"/>
      <c r="CF8" s="772"/>
      <c r="CG8" s="773"/>
      <c r="CH8" s="728">
        <v>-29</v>
      </c>
      <c r="CI8" s="729"/>
      <c r="CJ8" s="729"/>
      <c r="CK8" s="729"/>
      <c r="CL8" s="730"/>
      <c r="CM8" s="728">
        <v>398</v>
      </c>
      <c r="CN8" s="729"/>
      <c r="CO8" s="729"/>
      <c r="CP8" s="729"/>
      <c r="CQ8" s="730"/>
      <c r="CR8" s="728">
        <v>10</v>
      </c>
      <c r="CS8" s="729"/>
      <c r="CT8" s="729"/>
      <c r="CU8" s="729"/>
      <c r="CV8" s="730"/>
      <c r="CW8" s="728" t="s">
        <v>582</v>
      </c>
      <c r="CX8" s="729"/>
      <c r="CY8" s="729"/>
      <c r="CZ8" s="729"/>
      <c r="DA8" s="730"/>
      <c r="DB8" s="728" t="s">
        <v>582</v>
      </c>
      <c r="DC8" s="729"/>
      <c r="DD8" s="729"/>
      <c r="DE8" s="729"/>
      <c r="DF8" s="730"/>
      <c r="DG8" s="728" t="s">
        <v>582</v>
      </c>
      <c r="DH8" s="729"/>
      <c r="DI8" s="729"/>
      <c r="DJ8" s="729"/>
      <c r="DK8" s="730"/>
      <c r="DL8" s="728" t="s">
        <v>582</v>
      </c>
      <c r="DM8" s="729"/>
      <c r="DN8" s="729"/>
      <c r="DO8" s="729"/>
      <c r="DP8" s="730"/>
      <c r="DQ8" s="728" t="s">
        <v>582</v>
      </c>
      <c r="DR8" s="729"/>
      <c r="DS8" s="729"/>
      <c r="DT8" s="729"/>
      <c r="DU8" s="730"/>
      <c r="DV8" s="774"/>
      <c r="DW8" s="775"/>
      <c r="DX8" s="775"/>
      <c r="DY8" s="775"/>
      <c r="DZ8" s="776"/>
      <c r="EA8" s="202"/>
    </row>
    <row r="9" spans="1:131" s="203" customFormat="1" ht="26.25" customHeight="1" x14ac:dyDescent="0.2">
      <c r="A9" s="209">
        <v>3</v>
      </c>
      <c r="B9" s="717"/>
      <c r="C9" s="718"/>
      <c r="D9" s="718"/>
      <c r="E9" s="718"/>
      <c r="F9" s="718"/>
      <c r="G9" s="718"/>
      <c r="H9" s="718"/>
      <c r="I9" s="718"/>
      <c r="J9" s="718"/>
      <c r="K9" s="718"/>
      <c r="L9" s="718"/>
      <c r="M9" s="718"/>
      <c r="N9" s="718"/>
      <c r="O9" s="718"/>
      <c r="P9" s="719"/>
      <c r="Q9" s="720"/>
      <c r="R9" s="721"/>
      <c r="S9" s="721"/>
      <c r="T9" s="721"/>
      <c r="U9" s="721"/>
      <c r="V9" s="721"/>
      <c r="W9" s="721"/>
      <c r="X9" s="721"/>
      <c r="Y9" s="721"/>
      <c r="Z9" s="721"/>
      <c r="AA9" s="721"/>
      <c r="AB9" s="721"/>
      <c r="AC9" s="721"/>
      <c r="AD9" s="721"/>
      <c r="AE9" s="722"/>
      <c r="AF9" s="723"/>
      <c r="AG9" s="724"/>
      <c r="AH9" s="724"/>
      <c r="AI9" s="724"/>
      <c r="AJ9" s="725"/>
      <c r="AK9" s="726"/>
      <c r="AL9" s="727"/>
      <c r="AM9" s="727"/>
      <c r="AN9" s="727"/>
      <c r="AO9" s="727"/>
      <c r="AP9" s="727"/>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c r="BT9" s="772"/>
      <c r="BU9" s="772"/>
      <c r="BV9" s="772"/>
      <c r="BW9" s="772"/>
      <c r="BX9" s="772"/>
      <c r="BY9" s="772"/>
      <c r="BZ9" s="772"/>
      <c r="CA9" s="772"/>
      <c r="CB9" s="772"/>
      <c r="CC9" s="772"/>
      <c r="CD9" s="772"/>
      <c r="CE9" s="772"/>
      <c r="CF9" s="772"/>
      <c r="CG9" s="773"/>
      <c r="CH9" s="728"/>
      <c r="CI9" s="729"/>
      <c r="CJ9" s="729"/>
      <c r="CK9" s="729"/>
      <c r="CL9" s="730"/>
      <c r="CM9" s="728"/>
      <c r="CN9" s="729"/>
      <c r="CO9" s="729"/>
      <c r="CP9" s="729"/>
      <c r="CQ9" s="730"/>
      <c r="CR9" s="728"/>
      <c r="CS9" s="729"/>
      <c r="CT9" s="729"/>
      <c r="CU9" s="729"/>
      <c r="CV9" s="730"/>
      <c r="CW9" s="728"/>
      <c r="CX9" s="729"/>
      <c r="CY9" s="729"/>
      <c r="CZ9" s="729"/>
      <c r="DA9" s="730"/>
      <c r="DB9" s="728"/>
      <c r="DC9" s="729"/>
      <c r="DD9" s="729"/>
      <c r="DE9" s="729"/>
      <c r="DF9" s="730"/>
      <c r="DG9" s="728"/>
      <c r="DH9" s="729"/>
      <c r="DI9" s="729"/>
      <c r="DJ9" s="729"/>
      <c r="DK9" s="730"/>
      <c r="DL9" s="728"/>
      <c r="DM9" s="729"/>
      <c r="DN9" s="729"/>
      <c r="DO9" s="729"/>
      <c r="DP9" s="730"/>
      <c r="DQ9" s="728"/>
      <c r="DR9" s="729"/>
      <c r="DS9" s="729"/>
      <c r="DT9" s="729"/>
      <c r="DU9" s="730"/>
      <c r="DV9" s="774"/>
      <c r="DW9" s="775"/>
      <c r="DX9" s="775"/>
      <c r="DY9" s="775"/>
      <c r="DZ9" s="776"/>
      <c r="EA9" s="202"/>
    </row>
    <row r="10" spans="1:131" s="203" customFormat="1" ht="26.25" customHeight="1" x14ac:dyDescent="0.2">
      <c r="A10" s="209">
        <v>4</v>
      </c>
      <c r="B10" s="717"/>
      <c r="C10" s="718"/>
      <c r="D10" s="718"/>
      <c r="E10" s="718"/>
      <c r="F10" s="718"/>
      <c r="G10" s="718"/>
      <c r="H10" s="718"/>
      <c r="I10" s="718"/>
      <c r="J10" s="718"/>
      <c r="K10" s="718"/>
      <c r="L10" s="718"/>
      <c r="M10" s="718"/>
      <c r="N10" s="718"/>
      <c r="O10" s="718"/>
      <c r="P10" s="719"/>
      <c r="Q10" s="720"/>
      <c r="R10" s="721"/>
      <c r="S10" s="721"/>
      <c r="T10" s="721"/>
      <c r="U10" s="721"/>
      <c r="V10" s="721"/>
      <c r="W10" s="721"/>
      <c r="X10" s="721"/>
      <c r="Y10" s="721"/>
      <c r="Z10" s="721"/>
      <c r="AA10" s="721"/>
      <c r="AB10" s="721"/>
      <c r="AC10" s="721"/>
      <c r="AD10" s="721"/>
      <c r="AE10" s="722"/>
      <c r="AF10" s="723"/>
      <c r="AG10" s="724"/>
      <c r="AH10" s="724"/>
      <c r="AI10" s="724"/>
      <c r="AJ10" s="725"/>
      <c r="AK10" s="726"/>
      <c r="AL10" s="727"/>
      <c r="AM10" s="727"/>
      <c r="AN10" s="727"/>
      <c r="AO10" s="727"/>
      <c r="AP10" s="727"/>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c r="BT10" s="772"/>
      <c r="BU10" s="772"/>
      <c r="BV10" s="772"/>
      <c r="BW10" s="772"/>
      <c r="BX10" s="772"/>
      <c r="BY10" s="772"/>
      <c r="BZ10" s="772"/>
      <c r="CA10" s="772"/>
      <c r="CB10" s="772"/>
      <c r="CC10" s="772"/>
      <c r="CD10" s="772"/>
      <c r="CE10" s="772"/>
      <c r="CF10" s="772"/>
      <c r="CG10" s="773"/>
      <c r="CH10" s="728"/>
      <c r="CI10" s="729"/>
      <c r="CJ10" s="729"/>
      <c r="CK10" s="729"/>
      <c r="CL10" s="730"/>
      <c r="CM10" s="728"/>
      <c r="CN10" s="729"/>
      <c r="CO10" s="729"/>
      <c r="CP10" s="729"/>
      <c r="CQ10" s="730"/>
      <c r="CR10" s="728"/>
      <c r="CS10" s="729"/>
      <c r="CT10" s="729"/>
      <c r="CU10" s="729"/>
      <c r="CV10" s="730"/>
      <c r="CW10" s="728"/>
      <c r="CX10" s="729"/>
      <c r="CY10" s="729"/>
      <c r="CZ10" s="729"/>
      <c r="DA10" s="730"/>
      <c r="DB10" s="728"/>
      <c r="DC10" s="729"/>
      <c r="DD10" s="729"/>
      <c r="DE10" s="729"/>
      <c r="DF10" s="730"/>
      <c r="DG10" s="728"/>
      <c r="DH10" s="729"/>
      <c r="DI10" s="729"/>
      <c r="DJ10" s="729"/>
      <c r="DK10" s="730"/>
      <c r="DL10" s="728"/>
      <c r="DM10" s="729"/>
      <c r="DN10" s="729"/>
      <c r="DO10" s="729"/>
      <c r="DP10" s="730"/>
      <c r="DQ10" s="728"/>
      <c r="DR10" s="729"/>
      <c r="DS10" s="729"/>
      <c r="DT10" s="729"/>
      <c r="DU10" s="730"/>
      <c r="DV10" s="774"/>
      <c r="DW10" s="775"/>
      <c r="DX10" s="775"/>
      <c r="DY10" s="775"/>
      <c r="DZ10" s="776"/>
      <c r="EA10" s="202"/>
    </row>
    <row r="11" spans="1:131" s="203" customFormat="1" ht="26.25" customHeight="1" x14ac:dyDescent="0.2">
      <c r="A11" s="209">
        <v>5</v>
      </c>
      <c r="B11" s="717"/>
      <c r="C11" s="718"/>
      <c r="D11" s="718"/>
      <c r="E11" s="718"/>
      <c r="F11" s="718"/>
      <c r="G11" s="718"/>
      <c r="H11" s="718"/>
      <c r="I11" s="718"/>
      <c r="J11" s="718"/>
      <c r="K11" s="718"/>
      <c r="L11" s="718"/>
      <c r="M11" s="718"/>
      <c r="N11" s="718"/>
      <c r="O11" s="718"/>
      <c r="P11" s="719"/>
      <c r="Q11" s="720"/>
      <c r="R11" s="721"/>
      <c r="S11" s="721"/>
      <c r="T11" s="721"/>
      <c r="U11" s="721"/>
      <c r="V11" s="721"/>
      <c r="W11" s="721"/>
      <c r="X11" s="721"/>
      <c r="Y11" s="721"/>
      <c r="Z11" s="721"/>
      <c r="AA11" s="721"/>
      <c r="AB11" s="721"/>
      <c r="AC11" s="721"/>
      <c r="AD11" s="721"/>
      <c r="AE11" s="722"/>
      <c r="AF11" s="723"/>
      <c r="AG11" s="724"/>
      <c r="AH11" s="724"/>
      <c r="AI11" s="724"/>
      <c r="AJ11" s="725"/>
      <c r="AK11" s="726"/>
      <c r="AL11" s="727"/>
      <c r="AM11" s="727"/>
      <c r="AN11" s="727"/>
      <c r="AO11" s="727"/>
      <c r="AP11" s="727"/>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c r="BT11" s="772"/>
      <c r="BU11" s="772"/>
      <c r="BV11" s="772"/>
      <c r="BW11" s="772"/>
      <c r="BX11" s="772"/>
      <c r="BY11" s="772"/>
      <c r="BZ11" s="772"/>
      <c r="CA11" s="772"/>
      <c r="CB11" s="772"/>
      <c r="CC11" s="772"/>
      <c r="CD11" s="772"/>
      <c r="CE11" s="772"/>
      <c r="CF11" s="772"/>
      <c r="CG11" s="773"/>
      <c r="CH11" s="728"/>
      <c r="CI11" s="729"/>
      <c r="CJ11" s="729"/>
      <c r="CK11" s="729"/>
      <c r="CL11" s="730"/>
      <c r="CM11" s="728"/>
      <c r="CN11" s="729"/>
      <c r="CO11" s="729"/>
      <c r="CP11" s="729"/>
      <c r="CQ11" s="730"/>
      <c r="CR11" s="728"/>
      <c r="CS11" s="729"/>
      <c r="CT11" s="729"/>
      <c r="CU11" s="729"/>
      <c r="CV11" s="730"/>
      <c r="CW11" s="728"/>
      <c r="CX11" s="729"/>
      <c r="CY11" s="729"/>
      <c r="CZ11" s="729"/>
      <c r="DA11" s="730"/>
      <c r="DB11" s="728"/>
      <c r="DC11" s="729"/>
      <c r="DD11" s="729"/>
      <c r="DE11" s="729"/>
      <c r="DF11" s="730"/>
      <c r="DG11" s="728"/>
      <c r="DH11" s="729"/>
      <c r="DI11" s="729"/>
      <c r="DJ11" s="729"/>
      <c r="DK11" s="730"/>
      <c r="DL11" s="728"/>
      <c r="DM11" s="729"/>
      <c r="DN11" s="729"/>
      <c r="DO11" s="729"/>
      <c r="DP11" s="730"/>
      <c r="DQ11" s="728"/>
      <c r="DR11" s="729"/>
      <c r="DS11" s="729"/>
      <c r="DT11" s="729"/>
      <c r="DU11" s="730"/>
      <c r="DV11" s="774"/>
      <c r="DW11" s="775"/>
      <c r="DX11" s="775"/>
      <c r="DY11" s="775"/>
      <c r="DZ11" s="776"/>
      <c r="EA11" s="202"/>
    </row>
    <row r="12" spans="1:131" s="203" customFormat="1" ht="26.25" customHeight="1" x14ac:dyDescent="0.2">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8"/>
      <c r="CI12" s="729"/>
      <c r="CJ12" s="729"/>
      <c r="CK12" s="729"/>
      <c r="CL12" s="730"/>
      <c r="CM12" s="728"/>
      <c r="CN12" s="729"/>
      <c r="CO12" s="729"/>
      <c r="CP12" s="729"/>
      <c r="CQ12" s="730"/>
      <c r="CR12" s="728"/>
      <c r="CS12" s="729"/>
      <c r="CT12" s="729"/>
      <c r="CU12" s="729"/>
      <c r="CV12" s="730"/>
      <c r="CW12" s="728"/>
      <c r="CX12" s="729"/>
      <c r="CY12" s="729"/>
      <c r="CZ12" s="729"/>
      <c r="DA12" s="730"/>
      <c r="DB12" s="728"/>
      <c r="DC12" s="729"/>
      <c r="DD12" s="729"/>
      <c r="DE12" s="729"/>
      <c r="DF12" s="730"/>
      <c r="DG12" s="728"/>
      <c r="DH12" s="729"/>
      <c r="DI12" s="729"/>
      <c r="DJ12" s="729"/>
      <c r="DK12" s="730"/>
      <c r="DL12" s="728"/>
      <c r="DM12" s="729"/>
      <c r="DN12" s="729"/>
      <c r="DO12" s="729"/>
      <c r="DP12" s="730"/>
      <c r="DQ12" s="728"/>
      <c r="DR12" s="729"/>
      <c r="DS12" s="729"/>
      <c r="DT12" s="729"/>
      <c r="DU12" s="730"/>
      <c r="DV12" s="774"/>
      <c r="DW12" s="775"/>
      <c r="DX12" s="775"/>
      <c r="DY12" s="775"/>
      <c r="DZ12" s="776"/>
      <c r="EA12" s="202"/>
    </row>
    <row r="13" spans="1:131" s="203" customFormat="1" ht="26.25" customHeight="1" x14ac:dyDescent="0.2">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8"/>
      <c r="CI13" s="729"/>
      <c r="CJ13" s="729"/>
      <c r="CK13" s="729"/>
      <c r="CL13" s="730"/>
      <c r="CM13" s="728"/>
      <c r="CN13" s="729"/>
      <c r="CO13" s="729"/>
      <c r="CP13" s="729"/>
      <c r="CQ13" s="730"/>
      <c r="CR13" s="728"/>
      <c r="CS13" s="729"/>
      <c r="CT13" s="729"/>
      <c r="CU13" s="729"/>
      <c r="CV13" s="730"/>
      <c r="CW13" s="728"/>
      <c r="CX13" s="729"/>
      <c r="CY13" s="729"/>
      <c r="CZ13" s="729"/>
      <c r="DA13" s="730"/>
      <c r="DB13" s="728"/>
      <c r="DC13" s="729"/>
      <c r="DD13" s="729"/>
      <c r="DE13" s="729"/>
      <c r="DF13" s="730"/>
      <c r="DG13" s="728"/>
      <c r="DH13" s="729"/>
      <c r="DI13" s="729"/>
      <c r="DJ13" s="729"/>
      <c r="DK13" s="730"/>
      <c r="DL13" s="728"/>
      <c r="DM13" s="729"/>
      <c r="DN13" s="729"/>
      <c r="DO13" s="729"/>
      <c r="DP13" s="730"/>
      <c r="DQ13" s="728"/>
      <c r="DR13" s="729"/>
      <c r="DS13" s="729"/>
      <c r="DT13" s="729"/>
      <c r="DU13" s="730"/>
      <c r="DV13" s="774"/>
      <c r="DW13" s="775"/>
      <c r="DX13" s="775"/>
      <c r="DY13" s="775"/>
      <c r="DZ13" s="776"/>
      <c r="EA13" s="202"/>
    </row>
    <row r="14" spans="1:131" s="203" customFormat="1" ht="26.25" customHeight="1" x14ac:dyDescent="0.2">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8"/>
      <c r="CI14" s="729"/>
      <c r="CJ14" s="729"/>
      <c r="CK14" s="729"/>
      <c r="CL14" s="730"/>
      <c r="CM14" s="728"/>
      <c r="CN14" s="729"/>
      <c r="CO14" s="729"/>
      <c r="CP14" s="729"/>
      <c r="CQ14" s="730"/>
      <c r="CR14" s="728"/>
      <c r="CS14" s="729"/>
      <c r="CT14" s="729"/>
      <c r="CU14" s="729"/>
      <c r="CV14" s="730"/>
      <c r="CW14" s="728"/>
      <c r="CX14" s="729"/>
      <c r="CY14" s="729"/>
      <c r="CZ14" s="729"/>
      <c r="DA14" s="730"/>
      <c r="DB14" s="728"/>
      <c r="DC14" s="729"/>
      <c r="DD14" s="729"/>
      <c r="DE14" s="729"/>
      <c r="DF14" s="730"/>
      <c r="DG14" s="728"/>
      <c r="DH14" s="729"/>
      <c r="DI14" s="729"/>
      <c r="DJ14" s="729"/>
      <c r="DK14" s="730"/>
      <c r="DL14" s="728"/>
      <c r="DM14" s="729"/>
      <c r="DN14" s="729"/>
      <c r="DO14" s="729"/>
      <c r="DP14" s="730"/>
      <c r="DQ14" s="728"/>
      <c r="DR14" s="729"/>
      <c r="DS14" s="729"/>
      <c r="DT14" s="729"/>
      <c r="DU14" s="730"/>
      <c r="DV14" s="774"/>
      <c r="DW14" s="775"/>
      <c r="DX14" s="775"/>
      <c r="DY14" s="775"/>
      <c r="DZ14" s="776"/>
      <c r="EA14" s="202"/>
    </row>
    <row r="15" spans="1:131" s="203" customFormat="1" ht="26.25" customHeight="1" x14ac:dyDescent="0.2">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x14ac:dyDescent="0.2">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x14ac:dyDescent="0.2">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x14ac:dyDescent="0.2">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x14ac:dyDescent="0.2">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x14ac:dyDescent="0.2">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x14ac:dyDescent="0.25">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x14ac:dyDescent="0.2">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456</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x14ac:dyDescent="0.25">
      <c r="A23" s="212" t="s">
        <v>457</v>
      </c>
      <c r="B23" s="795" t="s">
        <v>458</v>
      </c>
      <c r="C23" s="796"/>
      <c r="D23" s="796"/>
      <c r="E23" s="796"/>
      <c r="F23" s="796"/>
      <c r="G23" s="796"/>
      <c r="H23" s="796"/>
      <c r="I23" s="796"/>
      <c r="J23" s="796"/>
      <c r="K23" s="796"/>
      <c r="L23" s="796"/>
      <c r="M23" s="796"/>
      <c r="N23" s="796"/>
      <c r="O23" s="796"/>
      <c r="P23" s="797"/>
      <c r="Q23" s="798">
        <v>7408</v>
      </c>
      <c r="R23" s="799"/>
      <c r="S23" s="799"/>
      <c r="T23" s="799"/>
      <c r="U23" s="799"/>
      <c r="V23" s="799">
        <v>6902</v>
      </c>
      <c r="W23" s="799"/>
      <c r="X23" s="799"/>
      <c r="Y23" s="799"/>
      <c r="Z23" s="799"/>
      <c r="AA23" s="799">
        <v>506</v>
      </c>
      <c r="AB23" s="799"/>
      <c r="AC23" s="799"/>
      <c r="AD23" s="799"/>
      <c r="AE23" s="800"/>
      <c r="AF23" s="801">
        <v>452</v>
      </c>
      <c r="AG23" s="799"/>
      <c r="AH23" s="799"/>
      <c r="AI23" s="799"/>
      <c r="AJ23" s="802"/>
      <c r="AK23" s="803"/>
      <c r="AL23" s="804"/>
      <c r="AM23" s="804"/>
      <c r="AN23" s="804"/>
      <c r="AO23" s="804"/>
      <c r="AP23" s="799">
        <v>6438</v>
      </c>
      <c r="AQ23" s="799"/>
      <c r="AR23" s="799"/>
      <c r="AS23" s="799"/>
      <c r="AT23" s="799"/>
      <c r="AU23" s="790"/>
      <c r="AV23" s="790"/>
      <c r="AW23" s="790"/>
      <c r="AX23" s="790"/>
      <c r="AY23" s="791"/>
      <c r="AZ23" s="812" t="s">
        <v>459</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x14ac:dyDescent="0.2">
      <c r="A24" s="805" t="s">
        <v>460</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x14ac:dyDescent="0.25">
      <c r="A25" s="762" t="s">
        <v>461</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x14ac:dyDescent="0.2">
      <c r="A26" s="751" t="s">
        <v>437</v>
      </c>
      <c r="B26" s="752"/>
      <c r="C26" s="752"/>
      <c r="D26" s="752"/>
      <c r="E26" s="752"/>
      <c r="F26" s="752"/>
      <c r="G26" s="752"/>
      <c r="H26" s="752"/>
      <c r="I26" s="752"/>
      <c r="J26" s="752"/>
      <c r="K26" s="752"/>
      <c r="L26" s="752"/>
      <c r="M26" s="752"/>
      <c r="N26" s="752"/>
      <c r="O26" s="752"/>
      <c r="P26" s="753"/>
      <c r="Q26" s="731" t="s">
        <v>462</v>
      </c>
      <c r="R26" s="732"/>
      <c r="S26" s="732"/>
      <c r="T26" s="732"/>
      <c r="U26" s="733"/>
      <c r="V26" s="731" t="s">
        <v>463</v>
      </c>
      <c r="W26" s="732"/>
      <c r="X26" s="732"/>
      <c r="Y26" s="732"/>
      <c r="Z26" s="733"/>
      <c r="AA26" s="731" t="s">
        <v>464</v>
      </c>
      <c r="AB26" s="732"/>
      <c r="AC26" s="732"/>
      <c r="AD26" s="732"/>
      <c r="AE26" s="732"/>
      <c r="AF26" s="806" t="s">
        <v>465</v>
      </c>
      <c r="AG26" s="807"/>
      <c r="AH26" s="807"/>
      <c r="AI26" s="807"/>
      <c r="AJ26" s="808"/>
      <c r="AK26" s="732" t="s">
        <v>466</v>
      </c>
      <c r="AL26" s="732"/>
      <c r="AM26" s="732"/>
      <c r="AN26" s="732"/>
      <c r="AO26" s="733"/>
      <c r="AP26" s="731" t="s">
        <v>467</v>
      </c>
      <c r="AQ26" s="732"/>
      <c r="AR26" s="732"/>
      <c r="AS26" s="732"/>
      <c r="AT26" s="733"/>
      <c r="AU26" s="731" t="s">
        <v>468</v>
      </c>
      <c r="AV26" s="732"/>
      <c r="AW26" s="732"/>
      <c r="AX26" s="732"/>
      <c r="AY26" s="733"/>
      <c r="AZ26" s="731" t="s">
        <v>469</v>
      </c>
      <c r="BA26" s="732"/>
      <c r="BB26" s="732"/>
      <c r="BC26" s="732"/>
      <c r="BD26" s="733"/>
      <c r="BE26" s="731" t="s">
        <v>444</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x14ac:dyDescent="0.25">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x14ac:dyDescent="0.2">
      <c r="A28" s="214">
        <v>1</v>
      </c>
      <c r="B28" s="765" t="s">
        <v>470</v>
      </c>
      <c r="C28" s="766"/>
      <c r="D28" s="766"/>
      <c r="E28" s="766"/>
      <c r="F28" s="766"/>
      <c r="G28" s="766"/>
      <c r="H28" s="766"/>
      <c r="I28" s="766"/>
      <c r="J28" s="766"/>
      <c r="K28" s="766"/>
      <c r="L28" s="766"/>
      <c r="M28" s="766"/>
      <c r="N28" s="766"/>
      <c r="O28" s="766"/>
      <c r="P28" s="767"/>
      <c r="Q28" s="827">
        <v>1968</v>
      </c>
      <c r="R28" s="820"/>
      <c r="S28" s="820"/>
      <c r="T28" s="820"/>
      <c r="U28" s="820"/>
      <c r="V28" s="820">
        <v>1818</v>
      </c>
      <c r="W28" s="820"/>
      <c r="X28" s="820"/>
      <c r="Y28" s="820"/>
      <c r="Z28" s="820"/>
      <c r="AA28" s="820">
        <v>150</v>
      </c>
      <c r="AB28" s="820"/>
      <c r="AC28" s="820"/>
      <c r="AD28" s="820"/>
      <c r="AE28" s="821"/>
      <c r="AF28" s="824">
        <v>150</v>
      </c>
      <c r="AG28" s="820"/>
      <c r="AH28" s="820"/>
      <c r="AI28" s="820"/>
      <c r="AJ28" s="825"/>
      <c r="AK28" s="822">
        <v>106</v>
      </c>
      <c r="AL28" s="823"/>
      <c r="AM28" s="823"/>
      <c r="AN28" s="823"/>
      <c r="AO28" s="823"/>
      <c r="AP28" s="815" t="s">
        <v>582</v>
      </c>
      <c r="AQ28" s="815"/>
      <c r="AR28" s="815"/>
      <c r="AS28" s="815"/>
      <c r="AT28" s="815"/>
      <c r="AU28" s="815" t="s">
        <v>582</v>
      </c>
      <c r="AV28" s="815"/>
      <c r="AW28" s="815"/>
      <c r="AX28" s="815"/>
      <c r="AY28" s="815"/>
      <c r="AZ28" s="815" t="s">
        <v>582</v>
      </c>
      <c r="BA28" s="815"/>
      <c r="BB28" s="815"/>
      <c r="BC28" s="815"/>
      <c r="BD28" s="815"/>
      <c r="BE28" s="818"/>
      <c r="BF28" s="818"/>
      <c r="BG28" s="818"/>
      <c r="BH28" s="818"/>
      <c r="BI28" s="819"/>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x14ac:dyDescent="0.2">
      <c r="A29" s="214">
        <v>2</v>
      </c>
      <c r="B29" s="717" t="s">
        <v>471</v>
      </c>
      <c r="C29" s="718"/>
      <c r="D29" s="718"/>
      <c r="E29" s="718"/>
      <c r="F29" s="718"/>
      <c r="G29" s="718"/>
      <c r="H29" s="718"/>
      <c r="I29" s="718"/>
      <c r="J29" s="718"/>
      <c r="K29" s="718"/>
      <c r="L29" s="718"/>
      <c r="M29" s="718"/>
      <c r="N29" s="718"/>
      <c r="O29" s="718"/>
      <c r="P29" s="719"/>
      <c r="Q29" s="720">
        <v>1854</v>
      </c>
      <c r="R29" s="721"/>
      <c r="S29" s="721"/>
      <c r="T29" s="721"/>
      <c r="U29" s="721"/>
      <c r="V29" s="721">
        <v>1745</v>
      </c>
      <c r="W29" s="721"/>
      <c r="X29" s="721"/>
      <c r="Y29" s="721"/>
      <c r="Z29" s="721"/>
      <c r="AA29" s="721">
        <v>109</v>
      </c>
      <c r="AB29" s="721"/>
      <c r="AC29" s="721"/>
      <c r="AD29" s="721"/>
      <c r="AE29" s="722"/>
      <c r="AF29" s="723">
        <v>109</v>
      </c>
      <c r="AG29" s="724"/>
      <c r="AH29" s="724"/>
      <c r="AI29" s="724"/>
      <c r="AJ29" s="725"/>
      <c r="AK29" s="826">
        <v>256</v>
      </c>
      <c r="AL29" s="815"/>
      <c r="AM29" s="815"/>
      <c r="AN29" s="815"/>
      <c r="AO29" s="815"/>
      <c r="AP29" s="815" t="s">
        <v>582</v>
      </c>
      <c r="AQ29" s="815"/>
      <c r="AR29" s="815"/>
      <c r="AS29" s="815"/>
      <c r="AT29" s="815"/>
      <c r="AU29" s="815" t="s">
        <v>582</v>
      </c>
      <c r="AV29" s="815"/>
      <c r="AW29" s="815"/>
      <c r="AX29" s="815"/>
      <c r="AY29" s="815"/>
      <c r="AZ29" s="815" t="s">
        <v>582</v>
      </c>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x14ac:dyDescent="0.2">
      <c r="A30" s="214">
        <v>3</v>
      </c>
      <c r="B30" s="717" t="s">
        <v>472</v>
      </c>
      <c r="C30" s="718"/>
      <c r="D30" s="718"/>
      <c r="E30" s="718"/>
      <c r="F30" s="718"/>
      <c r="G30" s="718"/>
      <c r="H30" s="718"/>
      <c r="I30" s="718"/>
      <c r="J30" s="718"/>
      <c r="K30" s="718"/>
      <c r="L30" s="718"/>
      <c r="M30" s="718"/>
      <c r="N30" s="718"/>
      <c r="O30" s="718"/>
      <c r="P30" s="719"/>
      <c r="Q30" s="720">
        <v>19</v>
      </c>
      <c r="R30" s="721"/>
      <c r="S30" s="721"/>
      <c r="T30" s="721"/>
      <c r="U30" s="721"/>
      <c r="V30" s="721">
        <v>19</v>
      </c>
      <c r="W30" s="721"/>
      <c r="X30" s="721"/>
      <c r="Y30" s="721"/>
      <c r="Z30" s="721"/>
      <c r="AA30" s="721">
        <v>0</v>
      </c>
      <c r="AB30" s="721"/>
      <c r="AC30" s="721"/>
      <c r="AD30" s="721"/>
      <c r="AE30" s="722"/>
      <c r="AF30" s="723">
        <v>0</v>
      </c>
      <c r="AG30" s="724"/>
      <c r="AH30" s="724"/>
      <c r="AI30" s="724"/>
      <c r="AJ30" s="725"/>
      <c r="AK30" s="826">
        <v>8</v>
      </c>
      <c r="AL30" s="815"/>
      <c r="AM30" s="815"/>
      <c r="AN30" s="815"/>
      <c r="AO30" s="815"/>
      <c r="AP30" s="815" t="s">
        <v>582</v>
      </c>
      <c r="AQ30" s="815"/>
      <c r="AR30" s="815"/>
      <c r="AS30" s="815"/>
      <c r="AT30" s="815"/>
      <c r="AU30" s="815" t="s">
        <v>582</v>
      </c>
      <c r="AV30" s="815"/>
      <c r="AW30" s="815"/>
      <c r="AX30" s="815"/>
      <c r="AY30" s="815"/>
      <c r="AZ30" s="815" t="s">
        <v>582</v>
      </c>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x14ac:dyDescent="0.2">
      <c r="A31" s="214">
        <v>4</v>
      </c>
      <c r="B31" s="717" t="s">
        <v>473</v>
      </c>
      <c r="C31" s="718"/>
      <c r="D31" s="718"/>
      <c r="E31" s="718"/>
      <c r="F31" s="718"/>
      <c r="G31" s="718"/>
      <c r="H31" s="718"/>
      <c r="I31" s="718"/>
      <c r="J31" s="718"/>
      <c r="K31" s="718"/>
      <c r="L31" s="718"/>
      <c r="M31" s="718"/>
      <c r="N31" s="718"/>
      <c r="O31" s="718"/>
      <c r="P31" s="719"/>
      <c r="Q31" s="720">
        <v>195</v>
      </c>
      <c r="R31" s="721"/>
      <c r="S31" s="721"/>
      <c r="T31" s="721"/>
      <c r="U31" s="721"/>
      <c r="V31" s="721">
        <v>194</v>
      </c>
      <c r="W31" s="721"/>
      <c r="X31" s="721"/>
      <c r="Y31" s="721"/>
      <c r="Z31" s="721"/>
      <c r="AA31" s="721">
        <v>1</v>
      </c>
      <c r="AB31" s="721"/>
      <c r="AC31" s="721"/>
      <c r="AD31" s="721"/>
      <c r="AE31" s="722"/>
      <c r="AF31" s="723">
        <v>1</v>
      </c>
      <c r="AG31" s="724"/>
      <c r="AH31" s="724"/>
      <c r="AI31" s="724"/>
      <c r="AJ31" s="725"/>
      <c r="AK31" s="826">
        <v>56</v>
      </c>
      <c r="AL31" s="815"/>
      <c r="AM31" s="815"/>
      <c r="AN31" s="815"/>
      <c r="AO31" s="815"/>
      <c r="AP31" s="815" t="s">
        <v>582</v>
      </c>
      <c r="AQ31" s="815"/>
      <c r="AR31" s="815"/>
      <c r="AS31" s="815"/>
      <c r="AT31" s="815"/>
      <c r="AU31" s="815" t="s">
        <v>582</v>
      </c>
      <c r="AV31" s="815"/>
      <c r="AW31" s="815"/>
      <c r="AX31" s="815"/>
      <c r="AY31" s="815"/>
      <c r="AZ31" s="815" t="s">
        <v>582</v>
      </c>
      <c r="BA31" s="815"/>
      <c r="BB31" s="815"/>
      <c r="BC31" s="815"/>
      <c r="BD31" s="815"/>
      <c r="BE31" s="816"/>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x14ac:dyDescent="0.2">
      <c r="A32" s="214">
        <v>5</v>
      </c>
      <c r="B32" s="717" t="s">
        <v>474</v>
      </c>
      <c r="C32" s="718"/>
      <c r="D32" s="718"/>
      <c r="E32" s="718"/>
      <c r="F32" s="718"/>
      <c r="G32" s="718"/>
      <c r="H32" s="718"/>
      <c r="I32" s="718"/>
      <c r="J32" s="718"/>
      <c r="K32" s="718"/>
      <c r="L32" s="718"/>
      <c r="M32" s="718"/>
      <c r="N32" s="718"/>
      <c r="O32" s="718"/>
      <c r="P32" s="719"/>
      <c r="Q32" s="720">
        <v>257</v>
      </c>
      <c r="R32" s="721"/>
      <c r="S32" s="721"/>
      <c r="T32" s="721"/>
      <c r="U32" s="721"/>
      <c r="V32" s="721">
        <v>255</v>
      </c>
      <c r="W32" s="721"/>
      <c r="X32" s="721"/>
      <c r="Y32" s="721"/>
      <c r="Z32" s="721"/>
      <c r="AA32" s="721">
        <v>2</v>
      </c>
      <c r="AB32" s="721"/>
      <c r="AC32" s="721"/>
      <c r="AD32" s="721"/>
      <c r="AE32" s="722"/>
      <c r="AF32" s="723">
        <v>514</v>
      </c>
      <c r="AG32" s="724"/>
      <c r="AH32" s="724"/>
      <c r="AI32" s="724"/>
      <c r="AJ32" s="725"/>
      <c r="AK32" s="826">
        <v>19</v>
      </c>
      <c r="AL32" s="815"/>
      <c r="AM32" s="815"/>
      <c r="AN32" s="815"/>
      <c r="AO32" s="815"/>
      <c r="AP32" s="815">
        <v>1464</v>
      </c>
      <c r="AQ32" s="815"/>
      <c r="AR32" s="815"/>
      <c r="AS32" s="815"/>
      <c r="AT32" s="815"/>
      <c r="AU32" s="815">
        <v>287</v>
      </c>
      <c r="AV32" s="815"/>
      <c r="AW32" s="815"/>
      <c r="AX32" s="815"/>
      <c r="AY32" s="815"/>
      <c r="AZ32" s="815" t="s">
        <v>582</v>
      </c>
      <c r="BA32" s="815"/>
      <c r="BB32" s="815"/>
      <c r="BC32" s="815"/>
      <c r="BD32" s="815"/>
      <c r="BE32" s="816" t="s">
        <v>475</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x14ac:dyDescent="0.2">
      <c r="A33" s="214">
        <v>6</v>
      </c>
      <c r="B33" s="717" t="s">
        <v>476</v>
      </c>
      <c r="C33" s="718"/>
      <c r="D33" s="718"/>
      <c r="E33" s="718"/>
      <c r="F33" s="718"/>
      <c r="G33" s="718"/>
      <c r="H33" s="718"/>
      <c r="I33" s="718"/>
      <c r="J33" s="718"/>
      <c r="K33" s="718"/>
      <c r="L33" s="718"/>
      <c r="M33" s="718"/>
      <c r="N33" s="718"/>
      <c r="O33" s="718"/>
      <c r="P33" s="719"/>
      <c r="Q33" s="720">
        <v>1499</v>
      </c>
      <c r="R33" s="721"/>
      <c r="S33" s="721"/>
      <c r="T33" s="721"/>
      <c r="U33" s="721"/>
      <c r="V33" s="721">
        <v>1481</v>
      </c>
      <c r="W33" s="721"/>
      <c r="X33" s="721"/>
      <c r="Y33" s="721"/>
      <c r="Z33" s="721"/>
      <c r="AA33" s="721">
        <v>19</v>
      </c>
      <c r="AB33" s="721"/>
      <c r="AC33" s="721"/>
      <c r="AD33" s="721"/>
      <c r="AE33" s="722"/>
      <c r="AF33" s="723">
        <v>1006</v>
      </c>
      <c r="AG33" s="724"/>
      <c r="AH33" s="724"/>
      <c r="AI33" s="724"/>
      <c r="AJ33" s="725"/>
      <c r="AK33" s="826">
        <v>225</v>
      </c>
      <c r="AL33" s="815"/>
      <c r="AM33" s="815"/>
      <c r="AN33" s="815"/>
      <c r="AO33" s="815"/>
      <c r="AP33" s="815">
        <v>1921</v>
      </c>
      <c r="AQ33" s="815"/>
      <c r="AR33" s="815"/>
      <c r="AS33" s="815"/>
      <c r="AT33" s="815"/>
      <c r="AU33" s="815">
        <v>1293</v>
      </c>
      <c r="AV33" s="815"/>
      <c r="AW33" s="815"/>
      <c r="AX33" s="815"/>
      <c r="AY33" s="815"/>
      <c r="AZ33" s="815" t="s">
        <v>582</v>
      </c>
      <c r="BA33" s="815"/>
      <c r="BB33" s="815"/>
      <c r="BC33" s="815"/>
      <c r="BD33" s="815"/>
      <c r="BE33" s="816" t="s">
        <v>475</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x14ac:dyDescent="0.2">
      <c r="A34" s="214">
        <v>7</v>
      </c>
      <c r="B34" s="717" t="s">
        <v>477</v>
      </c>
      <c r="C34" s="718"/>
      <c r="D34" s="718"/>
      <c r="E34" s="718"/>
      <c r="F34" s="718"/>
      <c r="G34" s="718"/>
      <c r="H34" s="718"/>
      <c r="I34" s="718"/>
      <c r="J34" s="718"/>
      <c r="K34" s="718"/>
      <c r="L34" s="718"/>
      <c r="M34" s="718"/>
      <c r="N34" s="718"/>
      <c r="O34" s="718"/>
      <c r="P34" s="719"/>
      <c r="Q34" s="720">
        <v>328</v>
      </c>
      <c r="R34" s="721"/>
      <c r="S34" s="721"/>
      <c r="T34" s="721"/>
      <c r="U34" s="721"/>
      <c r="V34" s="721">
        <v>299</v>
      </c>
      <c r="W34" s="721"/>
      <c r="X34" s="721"/>
      <c r="Y34" s="721"/>
      <c r="Z34" s="721"/>
      <c r="AA34" s="721">
        <v>28</v>
      </c>
      <c r="AB34" s="721"/>
      <c r="AC34" s="721"/>
      <c r="AD34" s="721"/>
      <c r="AE34" s="722"/>
      <c r="AF34" s="723">
        <v>509</v>
      </c>
      <c r="AG34" s="724"/>
      <c r="AH34" s="724"/>
      <c r="AI34" s="724"/>
      <c r="AJ34" s="725"/>
      <c r="AK34" s="826">
        <v>31</v>
      </c>
      <c r="AL34" s="815"/>
      <c r="AM34" s="815"/>
      <c r="AN34" s="815"/>
      <c r="AO34" s="815"/>
      <c r="AP34" s="815">
        <v>451</v>
      </c>
      <c r="AQ34" s="815"/>
      <c r="AR34" s="815"/>
      <c r="AS34" s="815"/>
      <c r="AT34" s="815"/>
      <c r="AU34" s="815">
        <v>182</v>
      </c>
      <c r="AV34" s="815"/>
      <c r="AW34" s="815"/>
      <c r="AX34" s="815"/>
      <c r="AY34" s="815"/>
      <c r="AZ34" s="815" t="s">
        <v>582</v>
      </c>
      <c r="BA34" s="815"/>
      <c r="BB34" s="815"/>
      <c r="BC34" s="815"/>
      <c r="BD34" s="815"/>
      <c r="BE34" s="816" t="s">
        <v>475</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x14ac:dyDescent="0.2">
      <c r="A35" s="214">
        <v>8</v>
      </c>
      <c r="B35" s="717" t="s">
        <v>478</v>
      </c>
      <c r="C35" s="718"/>
      <c r="D35" s="718"/>
      <c r="E35" s="718"/>
      <c r="F35" s="718"/>
      <c r="G35" s="718"/>
      <c r="H35" s="718"/>
      <c r="I35" s="718"/>
      <c r="J35" s="718"/>
      <c r="K35" s="718"/>
      <c r="L35" s="718"/>
      <c r="M35" s="718"/>
      <c r="N35" s="718"/>
      <c r="O35" s="718"/>
      <c r="P35" s="719"/>
      <c r="Q35" s="720">
        <v>1066</v>
      </c>
      <c r="R35" s="721"/>
      <c r="S35" s="721"/>
      <c r="T35" s="721"/>
      <c r="U35" s="721"/>
      <c r="V35" s="721">
        <v>1031</v>
      </c>
      <c r="W35" s="721"/>
      <c r="X35" s="721"/>
      <c r="Y35" s="721"/>
      <c r="Z35" s="721"/>
      <c r="AA35" s="721">
        <v>6</v>
      </c>
      <c r="AB35" s="721"/>
      <c r="AC35" s="721"/>
      <c r="AD35" s="721"/>
      <c r="AE35" s="722"/>
      <c r="AF35" s="723">
        <v>6</v>
      </c>
      <c r="AG35" s="724"/>
      <c r="AH35" s="724"/>
      <c r="AI35" s="724"/>
      <c r="AJ35" s="725"/>
      <c r="AK35" s="826">
        <v>254</v>
      </c>
      <c r="AL35" s="815"/>
      <c r="AM35" s="815"/>
      <c r="AN35" s="815"/>
      <c r="AO35" s="815"/>
      <c r="AP35" s="815">
        <v>6002</v>
      </c>
      <c r="AQ35" s="815"/>
      <c r="AR35" s="815"/>
      <c r="AS35" s="815"/>
      <c r="AT35" s="815"/>
      <c r="AU35" s="815">
        <v>5173</v>
      </c>
      <c r="AV35" s="815"/>
      <c r="AW35" s="815"/>
      <c r="AX35" s="815"/>
      <c r="AY35" s="815"/>
      <c r="AZ35" s="815" t="s">
        <v>582</v>
      </c>
      <c r="BA35" s="815"/>
      <c r="BB35" s="815"/>
      <c r="BC35" s="815"/>
      <c r="BD35" s="815"/>
      <c r="BE35" s="816" t="s">
        <v>479</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x14ac:dyDescent="0.2">
      <c r="A36" s="214">
        <v>9</v>
      </c>
      <c r="B36" s="717" t="s">
        <v>480</v>
      </c>
      <c r="C36" s="718"/>
      <c r="D36" s="718"/>
      <c r="E36" s="718"/>
      <c r="F36" s="718"/>
      <c r="G36" s="718"/>
      <c r="H36" s="718"/>
      <c r="I36" s="718"/>
      <c r="J36" s="718"/>
      <c r="K36" s="718"/>
      <c r="L36" s="718"/>
      <c r="M36" s="718"/>
      <c r="N36" s="718"/>
      <c r="O36" s="718"/>
      <c r="P36" s="719"/>
      <c r="Q36" s="720">
        <v>238</v>
      </c>
      <c r="R36" s="721"/>
      <c r="S36" s="721"/>
      <c r="T36" s="721"/>
      <c r="U36" s="721"/>
      <c r="V36" s="721">
        <v>234</v>
      </c>
      <c r="W36" s="721"/>
      <c r="X36" s="721"/>
      <c r="Y36" s="721"/>
      <c r="Z36" s="721"/>
      <c r="AA36" s="721">
        <v>4</v>
      </c>
      <c r="AB36" s="721"/>
      <c r="AC36" s="721"/>
      <c r="AD36" s="721"/>
      <c r="AE36" s="722"/>
      <c r="AF36" s="723">
        <v>4</v>
      </c>
      <c r="AG36" s="724"/>
      <c r="AH36" s="724"/>
      <c r="AI36" s="724"/>
      <c r="AJ36" s="725"/>
      <c r="AK36" s="826">
        <v>143</v>
      </c>
      <c r="AL36" s="815"/>
      <c r="AM36" s="815"/>
      <c r="AN36" s="815"/>
      <c r="AO36" s="815"/>
      <c r="AP36" s="815">
        <v>2498</v>
      </c>
      <c r="AQ36" s="815"/>
      <c r="AR36" s="815"/>
      <c r="AS36" s="815"/>
      <c r="AT36" s="815"/>
      <c r="AU36" s="815">
        <v>2153</v>
      </c>
      <c r="AV36" s="815"/>
      <c r="AW36" s="815"/>
      <c r="AX36" s="815"/>
      <c r="AY36" s="815"/>
      <c r="AZ36" s="815" t="s">
        <v>582</v>
      </c>
      <c r="BA36" s="815"/>
      <c r="BB36" s="815"/>
      <c r="BC36" s="815"/>
      <c r="BD36" s="815"/>
      <c r="BE36" s="816" t="s">
        <v>479</v>
      </c>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x14ac:dyDescent="0.2">
      <c r="A37" s="214">
        <v>10</v>
      </c>
      <c r="B37" s="717" t="s">
        <v>481</v>
      </c>
      <c r="C37" s="718"/>
      <c r="D37" s="718"/>
      <c r="E37" s="718"/>
      <c r="F37" s="718"/>
      <c r="G37" s="718"/>
      <c r="H37" s="718"/>
      <c r="I37" s="718"/>
      <c r="J37" s="718"/>
      <c r="K37" s="718"/>
      <c r="L37" s="718"/>
      <c r="M37" s="718"/>
      <c r="N37" s="718"/>
      <c r="O37" s="718"/>
      <c r="P37" s="719"/>
      <c r="Q37" s="720">
        <v>6</v>
      </c>
      <c r="R37" s="721"/>
      <c r="S37" s="721"/>
      <c r="T37" s="721"/>
      <c r="U37" s="721"/>
      <c r="V37" s="721">
        <v>1</v>
      </c>
      <c r="W37" s="721"/>
      <c r="X37" s="721"/>
      <c r="Y37" s="721"/>
      <c r="Z37" s="721"/>
      <c r="AA37" s="721">
        <v>6</v>
      </c>
      <c r="AB37" s="721"/>
      <c r="AC37" s="721"/>
      <c r="AD37" s="721"/>
      <c r="AE37" s="722"/>
      <c r="AF37" s="723">
        <v>6</v>
      </c>
      <c r="AG37" s="724"/>
      <c r="AH37" s="724"/>
      <c r="AI37" s="724"/>
      <c r="AJ37" s="725"/>
      <c r="AK37" s="826" t="s">
        <v>584</v>
      </c>
      <c r="AL37" s="815"/>
      <c r="AM37" s="815"/>
      <c r="AN37" s="815"/>
      <c r="AO37" s="815"/>
      <c r="AP37" s="815" t="s">
        <v>582</v>
      </c>
      <c r="AQ37" s="815"/>
      <c r="AR37" s="815"/>
      <c r="AS37" s="815"/>
      <c r="AT37" s="815"/>
      <c r="AU37" s="815" t="s">
        <v>582</v>
      </c>
      <c r="AV37" s="815"/>
      <c r="AW37" s="815"/>
      <c r="AX37" s="815"/>
      <c r="AY37" s="815"/>
      <c r="AZ37" s="815" t="s">
        <v>582</v>
      </c>
      <c r="BA37" s="815"/>
      <c r="BB37" s="815"/>
      <c r="BC37" s="815"/>
      <c r="BD37" s="815"/>
      <c r="BE37" s="816" t="s">
        <v>479</v>
      </c>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x14ac:dyDescent="0.2">
      <c r="A38" s="214">
        <v>11</v>
      </c>
      <c r="B38" s="717"/>
      <c r="C38" s="718"/>
      <c r="D38" s="718"/>
      <c r="E38" s="718"/>
      <c r="F38" s="718"/>
      <c r="G38" s="718"/>
      <c r="H38" s="718"/>
      <c r="I38" s="718"/>
      <c r="J38" s="718"/>
      <c r="K38" s="718"/>
      <c r="L38" s="718"/>
      <c r="M38" s="718"/>
      <c r="N38" s="718"/>
      <c r="O38" s="718"/>
      <c r="P38" s="719"/>
      <c r="Q38" s="720"/>
      <c r="R38" s="721"/>
      <c r="S38" s="721"/>
      <c r="T38" s="721"/>
      <c r="U38" s="721"/>
      <c r="V38" s="721"/>
      <c r="W38" s="721"/>
      <c r="X38" s="721"/>
      <c r="Y38" s="721"/>
      <c r="Z38" s="721"/>
      <c r="AA38" s="721"/>
      <c r="AB38" s="721"/>
      <c r="AC38" s="721"/>
      <c r="AD38" s="721"/>
      <c r="AE38" s="722"/>
      <c r="AF38" s="723"/>
      <c r="AG38" s="724"/>
      <c r="AH38" s="724"/>
      <c r="AI38" s="724"/>
      <c r="AJ38" s="725"/>
      <c r="AK38" s="826"/>
      <c r="AL38" s="815"/>
      <c r="AM38" s="815"/>
      <c r="AN38" s="815"/>
      <c r="AO38" s="815"/>
      <c r="AP38" s="815"/>
      <c r="AQ38" s="815"/>
      <c r="AR38" s="815"/>
      <c r="AS38" s="815"/>
      <c r="AT38" s="815"/>
      <c r="AU38" s="815"/>
      <c r="AV38" s="815"/>
      <c r="AW38" s="815"/>
      <c r="AX38" s="815"/>
      <c r="AY38" s="815"/>
      <c r="AZ38" s="828"/>
      <c r="BA38" s="828"/>
      <c r="BB38" s="828"/>
      <c r="BC38" s="828"/>
      <c r="BD38" s="828"/>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x14ac:dyDescent="0.2">
      <c r="A39" s="214">
        <v>12</v>
      </c>
      <c r="B39" s="717"/>
      <c r="C39" s="718"/>
      <c r="D39" s="718"/>
      <c r="E39" s="718"/>
      <c r="F39" s="718"/>
      <c r="G39" s="718"/>
      <c r="H39" s="718"/>
      <c r="I39" s="718"/>
      <c r="J39" s="718"/>
      <c r="K39" s="718"/>
      <c r="L39" s="718"/>
      <c r="M39" s="718"/>
      <c r="N39" s="718"/>
      <c r="O39" s="718"/>
      <c r="P39" s="719"/>
      <c r="Q39" s="720"/>
      <c r="R39" s="721"/>
      <c r="S39" s="721"/>
      <c r="T39" s="721"/>
      <c r="U39" s="721"/>
      <c r="V39" s="721"/>
      <c r="W39" s="721"/>
      <c r="X39" s="721"/>
      <c r="Y39" s="721"/>
      <c r="Z39" s="721"/>
      <c r="AA39" s="721"/>
      <c r="AB39" s="721"/>
      <c r="AC39" s="721"/>
      <c r="AD39" s="721"/>
      <c r="AE39" s="722"/>
      <c r="AF39" s="723"/>
      <c r="AG39" s="724"/>
      <c r="AH39" s="724"/>
      <c r="AI39" s="724"/>
      <c r="AJ39" s="725"/>
      <c r="AK39" s="826"/>
      <c r="AL39" s="815"/>
      <c r="AM39" s="815"/>
      <c r="AN39" s="815"/>
      <c r="AO39" s="815"/>
      <c r="AP39" s="815"/>
      <c r="AQ39" s="815"/>
      <c r="AR39" s="815"/>
      <c r="AS39" s="815"/>
      <c r="AT39" s="815"/>
      <c r="AU39" s="815"/>
      <c r="AV39" s="815"/>
      <c r="AW39" s="815"/>
      <c r="AX39" s="815"/>
      <c r="AY39" s="815"/>
      <c r="AZ39" s="828"/>
      <c r="BA39" s="828"/>
      <c r="BB39" s="828"/>
      <c r="BC39" s="828"/>
      <c r="BD39" s="828"/>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x14ac:dyDescent="0.2">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6"/>
      <c r="AL40" s="815"/>
      <c r="AM40" s="815"/>
      <c r="AN40" s="815"/>
      <c r="AO40" s="815"/>
      <c r="AP40" s="815"/>
      <c r="AQ40" s="815"/>
      <c r="AR40" s="815"/>
      <c r="AS40" s="815"/>
      <c r="AT40" s="815"/>
      <c r="AU40" s="815"/>
      <c r="AV40" s="815"/>
      <c r="AW40" s="815"/>
      <c r="AX40" s="815"/>
      <c r="AY40" s="815"/>
      <c r="AZ40" s="828"/>
      <c r="BA40" s="828"/>
      <c r="BB40" s="828"/>
      <c r="BC40" s="828"/>
      <c r="BD40" s="828"/>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x14ac:dyDescent="0.2">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6"/>
      <c r="AL41" s="815"/>
      <c r="AM41" s="815"/>
      <c r="AN41" s="815"/>
      <c r="AO41" s="815"/>
      <c r="AP41" s="815"/>
      <c r="AQ41" s="815"/>
      <c r="AR41" s="815"/>
      <c r="AS41" s="815"/>
      <c r="AT41" s="815"/>
      <c r="AU41" s="815"/>
      <c r="AV41" s="815"/>
      <c r="AW41" s="815"/>
      <c r="AX41" s="815"/>
      <c r="AY41" s="815"/>
      <c r="AZ41" s="828"/>
      <c r="BA41" s="828"/>
      <c r="BB41" s="828"/>
      <c r="BC41" s="828"/>
      <c r="BD41" s="828"/>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x14ac:dyDescent="0.2">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6"/>
      <c r="AL42" s="815"/>
      <c r="AM42" s="815"/>
      <c r="AN42" s="815"/>
      <c r="AO42" s="815"/>
      <c r="AP42" s="815"/>
      <c r="AQ42" s="815"/>
      <c r="AR42" s="815"/>
      <c r="AS42" s="815"/>
      <c r="AT42" s="815"/>
      <c r="AU42" s="815"/>
      <c r="AV42" s="815"/>
      <c r="AW42" s="815"/>
      <c r="AX42" s="815"/>
      <c r="AY42" s="815"/>
      <c r="AZ42" s="828"/>
      <c r="BA42" s="828"/>
      <c r="BB42" s="828"/>
      <c r="BC42" s="828"/>
      <c r="BD42" s="828"/>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x14ac:dyDescent="0.2">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6"/>
      <c r="AL43" s="815"/>
      <c r="AM43" s="815"/>
      <c r="AN43" s="815"/>
      <c r="AO43" s="815"/>
      <c r="AP43" s="815"/>
      <c r="AQ43" s="815"/>
      <c r="AR43" s="815"/>
      <c r="AS43" s="815"/>
      <c r="AT43" s="815"/>
      <c r="AU43" s="815"/>
      <c r="AV43" s="815"/>
      <c r="AW43" s="815"/>
      <c r="AX43" s="815"/>
      <c r="AY43" s="815"/>
      <c r="AZ43" s="828"/>
      <c r="BA43" s="828"/>
      <c r="BB43" s="828"/>
      <c r="BC43" s="828"/>
      <c r="BD43" s="828"/>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x14ac:dyDescent="0.2">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6"/>
      <c r="AL44" s="815"/>
      <c r="AM44" s="815"/>
      <c r="AN44" s="815"/>
      <c r="AO44" s="815"/>
      <c r="AP44" s="815"/>
      <c r="AQ44" s="815"/>
      <c r="AR44" s="815"/>
      <c r="AS44" s="815"/>
      <c r="AT44" s="815"/>
      <c r="AU44" s="815"/>
      <c r="AV44" s="815"/>
      <c r="AW44" s="815"/>
      <c r="AX44" s="815"/>
      <c r="AY44" s="815"/>
      <c r="AZ44" s="828"/>
      <c r="BA44" s="828"/>
      <c r="BB44" s="828"/>
      <c r="BC44" s="828"/>
      <c r="BD44" s="828"/>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x14ac:dyDescent="0.2">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6"/>
      <c r="AL45" s="815"/>
      <c r="AM45" s="815"/>
      <c r="AN45" s="815"/>
      <c r="AO45" s="815"/>
      <c r="AP45" s="815"/>
      <c r="AQ45" s="815"/>
      <c r="AR45" s="815"/>
      <c r="AS45" s="815"/>
      <c r="AT45" s="815"/>
      <c r="AU45" s="815"/>
      <c r="AV45" s="815"/>
      <c r="AW45" s="815"/>
      <c r="AX45" s="815"/>
      <c r="AY45" s="815"/>
      <c r="AZ45" s="828"/>
      <c r="BA45" s="828"/>
      <c r="BB45" s="828"/>
      <c r="BC45" s="828"/>
      <c r="BD45" s="828"/>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x14ac:dyDescent="0.2">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6"/>
      <c r="AL46" s="815"/>
      <c r="AM46" s="815"/>
      <c r="AN46" s="815"/>
      <c r="AO46" s="815"/>
      <c r="AP46" s="815"/>
      <c r="AQ46" s="815"/>
      <c r="AR46" s="815"/>
      <c r="AS46" s="815"/>
      <c r="AT46" s="815"/>
      <c r="AU46" s="815"/>
      <c r="AV46" s="815"/>
      <c r="AW46" s="815"/>
      <c r="AX46" s="815"/>
      <c r="AY46" s="815"/>
      <c r="AZ46" s="828"/>
      <c r="BA46" s="828"/>
      <c r="BB46" s="828"/>
      <c r="BC46" s="828"/>
      <c r="BD46" s="828"/>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x14ac:dyDescent="0.2">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6"/>
      <c r="AL47" s="815"/>
      <c r="AM47" s="815"/>
      <c r="AN47" s="815"/>
      <c r="AO47" s="815"/>
      <c r="AP47" s="815"/>
      <c r="AQ47" s="815"/>
      <c r="AR47" s="815"/>
      <c r="AS47" s="815"/>
      <c r="AT47" s="815"/>
      <c r="AU47" s="815"/>
      <c r="AV47" s="815"/>
      <c r="AW47" s="815"/>
      <c r="AX47" s="815"/>
      <c r="AY47" s="815"/>
      <c r="AZ47" s="828"/>
      <c r="BA47" s="828"/>
      <c r="BB47" s="828"/>
      <c r="BC47" s="828"/>
      <c r="BD47" s="828"/>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x14ac:dyDescent="0.2">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6"/>
      <c r="AL48" s="815"/>
      <c r="AM48" s="815"/>
      <c r="AN48" s="815"/>
      <c r="AO48" s="815"/>
      <c r="AP48" s="815"/>
      <c r="AQ48" s="815"/>
      <c r="AR48" s="815"/>
      <c r="AS48" s="815"/>
      <c r="AT48" s="815"/>
      <c r="AU48" s="815"/>
      <c r="AV48" s="815"/>
      <c r="AW48" s="815"/>
      <c r="AX48" s="815"/>
      <c r="AY48" s="815"/>
      <c r="AZ48" s="828"/>
      <c r="BA48" s="828"/>
      <c r="BB48" s="828"/>
      <c r="BC48" s="828"/>
      <c r="BD48" s="828"/>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x14ac:dyDescent="0.2">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6"/>
      <c r="AL49" s="815"/>
      <c r="AM49" s="815"/>
      <c r="AN49" s="815"/>
      <c r="AO49" s="815"/>
      <c r="AP49" s="815"/>
      <c r="AQ49" s="815"/>
      <c r="AR49" s="815"/>
      <c r="AS49" s="815"/>
      <c r="AT49" s="815"/>
      <c r="AU49" s="815"/>
      <c r="AV49" s="815"/>
      <c r="AW49" s="815"/>
      <c r="AX49" s="815"/>
      <c r="AY49" s="815"/>
      <c r="AZ49" s="828"/>
      <c r="BA49" s="828"/>
      <c r="BB49" s="828"/>
      <c r="BC49" s="828"/>
      <c r="BD49" s="828"/>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x14ac:dyDescent="0.2">
      <c r="A50" s="209">
        <v>23</v>
      </c>
      <c r="B50" s="717"/>
      <c r="C50" s="718"/>
      <c r="D50" s="718"/>
      <c r="E50" s="718"/>
      <c r="F50" s="718"/>
      <c r="G50" s="718"/>
      <c r="H50" s="718"/>
      <c r="I50" s="718"/>
      <c r="J50" s="718"/>
      <c r="K50" s="718"/>
      <c r="L50" s="718"/>
      <c r="M50" s="718"/>
      <c r="N50" s="718"/>
      <c r="O50" s="718"/>
      <c r="P50" s="719"/>
      <c r="Q50" s="832"/>
      <c r="R50" s="829"/>
      <c r="S50" s="829"/>
      <c r="T50" s="829"/>
      <c r="U50" s="829"/>
      <c r="V50" s="829"/>
      <c r="W50" s="829"/>
      <c r="X50" s="829"/>
      <c r="Y50" s="829"/>
      <c r="Z50" s="829"/>
      <c r="AA50" s="829"/>
      <c r="AB50" s="829"/>
      <c r="AC50" s="829"/>
      <c r="AD50" s="829"/>
      <c r="AE50" s="831"/>
      <c r="AF50" s="723"/>
      <c r="AG50" s="724"/>
      <c r="AH50" s="724"/>
      <c r="AI50" s="724"/>
      <c r="AJ50" s="725"/>
      <c r="AK50" s="830"/>
      <c r="AL50" s="829"/>
      <c r="AM50" s="829"/>
      <c r="AN50" s="829"/>
      <c r="AO50" s="829"/>
      <c r="AP50" s="829"/>
      <c r="AQ50" s="829"/>
      <c r="AR50" s="829"/>
      <c r="AS50" s="829"/>
      <c r="AT50" s="829"/>
      <c r="AU50" s="829"/>
      <c r="AV50" s="829"/>
      <c r="AW50" s="829"/>
      <c r="AX50" s="829"/>
      <c r="AY50" s="829"/>
      <c r="AZ50" s="833"/>
      <c r="BA50" s="833"/>
      <c r="BB50" s="833"/>
      <c r="BC50" s="833"/>
      <c r="BD50" s="833"/>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x14ac:dyDescent="0.2">
      <c r="A51" s="209">
        <v>24</v>
      </c>
      <c r="B51" s="717"/>
      <c r="C51" s="718"/>
      <c r="D51" s="718"/>
      <c r="E51" s="718"/>
      <c r="F51" s="718"/>
      <c r="G51" s="718"/>
      <c r="H51" s="718"/>
      <c r="I51" s="718"/>
      <c r="J51" s="718"/>
      <c r="K51" s="718"/>
      <c r="L51" s="718"/>
      <c r="M51" s="718"/>
      <c r="N51" s="718"/>
      <c r="O51" s="718"/>
      <c r="P51" s="719"/>
      <c r="Q51" s="832"/>
      <c r="R51" s="829"/>
      <c r="S51" s="829"/>
      <c r="T51" s="829"/>
      <c r="U51" s="829"/>
      <c r="V51" s="829"/>
      <c r="W51" s="829"/>
      <c r="X51" s="829"/>
      <c r="Y51" s="829"/>
      <c r="Z51" s="829"/>
      <c r="AA51" s="829"/>
      <c r="AB51" s="829"/>
      <c r="AC51" s="829"/>
      <c r="AD51" s="829"/>
      <c r="AE51" s="831"/>
      <c r="AF51" s="723"/>
      <c r="AG51" s="724"/>
      <c r="AH51" s="724"/>
      <c r="AI51" s="724"/>
      <c r="AJ51" s="725"/>
      <c r="AK51" s="830"/>
      <c r="AL51" s="829"/>
      <c r="AM51" s="829"/>
      <c r="AN51" s="829"/>
      <c r="AO51" s="829"/>
      <c r="AP51" s="829"/>
      <c r="AQ51" s="829"/>
      <c r="AR51" s="829"/>
      <c r="AS51" s="829"/>
      <c r="AT51" s="829"/>
      <c r="AU51" s="829"/>
      <c r="AV51" s="829"/>
      <c r="AW51" s="829"/>
      <c r="AX51" s="829"/>
      <c r="AY51" s="829"/>
      <c r="AZ51" s="833"/>
      <c r="BA51" s="833"/>
      <c r="BB51" s="833"/>
      <c r="BC51" s="833"/>
      <c r="BD51" s="833"/>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x14ac:dyDescent="0.2">
      <c r="A52" s="209">
        <v>25</v>
      </c>
      <c r="B52" s="717"/>
      <c r="C52" s="718"/>
      <c r="D52" s="718"/>
      <c r="E52" s="718"/>
      <c r="F52" s="718"/>
      <c r="G52" s="718"/>
      <c r="H52" s="718"/>
      <c r="I52" s="718"/>
      <c r="J52" s="718"/>
      <c r="K52" s="718"/>
      <c r="L52" s="718"/>
      <c r="M52" s="718"/>
      <c r="N52" s="718"/>
      <c r="O52" s="718"/>
      <c r="P52" s="719"/>
      <c r="Q52" s="832"/>
      <c r="R52" s="829"/>
      <c r="S52" s="829"/>
      <c r="T52" s="829"/>
      <c r="U52" s="829"/>
      <c r="V52" s="829"/>
      <c r="W52" s="829"/>
      <c r="X52" s="829"/>
      <c r="Y52" s="829"/>
      <c r="Z52" s="829"/>
      <c r="AA52" s="829"/>
      <c r="AB52" s="829"/>
      <c r="AC52" s="829"/>
      <c r="AD52" s="829"/>
      <c r="AE52" s="831"/>
      <c r="AF52" s="723"/>
      <c r="AG52" s="724"/>
      <c r="AH52" s="724"/>
      <c r="AI52" s="724"/>
      <c r="AJ52" s="725"/>
      <c r="AK52" s="830"/>
      <c r="AL52" s="829"/>
      <c r="AM52" s="829"/>
      <c r="AN52" s="829"/>
      <c r="AO52" s="829"/>
      <c r="AP52" s="829"/>
      <c r="AQ52" s="829"/>
      <c r="AR52" s="829"/>
      <c r="AS52" s="829"/>
      <c r="AT52" s="829"/>
      <c r="AU52" s="829"/>
      <c r="AV52" s="829"/>
      <c r="AW52" s="829"/>
      <c r="AX52" s="829"/>
      <c r="AY52" s="829"/>
      <c r="AZ52" s="833"/>
      <c r="BA52" s="833"/>
      <c r="BB52" s="833"/>
      <c r="BC52" s="833"/>
      <c r="BD52" s="833"/>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x14ac:dyDescent="0.2">
      <c r="A53" s="209">
        <v>26</v>
      </c>
      <c r="B53" s="717"/>
      <c r="C53" s="718"/>
      <c r="D53" s="718"/>
      <c r="E53" s="718"/>
      <c r="F53" s="718"/>
      <c r="G53" s="718"/>
      <c r="H53" s="718"/>
      <c r="I53" s="718"/>
      <c r="J53" s="718"/>
      <c r="K53" s="718"/>
      <c r="L53" s="718"/>
      <c r="M53" s="718"/>
      <c r="N53" s="718"/>
      <c r="O53" s="718"/>
      <c r="P53" s="719"/>
      <c r="Q53" s="832"/>
      <c r="R53" s="829"/>
      <c r="S53" s="829"/>
      <c r="T53" s="829"/>
      <c r="U53" s="829"/>
      <c r="V53" s="829"/>
      <c r="W53" s="829"/>
      <c r="X53" s="829"/>
      <c r="Y53" s="829"/>
      <c r="Z53" s="829"/>
      <c r="AA53" s="829"/>
      <c r="AB53" s="829"/>
      <c r="AC53" s="829"/>
      <c r="AD53" s="829"/>
      <c r="AE53" s="831"/>
      <c r="AF53" s="723"/>
      <c r="AG53" s="724"/>
      <c r="AH53" s="724"/>
      <c r="AI53" s="724"/>
      <c r="AJ53" s="725"/>
      <c r="AK53" s="830"/>
      <c r="AL53" s="829"/>
      <c r="AM53" s="829"/>
      <c r="AN53" s="829"/>
      <c r="AO53" s="829"/>
      <c r="AP53" s="829"/>
      <c r="AQ53" s="829"/>
      <c r="AR53" s="829"/>
      <c r="AS53" s="829"/>
      <c r="AT53" s="829"/>
      <c r="AU53" s="829"/>
      <c r="AV53" s="829"/>
      <c r="AW53" s="829"/>
      <c r="AX53" s="829"/>
      <c r="AY53" s="829"/>
      <c r="AZ53" s="833"/>
      <c r="BA53" s="833"/>
      <c r="BB53" s="833"/>
      <c r="BC53" s="833"/>
      <c r="BD53" s="833"/>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x14ac:dyDescent="0.2">
      <c r="A54" s="209">
        <v>27</v>
      </c>
      <c r="B54" s="717"/>
      <c r="C54" s="718"/>
      <c r="D54" s="718"/>
      <c r="E54" s="718"/>
      <c r="F54" s="718"/>
      <c r="G54" s="718"/>
      <c r="H54" s="718"/>
      <c r="I54" s="718"/>
      <c r="J54" s="718"/>
      <c r="K54" s="718"/>
      <c r="L54" s="718"/>
      <c r="M54" s="718"/>
      <c r="N54" s="718"/>
      <c r="O54" s="718"/>
      <c r="P54" s="719"/>
      <c r="Q54" s="832"/>
      <c r="R54" s="829"/>
      <c r="S54" s="829"/>
      <c r="T54" s="829"/>
      <c r="U54" s="829"/>
      <c r="V54" s="829"/>
      <c r="W54" s="829"/>
      <c r="X54" s="829"/>
      <c r="Y54" s="829"/>
      <c r="Z54" s="829"/>
      <c r="AA54" s="829"/>
      <c r="AB54" s="829"/>
      <c r="AC54" s="829"/>
      <c r="AD54" s="829"/>
      <c r="AE54" s="831"/>
      <c r="AF54" s="723"/>
      <c r="AG54" s="724"/>
      <c r="AH54" s="724"/>
      <c r="AI54" s="724"/>
      <c r="AJ54" s="725"/>
      <c r="AK54" s="830"/>
      <c r="AL54" s="829"/>
      <c r="AM54" s="829"/>
      <c r="AN54" s="829"/>
      <c r="AO54" s="829"/>
      <c r="AP54" s="829"/>
      <c r="AQ54" s="829"/>
      <c r="AR54" s="829"/>
      <c r="AS54" s="829"/>
      <c r="AT54" s="829"/>
      <c r="AU54" s="829"/>
      <c r="AV54" s="829"/>
      <c r="AW54" s="829"/>
      <c r="AX54" s="829"/>
      <c r="AY54" s="829"/>
      <c r="AZ54" s="833"/>
      <c r="BA54" s="833"/>
      <c r="BB54" s="833"/>
      <c r="BC54" s="833"/>
      <c r="BD54" s="833"/>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x14ac:dyDescent="0.2">
      <c r="A55" s="209">
        <v>28</v>
      </c>
      <c r="B55" s="717"/>
      <c r="C55" s="718"/>
      <c r="D55" s="718"/>
      <c r="E55" s="718"/>
      <c r="F55" s="718"/>
      <c r="G55" s="718"/>
      <c r="H55" s="718"/>
      <c r="I55" s="718"/>
      <c r="J55" s="718"/>
      <c r="K55" s="718"/>
      <c r="L55" s="718"/>
      <c r="M55" s="718"/>
      <c r="N55" s="718"/>
      <c r="O55" s="718"/>
      <c r="P55" s="719"/>
      <c r="Q55" s="832"/>
      <c r="R55" s="829"/>
      <c r="S55" s="829"/>
      <c r="T55" s="829"/>
      <c r="U55" s="829"/>
      <c r="V55" s="829"/>
      <c r="W55" s="829"/>
      <c r="X55" s="829"/>
      <c r="Y55" s="829"/>
      <c r="Z55" s="829"/>
      <c r="AA55" s="829"/>
      <c r="AB55" s="829"/>
      <c r="AC55" s="829"/>
      <c r="AD55" s="829"/>
      <c r="AE55" s="831"/>
      <c r="AF55" s="723"/>
      <c r="AG55" s="724"/>
      <c r="AH55" s="724"/>
      <c r="AI55" s="724"/>
      <c r="AJ55" s="725"/>
      <c r="AK55" s="830"/>
      <c r="AL55" s="829"/>
      <c r="AM55" s="829"/>
      <c r="AN55" s="829"/>
      <c r="AO55" s="829"/>
      <c r="AP55" s="829"/>
      <c r="AQ55" s="829"/>
      <c r="AR55" s="829"/>
      <c r="AS55" s="829"/>
      <c r="AT55" s="829"/>
      <c r="AU55" s="829"/>
      <c r="AV55" s="829"/>
      <c r="AW55" s="829"/>
      <c r="AX55" s="829"/>
      <c r="AY55" s="829"/>
      <c r="AZ55" s="833"/>
      <c r="BA55" s="833"/>
      <c r="BB55" s="833"/>
      <c r="BC55" s="833"/>
      <c r="BD55" s="833"/>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x14ac:dyDescent="0.2">
      <c r="A56" s="209">
        <v>29</v>
      </c>
      <c r="B56" s="717"/>
      <c r="C56" s="718"/>
      <c r="D56" s="718"/>
      <c r="E56" s="718"/>
      <c r="F56" s="718"/>
      <c r="G56" s="718"/>
      <c r="H56" s="718"/>
      <c r="I56" s="718"/>
      <c r="J56" s="718"/>
      <c r="K56" s="718"/>
      <c r="L56" s="718"/>
      <c r="M56" s="718"/>
      <c r="N56" s="718"/>
      <c r="O56" s="718"/>
      <c r="P56" s="719"/>
      <c r="Q56" s="832"/>
      <c r="R56" s="829"/>
      <c r="S56" s="829"/>
      <c r="T56" s="829"/>
      <c r="U56" s="829"/>
      <c r="V56" s="829"/>
      <c r="W56" s="829"/>
      <c r="X56" s="829"/>
      <c r="Y56" s="829"/>
      <c r="Z56" s="829"/>
      <c r="AA56" s="829"/>
      <c r="AB56" s="829"/>
      <c r="AC56" s="829"/>
      <c r="AD56" s="829"/>
      <c r="AE56" s="831"/>
      <c r="AF56" s="723"/>
      <c r="AG56" s="724"/>
      <c r="AH56" s="724"/>
      <c r="AI56" s="724"/>
      <c r="AJ56" s="725"/>
      <c r="AK56" s="830"/>
      <c r="AL56" s="829"/>
      <c r="AM56" s="829"/>
      <c r="AN56" s="829"/>
      <c r="AO56" s="829"/>
      <c r="AP56" s="829"/>
      <c r="AQ56" s="829"/>
      <c r="AR56" s="829"/>
      <c r="AS56" s="829"/>
      <c r="AT56" s="829"/>
      <c r="AU56" s="829"/>
      <c r="AV56" s="829"/>
      <c r="AW56" s="829"/>
      <c r="AX56" s="829"/>
      <c r="AY56" s="829"/>
      <c r="AZ56" s="833"/>
      <c r="BA56" s="833"/>
      <c r="BB56" s="833"/>
      <c r="BC56" s="833"/>
      <c r="BD56" s="833"/>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x14ac:dyDescent="0.2">
      <c r="A57" s="209">
        <v>30</v>
      </c>
      <c r="B57" s="717"/>
      <c r="C57" s="718"/>
      <c r="D57" s="718"/>
      <c r="E57" s="718"/>
      <c r="F57" s="718"/>
      <c r="G57" s="718"/>
      <c r="H57" s="718"/>
      <c r="I57" s="718"/>
      <c r="J57" s="718"/>
      <c r="K57" s="718"/>
      <c r="L57" s="718"/>
      <c r="M57" s="718"/>
      <c r="N57" s="718"/>
      <c r="O57" s="718"/>
      <c r="P57" s="719"/>
      <c r="Q57" s="832"/>
      <c r="R57" s="829"/>
      <c r="S57" s="829"/>
      <c r="T57" s="829"/>
      <c r="U57" s="829"/>
      <c r="V57" s="829"/>
      <c r="W57" s="829"/>
      <c r="X57" s="829"/>
      <c r="Y57" s="829"/>
      <c r="Z57" s="829"/>
      <c r="AA57" s="829"/>
      <c r="AB57" s="829"/>
      <c r="AC57" s="829"/>
      <c r="AD57" s="829"/>
      <c r="AE57" s="831"/>
      <c r="AF57" s="723"/>
      <c r="AG57" s="724"/>
      <c r="AH57" s="724"/>
      <c r="AI57" s="724"/>
      <c r="AJ57" s="725"/>
      <c r="AK57" s="830"/>
      <c r="AL57" s="829"/>
      <c r="AM57" s="829"/>
      <c r="AN57" s="829"/>
      <c r="AO57" s="829"/>
      <c r="AP57" s="829"/>
      <c r="AQ57" s="829"/>
      <c r="AR57" s="829"/>
      <c r="AS57" s="829"/>
      <c r="AT57" s="829"/>
      <c r="AU57" s="829"/>
      <c r="AV57" s="829"/>
      <c r="AW57" s="829"/>
      <c r="AX57" s="829"/>
      <c r="AY57" s="829"/>
      <c r="AZ57" s="833"/>
      <c r="BA57" s="833"/>
      <c r="BB57" s="833"/>
      <c r="BC57" s="833"/>
      <c r="BD57" s="833"/>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x14ac:dyDescent="0.2">
      <c r="A58" s="209">
        <v>31</v>
      </c>
      <c r="B58" s="717"/>
      <c r="C58" s="718"/>
      <c r="D58" s="718"/>
      <c r="E58" s="718"/>
      <c r="F58" s="718"/>
      <c r="G58" s="718"/>
      <c r="H58" s="718"/>
      <c r="I58" s="718"/>
      <c r="J58" s="718"/>
      <c r="K58" s="718"/>
      <c r="L58" s="718"/>
      <c r="M58" s="718"/>
      <c r="N58" s="718"/>
      <c r="O58" s="718"/>
      <c r="P58" s="719"/>
      <c r="Q58" s="832"/>
      <c r="R58" s="829"/>
      <c r="S58" s="829"/>
      <c r="T58" s="829"/>
      <c r="U58" s="829"/>
      <c r="V58" s="829"/>
      <c r="W58" s="829"/>
      <c r="X58" s="829"/>
      <c r="Y58" s="829"/>
      <c r="Z58" s="829"/>
      <c r="AA58" s="829"/>
      <c r="AB58" s="829"/>
      <c r="AC58" s="829"/>
      <c r="AD58" s="829"/>
      <c r="AE58" s="831"/>
      <c r="AF58" s="723"/>
      <c r="AG58" s="724"/>
      <c r="AH58" s="724"/>
      <c r="AI58" s="724"/>
      <c r="AJ58" s="725"/>
      <c r="AK58" s="830"/>
      <c r="AL58" s="829"/>
      <c r="AM58" s="829"/>
      <c r="AN58" s="829"/>
      <c r="AO58" s="829"/>
      <c r="AP58" s="829"/>
      <c r="AQ58" s="829"/>
      <c r="AR58" s="829"/>
      <c r="AS58" s="829"/>
      <c r="AT58" s="829"/>
      <c r="AU58" s="829"/>
      <c r="AV58" s="829"/>
      <c r="AW58" s="829"/>
      <c r="AX58" s="829"/>
      <c r="AY58" s="829"/>
      <c r="AZ58" s="833"/>
      <c r="BA58" s="833"/>
      <c r="BB58" s="833"/>
      <c r="BC58" s="833"/>
      <c r="BD58" s="833"/>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x14ac:dyDescent="0.2">
      <c r="A59" s="209">
        <v>32</v>
      </c>
      <c r="B59" s="717"/>
      <c r="C59" s="718"/>
      <c r="D59" s="718"/>
      <c r="E59" s="718"/>
      <c r="F59" s="718"/>
      <c r="G59" s="718"/>
      <c r="H59" s="718"/>
      <c r="I59" s="718"/>
      <c r="J59" s="718"/>
      <c r="K59" s="718"/>
      <c r="L59" s="718"/>
      <c r="M59" s="718"/>
      <c r="N59" s="718"/>
      <c r="O59" s="718"/>
      <c r="P59" s="719"/>
      <c r="Q59" s="832"/>
      <c r="R59" s="829"/>
      <c r="S59" s="829"/>
      <c r="T59" s="829"/>
      <c r="U59" s="829"/>
      <c r="V59" s="829"/>
      <c r="W59" s="829"/>
      <c r="X59" s="829"/>
      <c r="Y59" s="829"/>
      <c r="Z59" s="829"/>
      <c r="AA59" s="829"/>
      <c r="AB59" s="829"/>
      <c r="AC59" s="829"/>
      <c r="AD59" s="829"/>
      <c r="AE59" s="831"/>
      <c r="AF59" s="723"/>
      <c r="AG59" s="724"/>
      <c r="AH59" s="724"/>
      <c r="AI59" s="724"/>
      <c r="AJ59" s="725"/>
      <c r="AK59" s="830"/>
      <c r="AL59" s="829"/>
      <c r="AM59" s="829"/>
      <c r="AN59" s="829"/>
      <c r="AO59" s="829"/>
      <c r="AP59" s="829"/>
      <c r="AQ59" s="829"/>
      <c r="AR59" s="829"/>
      <c r="AS59" s="829"/>
      <c r="AT59" s="829"/>
      <c r="AU59" s="829"/>
      <c r="AV59" s="829"/>
      <c r="AW59" s="829"/>
      <c r="AX59" s="829"/>
      <c r="AY59" s="829"/>
      <c r="AZ59" s="833"/>
      <c r="BA59" s="833"/>
      <c r="BB59" s="833"/>
      <c r="BC59" s="833"/>
      <c r="BD59" s="833"/>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x14ac:dyDescent="0.2">
      <c r="A60" s="209">
        <v>33</v>
      </c>
      <c r="B60" s="717"/>
      <c r="C60" s="718"/>
      <c r="D60" s="718"/>
      <c r="E60" s="718"/>
      <c r="F60" s="718"/>
      <c r="G60" s="718"/>
      <c r="H60" s="718"/>
      <c r="I60" s="718"/>
      <c r="J60" s="718"/>
      <c r="K60" s="718"/>
      <c r="L60" s="718"/>
      <c r="M60" s="718"/>
      <c r="N60" s="718"/>
      <c r="O60" s="718"/>
      <c r="P60" s="719"/>
      <c r="Q60" s="832"/>
      <c r="R60" s="829"/>
      <c r="S60" s="829"/>
      <c r="T60" s="829"/>
      <c r="U60" s="829"/>
      <c r="V60" s="829"/>
      <c r="W60" s="829"/>
      <c r="X60" s="829"/>
      <c r="Y60" s="829"/>
      <c r="Z60" s="829"/>
      <c r="AA60" s="829"/>
      <c r="AB60" s="829"/>
      <c r="AC60" s="829"/>
      <c r="AD60" s="829"/>
      <c r="AE60" s="831"/>
      <c r="AF60" s="723"/>
      <c r="AG60" s="724"/>
      <c r="AH60" s="724"/>
      <c r="AI60" s="724"/>
      <c r="AJ60" s="725"/>
      <c r="AK60" s="830"/>
      <c r="AL60" s="829"/>
      <c r="AM60" s="829"/>
      <c r="AN60" s="829"/>
      <c r="AO60" s="829"/>
      <c r="AP60" s="829"/>
      <c r="AQ60" s="829"/>
      <c r="AR60" s="829"/>
      <c r="AS60" s="829"/>
      <c r="AT60" s="829"/>
      <c r="AU60" s="829"/>
      <c r="AV60" s="829"/>
      <c r="AW60" s="829"/>
      <c r="AX60" s="829"/>
      <c r="AY60" s="829"/>
      <c r="AZ60" s="833"/>
      <c r="BA60" s="833"/>
      <c r="BB60" s="833"/>
      <c r="BC60" s="833"/>
      <c r="BD60" s="833"/>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x14ac:dyDescent="0.25">
      <c r="A61" s="209">
        <v>34</v>
      </c>
      <c r="B61" s="717"/>
      <c r="C61" s="718"/>
      <c r="D61" s="718"/>
      <c r="E61" s="718"/>
      <c r="F61" s="718"/>
      <c r="G61" s="718"/>
      <c r="H61" s="718"/>
      <c r="I61" s="718"/>
      <c r="J61" s="718"/>
      <c r="K61" s="718"/>
      <c r="L61" s="718"/>
      <c r="M61" s="718"/>
      <c r="N61" s="718"/>
      <c r="O61" s="718"/>
      <c r="P61" s="719"/>
      <c r="Q61" s="832"/>
      <c r="R61" s="829"/>
      <c r="S61" s="829"/>
      <c r="T61" s="829"/>
      <c r="U61" s="829"/>
      <c r="V61" s="829"/>
      <c r="W61" s="829"/>
      <c r="X61" s="829"/>
      <c r="Y61" s="829"/>
      <c r="Z61" s="829"/>
      <c r="AA61" s="829"/>
      <c r="AB61" s="829"/>
      <c r="AC61" s="829"/>
      <c r="AD61" s="829"/>
      <c r="AE61" s="831"/>
      <c r="AF61" s="723"/>
      <c r="AG61" s="724"/>
      <c r="AH61" s="724"/>
      <c r="AI61" s="724"/>
      <c r="AJ61" s="725"/>
      <c r="AK61" s="830"/>
      <c r="AL61" s="829"/>
      <c r="AM61" s="829"/>
      <c r="AN61" s="829"/>
      <c r="AO61" s="829"/>
      <c r="AP61" s="829"/>
      <c r="AQ61" s="829"/>
      <c r="AR61" s="829"/>
      <c r="AS61" s="829"/>
      <c r="AT61" s="829"/>
      <c r="AU61" s="829"/>
      <c r="AV61" s="829"/>
      <c r="AW61" s="829"/>
      <c r="AX61" s="829"/>
      <c r="AY61" s="829"/>
      <c r="AZ61" s="833"/>
      <c r="BA61" s="833"/>
      <c r="BB61" s="833"/>
      <c r="BC61" s="833"/>
      <c r="BD61" s="833"/>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x14ac:dyDescent="0.2">
      <c r="A62" s="209">
        <v>35</v>
      </c>
      <c r="B62" s="717"/>
      <c r="C62" s="718"/>
      <c r="D62" s="718"/>
      <c r="E62" s="718"/>
      <c r="F62" s="718"/>
      <c r="G62" s="718"/>
      <c r="H62" s="718"/>
      <c r="I62" s="718"/>
      <c r="J62" s="718"/>
      <c r="K62" s="718"/>
      <c r="L62" s="718"/>
      <c r="M62" s="718"/>
      <c r="N62" s="718"/>
      <c r="O62" s="718"/>
      <c r="P62" s="719"/>
      <c r="Q62" s="832"/>
      <c r="R62" s="829"/>
      <c r="S62" s="829"/>
      <c r="T62" s="829"/>
      <c r="U62" s="829"/>
      <c r="V62" s="829"/>
      <c r="W62" s="829"/>
      <c r="X62" s="829"/>
      <c r="Y62" s="829"/>
      <c r="Z62" s="829"/>
      <c r="AA62" s="829"/>
      <c r="AB62" s="829"/>
      <c r="AC62" s="829"/>
      <c r="AD62" s="829"/>
      <c r="AE62" s="831"/>
      <c r="AF62" s="723"/>
      <c r="AG62" s="724"/>
      <c r="AH62" s="724"/>
      <c r="AI62" s="724"/>
      <c r="AJ62" s="725"/>
      <c r="AK62" s="830"/>
      <c r="AL62" s="829"/>
      <c r="AM62" s="829"/>
      <c r="AN62" s="829"/>
      <c r="AO62" s="829"/>
      <c r="AP62" s="829"/>
      <c r="AQ62" s="829"/>
      <c r="AR62" s="829"/>
      <c r="AS62" s="829"/>
      <c r="AT62" s="829"/>
      <c r="AU62" s="829"/>
      <c r="AV62" s="829"/>
      <c r="AW62" s="829"/>
      <c r="AX62" s="829"/>
      <c r="AY62" s="829"/>
      <c r="AZ62" s="833"/>
      <c r="BA62" s="833"/>
      <c r="BB62" s="833"/>
      <c r="BC62" s="833"/>
      <c r="BD62" s="833"/>
      <c r="BE62" s="816"/>
      <c r="BF62" s="816"/>
      <c r="BG62" s="816"/>
      <c r="BH62" s="816"/>
      <c r="BI62" s="817"/>
      <c r="BJ62" s="840" t="s">
        <v>482</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x14ac:dyDescent="0.25">
      <c r="A63" s="212" t="s">
        <v>457</v>
      </c>
      <c r="B63" s="795" t="s">
        <v>483</v>
      </c>
      <c r="C63" s="796"/>
      <c r="D63" s="796"/>
      <c r="E63" s="796"/>
      <c r="F63" s="796"/>
      <c r="G63" s="796"/>
      <c r="H63" s="796"/>
      <c r="I63" s="796"/>
      <c r="J63" s="796"/>
      <c r="K63" s="796"/>
      <c r="L63" s="796"/>
      <c r="M63" s="796"/>
      <c r="N63" s="796"/>
      <c r="O63" s="796"/>
      <c r="P63" s="797"/>
      <c r="Q63" s="839"/>
      <c r="R63" s="834"/>
      <c r="S63" s="834"/>
      <c r="T63" s="834"/>
      <c r="U63" s="834"/>
      <c r="V63" s="834"/>
      <c r="W63" s="834"/>
      <c r="X63" s="834"/>
      <c r="Y63" s="834"/>
      <c r="Z63" s="834"/>
      <c r="AA63" s="834"/>
      <c r="AB63" s="834"/>
      <c r="AC63" s="834"/>
      <c r="AD63" s="834"/>
      <c r="AE63" s="835"/>
      <c r="AF63" s="836">
        <v>2305</v>
      </c>
      <c r="AG63" s="837"/>
      <c r="AH63" s="837"/>
      <c r="AI63" s="837"/>
      <c r="AJ63" s="838"/>
      <c r="AK63" s="847"/>
      <c r="AL63" s="834"/>
      <c r="AM63" s="834"/>
      <c r="AN63" s="834"/>
      <c r="AO63" s="834"/>
      <c r="AP63" s="837">
        <v>12336</v>
      </c>
      <c r="AQ63" s="837"/>
      <c r="AR63" s="837"/>
      <c r="AS63" s="837"/>
      <c r="AT63" s="837"/>
      <c r="AU63" s="837">
        <v>9088</v>
      </c>
      <c r="AV63" s="837"/>
      <c r="AW63" s="837"/>
      <c r="AX63" s="837"/>
      <c r="AY63" s="837"/>
      <c r="AZ63" s="844"/>
      <c r="BA63" s="844"/>
      <c r="BB63" s="844"/>
      <c r="BC63" s="844"/>
      <c r="BD63" s="844"/>
      <c r="BE63" s="845"/>
      <c r="BF63" s="845"/>
      <c r="BG63" s="845"/>
      <c r="BH63" s="845"/>
      <c r="BI63" s="846"/>
      <c r="BJ63" s="841" t="s">
        <v>484</v>
      </c>
      <c r="BK63" s="842"/>
      <c r="BL63" s="842"/>
      <c r="BM63" s="842"/>
      <c r="BN63" s="843"/>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x14ac:dyDescent="0.2">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x14ac:dyDescent="0.25">
      <c r="A65" s="200" t="s">
        <v>485</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x14ac:dyDescent="0.2">
      <c r="A66" s="751" t="s">
        <v>486</v>
      </c>
      <c r="B66" s="752"/>
      <c r="C66" s="752"/>
      <c r="D66" s="752"/>
      <c r="E66" s="752"/>
      <c r="F66" s="752"/>
      <c r="G66" s="752"/>
      <c r="H66" s="752"/>
      <c r="I66" s="752"/>
      <c r="J66" s="752"/>
      <c r="K66" s="752"/>
      <c r="L66" s="752"/>
      <c r="M66" s="752"/>
      <c r="N66" s="752"/>
      <c r="O66" s="752"/>
      <c r="P66" s="753"/>
      <c r="Q66" s="731" t="s">
        <v>487</v>
      </c>
      <c r="R66" s="732"/>
      <c r="S66" s="732"/>
      <c r="T66" s="732"/>
      <c r="U66" s="733"/>
      <c r="V66" s="731" t="s">
        <v>488</v>
      </c>
      <c r="W66" s="732"/>
      <c r="X66" s="732"/>
      <c r="Y66" s="732"/>
      <c r="Z66" s="733"/>
      <c r="AA66" s="731" t="s">
        <v>489</v>
      </c>
      <c r="AB66" s="732"/>
      <c r="AC66" s="732"/>
      <c r="AD66" s="732"/>
      <c r="AE66" s="733"/>
      <c r="AF66" s="848" t="s">
        <v>490</v>
      </c>
      <c r="AG66" s="807"/>
      <c r="AH66" s="807"/>
      <c r="AI66" s="807"/>
      <c r="AJ66" s="849"/>
      <c r="AK66" s="731" t="s">
        <v>491</v>
      </c>
      <c r="AL66" s="752"/>
      <c r="AM66" s="752"/>
      <c r="AN66" s="752"/>
      <c r="AO66" s="753"/>
      <c r="AP66" s="731" t="s">
        <v>492</v>
      </c>
      <c r="AQ66" s="732"/>
      <c r="AR66" s="732"/>
      <c r="AS66" s="732"/>
      <c r="AT66" s="733"/>
      <c r="AU66" s="731" t="s">
        <v>493</v>
      </c>
      <c r="AV66" s="732"/>
      <c r="AW66" s="732"/>
      <c r="AX66" s="732"/>
      <c r="AY66" s="733"/>
      <c r="AZ66" s="731" t="s">
        <v>444</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x14ac:dyDescent="0.25">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0"/>
      <c r="AG67" s="810"/>
      <c r="AH67" s="810"/>
      <c r="AI67" s="810"/>
      <c r="AJ67" s="851"/>
      <c r="AK67" s="852"/>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x14ac:dyDescent="0.2">
      <c r="A68" s="206">
        <v>1</v>
      </c>
      <c r="B68" s="853" t="s">
        <v>585</v>
      </c>
      <c r="C68" s="854"/>
      <c r="D68" s="854"/>
      <c r="E68" s="854"/>
      <c r="F68" s="854"/>
      <c r="G68" s="854"/>
      <c r="H68" s="854"/>
      <c r="I68" s="854"/>
      <c r="J68" s="854"/>
      <c r="K68" s="854"/>
      <c r="L68" s="854"/>
      <c r="M68" s="854"/>
      <c r="N68" s="854"/>
      <c r="O68" s="854"/>
      <c r="P68" s="855"/>
      <c r="Q68" s="856">
        <v>292</v>
      </c>
      <c r="R68" s="857"/>
      <c r="S68" s="857"/>
      <c r="T68" s="857"/>
      <c r="U68" s="857"/>
      <c r="V68" s="857">
        <v>292</v>
      </c>
      <c r="W68" s="857"/>
      <c r="X68" s="857"/>
      <c r="Y68" s="857"/>
      <c r="Z68" s="857"/>
      <c r="AA68" s="857">
        <v>0</v>
      </c>
      <c r="AB68" s="857"/>
      <c r="AC68" s="857"/>
      <c r="AD68" s="857"/>
      <c r="AE68" s="857"/>
      <c r="AF68" s="857">
        <v>201</v>
      </c>
      <c r="AG68" s="857"/>
      <c r="AH68" s="857"/>
      <c r="AI68" s="857"/>
      <c r="AJ68" s="857"/>
      <c r="AK68" s="857" t="s">
        <v>583</v>
      </c>
      <c r="AL68" s="857"/>
      <c r="AM68" s="857"/>
      <c r="AN68" s="857"/>
      <c r="AO68" s="857"/>
      <c r="AP68" s="815" t="s">
        <v>582</v>
      </c>
      <c r="AQ68" s="815"/>
      <c r="AR68" s="815"/>
      <c r="AS68" s="815"/>
      <c r="AT68" s="815"/>
      <c r="AU68" s="815" t="s">
        <v>582</v>
      </c>
      <c r="AV68" s="815"/>
      <c r="AW68" s="815"/>
      <c r="AX68" s="815"/>
      <c r="AY68" s="815"/>
      <c r="AZ68" s="862"/>
      <c r="BA68" s="862"/>
      <c r="BB68" s="862"/>
      <c r="BC68" s="862"/>
      <c r="BD68" s="863"/>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x14ac:dyDescent="0.2">
      <c r="A69" s="209">
        <v>2</v>
      </c>
      <c r="B69" s="859" t="s">
        <v>586</v>
      </c>
      <c r="C69" s="860"/>
      <c r="D69" s="860"/>
      <c r="E69" s="860"/>
      <c r="F69" s="860"/>
      <c r="G69" s="860"/>
      <c r="H69" s="860"/>
      <c r="I69" s="860"/>
      <c r="J69" s="860"/>
      <c r="K69" s="860"/>
      <c r="L69" s="860"/>
      <c r="M69" s="860"/>
      <c r="N69" s="860"/>
      <c r="O69" s="860"/>
      <c r="P69" s="861"/>
      <c r="Q69" s="858">
        <v>442</v>
      </c>
      <c r="R69" s="815"/>
      <c r="S69" s="815"/>
      <c r="T69" s="815"/>
      <c r="U69" s="815"/>
      <c r="V69" s="815">
        <v>427</v>
      </c>
      <c r="W69" s="815"/>
      <c r="X69" s="815"/>
      <c r="Y69" s="815"/>
      <c r="Z69" s="815"/>
      <c r="AA69" s="815">
        <v>16</v>
      </c>
      <c r="AB69" s="815"/>
      <c r="AC69" s="815"/>
      <c r="AD69" s="815"/>
      <c r="AE69" s="815"/>
      <c r="AF69" s="815">
        <v>16</v>
      </c>
      <c r="AG69" s="815"/>
      <c r="AH69" s="815"/>
      <c r="AI69" s="815"/>
      <c r="AJ69" s="815"/>
      <c r="AK69" s="815" t="s">
        <v>583</v>
      </c>
      <c r="AL69" s="815"/>
      <c r="AM69" s="815"/>
      <c r="AN69" s="815"/>
      <c r="AO69" s="815"/>
      <c r="AP69" s="815" t="s">
        <v>582</v>
      </c>
      <c r="AQ69" s="815"/>
      <c r="AR69" s="815"/>
      <c r="AS69" s="815"/>
      <c r="AT69" s="815"/>
      <c r="AU69" s="815" t="s">
        <v>582</v>
      </c>
      <c r="AV69" s="815"/>
      <c r="AW69" s="815"/>
      <c r="AX69" s="815"/>
      <c r="AY69" s="815"/>
      <c r="AZ69" s="864"/>
      <c r="BA69" s="864"/>
      <c r="BB69" s="864"/>
      <c r="BC69" s="864"/>
      <c r="BD69" s="865"/>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x14ac:dyDescent="0.2">
      <c r="A70" s="209">
        <v>3</v>
      </c>
      <c r="B70" s="859" t="s">
        <v>587</v>
      </c>
      <c r="C70" s="860"/>
      <c r="D70" s="860"/>
      <c r="E70" s="860"/>
      <c r="F70" s="860"/>
      <c r="G70" s="860"/>
      <c r="H70" s="860"/>
      <c r="I70" s="860"/>
      <c r="J70" s="860"/>
      <c r="K70" s="860"/>
      <c r="L70" s="860"/>
      <c r="M70" s="860"/>
      <c r="N70" s="860"/>
      <c r="O70" s="860"/>
      <c r="P70" s="861"/>
      <c r="Q70" s="858">
        <v>947</v>
      </c>
      <c r="R70" s="815"/>
      <c r="S70" s="815"/>
      <c r="T70" s="815"/>
      <c r="U70" s="815"/>
      <c r="V70" s="815">
        <v>926</v>
      </c>
      <c r="W70" s="815"/>
      <c r="X70" s="815"/>
      <c r="Y70" s="815"/>
      <c r="Z70" s="815"/>
      <c r="AA70" s="815">
        <v>20</v>
      </c>
      <c r="AB70" s="815"/>
      <c r="AC70" s="815"/>
      <c r="AD70" s="815"/>
      <c r="AE70" s="815"/>
      <c r="AF70" s="815">
        <v>20</v>
      </c>
      <c r="AG70" s="815"/>
      <c r="AH70" s="815"/>
      <c r="AI70" s="815"/>
      <c r="AJ70" s="815"/>
      <c r="AK70" s="815" t="s">
        <v>583</v>
      </c>
      <c r="AL70" s="815"/>
      <c r="AM70" s="815"/>
      <c r="AN70" s="815"/>
      <c r="AO70" s="815"/>
      <c r="AP70" s="815">
        <v>477</v>
      </c>
      <c r="AQ70" s="815"/>
      <c r="AR70" s="815"/>
      <c r="AS70" s="815"/>
      <c r="AT70" s="815"/>
      <c r="AU70" s="815">
        <v>84</v>
      </c>
      <c r="AV70" s="815"/>
      <c r="AW70" s="815"/>
      <c r="AX70" s="815"/>
      <c r="AY70" s="815"/>
      <c r="AZ70" s="864"/>
      <c r="BA70" s="864"/>
      <c r="BB70" s="864"/>
      <c r="BC70" s="864"/>
      <c r="BD70" s="865"/>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x14ac:dyDescent="0.2">
      <c r="A71" s="209">
        <v>4</v>
      </c>
      <c r="B71" s="859" t="s">
        <v>588</v>
      </c>
      <c r="C71" s="860"/>
      <c r="D71" s="860"/>
      <c r="E71" s="860"/>
      <c r="F71" s="860"/>
      <c r="G71" s="860"/>
      <c r="H71" s="860"/>
      <c r="I71" s="860"/>
      <c r="J71" s="860"/>
      <c r="K71" s="860"/>
      <c r="L71" s="860"/>
      <c r="M71" s="860"/>
      <c r="N71" s="860"/>
      <c r="O71" s="860"/>
      <c r="P71" s="861"/>
      <c r="Q71" s="858">
        <v>731</v>
      </c>
      <c r="R71" s="815"/>
      <c r="S71" s="815"/>
      <c r="T71" s="815"/>
      <c r="U71" s="815"/>
      <c r="V71" s="815">
        <v>702</v>
      </c>
      <c r="W71" s="815"/>
      <c r="X71" s="815"/>
      <c r="Y71" s="815"/>
      <c r="Z71" s="815"/>
      <c r="AA71" s="815">
        <v>29</v>
      </c>
      <c r="AB71" s="815"/>
      <c r="AC71" s="815"/>
      <c r="AD71" s="815"/>
      <c r="AE71" s="815"/>
      <c r="AF71" s="815">
        <v>29</v>
      </c>
      <c r="AG71" s="815"/>
      <c r="AH71" s="815"/>
      <c r="AI71" s="815"/>
      <c r="AJ71" s="815"/>
      <c r="AK71" s="815" t="s">
        <v>583</v>
      </c>
      <c r="AL71" s="815"/>
      <c r="AM71" s="815"/>
      <c r="AN71" s="815"/>
      <c r="AO71" s="815"/>
      <c r="AP71" s="815">
        <v>156</v>
      </c>
      <c r="AQ71" s="815"/>
      <c r="AR71" s="815"/>
      <c r="AS71" s="815"/>
      <c r="AT71" s="815"/>
      <c r="AU71" s="815">
        <v>7</v>
      </c>
      <c r="AV71" s="815"/>
      <c r="AW71" s="815"/>
      <c r="AX71" s="815"/>
      <c r="AY71" s="815"/>
      <c r="AZ71" s="864"/>
      <c r="BA71" s="864"/>
      <c r="BB71" s="864"/>
      <c r="BC71" s="864"/>
      <c r="BD71" s="865"/>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x14ac:dyDescent="0.2">
      <c r="A72" s="209">
        <v>5</v>
      </c>
      <c r="B72" s="859" t="s">
        <v>589</v>
      </c>
      <c r="C72" s="860"/>
      <c r="D72" s="860"/>
      <c r="E72" s="860"/>
      <c r="F72" s="860"/>
      <c r="G72" s="860"/>
      <c r="H72" s="860"/>
      <c r="I72" s="860"/>
      <c r="J72" s="860"/>
      <c r="K72" s="860"/>
      <c r="L72" s="860"/>
      <c r="M72" s="860"/>
      <c r="N72" s="860"/>
      <c r="O72" s="860"/>
      <c r="P72" s="861"/>
      <c r="Q72" s="858">
        <v>41</v>
      </c>
      <c r="R72" s="815"/>
      <c r="S72" s="815"/>
      <c r="T72" s="815"/>
      <c r="U72" s="815"/>
      <c r="V72" s="815">
        <v>40</v>
      </c>
      <c r="W72" s="815"/>
      <c r="X72" s="815"/>
      <c r="Y72" s="815"/>
      <c r="Z72" s="815"/>
      <c r="AA72" s="815">
        <v>1</v>
      </c>
      <c r="AB72" s="815"/>
      <c r="AC72" s="815"/>
      <c r="AD72" s="815"/>
      <c r="AE72" s="815"/>
      <c r="AF72" s="815">
        <v>1</v>
      </c>
      <c r="AG72" s="815"/>
      <c r="AH72" s="815"/>
      <c r="AI72" s="815"/>
      <c r="AJ72" s="815"/>
      <c r="AK72" s="815" t="s">
        <v>583</v>
      </c>
      <c r="AL72" s="815"/>
      <c r="AM72" s="815"/>
      <c r="AN72" s="815"/>
      <c r="AO72" s="815"/>
      <c r="AP72" s="815">
        <v>92</v>
      </c>
      <c r="AQ72" s="815"/>
      <c r="AR72" s="815"/>
      <c r="AS72" s="815"/>
      <c r="AT72" s="815"/>
      <c r="AU72" s="815" t="s">
        <v>582</v>
      </c>
      <c r="AV72" s="815"/>
      <c r="AW72" s="815"/>
      <c r="AX72" s="815"/>
      <c r="AY72" s="815"/>
      <c r="AZ72" s="864"/>
      <c r="BA72" s="864"/>
      <c r="BB72" s="864"/>
      <c r="BC72" s="864"/>
      <c r="BD72" s="865"/>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x14ac:dyDescent="0.2">
      <c r="A73" s="209">
        <v>6</v>
      </c>
      <c r="B73" s="859" t="s">
        <v>590</v>
      </c>
      <c r="C73" s="860"/>
      <c r="D73" s="860"/>
      <c r="E73" s="860"/>
      <c r="F73" s="860"/>
      <c r="G73" s="860"/>
      <c r="H73" s="860"/>
      <c r="I73" s="860"/>
      <c r="J73" s="860"/>
      <c r="K73" s="860"/>
      <c r="L73" s="860"/>
      <c r="M73" s="860"/>
      <c r="N73" s="860"/>
      <c r="O73" s="860"/>
      <c r="P73" s="861"/>
      <c r="Q73" s="858">
        <v>9657</v>
      </c>
      <c r="R73" s="815"/>
      <c r="S73" s="815"/>
      <c r="T73" s="815"/>
      <c r="U73" s="815"/>
      <c r="V73" s="815">
        <v>9180</v>
      </c>
      <c r="W73" s="815"/>
      <c r="X73" s="815"/>
      <c r="Y73" s="815"/>
      <c r="Z73" s="815"/>
      <c r="AA73" s="815">
        <v>477</v>
      </c>
      <c r="AB73" s="815"/>
      <c r="AC73" s="815"/>
      <c r="AD73" s="815"/>
      <c r="AE73" s="815"/>
      <c r="AF73" s="815">
        <v>477</v>
      </c>
      <c r="AG73" s="815"/>
      <c r="AH73" s="815"/>
      <c r="AI73" s="815"/>
      <c r="AJ73" s="815"/>
      <c r="AK73" s="815">
        <v>625</v>
      </c>
      <c r="AL73" s="815"/>
      <c r="AM73" s="815"/>
      <c r="AN73" s="815"/>
      <c r="AO73" s="815"/>
      <c r="AP73" s="815" t="s">
        <v>582</v>
      </c>
      <c r="AQ73" s="815"/>
      <c r="AR73" s="815"/>
      <c r="AS73" s="815"/>
      <c r="AT73" s="815"/>
      <c r="AU73" s="815" t="s">
        <v>582</v>
      </c>
      <c r="AV73" s="815"/>
      <c r="AW73" s="815"/>
      <c r="AX73" s="815"/>
      <c r="AY73" s="815"/>
      <c r="AZ73" s="864"/>
      <c r="BA73" s="864"/>
      <c r="BB73" s="864"/>
      <c r="BC73" s="864"/>
      <c r="BD73" s="865"/>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x14ac:dyDescent="0.2">
      <c r="A74" s="209">
        <v>7</v>
      </c>
      <c r="B74" s="859" t="s">
        <v>591</v>
      </c>
      <c r="C74" s="860"/>
      <c r="D74" s="860"/>
      <c r="E74" s="860"/>
      <c r="F74" s="860"/>
      <c r="G74" s="860"/>
      <c r="H74" s="860"/>
      <c r="I74" s="860"/>
      <c r="J74" s="860"/>
      <c r="K74" s="860"/>
      <c r="L74" s="860"/>
      <c r="M74" s="860"/>
      <c r="N74" s="860"/>
      <c r="O74" s="860"/>
      <c r="P74" s="861"/>
      <c r="Q74" s="858">
        <v>1222</v>
      </c>
      <c r="R74" s="815"/>
      <c r="S74" s="815"/>
      <c r="T74" s="815"/>
      <c r="U74" s="815"/>
      <c r="V74" s="815">
        <v>689</v>
      </c>
      <c r="W74" s="815"/>
      <c r="X74" s="815"/>
      <c r="Y74" s="815"/>
      <c r="Z74" s="815"/>
      <c r="AA74" s="815">
        <v>533</v>
      </c>
      <c r="AB74" s="815"/>
      <c r="AC74" s="815"/>
      <c r="AD74" s="815"/>
      <c r="AE74" s="815"/>
      <c r="AF74" s="815">
        <v>533</v>
      </c>
      <c r="AG74" s="815"/>
      <c r="AH74" s="815"/>
      <c r="AI74" s="815"/>
      <c r="AJ74" s="815"/>
      <c r="AK74" s="815" t="s">
        <v>582</v>
      </c>
      <c r="AL74" s="815"/>
      <c r="AM74" s="815"/>
      <c r="AN74" s="815"/>
      <c r="AO74" s="815"/>
      <c r="AP74" s="815" t="s">
        <v>582</v>
      </c>
      <c r="AQ74" s="815"/>
      <c r="AR74" s="815"/>
      <c r="AS74" s="815"/>
      <c r="AT74" s="815"/>
      <c r="AU74" s="815" t="s">
        <v>582</v>
      </c>
      <c r="AV74" s="815"/>
      <c r="AW74" s="815"/>
      <c r="AX74" s="815"/>
      <c r="AY74" s="815"/>
      <c r="AZ74" s="864"/>
      <c r="BA74" s="864"/>
      <c r="BB74" s="864"/>
      <c r="BC74" s="864"/>
      <c r="BD74" s="865"/>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x14ac:dyDescent="0.2">
      <c r="A75" s="209">
        <v>8</v>
      </c>
      <c r="B75" s="859" t="s">
        <v>592</v>
      </c>
      <c r="C75" s="860"/>
      <c r="D75" s="860"/>
      <c r="E75" s="860"/>
      <c r="F75" s="860"/>
      <c r="G75" s="860"/>
      <c r="H75" s="860"/>
      <c r="I75" s="860"/>
      <c r="J75" s="860"/>
      <c r="K75" s="860"/>
      <c r="L75" s="860"/>
      <c r="M75" s="860"/>
      <c r="N75" s="860"/>
      <c r="O75" s="860"/>
      <c r="P75" s="861"/>
      <c r="Q75" s="866">
        <v>58</v>
      </c>
      <c r="R75" s="867"/>
      <c r="S75" s="867"/>
      <c r="T75" s="867"/>
      <c r="U75" s="826"/>
      <c r="V75" s="868">
        <v>53</v>
      </c>
      <c r="W75" s="867"/>
      <c r="X75" s="867"/>
      <c r="Y75" s="867"/>
      <c r="Z75" s="826"/>
      <c r="AA75" s="868">
        <v>5</v>
      </c>
      <c r="AB75" s="867"/>
      <c r="AC75" s="867"/>
      <c r="AD75" s="867"/>
      <c r="AE75" s="826"/>
      <c r="AF75" s="868">
        <v>5</v>
      </c>
      <c r="AG75" s="867"/>
      <c r="AH75" s="867"/>
      <c r="AI75" s="867"/>
      <c r="AJ75" s="826"/>
      <c r="AK75" s="868">
        <v>57</v>
      </c>
      <c r="AL75" s="867"/>
      <c r="AM75" s="867"/>
      <c r="AN75" s="867"/>
      <c r="AO75" s="826"/>
      <c r="AP75" s="815" t="s">
        <v>582</v>
      </c>
      <c r="AQ75" s="815"/>
      <c r="AR75" s="815"/>
      <c r="AS75" s="815"/>
      <c r="AT75" s="815"/>
      <c r="AU75" s="815" t="s">
        <v>582</v>
      </c>
      <c r="AV75" s="815"/>
      <c r="AW75" s="815"/>
      <c r="AX75" s="815"/>
      <c r="AY75" s="815"/>
      <c r="AZ75" s="864"/>
      <c r="BA75" s="864"/>
      <c r="BB75" s="864"/>
      <c r="BC75" s="864"/>
      <c r="BD75" s="865"/>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x14ac:dyDescent="0.2">
      <c r="A76" s="209">
        <v>9</v>
      </c>
      <c r="B76" s="859" t="s">
        <v>593</v>
      </c>
      <c r="C76" s="860"/>
      <c r="D76" s="860"/>
      <c r="E76" s="860"/>
      <c r="F76" s="860"/>
      <c r="G76" s="860"/>
      <c r="H76" s="860"/>
      <c r="I76" s="860"/>
      <c r="J76" s="860"/>
      <c r="K76" s="860"/>
      <c r="L76" s="860"/>
      <c r="M76" s="860"/>
      <c r="N76" s="860"/>
      <c r="O76" s="860"/>
      <c r="P76" s="861"/>
      <c r="Q76" s="866">
        <v>7</v>
      </c>
      <c r="R76" s="867"/>
      <c r="S76" s="867"/>
      <c r="T76" s="867"/>
      <c r="U76" s="826"/>
      <c r="V76" s="868">
        <v>5</v>
      </c>
      <c r="W76" s="867"/>
      <c r="X76" s="867"/>
      <c r="Y76" s="867"/>
      <c r="Z76" s="826"/>
      <c r="AA76" s="868">
        <v>2</v>
      </c>
      <c r="AB76" s="867"/>
      <c r="AC76" s="867"/>
      <c r="AD76" s="867"/>
      <c r="AE76" s="826"/>
      <c r="AF76" s="868">
        <v>2</v>
      </c>
      <c r="AG76" s="867"/>
      <c r="AH76" s="867"/>
      <c r="AI76" s="867"/>
      <c r="AJ76" s="826"/>
      <c r="AK76" s="815" t="s">
        <v>582</v>
      </c>
      <c r="AL76" s="815"/>
      <c r="AM76" s="815"/>
      <c r="AN76" s="815"/>
      <c r="AO76" s="815"/>
      <c r="AP76" s="815" t="s">
        <v>582</v>
      </c>
      <c r="AQ76" s="815"/>
      <c r="AR76" s="815"/>
      <c r="AS76" s="815"/>
      <c r="AT76" s="815"/>
      <c r="AU76" s="815" t="s">
        <v>582</v>
      </c>
      <c r="AV76" s="815"/>
      <c r="AW76" s="815"/>
      <c r="AX76" s="815"/>
      <c r="AY76" s="815"/>
      <c r="AZ76" s="864"/>
      <c r="BA76" s="864"/>
      <c r="BB76" s="864"/>
      <c r="BC76" s="864"/>
      <c r="BD76" s="865"/>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x14ac:dyDescent="0.2">
      <c r="A77" s="209">
        <v>10</v>
      </c>
      <c r="B77" s="859" t="s">
        <v>594</v>
      </c>
      <c r="C77" s="860"/>
      <c r="D77" s="860"/>
      <c r="E77" s="860"/>
      <c r="F77" s="860"/>
      <c r="G77" s="860"/>
      <c r="H77" s="860"/>
      <c r="I77" s="860"/>
      <c r="J77" s="860"/>
      <c r="K77" s="860"/>
      <c r="L77" s="860"/>
      <c r="M77" s="860"/>
      <c r="N77" s="860"/>
      <c r="O77" s="860"/>
      <c r="P77" s="861"/>
      <c r="Q77" s="866">
        <v>61</v>
      </c>
      <c r="R77" s="867"/>
      <c r="S77" s="867"/>
      <c r="T77" s="867"/>
      <c r="U77" s="826"/>
      <c r="V77" s="868">
        <v>59</v>
      </c>
      <c r="W77" s="867"/>
      <c r="X77" s="867"/>
      <c r="Y77" s="867"/>
      <c r="Z77" s="826"/>
      <c r="AA77" s="868">
        <v>2</v>
      </c>
      <c r="AB77" s="867"/>
      <c r="AC77" s="867"/>
      <c r="AD77" s="867"/>
      <c r="AE77" s="826"/>
      <c r="AF77" s="868">
        <v>2</v>
      </c>
      <c r="AG77" s="867"/>
      <c r="AH77" s="867"/>
      <c r="AI77" s="867"/>
      <c r="AJ77" s="826"/>
      <c r="AK77" s="815" t="s">
        <v>582</v>
      </c>
      <c r="AL77" s="815"/>
      <c r="AM77" s="815"/>
      <c r="AN77" s="815"/>
      <c r="AO77" s="815"/>
      <c r="AP77" s="815" t="s">
        <v>582</v>
      </c>
      <c r="AQ77" s="815"/>
      <c r="AR77" s="815"/>
      <c r="AS77" s="815"/>
      <c r="AT77" s="815"/>
      <c r="AU77" s="815" t="s">
        <v>582</v>
      </c>
      <c r="AV77" s="815"/>
      <c r="AW77" s="815"/>
      <c r="AX77" s="815"/>
      <c r="AY77" s="815"/>
      <c r="AZ77" s="864"/>
      <c r="BA77" s="864"/>
      <c r="BB77" s="864"/>
      <c r="BC77" s="864"/>
      <c r="BD77" s="865"/>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x14ac:dyDescent="0.2">
      <c r="A78" s="209">
        <v>11</v>
      </c>
      <c r="B78" s="859" t="s">
        <v>595</v>
      </c>
      <c r="C78" s="860"/>
      <c r="D78" s="860"/>
      <c r="E78" s="860"/>
      <c r="F78" s="860"/>
      <c r="G78" s="860"/>
      <c r="H78" s="860"/>
      <c r="I78" s="860"/>
      <c r="J78" s="860"/>
      <c r="K78" s="860"/>
      <c r="L78" s="860"/>
      <c r="M78" s="860"/>
      <c r="N78" s="860"/>
      <c r="O78" s="860"/>
      <c r="P78" s="861"/>
      <c r="Q78" s="858">
        <v>238145</v>
      </c>
      <c r="R78" s="815"/>
      <c r="S78" s="815"/>
      <c r="T78" s="815"/>
      <c r="U78" s="815"/>
      <c r="V78" s="815">
        <v>238055</v>
      </c>
      <c r="W78" s="815"/>
      <c r="X78" s="815"/>
      <c r="Y78" s="815"/>
      <c r="Z78" s="815"/>
      <c r="AA78" s="815">
        <v>90</v>
      </c>
      <c r="AB78" s="815"/>
      <c r="AC78" s="815"/>
      <c r="AD78" s="815"/>
      <c r="AE78" s="815"/>
      <c r="AF78" s="815">
        <v>90</v>
      </c>
      <c r="AG78" s="815"/>
      <c r="AH78" s="815"/>
      <c r="AI78" s="815"/>
      <c r="AJ78" s="815"/>
      <c r="AK78" s="815">
        <v>2491</v>
      </c>
      <c r="AL78" s="815"/>
      <c r="AM78" s="815"/>
      <c r="AN78" s="815"/>
      <c r="AO78" s="815"/>
      <c r="AP78" s="815" t="s">
        <v>582</v>
      </c>
      <c r="AQ78" s="815"/>
      <c r="AR78" s="815"/>
      <c r="AS78" s="815"/>
      <c r="AT78" s="815"/>
      <c r="AU78" s="815" t="s">
        <v>582</v>
      </c>
      <c r="AV78" s="815"/>
      <c r="AW78" s="815"/>
      <c r="AX78" s="815"/>
      <c r="AY78" s="815"/>
      <c r="AZ78" s="864"/>
      <c r="BA78" s="864"/>
      <c r="BB78" s="864"/>
      <c r="BC78" s="864"/>
      <c r="BD78" s="865"/>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x14ac:dyDescent="0.2">
      <c r="A79" s="209">
        <v>12</v>
      </c>
      <c r="B79" s="859" t="s">
        <v>596</v>
      </c>
      <c r="C79" s="860"/>
      <c r="D79" s="860"/>
      <c r="E79" s="860"/>
      <c r="F79" s="860"/>
      <c r="G79" s="860"/>
      <c r="H79" s="860"/>
      <c r="I79" s="860"/>
      <c r="J79" s="860"/>
      <c r="K79" s="860"/>
      <c r="L79" s="860"/>
      <c r="M79" s="860"/>
      <c r="N79" s="860"/>
      <c r="O79" s="860"/>
      <c r="P79" s="861"/>
      <c r="Q79" s="858">
        <v>74</v>
      </c>
      <c r="R79" s="815"/>
      <c r="S79" s="815"/>
      <c r="T79" s="815"/>
      <c r="U79" s="815"/>
      <c r="V79" s="815">
        <v>68</v>
      </c>
      <c r="W79" s="815"/>
      <c r="X79" s="815"/>
      <c r="Y79" s="815"/>
      <c r="Z79" s="815"/>
      <c r="AA79" s="815">
        <v>6</v>
      </c>
      <c r="AB79" s="815"/>
      <c r="AC79" s="815"/>
      <c r="AD79" s="815"/>
      <c r="AE79" s="815"/>
      <c r="AF79" s="815">
        <v>6</v>
      </c>
      <c r="AG79" s="815"/>
      <c r="AH79" s="815"/>
      <c r="AI79" s="815"/>
      <c r="AJ79" s="815"/>
      <c r="AK79" s="815" t="s">
        <v>582</v>
      </c>
      <c r="AL79" s="815"/>
      <c r="AM79" s="815"/>
      <c r="AN79" s="815"/>
      <c r="AO79" s="815"/>
      <c r="AP79" s="815" t="s">
        <v>582</v>
      </c>
      <c r="AQ79" s="815"/>
      <c r="AR79" s="815"/>
      <c r="AS79" s="815"/>
      <c r="AT79" s="815"/>
      <c r="AU79" s="815" t="s">
        <v>582</v>
      </c>
      <c r="AV79" s="815"/>
      <c r="AW79" s="815"/>
      <c r="AX79" s="815"/>
      <c r="AY79" s="815"/>
      <c r="AZ79" s="864"/>
      <c r="BA79" s="864"/>
      <c r="BB79" s="864"/>
      <c r="BC79" s="864"/>
      <c r="BD79" s="865"/>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x14ac:dyDescent="0.2">
      <c r="A80" s="209">
        <v>13</v>
      </c>
      <c r="B80" s="859"/>
      <c r="C80" s="860"/>
      <c r="D80" s="860"/>
      <c r="E80" s="860"/>
      <c r="F80" s="860"/>
      <c r="G80" s="860"/>
      <c r="H80" s="860"/>
      <c r="I80" s="860"/>
      <c r="J80" s="860"/>
      <c r="K80" s="860"/>
      <c r="L80" s="860"/>
      <c r="M80" s="860"/>
      <c r="N80" s="860"/>
      <c r="O80" s="860"/>
      <c r="P80" s="861"/>
      <c r="Q80" s="858"/>
      <c r="R80" s="815"/>
      <c r="S80" s="815"/>
      <c r="T80" s="815"/>
      <c r="U80" s="815"/>
      <c r="V80" s="815"/>
      <c r="W80" s="815"/>
      <c r="X80" s="815"/>
      <c r="Y80" s="815"/>
      <c r="Z80" s="815"/>
      <c r="AA80" s="815"/>
      <c r="AB80" s="815"/>
      <c r="AC80" s="815"/>
      <c r="AD80" s="815"/>
      <c r="AE80" s="815"/>
      <c r="AF80" s="815"/>
      <c r="AG80" s="815"/>
      <c r="AH80" s="815"/>
      <c r="AI80" s="815"/>
      <c r="AJ80" s="815"/>
      <c r="AK80" s="815"/>
      <c r="AL80" s="815"/>
      <c r="AM80" s="815"/>
      <c r="AN80" s="815"/>
      <c r="AO80" s="815"/>
      <c r="AP80" s="815"/>
      <c r="AQ80" s="815"/>
      <c r="AR80" s="815"/>
      <c r="AS80" s="815"/>
      <c r="AT80" s="815"/>
      <c r="AU80" s="815"/>
      <c r="AV80" s="815"/>
      <c r="AW80" s="815"/>
      <c r="AX80" s="815"/>
      <c r="AY80" s="815"/>
      <c r="AZ80" s="864"/>
      <c r="BA80" s="864"/>
      <c r="BB80" s="864"/>
      <c r="BC80" s="864"/>
      <c r="BD80" s="865"/>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x14ac:dyDescent="0.2">
      <c r="A81" s="209">
        <v>14</v>
      </c>
      <c r="B81" s="859"/>
      <c r="C81" s="860"/>
      <c r="D81" s="860"/>
      <c r="E81" s="860"/>
      <c r="F81" s="860"/>
      <c r="G81" s="860"/>
      <c r="H81" s="860"/>
      <c r="I81" s="860"/>
      <c r="J81" s="860"/>
      <c r="K81" s="860"/>
      <c r="L81" s="860"/>
      <c r="M81" s="860"/>
      <c r="N81" s="860"/>
      <c r="O81" s="860"/>
      <c r="P81" s="861"/>
      <c r="Q81" s="858"/>
      <c r="R81" s="815"/>
      <c r="S81" s="815"/>
      <c r="T81" s="815"/>
      <c r="U81" s="815"/>
      <c r="V81" s="815"/>
      <c r="W81" s="815"/>
      <c r="X81" s="815"/>
      <c r="Y81" s="815"/>
      <c r="Z81" s="815"/>
      <c r="AA81" s="815"/>
      <c r="AB81" s="815"/>
      <c r="AC81" s="815"/>
      <c r="AD81" s="815"/>
      <c r="AE81" s="815"/>
      <c r="AF81" s="815"/>
      <c r="AG81" s="815"/>
      <c r="AH81" s="815"/>
      <c r="AI81" s="815"/>
      <c r="AJ81" s="815"/>
      <c r="AK81" s="815"/>
      <c r="AL81" s="815"/>
      <c r="AM81" s="815"/>
      <c r="AN81" s="815"/>
      <c r="AO81" s="815"/>
      <c r="AP81" s="815"/>
      <c r="AQ81" s="815"/>
      <c r="AR81" s="815"/>
      <c r="AS81" s="815"/>
      <c r="AT81" s="815"/>
      <c r="AU81" s="815"/>
      <c r="AV81" s="815"/>
      <c r="AW81" s="815"/>
      <c r="AX81" s="815"/>
      <c r="AY81" s="815"/>
      <c r="AZ81" s="864"/>
      <c r="BA81" s="864"/>
      <c r="BB81" s="864"/>
      <c r="BC81" s="864"/>
      <c r="BD81" s="865"/>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x14ac:dyDescent="0.2">
      <c r="A82" s="209">
        <v>15</v>
      </c>
      <c r="B82" s="859"/>
      <c r="C82" s="860"/>
      <c r="D82" s="860"/>
      <c r="E82" s="860"/>
      <c r="F82" s="860"/>
      <c r="G82" s="860"/>
      <c r="H82" s="860"/>
      <c r="I82" s="860"/>
      <c r="J82" s="860"/>
      <c r="K82" s="860"/>
      <c r="L82" s="860"/>
      <c r="M82" s="860"/>
      <c r="N82" s="860"/>
      <c r="O82" s="860"/>
      <c r="P82" s="861"/>
      <c r="Q82" s="858"/>
      <c r="R82" s="815"/>
      <c r="S82" s="815"/>
      <c r="T82" s="815"/>
      <c r="U82" s="815"/>
      <c r="V82" s="815"/>
      <c r="W82" s="815"/>
      <c r="X82" s="815"/>
      <c r="Y82" s="815"/>
      <c r="Z82" s="815"/>
      <c r="AA82" s="815"/>
      <c r="AB82" s="815"/>
      <c r="AC82" s="815"/>
      <c r="AD82" s="815"/>
      <c r="AE82" s="815"/>
      <c r="AF82" s="815"/>
      <c r="AG82" s="815"/>
      <c r="AH82" s="815"/>
      <c r="AI82" s="815"/>
      <c r="AJ82" s="815"/>
      <c r="AK82" s="815"/>
      <c r="AL82" s="815"/>
      <c r="AM82" s="815"/>
      <c r="AN82" s="815"/>
      <c r="AO82" s="815"/>
      <c r="AP82" s="815"/>
      <c r="AQ82" s="815"/>
      <c r="AR82" s="815"/>
      <c r="AS82" s="815"/>
      <c r="AT82" s="815"/>
      <c r="AU82" s="815"/>
      <c r="AV82" s="815"/>
      <c r="AW82" s="815"/>
      <c r="AX82" s="815"/>
      <c r="AY82" s="815"/>
      <c r="AZ82" s="864"/>
      <c r="BA82" s="864"/>
      <c r="BB82" s="864"/>
      <c r="BC82" s="864"/>
      <c r="BD82" s="865"/>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x14ac:dyDescent="0.2">
      <c r="A83" s="209">
        <v>16</v>
      </c>
      <c r="B83" s="859"/>
      <c r="C83" s="860"/>
      <c r="D83" s="860"/>
      <c r="E83" s="860"/>
      <c r="F83" s="860"/>
      <c r="G83" s="860"/>
      <c r="H83" s="860"/>
      <c r="I83" s="860"/>
      <c r="J83" s="860"/>
      <c r="K83" s="860"/>
      <c r="L83" s="860"/>
      <c r="M83" s="860"/>
      <c r="N83" s="860"/>
      <c r="O83" s="860"/>
      <c r="P83" s="861"/>
      <c r="Q83" s="858"/>
      <c r="R83" s="815"/>
      <c r="S83" s="815"/>
      <c r="T83" s="815"/>
      <c r="U83" s="815"/>
      <c r="V83" s="815"/>
      <c r="W83" s="815"/>
      <c r="X83" s="815"/>
      <c r="Y83" s="815"/>
      <c r="Z83" s="815"/>
      <c r="AA83" s="815"/>
      <c r="AB83" s="815"/>
      <c r="AC83" s="815"/>
      <c r="AD83" s="815"/>
      <c r="AE83" s="815"/>
      <c r="AF83" s="815"/>
      <c r="AG83" s="815"/>
      <c r="AH83" s="815"/>
      <c r="AI83" s="815"/>
      <c r="AJ83" s="815"/>
      <c r="AK83" s="815"/>
      <c r="AL83" s="815"/>
      <c r="AM83" s="815"/>
      <c r="AN83" s="815"/>
      <c r="AO83" s="815"/>
      <c r="AP83" s="815"/>
      <c r="AQ83" s="815"/>
      <c r="AR83" s="815"/>
      <c r="AS83" s="815"/>
      <c r="AT83" s="815"/>
      <c r="AU83" s="815"/>
      <c r="AV83" s="815"/>
      <c r="AW83" s="815"/>
      <c r="AX83" s="815"/>
      <c r="AY83" s="815"/>
      <c r="AZ83" s="864"/>
      <c r="BA83" s="864"/>
      <c r="BB83" s="864"/>
      <c r="BC83" s="864"/>
      <c r="BD83" s="865"/>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x14ac:dyDescent="0.2">
      <c r="A84" s="209">
        <v>17</v>
      </c>
      <c r="B84" s="859"/>
      <c r="C84" s="860"/>
      <c r="D84" s="860"/>
      <c r="E84" s="860"/>
      <c r="F84" s="860"/>
      <c r="G84" s="860"/>
      <c r="H84" s="860"/>
      <c r="I84" s="860"/>
      <c r="J84" s="860"/>
      <c r="K84" s="860"/>
      <c r="L84" s="860"/>
      <c r="M84" s="860"/>
      <c r="N84" s="860"/>
      <c r="O84" s="860"/>
      <c r="P84" s="861"/>
      <c r="Q84" s="858"/>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5"/>
      <c r="AQ84" s="815"/>
      <c r="AR84" s="815"/>
      <c r="AS84" s="815"/>
      <c r="AT84" s="815"/>
      <c r="AU84" s="815"/>
      <c r="AV84" s="815"/>
      <c r="AW84" s="815"/>
      <c r="AX84" s="815"/>
      <c r="AY84" s="815"/>
      <c r="AZ84" s="864"/>
      <c r="BA84" s="864"/>
      <c r="BB84" s="864"/>
      <c r="BC84" s="864"/>
      <c r="BD84" s="865"/>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x14ac:dyDescent="0.2">
      <c r="A85" s="209">
        <v>18</v>
      </c>
      <c r="B85" s="859"/>
      <c r="C85" s="860"/>
      <c r="D85" s="860"/>
      <c r="E85" s="860"/>
      <c r="F85" s="860"/>
      <c r="G85" s="860"/>
      <c r="H85" s="860"/>
      <c r="I85" s="860"/>
      <c r="J85" s="860"/>
      <c r="K85" s="860"/>
      <c r="L85" s="860"/>
      <c r="M85" s="860"/>
      <c r="N85" s="860"/>
      <c r="O85" s="860"/>
      <c r="P85" s="861"/>
      <c r="Q85" s="858"/>
      <c r="R85" s="815"/>
      <c r="S85" s="815"/>
      <c r="T85" s="815"/>
      <c r="U85" s="815"/>
      <c r="V85" s="815"/>
      <c r="W85" s="815"/>
      <c r="X85" s="815"/>
      <c r="Y85" s="815"/>
      <c r="Z85" s="815"/>
      <c r="AA85" s="815"/>
      <c r="AB85" s="815"/>
      <c r="AC85" s="815"/>
      <c r="AD85" s="815"/>
      <c r="AE85" s="815"/>
      <c r="AF85" s="815"/>
      <c r="AG85" s="815"/>
      <c r="AH85" s="815"/>
      <c r="AI85" s="815"/>
      <c r="AJ85" s="815"/>
      <c r="AK85" s="815"/>
      <c r="AL85" s="815"/>
      <c r="AM85" s="815"/>
      <c r="AN85" s="815"/>
      <c r="AO85" s="815"/>
      <c r="AP85" s="815"/>
      <c r="AQ85" s="815"/>
      <c r="AR85" s="815"/>
      <c r="AS85" s="815"/>
      <c r="AT85" s="815"/>
      <c r="AU85" s="815"/>
      <c r="AV85" s="815"/>
      <c r="AW85" s="815"/>
      <c r="AX85" s="815"/>
      <c r="AY85" s="815"/>
      <c r="AZ85" s="864"/>
      <c r="BA85" s="864"/>
      <c r="BB85" s="864"/>
      <c r="BC85" s="864"/>
      <c r="BD85" s="865"/>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x14ac:dyDescent="0.2">
      <c r="A86" s="209">
        <v>19</v>
      </c>
      <c r="B86" s="859"/>
      <c r="C86" s="860"/>
      <c r="D86" s="860"/>
      <c r="E86" s="860"/>
      <c r="F86" s="860"/>
      <c r="G86" s="860"/>
      <c r="H86" s="860"/>
      <c r="I86" s="860"/>
      <c r="J86" s="860"/>
      <c r="K86" s="860"/>
      <c r="L86" s="860"/>
      <c r="M86" s="860"/>
      <c r="N86" s="860"/>
      <c r="O86" s="860"/>
      <c r="P86" s="861"/>
      <c r="Q86" s="858"/>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64"/>
      <c r="BA86" s="864"/>
      <c r="BB86" s="864"/>
      <c r="BC86" s="864"/>
      <c r="BD86" s="865"/>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x14ac:dyDescent="0.2">
      <c r="A87" s="217">
        <v>20</v>
      </c>
      <c r="B87" s="878"/>
      <c r="C87" s="879"/>
      <c r="D87" s="879"/>
      <c r="E87" s="879"/>
      <c r="F87" s="879"/>
      <c r="G87" s="879"/>
      <c r="H87" s="879"/>
      <c r="I87" s="879"/>
      <c r="J87" s="879"/>
      <c r="K87" s="879"/>
      <c r="L87" s="879"/>
      <c r="M87" s="879"/>
      <c r="N87" s="879"/>
      <c r="O87" s="879"/>
      <c r="P87" s="880"/>
      <c r="Q87" s="908"/>
      <c r="R87" s="883"/>
      <c r="S87" s="883"/>
      <c r="T87" s="883"/>
      <c r="U87" s="883"/>
      <c r="V87" s="883"/>
      <c r="W87" s="883"/>
      <c r="X87" s="883"/>
      <c r="Y87" s="883"/>
      <c r="Z87" s="883"/>
      <c r="AA87" s="883"/>
      <c r="AB87" s="883"/>
      <c r="AC87" s="883"/>
      <c r="AD87" s="883"/>
      <c r="AE87" s="883"/>
      <c r="AF87" s="883"/>
      <c r="AG87" s="883"/>
      <c r="AH87" s="883"/>
      <c r="AI87" s="883"/>
      <c r="AJ87" s="883"/>
      <c r="AK87" s="883"/>
      <c r="AL87" s="883"/>
      <c r="AM87" s="883"/>
      <c r="AN87" s="883"/>
      <c r="AO87" s="883"/>
      <c r="AP87" s="883"/>
      <c r="AQ87" s="883"/>
      <c r="AR87" s="883"/>
      <c r="AS87" s="883"/>
      <c r="AT87" s="883"/>
      <c r="AU87" s="883"/>
      <c r="AV87" s="883"/>
      <c r="AW87" s="883"/>
      <c r="AX87" s="883"/>
      <c r="AY87" s="883"/>
      <c r="AZ87" s="881"/>
      <c r="BA87" s="881"/>
      <c r="BB87" s="881"/>
      <c r="BC87" s="881"/>
      <c r="BD87" s="882"/>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x14ac:dyDescent="0.25">
      <c r="A88" s="212" t="s">
        <v>457</v>
      </c>
      <c r="B88" s="795" t="s">
        <v>494</v>
      </c>
      <c r="C88" s="796"/>
      <c r="D88" s="796"/>
      <c r="E88" s="796"/>
      <c r="F88" s="796"/>
      <c r="G88" s="796"/>
      <c r="H88" s="796"/>
      <c r="I88" s="796"/>
      <c r="J88" s="796"/>
      <c r="K88" s="796"/>
      <c r="L88" s="796"/>
      <c r="M88" s="796"/>
      <c r="N88" s="796"/>
      <c r="O88" s="796"/>
      <c r="P88" s="797"/>
      <c r="Q88" s="839"/>
      <c r="R88" s="834"/>
      <c r="S88" s="834"/>
      <c r="T88" s="834"/>
      <c r="U88" s="834"/>
      <c r="V88" s="834"/>
      <c r="W88" s="834"/>
      <c r="X88" s="834"/>
      <c r="Y88" s="834"/>
      <c r="Z88" s="834"/>
      <c r="AA88" s="834"/>
      <c r="AB88" s="834"/>
      <c r="AC88" s="834"/>
      <c r="AD88" s="834"/>
      <c r="AE88" s="834"/>
      <c r="AF88" s="837">
        <v>1382</v>
      </c>
      <c r="AG88" s="837"/>
      <c r="AH88" s="837"/>
      <c r="AI88" s="837"/>
      <c r="AJ88" s="837"/>
      <c r="AK88" s="834"/>
      <c r="AL88" s="834"/>
      <c r="AM88" s="834"/>
      <c r="AN88" s="834"/>
      <c r="AO88" s="834"/>
      <c r="AP88" s="837">
        <v>725</v>
      </c>
      <c r="AQ88" s="837"/>
      <c r="AR88" s="837"/>
      <c r="AS88" s="837"/>
      <c r="AT88" s="837"/>
      <c r="AU88" s="837">
        <v>91</v>
      </c>
      <c r="AV88" s="837"/>
      <c r="AW88" s="837"/>
      <c r="AX88" s="837"/>
      <c r="AY88" s="837"/>
      <c r="AZ88" s="845"/>
      <c r="BA88" s="845"/>
      <c r="BB88" s="845"/>
      <c r="BC88" s="845"/>
      <c r="BD88" s="846"/>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x14ac:dyDescent="0.2">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x14ac:dyDescent="0.2">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x14ac:dyDescent="0.2">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x14ac:dyDescent="0.2">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x14ac:dyDescent="0.2">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x14ac:dyDescent="0.2">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x14ac:dyDescent="0.2">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x14ac:dyDescent="0.2">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x14ac:dyDescent="0.2">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x14ac:dyDescent="0.2">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x14ac:dyDescent="0.2">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x14ac:dyDescent="0.2">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x14ac:dyDescent="0.2">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x14ac:dyDescent="0.25">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457</v>
      </c>
      <c r="BR102" s="795" t="s">
        <v>495</v>
      </c>
      <c r="BS102" s="796"/>
      <c r="BT102" s="796"/>
      <c r="BU102" s="796"/>
      <c r="BV102" s="796"/>
      <c r="BW102" s="796"/>
      <c r="BX102" s="796"/>
      <c r="BY102" s="796"/>
      <c r="BZ102" s="796"/>
      <c r="CA102" s="796"/>
      <c r="CB102" s="796"/>
      <c r="CC102" s="796"/>
      <c r="CD102" s="796"/>
      <c r="CE102" s="796"/>
      <c r="CF102" s="796"/>
      <c r="CG102" s="797"/>
      <c r="CH102" s="871"/>
      <c r="CI102" s="872"/>
      <c r="CJ102" s="872"/>
      <c r="CK102" s="872"/>
      <c r="CL102" s="873"/>
      <c r="CM102" s="871"/>
      <c r="CN102" s="872"/>
      <c r="CO102" s="872"/>
      <c r="CP102" s="872"/>
      <c r="CQ102" s="873"/>
      <c r="CR102" s="869">
        <v>10</v>
      </c>
      <c r="CS102" s="842"/>
      <c r="CT102" s="842"/>
      <c r="CU102" s="842"/>
      <c r="CV102" s="870"/>
      <c r="CW102" s="869">
        <v>17</v>
      </c>
      <c r="CX102" s="842"/>
      <c r="CY102" s="842"/>
      <c r="CZ102" s="842"/>
      <c r="DA102" s="870"/>
      <c r="DB102" s="869">
        <v>20</v>
      </c>
      <c r="DC102" s="842"/>
      <c r="DD102" s="842"/>
      <c r="DE102" s="842"/>
      <c r="DF102" s="870"/>
      <c r="DG102" s="869" t="s">
        <v>581</v>
      </c>
      <c r="DH102" s="842"/>
      <c r="DI102" s="842"/>
      <c r="DJ102" s="842"/>
      <c r="DK102" s="870"/>
      <c r="DL102" s="869" t="s">
        <v>581</v>
      </c>
      <c r="DM102" s="842"/>
      <c r="DN102" s="842"/>
      <c r="DO102" s="842"/>
      <c r="DP102" s="870"/>
      <c r="DQ102" s="869" t="s">
        <v>581</v>
      </c>
      <c r="DR102" s="842"/>
      <c r="DS102" s="842"/>
      <c r="DT102" s="842"/>
      <c r="DU102" s="870"/>
      <c r="DV102" s="874"/>
      <c r="DW102" s="875"/>
      <c r="DX102" s="875"/>
      <c r="DY102" s="875"/>
      <c r="DZ102" s="876"/>
      <c r="EA102" s="194"/>
    </row>
    <row r="103" spans="1:131" s="195" customFormat="1" ht="26.25" customHeight="1" x14ac:dyDescent="0.2">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7" t="s">
        <v>496</v>
      </c>
      <c r="BR103" s="917"/>
      <c r="BS103" s="917"/>
      <c r="BT103" s="917"/>
      <c r="BU103" s="917"/>
      <c r="BV103" s="917"/>
      <c r="BW103" s="917"/>
      <c r="BX103" s="917"/>
      <c r="BY103" s="917"/>
      <c r="BZ103" s="917"/>
      <c r="CA103" s="917"/>
      <c r="CB103" s="917"/>
      <c r="CC103" s="917"/>
      <c r="CD103" s="917"/>
      <c r="CE103" s="917"/>
      <c r="CF103" s="917"/>
      <c r="CG103" s="917"/>
      <c r="CH103" s="917"/>
      <c r="CI103" s="917"/>
      <c r="CJ103" s="917"/>
      <c r="CK103" s="917"/>
      <c r="CL103" s="917"/>
      <c r="CM103" s="917"/>
      <c r="CN103" s="917"/>
      <c r="CO103" s="917"/>
      <c r="CP103" s="917"/>
      <c r="CQ103" s="917"/>
      <c r="CR103" s="917"/>
      <c r="CS103" s="917"/>
      <c r="CT103" s="917"/>
      <c r="CU103" s="917"/>
      <c r="CV103" s="917"/>
      <c r="CW103" s="917"/>
      <c r="CX103" s="917"/>
      <c r="CY103" s="917"/>
      <c r="CZ103" s="917"/>
      <c r="DA103" s="917"/>
      <c r="DB103" s="917"/>
      <c r="DC103" s="917"/>
      <c r="DD103" s="917"/>
      <c r="DE103" s="917"/>
      <c r="DF103" s="917"/>
      <c r="DG103" s="917"/>
      <c r="DH103" s="917"/>
      <c r="DI103" s="917"/>
      <c r="DJ103" s="917"/>
      <c r="DK103" s="917"/>
      <c r="DL103" s="917"/>
      <c r="DM103" s="917"/>
      <c r="DN103" s="917"/>
      <c r="DO103" s="917"/>
      <c r="DP103" s="917"/>
      <c r="DQ103" s="917"/>
      <c r="DR103" s="917"/>
      <c r="DS103" s="917"/>
      <c r="DT103" s="917"/>
      <c r="DU103" s="917"/>
      <c r="DV103" s="917"/>
      <c r="DW103" s="917"/>
      <c r="DX103" s="917"/>
      <c r="DY103" s="917"/>
      <c r="DZ103" s="917"/>
      <c r="EA103" s="194"/>
    </row>
    <row r="104" spans="1:131" s="195" customFormat="1" ht="26.25" customHeight="1" x14ac:dyDescent="0.2">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7" t="s">
        <v>497</v>
      </c>
      <c r="BR104" s="877"/>
      <c r="BS104" s="877"/>
      <c r="BT104" s="877"/>
      <c r="BU104" s="877"/>
      <c r="BV104" s="877"/>
      <c r="BW104" s="877"/>
      <c r="BX104" s="877"/>
      <c r="BY104" s="877"/>
      <c r="BZ104" s="877"/>
      <c r="CA104" s="877"/>
      <c r="CB104" s="877"/>
      <c r="CC104" s="877"/>
      <c r="CD104" s="877"/>
      <c r="CE104" s="877"/>
      <c r="CF104" s="877"/>
      <c r="CG104" s="877"/>
      <c r="CH104" s="877"/>
      <c r="CI104" s="877"/>
      <c r="CJ104" s="877"/>
      <c r="CK104" s="877"/>
      <c r="CL104" s="877"/>
      <c r="CM104" s="877"/>
      <c r="CN104" s="877"/>
      <c r="CO104" s="877"/>
      <c r="CP104" s="877"/>
      <c r="CQ104" s="877"/>
      <c r="CR104" s="877"/>
      <c r="CS104" s="877"/>
      <c r="CT104" s="877"/>
      <c r="CU104" s="877"/>
      <c r="CV104" s="877"/>
      <c r="CW104" s="877"/>
      <c r="CX104" s="877"/>
      <c r="CY104" s="877"/>
      <c r="CZ104" s="877"/>
      <c r="DA104" s="877"/>
      <c r="DB104" s="877"/>
      <c r="DC104" s="877"/>
      <c r="DD104" s="877"/>
      <c r="DE104" s="877"/>
      <c r="DF104" s="877"/>
      <c r="DG104" s="877"/>
      <c r="DH104" s="877"/>
      <c r="DI104" s="877"/>
      <c r="DJ104" s="877"/>
      <c r="DK104" s="877"/>
      <c r="DL104" s="877"/>
      <c r="DM104" s="877"/>
      <c r="DN104" s="877"/>
      <c r="DO104" s="877"/>
      <c r="DP104" s="877"/>
      <c r="DQ104" s="877"/>
      <c r="DR104" s="877"/>
      <c r="DS104" s="877"/>
      <c r="DT104" s="877"/>
      <c r="DU104" s="877"/>
      <c r="DV104" s="877"/>
      <c r="DW104" s="877"/>
      <c r="DX104" s="877"/>
      <c r="DY104" s="877"/>
      <c r="DZ104" s="877"/>
      <c r="EA104" s="194"/>
    </row>
    <row r="105" spans="1:131" s="195" customFormat="1" ht="11.25" customHeight="1" x14ac:dyDescent="0.2">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2">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5">
      <c r="A107" s="223" t="s">
        <v>498</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499</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2">
      <c r="A108" s="891" t="s">
        <v>500</v>
      </c>
      <c r="B108" s="892"/>
      <c r="C108" s="892"/>
      <c r="D108" s="892"/>
      <c r="E108" s="892"/>
      <c r="F108" s="892"/>
      <c r="G108" s="892"/>
      <c r="H108" s="892"/>
      <c r="I108" s="892"/>
      <c r="J108" s="892"/>
      <c r="K108" s="892"/>
      <c r="L108" s="892"/>
      <c r="M108" s="892"/>
      <c r="N108" s="892"/>
      <c r="O108" s="892"/>
      <c r="P108" s="892"/>
      <c r="Q108" s="892"/>
      <c r="R108" s="892"/>
      <c r="S108" s="892"/>
      <c r="T108" s="892"/>
      <c r="U108" s="892"/>
      <c r="V108" s="892"/>
      <c r="W108" s="892"/>
      <c r="X108" s="892"/>
      <c r="Y108" s="892"/>
      <c r="Z108" s="892"/>
      <c r="AA108" s="892"/>
      <c r="AB108" s="892"/>
      <c r="AC108" s="892"/>
      <c r="AD108" s="892"/>
      <c r="AE108" s="892"/>
      <c r="AF108" s="892"/>
      <c r="AG108" s="892"/>
      <c r="AH108" s="892"/>
      <c r="AI108" s="892"/>
      <c r="AJ108" s="892"/>
      <c r="AK108" s="892"/>
      <c r="AL108" s="892"/>
      <c r="AM108" s="892"/>
      <c r="AN108" s="892"/>
      <c r="AO108" s="892"/>
      <c r="AP108" s="892"/>
      <c r="AQ108" s="892"/>
      <c r="AR108" s="892"/>
      <c r="AS108" s="892"/>
      <c r="AT108" s="893"/>
      <c r="AU108" s="891" t="s">
        <v>501</v>
      </c>
      <c r="AV108" s="892"/>
      <c r="AW108" s="892"/>
      <c r="AX108" s="892"/>
      <c r="AY108" s="892"/>
      <c r="AZ108" s="892"/>
      <c r="BA108" s="892"/>
      <c r="BB108" s="892"/>
      <c r="BC108" s="892"/>
      <c r="BD108" s="892"/>
      <c r="BE108" s="892"/>
      <c r="BF108" s="892"/>
      <c r="BG108" s="892"/>
      <c r="BH108" s="892"/>
      <c r="BI108" s="892"/>
      <c r="BJ108" s="892"/>
      <c r="BK108" s="892"/>
      <c r="BL108" s="892"/>
      <c r="BM108" s="892"/>
      <c r="BN108" s="892"/>
      <c r="BO108" s="892"/>
      <c r="BP108" s="892"/>
      <c r="BQ108" s="892"/>
      <c r="BR108" s="892"/>
      <c r="BS108" s="892"/>
      <c r="BT108" s="892"/>
      <c r="BU108" s="892"/>
      <c r="BV108" s="892"/>
      <c r="BW108" s="892"/>
      <c r="BX108" s="892"/>
      <c r="BY108" s="892"/>
      <c r="BZ108" s="892"/>
      <c r="CA108" s="892"/>
      <c r="CB108" s="892"/>
      <c r="CC108" s="892"/>
      <c r="CD108" s="892"/>
      <c r="CE108" s="892"/>
      <c r="CF108" s="892"/>
      <c r="CG108" s="892"/>
      <c r="CH108" s="892"/>
      <c r="CI108" s="892"/>
      <c r="CJ108" s="892"/>
      <c r="CK108" s="892"/>
      <c r="CL108" s="892"/>
      <c r="CM108" s="892"/>
      <c r="CN108" s="892"/>
      <c r="CO108" s="892"/>
      <c r="CP108" s="892"/>
      <c r="CQ108" s="892"/>
      <c r="CR108" s="892"/>
      <c r="CS108" s="892"/>
      <c r="CT108" s="892"/>
      <c r="CU108" s="892"/>
      <c r="CV108" s="892"/>
      <c r="CW108" s="892"/>
      <c r="CX108" s="892"/>
      <c r="CY108" s="892"/>
      <c r="CZ108" s="892"/>
      <c r="DA108" s="892"/>
      <c r="DB108" s="892"/>
      <c r="DC108" s="892"/>
      <c r="DD108" s="892"/>
      <c r="DE108" s="892"/>
      <c r="DF108" s="892"/>
      <c r="DG108" s="892"/>
      <c r="DH108" s="892"/>
      <c r="DI108" s="892"/>
      <c r="DJ108" s="892"/>
      <c r="DK108" s="892"/>
      <c r="DL108" s="892"/>
      <c r="DM108" s="892"/>
      <c r="DN108" s="892"/>
      <c r="DO108" s="892"/>
      <c r="DP108" s="892"/>
      <c r="DQ108" s="892"/>
      <c r="DR108" s="892"/>
      <c r="DS108" s="892"/>
      <c r="DT108" s="892"/>
      <c r="DU108" s="892"/>
      <c r="DV108" s="892"/>
      <c r="DW108" s="892"/>
      <c r="DX108" s="892"/>
      <c r="DY108" s="892"/>
      <c r="DZ108" s="893"/>
    </row>
    <row r="109" spans="1:131" s="194" customFormat="1" ht="26.25" customHeight="1" x14ac:dyDescent="0.2">
      <c r="A109" s="894" t="s">
        <v>502</v>
      </c>
      <c r="B109" s="895"/>
      <c r="C109" s="895"/>
      <c r="D109" s="895"/>
      <c r="E109" s="895"/>
      <c r="F109" s="895"/>
      <c r="G109" s="895"/>
      <c r="H109" s="895"/>
      <c r="I109" s="895"/>
      <c r="J109" s="895"/>
      <c r="K109" s="895"/>
      <c r="L109" s="895"/>
      <c r="M109" s="895"/>
      <c r="N109" s="895"/>
      <c r="O109" s="895"/>
      <c r="P109" s="895"/>
      <c r="Q109" s="895"/>
      <c r="R109" s="895"/>
      <c r="S109" s="895"/>
      <c r="T109" s="895"/>
      <c r="U109" s="895"/>
      <c r="V109" s="895"/>
      <c r="W109" s="895"/>
      <c r="X109" s="895"/>
      <c r="Y109" s="895"/>
      <c r="Z109" s="896"/>
      <c r="AA109" s="904" t="s">
        <v>503</v>
      </c>
      <c r="AB109" s="895"/>
      <c r="AC109" s="895"/>
      <c r="AD109" s="895"/>
      <c r="AE109" s="896"/>
      <c r="AF109" s="904" t="s">
        <v>358</v>
      </c>
      <c r="AG109" s="895"/>
      <c r="AH109" s="895"/>
      <c r="AI109" s="895"/>
      <c r="AJ109" s="896"/>
      <c r="AK109" s="904" t="s">
        <v>357</v>
      </c>
      <c r="AL109" s="895"/>
      <c r="AM109" s="895"/>
      <c r="AN109" s="895"/>
      <c r="AO109" s="896"/>
      <c r="AP109" s="904" t="s">
        <v>504</v>
      </c>
      <c r="AQ109" s="895"/>
      <c r="AR109" s="895"/>
      <c r="AS109" s="895"/>
      <c r="AT109" s="905"/>
      <c r="AU109" s="894" t="s">
        <v>502</v>
      </c>
      <c r="AV109" s="895"/>
      <c r="AW109" s="895"/>
      <c r="AX109" s="895"/>
      <c r="AY109" s="895"/>
      <c r="AZ109" s="895"/>
      <c r="BA109" s="895"/>
      <c r="BB109" s="895"/>
      <c r="BC109" s="895"/>
      <c r="BD109" s="895"/>
      <c r="BE109" s="895"/>
      <c r="BF109" s="895"/>
      <c r="BG109" s="895"/>
      <c r="BH109" s="895"/>
      <c r="BI109" s="895"/>
      <c r="BJ109" s="895"/>
      <c r="BK109" s="895"/>
      <c r="BL109" s="895"/>
      <c r="BM109" s="895"/>
      <c r="BN109" s="895"/>
      <c r="BO109" s="895"/>
      <c r="BP109" s="896"/>
      <c r="BQ109" s="904" t="s">
        <v>503</v>
      </c>
      <c r="BR109" s="895"/>
      <c r="BS109" s="895"/>
      <c r="BT109" s="895"/>
      <c r="BU109" s="896"/>
      <c r="BV109" s="904" t="s">
        <v>358</v>
      </c>
      <c r="BW109" s="895"/>
      <c r="BX109" s="895"/>
      <c r="BY109" s="895"/>
      <c r="BZ109" s="896"/>
      <c r="CA109" s="904" t="s">
        <v>357</v>
      </c>
      <c r="CB109" s="895"/>
      <c r="CC109" s="895"/>
      <c r="CD109" s="895"/>
      <c r="CE109" s="896"/>
      <c r="CF109" s="916" t="s">
        <v>504</v>
      </c>
      <c r="CG109" s="916"/>
      <c r="CH109" s="916"/>
      <c r="CI109" s="916"/>
      <c r="CJ109" s="916"/>
      <c r="CK109" s="904" t="s">
        <v>505</v>
      </c>
      <c r="CL109" s="895"/>
      <c r="CM109" s="895"/>
      <c r="CN109" s="895"/>
      <c r="CO109" s="895"/>
      <c r="CP109" s="895"/>
      <c r="CQ109" s="895"/>
      <c r="CR109" s="895"/>
      <c r="CS109" s="895"/>
      <c r="CT109" s="895"/>
      <c r="CU109" s="895"/>
      <c r="CV109" s="895"/>
      <c r="CW109" s="895"/>
      <c r="CX109" s="895"/>
      <c r="CY109" s="895"/>
      <c r="CZ109" s="895"/>
      <c r="DA109" s="895"/>
      <c r="DB109" s="895"/>
      <c r="DC109" s="895"/>
      <c r="DD109" s="895"/>
      <c r="DE109" s="895"/>
      <c r="DF109" s="896"/>
      <c r="DG109" s="904" t="s">
        <v>503</v>
      </c>
      <c r="DH109" s="895"/>
      <c r="DI109" s="895"/>
      <c r="DJ109" s="895"/>
      <c r="DK109" s="896"/>
      <c r="DL109" s="904" t="s">
        <v>358</v>
      </c>
      <c r="DM109" s="895"/>
      <c r="DN109" s="895"/>
      <c r="DO109" s="895"/>
      <c r="DP109" s="896"/>
      <c r="DQ109" s="904" t="s">
        <v>357</v>
      </c>
      <c r="DR109" s="895"/>
      <c r="DS109" s="895"/>
      <c r="DT109" s="895"/>
      <c r="DU109" s="896"/>
      <c r="DV109" s="904" t="s">
        <v>504</v>
      </c>
      <c r="DW109" s="895"/>
      <c r="DX109" s="895"/>
      <c r="DY109" s="895"/>
      <c r="DZ109" s="905"/>
    </row>
    <row r="110" spans="1:131" s="194" customFormat="1" ht="26.25" customHeight="1" x14ac:dyDescent="0.2">
      <c r="A110" s="959" t="s">
        <v>506</v>
      </c>
      <c r="B110" s="910"/>
      <c r="C110" s="910"/>
      <c r="D110" s="910"/>
      <c r="E110" s="910"/>
      <c r="F110" s="910"/>
      <c r="G110" s="910"/>
      <c r="H110" s="910"/>
      <c r="I110" s="910"/>
      <c r="J110" s="910"/>
      <c r="K110" s="910"/>
      <c r="L110" s="910"/>
      <c r="M110" s="910"/>
      <c r="N110" s="910"/>
      <c r="O110" s="910"/>
      <c r="P110" s="910"/>
      <c r="Q110" s="910"/>
      <c r="R110" s="910"/>
      <c r="S110" s="910"/>
      <c r="T110" s="910"/>
      <c r="U110" s="910"/>
      <c r="V110" s="910"/>
      <c r="W110" s="910"/>
      <c r="X110" s="910"/>
      <c r="Y110" s="910"/>
      <c r="Z110" s="911"/>
      <c r="AA110" s="960">
        <v>661614</v>
      </c>
      <c r="AB110" s="937"/>
      <c r="AC110" s="937"/>
      <c r="AD110" s="937"/>
      <c r="AE110" s="938"/>
      <c r="AF110" s="936">
        <v>637897</v>
      </c>
      <c r="AG110" s="937"/>
      <c r="AH110" s="937"/>
      <c r="AI110" s="937"/>
      <c r="AJ110" s="938"/>
      <c r="AK110" s="936">
        <v>613864</v>
      </c>
      <c r="AL110" s="937"/>
      <c r="AM110" s="937"/>
      <c r="AN110" s="937"/>
      <c r="AO110" s="938"/>
      <c r="AP110" s="939">
        <v>16.399999999999999</v>
      </c>
      <c r="AQ110" s="940"/>
      <c r="AR110" s="940"/>
      <c r="AS110" s="940"/>
      <c r="AT110" s="941"/>
      <c r="AU110" s="942" t="s">
        <v>132</v>
      </c>
      <c r="AV110" s="943"/>
      <c r="AW110" s="943"/>
      <c r="AX110" s="943"/>
      <c r="AY110" s="944"/>
      <c r="AZ110" s="909" t="s">
        <v>507</v>
      </c>
      <c r="BA110" s="910"/>
      <c r="BB110" s="910"/>
      <c r="BC110" s="910"/>
      <c r="BD110" s="910"/>
      <c r="BE110" s="910"/>
      <c r="BF110" s="910"/>
      <c r="BG110" s="910"/>
      <c r="BH110" s="910"/>
      <c r="BI110" s="910"/>
      <c r="BJ110" s="910"/>
      <c r="BK110" s="910"/>
      <c r="BL110" s="910"/>
      <c r="BM110" s="910"/>
      <c r="BN110" s="910"/>
      <c r="BO110" s="910"/>
      <c r="BP110" s="911"/>
      <c r="BQ110" s="912">
        <v>6190215</v>
      </c>
      <c r="BR110" s="913"/>
      <c r="BS110" s="913"/>
      <c r="BT110" s="913"/>
      <c r="BU110" s="913"/>
      <c r="BV110" s="913">
        <v>6328845</v>
      </c>
      <c r="BW110" s="913"/>
      <c r="BX110" s="913"/>
      <c r="BY110" s="913"/>
      <c r="BZ110" s="913"/>
      <c r="CA110" s="913">
        <v>6438052</v>
      </c>
      <c r="CB110" s="913"/>
      <c r="CC110" s="913"/>
      <c r="CD110" s="913"/>
      <c r="CE110" s="913"/>
      <c r="CF110" s="931">
        <v>171.8</v>
      </c>
      <c r="CG110" s="932"/>
      <c r="CH110" s="932"/>
      <c r="CI110" s="932"/>
      <c r="CJ110" s="932"/>
      <c r="CK110" s="924" t="s">
        <v>508</v>
      </c>
      <c r="CL110" s="925"/>
      <c r="CM110" s="933" t="s">
        <v>509</v>
      </c>
      <c r="CN110" s="934"/>
      <c r="CO110" s="934"/>
      <c r="CP110" s="934"/>
      <c r="CQ110" s="934"/>
      <c r="CR110" s="934"/>
      <c r="CS110" s="934"/>
      <c r="CT110" s="934"/>
      <c r="CU110" s="934"/>
      <c r="CV110" s="934"/>
      <c r="CW110" s="934"/>
      <c r="CX110" s="934"/>
      <c r="CY110" s="934"/>
      <c r="CZ110" s="934"/>
      <c r="DA110" s="934"/>
      <c r="DB110" s="934"/>
      <c r="DC110" s="934"/>
      <c r="DD110" s="934"/>
      <c r="DE110" s="934"/>
      <c r="DF110" s="935"/>
      <c r="DG110" s="912" t="s">
        <v>510</v>
      </c>
      <c r="DH110" s="913"/>
      <c r="DI110" s="913"/>
      <c r="DJ110" s="913"/>
      <c r="DK110" s="913"/>
      <c r="DL110" s="913" t="s">
        <v>510</v>
      </c>
      <c r="DM110" s="913"/>
      <c r="DN110" s="913"/>
      <c r="DO110" s="913"/>
      <c r="DP110" s="913"/>
      <c r="DQ110" s="913" t="s">
        <v>510</v>
      </c>
      <c r="DR110" s="913"/>
      <c r="DS110" s="913"/>
      <c r="DT110" s="913"/>
      <c r="DU110" s="913"/>
      <c r="DV110" s="914" t="s">
        <v>510</v>
      </c>
      <c r="DW110" s="914"/>
      <c r="DX110" s="914"/>
      <c r="DY110" s="914"/>
      <c r="DZ110" s="915"/>
    </row>
    <row r="111" spans="1:131" s="194" customFormat="1" ht="26.25" customHeight="1" x14ac:dyDescent="0.2">
      <c r="A111" s="967" t="s">
        <v>511</v>
      </c>
      <c r="B111" s="968"/>
      <c r="C111" s="968"/>
      <c r="D111" s="968"/>
      <c r="E111" s="968"/>
      <c r="F111" s="968"/>
      <c r="G111" s="968"/>
      <c r="H111" s="968"/>
      <c r="I111" s="968"/>
      <c r="J111" s="968"/>
      <c r="K111" s="968"/>
      <c r="L111" s="968"/>
      <c r="M111" s="968"/>
      <c r="N111" s="968"/>
      <c r="O111" s="968"/>
      <c r="P111" s="968"/>
      <c r="Q111" s="968"/>
      <c r="R111" s="968"/>
      <c r="S111" s="968"/>
      <c r="T111" s="968"/>
      <c r="U111" s="968"/>
      <c r="V111" s="968"/>
      <c r="W111" s="968"/>
      <c r="X111" s="968"/>
      <c r="Y111" s="968"/>
      <c r="Z111" s="969"/>
      <c r="AA111" s="956" t="s">
        <v>512</v>
      </c>
      <c r="AB111" s="954"/>
      <c r="AC111" s="954"/>
      <c r="AD111" s="954"/>
      <c r="AE111" s="955"/>
      <c r="AF111" s="953" t="s">
        <v>512</v>
      </c>
      <c r="AG111" s="954"/>
      <c r="AH111" s="954"/>
      <c r="AI111" s="954"/>
      <c r="AJ111" s="955"/>
      <c r="AK111" s="953" t="s">
        <v>512</v>
      </c>
      <c r="AL111" s="954"/>
      <c r="AM111" s="954"/>
      <c r="AN111" s="954"/>
      <c r="AO111" s="955"/>
      <c r="AP111" s="950" t="s">
        <v>512</v>
      </c>
      <c r="AQ111" s="951"/>
      <c r="AR111" s="951"/>
      <c r="AS111" s="951"/>
      <c r="AT111" s="952"/>
      <c r="AU111" s="945"/>
      <c r="AV111" s="946"/>
      <c r="AW111" s="946"/>
      <c r="AX111" s="946"/>
      <c r="AY111" s="947"/>
      <c r="AZ111" s="888" t="s">
        <v>513</v>
      </c>
      <c r="BA111" s="889"/>
      <c r="BB111" s="889"/>
      <c r="BC111" s="889"/>
      <c r="BD111" s="889"/>
      <c r="BE111" s="889"/>
      <c r="BF111" s="889"/>
      <c r="BG111" s="889"/>
      <c r="BH111" s="889"/>
      <c r="BI111" s="889"/>
      <c r="BJ111" s="889"/>
      <c r="BK111" s="889"/>
      <c r="BL111" s="889"/>
      <c r="BM111" s="889"/>
      <c r="BN111" s="889"/>
      <c r="BO111" s="889"/>
      <c r="BP111" s="890"/>
      <c r="BQ111" s="884">
        <v>253814</v>
      </c>
      <c r="BR111" s="885"/>
      <c r="BS111" s="885"/>
      <c r="BT111" s="885"/>
      <c r="BU111" s="885"/>
      <c r="BV111" s="885">
        <v>130664</v>
      </c>
      <c r="BW111" s="885"/>
      <c r="BX111" s="885"/>
      <c r="BY111" s="885"/>
      <c r="BZ111" s="885"/>
      <c r="CA111" s="885">
        <v>203729</v>
      </c>
      <c r="CB111" s="885"/>
      <c r="CC111" s="885"/>
      <c r="CD111" s="885"/>
      <c r="CE111" s="885"/>
      <c r="CF111" s="886">
        <v>5.4</v>
      </c>
      <c r="CG111" s="887"/>
      <c r="CH111" s="887"/>
      <c r="CI111" s="887"/>
      <c r="CJ111" s="887"/>
      <c r="CK111" s="926"/>
      <c r="CL111" s="927"/>
      <c r="CM111" s="918" t="s">
        <v>514</v>
      </c>
      <c r="CN111" s="919"/>
      <c r="CO111" s="919"/>
      <c r="CP111" s="919"/>
      <c r="CQ111" s="919"/>
      <c r="CR111" s="919"/>
      <c r="CS111" s="919"/>
      <c r="CT111" s="919"/>
      <c r="CU111" s="919"/>
      <c r="CV111" s="919"/>
      <c r="CW111" s="919"/>
      <c r="CX111" s="919"/>
      <c r="CY111" s="919"/>
      <c r="CZ111" s="919"/>
      <c r="DA111" s="919"/>
      <c r="DB111" s="919"/>
      <c r="DC111" s="919"/>
      <c r="DD111" s="919"/>
      <c r="DE111" s="919"/>
      <c r="DF111" s="920"/>
      <c r="DG111" s="884" t="s">
        <v>515</v>
      </c>
      <c r="DH111" s="885"/>
      <c r="DI111" s="885"/>
      <c r="DJ111" s="885"/>
      <c r="DK111" s="885"/>
      <c r="DL111" s="885" t="s">
        <v>515</v>
      </c>
      <c r="DM111" s="885"/>
      <c r="DN111" s="885"/>
      <c r="DO111" s="885"/>
      <c r="DP111" s="885"/>
      <c r="DQ111" s="885" t="s">
        <v>515</v>
      </c>
      <c r="DR111" s="885"/>
      <c r="DS111" s="885"/>
      <c r="DT111" s="885"/>
      <c r="DU111" s="885"/>
      <c r="DV111" s="906" t="s">
        <v>515</v>
      </c>
      <c r="DW111" s="906"/>
      <c r="DX111" s="906"/>
      <c r="DY111" s="906"/>
      <c r="DZ111" s="907"/>
    </row>
    <row r="112" spans="1:131" s="194" customFormat="1" ht="26.25" customHeight="1" x14ac:dyDescent="0.2">
      <c r="A112" s="961" t="s">
        <v>516</v>
      </c>
      <c r="B112" s="962"/>
      <c r="C112" s="889" t="s">
        <v>517</v>
      </c>
      <c r="D112" s="889"/>
      <c r="E112" s="889"/>
      <c r="F112" s="889"/>
      <c r="G112" s="889"/>
      <c r="H112" s="889"/>
      <c r="I112" s="889"/>
      <c r="J112" s="889"/>
      <c r="K112" s="889"/>
      <c r="L112" s="889"/>
      <c r="M112" s="889"/>
      <c r="N112" s="889"/>
      <c r="O112" s="889"/>
      <c r="P112" s="889"/>
      <c r="Q112" s="889"/>
      <c r="R112" s="889"/>
      <c r="S112" s="889"/>
      <c r="T112" s="889"/>
      <c r="U112" s="889"/>
      <c r="V112" s="889"/>
      <c r="W112" s="889"/>
      <c r="X112" s="889"/>
      <c r="Y112" s="889"/>
      <c r="Z112" s="890"/>
      <c r="AA112" s="903" t="s">
        <v>518</v>
      </c>
      <c r="AB112" s="898"/>
      <c r="AC112" s="898"/>
      <c r="AD112" s="898"/>
      <c r="AE112" s="899"/>
      <c r="AF112" s="897" t="s">
        <v>518</v>
      </c>
      <c r="AG112" s="898"/>
      <c r="AH112" s="898"/>
      <c r="AI112" s="898"/>
      <c r="AJ112" s="899"/>
      <c r="AK112" s="897" t="s">
        <v>518</v>
      </c>
      <c r="AL112" s="898"/>
      <c r="AM112" s="898"/>
      <c r="AN112" s="898"/>
      <c r="AO112" s="899"/>
      <c r="AP112" s="900" t="s">
        <v>518</v>
      </c>
      <c r="AQ112" s="901"/>
      <c r="AR112" s="901"/>
      <c r="AS112" s="901"/>
      <c r="AT112" s="902"/>
      <c r="AU112" s="945"/>
      <c r="AV112" s="946"/>
      <c r="AW112" s="946"/>
      <c r="AX112" s="946"/>
      <c r="AY112" s="947"/>
      <c r="AZ112" s="888" t="s">
        <v>519</v>
      </c>
      <c r="BA112" s="889"/>
      <c r="BB112" s="889"/>
      <c r="BC112" s="889"/>
      <c r="BD112" s="889"/>
      <c r="BE112" s="889"/>
      <c r="BF112" s="889"/>
      <c r="BG112" s="889"/>
      <c r="BH112" s="889"/>
      <c r="BI112" s="889"/>
      <c r="BJ112" s="889"/>
      <c r="BK112" s="889"/>
      <c r="BL112" s="889"/>
      <c r="BM112" s="889"/>
      <c r="BN112" s="889"/>
      <c r="BO112" s="889"/>
      <c r="BP112" s="890"/>
      <c r="BQ112" s="884">
        <v>8432648</v>
      </c>
      <c r="BR112" s="885"/>
      <c r="BS112" s="885"/>
      <c r="BT112" s="885"/>
      <c r="BU112" s="885"/>
      <c r="BV112" s="885">
        <v>8865365</v>
      </c>
      <c r="BW112" s="885"/>
      <c r="BX112" s="885"/>
      <c r="BY112" s="885"/>
      <c r="BZ112" s="885"/>
      <c r="CA112" s="885">
        <v>9087790</v>
      </c>
      <c r="CB112" s="885"/>
      <c r="CC112" s="885"/>
      <c r="CD112" s="885"/>
      <c r="CE112" s="885"/>
      <c r="CF112" s="886">
        <v>242.5</v>
      </c>
      <c r="CG112" s="887"/>
      <c r="CH112" s="887"/>
      <c r="CI112" s="887"/>
      <c r="CJ112" s="887"/>
      <c r="CK112" s="926"/>
      <c r="CL112" s="927"/>
      <c r="CM112" s="918" t="s">
        <v>520</v>
      </c>
      <c r="CN112" s="919"/>
      <c r="CO112" s="919"/>
      <c r="CP112" s="919"/>
      <c r="CQ112" s="919"/>
      <c r="CR112" s="919"/>
      <c r="CS112" s="919"/>
      <c r="CT112" s="919"/>
      <c r="CU112" s="919"/>
      <c r="CV112" s="919"/>
      <c r="CW112" s="919"/>
      <c r="CX112" s="919"/>
      <c r="CY112" s="919"/>
      <c r="CZ112" s="919"/>
      <c r="DA112" s="919"/>
      <c r="DB112" s="919"/>
      <c r="DC112" s="919"/>
      <c r="DD112" s="919"/>
      <c r="DE112" s="919"/>
      <c r="DF112" s="920"/>
      <c r="DG112" s="884" t="s">
        <v>521</v>
      </c>
      <c r="DH112" s="885"/>
      <c r="DI112" s="885"/>
      <c r="DJ112" s="885"/>
      <c r="DK112" s="885"/>
      <c r="DL112" s="885" t="s">
        <v>521</v>
      </c>
      <c r="DM112" s="885"/>
      <c r="DN112" s="885"/>
      <c r="DO112" s="885"/>
      <c r="DP112" s="885"/>
      <c r="DQ112" s="885" t="s">
        <v>521</v>
      </c>
      <c r="DR112" s="885"/>
      <c r="DS112" s="885"/>
      <c r="DT112" s="885"/>
      <c r="DU112" s="885"/>
      <c r="DV112" s="906" t="s">
        <v>521</v>
      </c>
      <c r="DW112" s="906"/>
      <c r="DX112" s="906"/>
      <c r="DY112" s="906"/>
      <c r="DZ112" s="907"/>
    </row>
    <row r="113" spans="1:130" s="194" customFormat="1" ht="26.25" customHeight="1" x14ac:dyDescent="0.2">
      <c r="A113" s="963"/>
      <c r="B113" s="964"/>
      <c r="C113" s="889" t="s">
        <v>522</v>
      </c>
      <c r="D113" s="889"/>
      <c r="E113" s="889"/>
      <c r="F113" s="889"/>
      <c r="G113" s="889"/>
      <c r="H113" s="889"/>
      <c r="I113" s="889"/>
      <c r="J113" s="889"/>
      <c r="K113" s="889"/>
      <c r="L113" s="889"/>
      <c r="M113" s="889"/>
      <c r="N113" s="889"/>
      <c r="O113" s="889"/>
      <c r="P113" s="889"/>
      <c r="Q113" s="889"/>
      <c r="R113" s="889"/>
      <c r="S113" s="889"/>
      <c r="T113" s="889"/>
      <c r="U113" s="889"/>
      <c r="V113" s="889"/>
      <c r="W113" s="889"/>
      <c r="X113" s="889"/>
      <c r="Y113" s="889"/>
      <c r="Z113" s="890"/>
      <c r="AA113" s="956">
        <v>475167</v>
      </c>
      <c r="AB113" s="954"/>
      <c r="AC113" s="954"/>
      <c r="AD113" s="954"/>
      <c r="AE113" s="955"/>
      <c r="AF113" s="953">
        <v>474508</v>
      </c>
      <c r="AG113" s="954"/>
      <c r="AH113" s="954"/>
      <c r="AI113" s="954"/>
      <c r="AJ113" s="955"/>
      <c r="AK113" s="953">
        <v>462057</v>
      </c>
      <c r="AL113" s="954"/>
      <c r="AM113" s="954"/>
      <c r="AN113" s="954"/>
      <c r="AO113" s="955"/>
      <c r="AP113" s="950">
        <v>12.3</v>
      </c>
      <c r="AQ113" s="951"/>
      <c r="AR113" s="951"/>
      <c r="AS113" s="951"/>
      <c r="AT113" s="952"/>
      <c r="AU113" s="945"/>
      <c r="AV113" s="946"/>
      <c r="AW113" s="946"/>
      <c r="AX113" s="946"/>
      <c r="AY113" s="947"/>
      <c r="AZ113" s="888" t="s">
        <v>523</v>
      </c>
      <c r="BA113" s="889"/>
      <c r="BB113" s="889"/>
      <c r="BC113" s="889"/>
      <c r="BD113" s="889"/>
      <c r="BE113" s="889"/>
      <c r="BF113" s="889"/>
      <c r="BG113" s="889"/>
      <c r="BH113" s="889"/>
      <c r="BI113" s="889"/>
      <c r="BJ113" s="889"/>
      <c r="BK113" s="889"/>
      <c r="BL113" s="889"/>
      <c r="BM113" s="889"/>
      <c r="BN113" s="889"/>
      <c r="BO113" s="889"/>
      <c r="BP113" s="890"/>
      <c r="BQ113" s="884">
        <v>119299</v>
      </c>
      <c r="BR113" s="885"/>
      <c r="BS113" s="885"/>
      <c r="BT113" s="885"/>
      <c r="BU113" s="885"/>
      <c r="BV113" s="885">
        <v>111919</v>
      </c>
      <c r="BW113" s="885"/>
      <c r="BX113" s="885"/>
      <c r="BY113" s="885"/>
      <c r="BZ113" s="885"/>
      <c r="CA113" s="885">
        <v>95443</v>
      </c>
      <c r="CB113" s="885"/>
      <c r="CC113" s="885"/>
      <c r="CD113" s="885"/>
      <c r="CE113" s="885"/>
      <c r="CF113" s="886">
        <v>2.5</v>
      </c>
      <c r="CG113" s="887"/>
      <c r="CH113" s="887"/>
      <c r="CI113" s="887"/>
      <c r="CJ113" s="887"/>
      <c r="CK113" s="926"/>
      <c r="CL113" s="927"/>
      <c r="CM113" s="918" t="s">
        <v>524</v>
      </c>
      <c r="CN113" s="919"/>
      <c r="CO113" s="919"/>
      <c r="CP113" s="919"/>
      <c r="CQ113" s="919"/>
      <c r="CR113" s="919"/>
      <c r="CS113" s="919"/>
      <c r="CT113" s="919"/>
      <c r="CU113" s="919"/>
      <c r="CV113" s="919"/>
      <c r="CW113" s="919"/>
      <c r="CX113" s="919"/>
      <c r="CY113" s="919"/>
      <c r="CZ113" s="919"/>
      <c r="DA113" s="919"/>
      <c r="DB113" s="919"/>
      <c r="DC113" s="919"/>
      <c r="DD113" s="919"/>
      <c r="DE113" s="919"/>
      <c r="DF113" s="920"/>
      <c r="DG113" s="903" t="s">
        <v>525</v>
      </c>
      <c r="DH113" s="898"/>
      <c r="DI113" s="898"/>
      <c r="DJ113" s="898"/>
      <c r="DK113" s="899"/>
      <c r="DL113" s="897" t="s">
        <v>525</v>
      </c>
      <c r="DM113" s="898"/>
      <c r="DN113" s="898"/>
      <c r="DO113" s="898"/>
      <c r="DP113" s="899"/>
      <c r="DQ113" s="897" t="s">
        <v>525</v>
      </c>
      <c r="DR113" s="898"/>
      <c r="DS113" s="898"/>
      <c r="DT113" s="898"/>
      <c r="DU113" s="899"/>
      <c r="DV113" s="900" t="s">
        <v>525</v>
      </c>
      <c r="DW113" s="901"/>
      <c r="DX113" s="901"/>
      <c r="DY113" s="901"/>
      <c r="DZ113" s="902"/>
    </row>
    <row r="114" spans="1:130" s="194" customFormat="1" ht="26.25" customHeight="1" x14ac:dyDescent="0.2">
      <c r="A114" s="963"/>
      <c r="B114" s="964"/>
      <c r="C114" s="889" t="s">
        <v>526</v>
      </c>
      <c r="D114" s="889"/>
      <c r="E114" s="889"/>
      <c r="F114" s="889"/>
      <c r="G114" s="889"/>
      <c r="H114" s="889"/>
      <c r="I114" s="889"/>
      <c r="J114" s="889"/>
      <c r="K114" s="889"/>
      <c r="L114" s="889"/>
      <c r="M114" s="889"/>
      <c r="N114" s="889"/>
      <c r="O114" s="889"/>
      <c r="P114" s="889"/>
      <c r="Q114" s="889"/>
      <c r="R114" s="889"/>
      <c r="S114" s="889"/>
      <c r="T114" s="889"/>
      <c r="U114" s="889"/>
      <c r="V114" s="889"/>
      <c r="W114" s="889"/>
      <c r="X114" s="889"/>
      <c r="Y114" s="889"/>
      <c r="Z114" s="890"/>
      <c r="AA114" s="903">
        <v>16891</v>
      </c>
      <c r="AB114" s="898"/>
      <c r="AC114" s="898"/>
      <c r="AD114" s="898"/>
      <c r="AE114" s="899"/>
      <c r="AF114" s="897">
        <v>16617</v>
      </c>
      <c r="AG114" s="898"/>
      <c r="AH114" s="898"/>
      <c r="AI114" s="898"/>
      <c r="AJ114" s="899"/>
      <c r="AK114" s="897">
        <v>16757</v>
      </c>
      <c r="AL114" s="898"/>
      <c r="AM114" s="898"/>
      <c r="AN114" s="898"/>
      <c r="AO114" s="899"/>
      <c r="AP114" s="900">
        <v>0.4</v>
      </c>
      <c r="AQ114" s="901"/>
      <c r="AR114" s="901"/>
      <c r="AS114" s="901"/>
      <c r="AT114" s="902"/>
      <c r="AU114" s="945"/>
      <c r="AV114" s="946"/>
      <c r="AW114" s="946"/>
      <c r="AX114" s="946"/>
      <c r="AY114" s="947"/>
      <c r="AZ114" s="888" t="s">
        <v>527</v>
      </c>
      <c r="BA114" s="889"/>
      <c r="BB114" s="889"/>
      <c r="BC114" s="889"/>
      <c r="BD114" s="889"/>
      <c r="BE114" s="889"/>
      <c r="BF114" s="889"/>
      <c r="BG114" s="889"/>
      <c r="BH114" s="889"/>
      <c r="BI114" s="889"/>
      <c r="BJ114" s="889"/>
      <c r="BK114" s="889"/>
      <c r="BL114" s="889"/>
      <c r="BM114" s="889"/>
      <c r="BN114" s="889"/>
      <c r="BO114" s="889"/>
      <c r="BP114" s="890"/>
      <c r="BQ114" s="884">
        <v>1185676</v>
      </c>
      <c r="BR114" s="885"/>
      <c r="BS114" s="885"/>
      <c r="BT114" s="885"/>
      <c r="BU114" s="885"/>
      <c r="BV114" s="885">
        <v>1132700</v>
      </c>
      <c r="BW114" s="885"/>
      <c r="BX114" s="885"/>
      <c r="BY114" s="885"/>
      <c r="BZ114" s="885"/>
      <c r="CA114" s="885">
        <v>1017807</v>
      </c>
      <c r="CB114" s="885"/>
      <c r="CC114" s="885"/>
      <c r="CD114" s="885"/>
      <c r="CE114" s="885"/>
      <c r="CF114" s="886">
        <v>27.2</v>
      </c>
      <c r="CG114" s="887"/>
      <c r="CH114" s="887"/>
      <c r="CI114" s="887"/>
      <c r="CJ114" s="887"/>
      <c r="CK114" s="926"/>
      <c r="CL114" s="927"/>
      <c r="CM114" s="918" t="s">
        <v>528</v>
      </c>
      <c r="CN114" s="919"/>
      <c r="CO114" s="919"/>
      <c r="CP114" s="919"/>
      <c r="CQ114" s="919"/>
      <c r="CR114" s="919"/>
      <c r="CS114" s="919"/>
      <c r="CT114" s="919"/>
      <c r="CU114" s="919"/>
      <c r="CV114" s="919"/>
      <c r="CW114" s="919"/>
      <c r="CX114" s="919"/>
      <c r="CY114" s="919"/>
      <c r="CZ114" s="919"/>
      <c r="DA114" s="919"/>
      <c r="DB114" s="919"/>
      <c r="DC114" s="919"/>
      <c r="DD114" s="919"/>
      <c r="DE114" s="919"/>
      <c r="DF114" s="920"/>
      <c r="DG114" s="903" t="s">
        <v>529</v>
      </c>
      <c r="DH114" s="898"/>
      <c r="DI114" s="898"/>
      <c r="DJ114" s="898"/>
      <c r="DK114" s="899"/>
      <c r="DL114" s="897" t="s">
        <v>529</v>
      </c>
      <c r="DM114" s="898"/>
      <c r="DN114" s="898"/>
      <c r="DO114" s="898"/>
      <c r="DP114" s="899"/>
      <c r="DQ114" s="897" t="s">
        <v>529</v>
      </c>
      <c r="DR114" s="898"/>
      <c r="DS114" s="898"/>
      <c r="DT114" s="898"/>
      <c r="DU114" s="899"/>
      <c r="DV114" s="900" t="s">
        <v>529</v>
      </c>
      <c r="DW114" s="901"/>
      <c r="DX114" s="901"/>
      <c r="DY114" s="901"/>
      <c r="DZ114" s="902"/>
    </row>
    <row r="115" spans="1:130" s="194" customFormat="1" ht="26.25" customHeight="1" x14ac:dyDescent="0.2">
      <c r="A115" s="963"/>
      <c r="B115" s="964"/>
      <c r="C115" s="889" t="s">
        <v>530</v>
      </c>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90"/>
      <c r="AA115" s="956">
        <v>18116</v>
      </c>
      <c r="AB115" s="954"/>
      <c r="AC115" s="954"/>
      <c r="AD115" s="954"/>
      <c r="AE115" s="955"/>
      <c r="AF115" s="953">
        <v>13906</v>
      </c>
      <c r="AG115" s="954"/>
      <c r="AH115" s="954"/>
      <c r="AI115" s="954"/>
      <c r="AJ115" s="955"/>
      <c r="AK115" s="953">
        <v>12145</v>
      </c>
      <c r="AL115" s="954"/>
      <c r="AM115" s="954"/>
      <c r="AN115" s="954"/>
      <c r="AO115" s="955"/>
      <c r="AP115" s="950">
        <v>0.3</v>
      </c>
      <c r="AQ115" s="951"/>
      <c r="AR115" s="951"/>
      <c r="AS115" s="951"/>
      <c r="AT115" s="952"/>
      <c r="AU115" s="945"/>
      <c r="AV115" s="946"/>
      <c r="AW115" s="946"/>
      <c r="AX115" s="946"/>
      <c r="AY115" s="947"/>
      <c r="AZ115" s="888" t="s">
        <v>531</v>
      </c>
      <c r="BA115" s="889"/>
      <c r="BB115" s="889"/>
      <c r="BC115" s="889"/>
      <c r="BD115" s="889"/>
      <c r="BE115" s="889"/>
      <c r="BF115" s="889"/>
      <c r="BG115" s="889"/>
      <c r="BH115" s="889"/>
      <c r="BI115" s="889"/>
      <c r="BJ115" s="889"/>
      <c r="BK115" s="889"/>
      <c r="BL115" s="889"/>
      <c r="BM115" s="889"/>
      <c r="BN115" s="889"/>
      <c r="BO115" s="889"/>
      <c r="BP115" s="890"/>
      <c r="BQ115" s="884">
        <v>18000</v>
      </c>
      <c r="BR115" s="885"/>
      <c r="BS115" s="885"/>
      <c r="BT115" s="885"/>
      <c r="BU115" s="885"/>
      <c r="BV115" s="885">
        <v>9000</v>
      </c>
      <c r="BW115" s="885"/>
      <c r="BX115" s="885"/>
      <c r="BY115" s="885"/>
      <c r="BZ115" s="885"/>
      <c r="CA115" s="885" t="s">
        <v>532</v>
      </c>
      <c r="CB115" s="885"/>
      <c r="CC115" s="885"/>
      <c r="CD115" s="885"/>
      <c r="CE115" s="885"/>
      <c r="CF115" s="886" t="s">
        <v>532</v>
      </c>
      <c r="CG115" s="887"/>
      <c r="CH115" s="887"/>
      <c r="CI115" s="887"/>
      <c r="CJ115" s="887"/>
      <c r="CK115" s="926"/>
      <c r="CL115" s="927"/>
      <c r="CM115" s="888" t="s">
        <v>533</v>
      </c>
      <c r="CN115" s="930"/>
      <c r="CO115" s="930"/>
      <c r="CP115" s="930"/>
      <c r="CQ115" s="930"/>
      <c r="CR115" s="930"/>
      <c r="CS115" s="930"/>
      <c r="CT115" s="930"/>
      <c r="CU115" s="930"/>
      <c r="CV115" s="930"/>
      <c r="CW115" s="930"/>
      <c r="CX115" s="930"/>
      <c r="CY115" s="930"/>
      <c r="CZ115" s="930"/>
      <c r="DA115" s="930"/>
      <c r="DB115" s="930"/>
      <c r="DC115" s="930"/>
      <c r="DD115" s="930"/>
      <c r="DE115" s="930"/>
      <c r="DF115" s="890"/>
      <c r="DG115" s="903" t="s">
        <v>534</v>
      </c>
      <c r="DH115" s="898"/>
      <c r="DI115" s="898"/>
      <c r="DJ115" s="898"/>
      <c r="DK115" s="899"/>
      <c r="DL115" s="897" t="s">
        <v>534</v>
      </c>
      <c r="DM115" s="898"/>
      <c r="DN115" s="898"/>
      <c r="DO115" s="898"/>
      <c r="DP115" s="899"/>
      <c r="DQ115" s="897" t="s">
        <v>534</v>
      </c>
      <c r="DR115" s="898"/>
      <c r="DS115" s="898"/>
      <c r="DT115" s="898"/>
      <c r="DU115" s="899"/>
      <c r="DV115" s="900" t="s">
        <v>534</v>
      </c>
      <c r="DW115" s="901"/>
      <c r="DX115" s="901"/>
      <c r="DY115" s="901"/>
      <c r="DZ115" s="902"/>
    </row>
    <row r="116" spans="1:130" s="194" customFormat="1" ht="26.25" customHeight="1" x14ac:dyDescent="0.2">
      <c r="A116" s="965"/>
      <c r="B116" s="966"/>
      <c r="C116" s="957" t="s">
        <v>535</v>
      </c>
      <c r="D116" s="957"/>
      <c r="E116" s="957"/>
      <c r="F116" s="957"/>
      <c r="G116" s="957"/>
      <c r="H116" s="957"/>
      <c r="I116" s="957"/>
      <c r="J116" s="957"/>
      <c r="K116" s="957"/>
      <c r="L116" s="957"/>
      <c r="M116" s="957"/>
      <c r="N116" s="957"/>
      <c r="O116" s="957"/>
      <c r="P116" s="957"/>
      <c r="Q116" s="957"/>
      <c r="R116" s="957"/>
      <c r="S116" s="957"/>
      <c r="T116" s="957"/>
      <c r="U116" s="957"/>
      <c r="V116" s="957"/>
      <c r="W116" s="957"/>
      <c r="X116" s="957"/>
      <c r="Y116" s="957"/>
      <c r="Z116" s="958"/>
      <c r="AA116" s="903">
        <v>294</v>
      </c>
      <c r="AB116" s="898"/>
      <c r="AC116" s="898"/>
      <c r="AD116" s="898"/>
      <c r="AE116" s="899"/>
      <c r="AF116" s="897" t="s">
        <v>536</v>
      </c>
      <c r="AG116" s="898"/>
      <c r="AH116" s="898"/>
      <c r="AI116" s="898"/>
      <c r="AJ116" s="899"/>
      <c r="AK116" s="897" t="s">
        <v>536</v>
      </c>
      <c r="AL116" s="898"/>
      <c r="AM116" s="898"/>
      <c r="AN116" s="898"/>
      <c r="AO116" s="899"/>
      <c r="AP116" s="900" t="s">
        <v>536</v>
      </c>
      <c r="AQ116" s="901"/>
      <c r="AR116" s="901"/>
      <c r="AS116" s="901"/>
      <c r="AT116" s="902"/>
      <c r="AU116" s="945"/>
      <c r="AV116" s="946"/>
      <c r="AW116" s="946"/>
      <c r="AX116" s="946"/>
      <c r="AY116" s="947"/>
      <c r="AZ116" s="888" t="s">
        <v>537</v>
      </c>
      <c r="BA116" s="889"/>
      <c r="BB116" s="889"/>
      <c r="BC116" s="889"/>
      <c r="BD116" s="889"/>
      <c r="BE116" s="889"/>
      <c r="BF116" s="889"/>
      <c r="BG116" s="889"/>
      <c r="BH116" s="889"/>
      <c r="BI116" s="889"/>
      <c r="BJ116" s="889"/>
      <c r="BK116" s="889"/>
      <c r="BL116" s="889"/>
      <c r="BM116" s="889"/>
      <c r="BN116" s="889"/>
      <c r="BO116" s="889"/>
      <c r="BP116" s="890"/>
      <c r="BQ116" s="884" t="s">
        <v>538</v>
      </c>
      <c r="BR116" s="885"/>
      <c r="BS116" s="885"/>
      <c r="BT116" s="885"/>
      <c r="BU116" s="885"/>
      <c r="BV116" s="885" t="s">
        <v>538</v>
      </c>
      <c r="BW116" s="885"/>
      <c r="BX116" s="885"/>
      <c r="BY116" s="885"/>
      <c r="BZ116" s="885"/>
      <c r="CA116" s="885" t="s">
        <v>538</v>
      </c>
      <c r="CB116" s="885"/>
      <c r="CC116" s="885"/>
      <c r="CD116" s="885"/>
      <c r="CE116" s="885"/>
      <c r="CF116" s="886" t="s">
        <v>538</v>
      </c>
      <c r="CG116" s="887"/>
      <c r="CH116" s="887"/>
      <c r="CI116" s="887"/>
      <c r="CJ116" s="887"/>
      <c r="CK116" s="926"/>
      <c r="CL116" s="927"/>
      <c r="CM116" s="918" t="s">
        <v>539</v>
      </c>
      <c r="CN116" s="919"/>
      <c r="CO116" s="919"/>
      <c r="CP116" s="919"/>
      <c r="CQ116" s="919"/>
      <c r="CR116" s="919"/>
      <c r="CS116" s="919"/>
      <c r="CT116" s="919"/>
      <c r="CU116" s="919"/>
      <c r="CV116" s="919"/>
      <c r="CW116" s="919"/>
      <c r="CX116" s="919"/>
      <c r="CY116" s="919"/>
      <c r="CZ116" s="919"/>
      <c r="DA116" s="919"/>
      <c r="DB116" s="919"/>
      <c r="DC116" s="919"/>
      <c r="DD116" s="919"/>
      <c r="DE116" s="919"/>
      <c r="DF116" s="920"/>
      <c r="DG116" s="903" t="s">
        <v>538</v>
      </c>
      <c r="DH116" s="898"/>
      <c r="DI116" s="898"/>
      <c r="DJ116" s="898"/>
      <c r="DK116" s="899"/>
      <c r="DL116" s="897" t="s">
        <v>538</v>
      </c>
      <c r="DM116" s="898"/>
      <c r="DN116" s="898"/>
      <c r="DO116" s="898"/>
      <c r="DP116" s="899"/>
      <c r="DQ116" s="897" t="s">
        <v>538</v>
      </c>
      <c r="DR116" s="898"/>
      <c r="DS116" s="898"/>
      <c r="DT116" s="898"/>
      <c r="DU116" s="899"/>
      <c r="DV116" s="900" t="s">
        <v>538</v>
      </c>
      <c r="DW116" s="901"/>
      <c r="DX116" s="901"/>
      <c r="DY116" s="901"/>
      <c r="DZ116" s="902"/>
    </row>
    <row r="117" spans="1:130" s="194" customFormat="1" ht="26.25" customHeight="1" x14ac:dyDescent="0.2">
      <c r="A117" s="894" t="s">
        <v>248</v>
      </c>
      <c r="B117" s="895"/>
      <c r="C117" s="895"/>
      <c r="D117" s="895"/>
      <c r="E117" s="895"/>
      <c r="F117" s="895"/>
      <c r="G117" s="895"/>
      <c r="H117" s="895"/>
      <c r="I117" s="895"/>
      <c r="J117" s="895"/>
      <c r="K117" s="895"/>
      <c r="L117" s="895"/>
      <c r="M117" s="895"/>
      <c r="N117" s="895"/>
      <c r="O117" s="895"/>
      <c r="P117" s="895"/>
      <c r="Q117" s="895"/>
      <c r="R117" s="895"/>
      <c r="S117" s="895"/>
      <c r="T117" s="895"/>
      <c r="U117" s="895"/>
      <c r="V117" s="895"/>
      <c r="W117" s="895"/>
      <c r="X117" s="895"/>
      <c r="Y117" s="976" t="s">
        <v>540</v>
      </c>
      <c r="Z117" s="896"/>
      <c r="AA117" s="977">
        <v>1172082</v>
      </c>
      <c r="AB117" s="978"/>
      <c r="AC117" s="978"/>
      <c r="AD117" s="978"/>
      <c r="AE117" s="979"/>
      <c r="AF117" s="983">
        <v>1142928</v>
      </c>
      <c r="AG117" s="978"/>
      <c r="AH117" s="978"/>
      <c r="AI117" s="978"/>
      <c r="AJ117" s="979"/>
      <c r="AK117" s="983">
        <v>1104823</v>
      </c>
      <c r="AL117" s="978"/>
      <c r="AM117" s="978"/>
      <c r="AN117" s="978"/>
      <c r="AO117" s="979"/>
      <c r="AP117" s="970"/>
      <c r="AQ117" s="971"/>
      <c r="AR117" s="971"/>
      <c r="AS117" s="971"/>
      <c r="AT117" s="972"/>
      <c r="AU117" s="945"/>
      <c r="AV117" s="946"/>
      <c r="AW117" s="946"/>
      <c r="AX117" s="946"/>
      <c r="AY117" s="947"/>
      <c r="AZ117" s="975" t="s">
        <v>541</v>
      </c>
      <c r="BA117" s="957"/>
      <c r="BB117" s="957"/>
      <c r="BC117" s="957"/>
      <c r="BD117" s="957"/>
      <c r="BE117" s="957"/>
      <c r="BF117" s="957"/>
      <c r="BG117" s="957"/>
      <c r="BH117" s="957"/>
      <c r="BI117" s="957"/>
      <c r="BJ117" s="957"/>
      <c r="BK117" s="957"/>
      <c r="BL117" s="957"/>
      <c r="BM117" s="957"/>
      <c r="BN117" s="957"/>
      <c r="BO117" s="957"/>
      <c r="BP117" s="958"/>
      <c r="BQ117" s="973" t="s">
        <v>536</v>
      </c>
      <c r="BR117" s="974"/>
      <c r="BS117" s="974"/>
      <c r="BT117" s="974"/>
      <c r="BU117" s="974"/>
      <c r="BV117" s="974" t="s">
        <v>536</v>
      </c>
      <c r="BW117" s="974"/>
      <c r="BX117" s="974"/>
      <c r="BY117" s="974"/>
      <c r="BZ117" s="974"/>
      <c r="CA117" s="974" t="s">
        <v>536</v>
      </c>
      <c r="CB117" s="974"/>
      <c r="CC117" s="974"/>
      <c r="CD117" s="974"/>
      <c r="CE117" s="974"/>
      <c r="CF117" s="886" t="s">
        <v>536</v>
      </c>
      <c r="CG117" s="887"/>
      <c r="CH117" s="887"/>
      <c r="CI117" s="887"/>
      <c r="CJ117" s="887"/>
      <c r="CK117" s="926"/>
      <c r="CL117" s="927"/>
      <c r="CM117" s="918" t="s">
        <v>542</v>
      </c>
      <c r="CN117" s="919"/>
      <c r="CO117" s="919"/>
      <c r="CP117" s="919"/>
      <c r="CQ117" s="919"/>
      <c r="CR117" s="919"/>
      <c r="CS117" s="919"/>
      <c r="CT117" s="919"/>
      <c r="CU117" s="919"/>
      <c r="CV117" s="919"/>
      <c r="CW117" s="919"/>
      <c r="CX117" s="919"/>
      <c r="CY117" s="919"/>
      <c r="CZ117" s="919"/>
      <c r="DA117" s="919"/>
      <c r="DB117" s="919"/>
      <c r="DC117" s="919"/>
      <c r="DD117" s="919"/>
      <c r="DE117" s="919"/>
      <c r="DF117" s="920"/>
      <c r="DG117" s="903" t="s">
        <v>484</v>
      </c>
      <c r="DH117" s="898"/>
      <c r="DI117" s="898"/>
      <c r="DJ117" s="898"/>
      <c r="DK117" s="899"/>
      <c r="DL117" s="897" t="s">
        <v>484</v>
      </c>
      <c r="DM117" s="898"/>
      <c r="DN117" s="898"/>
      <c r="DO117" s="898"/>
      <c r="DP117" s="899"/>
      <c r="DQ117" s="897" t="s">
        <v>484</v>
      </c>
      <c r="DR117" s="898"/>
      <c r="DS117" s="898"/>
      <c r="DT117" s="898"/>
      <c r="DU117" s="899"/>
      <c r="DV117" s="900" t="s">
        <v>484</v>
      </c>
      <c r="DW117" s="901"/>
      <c r="DX117" s="901"/>
      <c r="DY117" s="901"/>
      <c r="DZ117" s="902"/>
    </row>
    <row r="118" spans="1:130" s="194" customFormat="1" ht="26.25" customHeight="1" x14ac:dyDescent="0.2">
      <c r="A118" s="894" t="s">
        <v>505</v>
      </c>
      <c r="B118" s="895"/>
      <c r="C118" s="895"/>
      <c r="D118" s="895"/>
      <c r="E118" s="895"/>
      <c r="F118" s="895"/>
      <c r="G118" s="895"/>
      <c r="H118" s="895"/>
      <c r="I118" s="895"/>
      <c r="J118" s="895"/>
      <c r="K118" s="895"/>
      <c r="L118" s="895"/>
      <c r="M118" s="895"/>
      <c r="N118" s="895"/>
      <c r="O118" s="895"/>
      <c r="P118" s="895"/>
      <c r="Q118" s="895"/>
      <c r="R118" s="895"/>
      <c r="S118" s="895"/>
      <c r="T118" s="895"/>
      <c r="U118" s="895"/>
      <c r="V118" s="895"/>
      <c r="W118" s="895"/>
      <c r="X118" s="895"/>
      <c r="Y118" s="895"/>
      <c r="Z118" s="896"/>
      <c r="AA118" s="904" t="s">
        <v>503</v>
      </c>
      <c r="AB118" s="895"/>
      <c r="AC118" s="895"/>
      <c r="AD118" s="895"/>
      <c r="AE118" s="896"/>
      <c r="AF118" s="904" t="s">
        <v>358</v>
      </c>
      <c r="AG118" s="895"/>
      <c r="AH118" s="895"/>
      <c r="AI118" s="895"/>
      <c r="AJ118" s="896"/>
      <c r="AK118" s="904" t="s">
        <v>357</v>
      </c>
      <c r="AL118" s="895"/>
      <c r="AM118" s="895"/>
      <c r="AN118" s="895"/>
      <c r="AO118" s="896"/>
      <c r="AP118" s="980" t="s">
        <v>504</v>
      </c>
      <c r="AQ118" s="981"/>
      <c r="AR118" s="981"/>
      <c r="AS118" s="981"/>
      <c r="AT118" s="982"/>
      <c r="AU118" s="948"/>
      <c r="AV118" s="949"/>
      <c r="AW118" s="949"/>
      <c r="AX118" s="949"/>
      <c r="AY118" s="949"/>
      <c r="AZ118" s="225" t="s">
        <v>248</v>
      </c>
      <c r="BA118" s="225"/>
      <c r="BB118" s="225"/>
      <c r="BC118" s="225"/>
      <c r="BD118" s="225"/>
      <c r="BE118" s="225"/>
      <c r="BF118" s="225"/>
      <c r="BG118" s="225"/>
      <c r="BH118" s="225"/>
      <c r="BI118" s="225"/>
      <c r="BJ118" s="225"/>
      <c r="BK118" s="225"/>
      <c r="BL118" s="225"/>
      <c r="BM118" s="225"/>
      <c r="BN118" s="225"/>
      <c r="BO118" s="976" t="s">
        <v>543</v>
      </c>
      <c r="BP118" s="990"/>
      <c r="BQ118" s="973">
        <v>16199652</v>
      </c>
      <c r="BR118" s="974"/>
      <c r="BS118" s="974"/>
      <c r="BT118" s="974"/>
      <c r="BU118" s="974"/>
      <c r="BV118" s="974">
        <v>16578493</v>
      </c>
      <c r="BW118" s="974"/>
      <c r="BX118" s="974"/>
      <c r="BY118" s="974"/>
      <c r="BZ118" s="974"/>
      <c r="CA118" s="974">
        <v>16842821</v>
      </c>
      <c r="CB118" s="974"/>
      <c r="CC118" s="974"/>
      <c r="CD118" s="974"/>
      <c r="CE118" s="974"/>
      <c r="CF118" s="921"/>
      <c r="CG118" s="922"/>
      <c r="CH118" s="922"/>
      <c r="CI118" s="922"/>
      <c r="CJ118" s="923"/>
      <c r="CK118" s="926"/>
      <c r="CL118" s="927"/>
      <c r="CM118" s="918" t="s">
        <v>544</v>
      </c>
      <c r="CN118" s="919"/>
      <c r="CO118" s="919"/>
      <c r="CP118" s="919"/>
      <c r="CQ118" s="919"/>
      <c r="CR118" s="919"/>
      <c r="CS118" s="919"/>
      <c r="CT118" s="919"/>
      <c r="CU118" s="919"/>
      <c r="CV118" s="919"/>
      <c r="CW118" s="919"/>
      <c r="CX118" s="919"/>
      <c r="CY118" s="919"/>
      <c r="CZ118" s="919"/>
      <c r="DA118" s="919"/>
      <c r="DB118" s="919"/>
      <c r="DC118" s="919"/>
      <c r="DD118" s="919"/>
      <c r="DE118" s="919"/>
      <c r="DF118" s="920"/>
      <c r="DG118" s="903" t="s">
        <v>545</v>
      </c>
      <c r="DH118" s="898"/>
      <c r="DI118" s="898"/>
      <c r="DJ118" s="898"/>
      <c r="DK118" s="899"/>
      <c r="DL118" s="897" t="s">
        <v>545</v>
      </c>
      <c r="DM118" s="898"/>
      <c r="DN118" s="898"/>
      <c r="DO118" s="898"/>
      <c r="DP118" s="899"/>
      <c r="DQ118" s="897" t="s">
        <v>545</v>
      </c>
      <c r="DR118" s="898"/>
      <c r="DS118" s="898"/>
      <c r="DT118" s="898"/>
      <c r="DU118" s="899"/>
      <c r="DV118" s="900" t="s">
        <v>545</v>
      </c>
      <c r="DW118" s="901"/>
      <c r="DX118" s="901"/>
      <c r="DY118" s="901"/>
      <c r="DZ118" s="902"/>
    </row>
    <row r="119" spans="1:130" s="194" customFormat="1" ht="26.25" customHeight="1" x14ac:dyDescent="0.2">
      <c r="A119" s="1064" t="s">
        <v>508</v>
      </c>
      <c r="B119" s="925"/>
      <c r="C119" s="933" t="s">
        <v>509</v>
      </c>
      <c r="D119" s="934"/>
      <c r="E119" s="934"/>
      <c r="F119" s="934"/>
      <c r="G119" s="934"/>
      <c r="H119" s="934"/>
      <c r="I119" s="934"/>
      <c r="J119" s="934"/>
      <c r="K119" s="934"/>
      <c r="L119" s="934"/>
      <c r="M119" s="934"/>
      <c r="N119" s="934"/>
      <c r="O119" s="934"/>
      <c r="P119" s="934"/>
      <c r="Q119" s="934"/>
      <c r="R119" s="934"/>
      <c r="S119" s="934"/>
      <c r="T119" s="934"/>
      <c r="U119" s="934"/>
      <c r="V119" s="934"/>
      <c r="W119" s="934"/>
      <c r="X119" s="934"/>
      <c r="Y119" s="934"/>
      <c r="Z119" s="935"/>
      <c r="AA119" s="960" t="s">
        <v>510</v>
      </c>
      <c r="AB119" s="937"/>
      <c r="AC119" s="937"/>
      <c r="AD119" s="937"/>
      <c r="AE119" s="938"/>
      <c r="AF119" s="936" t="s">
        <v>510</v>
      </c>
      <c r="AG119" s="937"/>
      <c r="AH119" s="937"/>
      <c r="AI119" s="937"/>
      <c r="AJ119" s="938"/>
      <c r="AK119" s="936" t="s">
        <v>510</v>
      </c>
      <c r="AL119" s="937"/>
      <c r="AM119" s="937"/>
      <c r="AN119" s="937"/>
      <c r="AO119" s="938"/>
      <c r="AP119" s="939" t="s">
        <v>510</v>
      </c>
      <c r="AQ119" s="940"/>
      <c r="AR119" s="940"/>
      <c r="AS119" s="940"/>
      <c r="AT119" s="941"/>
      <c r="AU119" s="997" t="s">
        <v>546</v>
      </c>
      <c r="AV119" s="998"/>
      <c r="AW119" s="998"/>
      <c r="AX119" s="998"/>
      <c r="AY119" s="999"/>
      <c r="AZ119" s="909" t="s">
        <v>547</v>
      </c>
      <c r="BA119" s="910"/>
      <c r="BB119" s="910"/>
      <c r="BC119" s="910"/>
      <c r="BD119" s="910"/>
      <c r="BE119" s="910"/>
      <c r="BF119" s="910"/>
      <c r="BG119" s="910"/>
      <c r="BH119" s="910"/>
      <c r="BI119" s="910"/>
      <c r="BJ119" s="910"/>
      <c r="BK119" s="910"/>
      <c r="BL119" s="910"/>
      <c r="BM119" s="910"/>
      <c r="BN119" s="910"/>
      <c r="BO119" s="910"/>
      <c r="BP119" s="911"/>
      <c r="BQ119" s="912">
        <v>5610478</v>
      </c>
      <c r="BR119" s="913"/>
      <c r="BS119" s="913"/>
      <c r="BT119" s="913"/>
      <c r="BU119" s="913"/>
      <c r="BV119" s="913">
        <v>6243167</v>
      </c>
      <c r="BW119" s="913"/>
      <c r="BX119" s="913"/>
      <c r="BY119" s="913"/>
      <c r="BZ119" s="913"/>
      <c r="CA119" s="913">
        <v>6552934</v>
      </c>
      <c r="CB119" s="913"/>
      <c r="CC119" s="913"/>
      <c r="CD119" s="913"/>
      <c r="CE119" s="913"/>
      <c r="CF119" s="931">
        <v>174.8</v>
      </c>
      <c r="CG119" s="932"/>
      <c r="CH119" s="932"/>
      <c r="CI119" s="932"/>
      <c r="CJ119" s="932"/>
      <c r="CK119" s="928"/>
      <c r="CL119" s="929"/>
      <c r="CM119" s="1026" t="s">
        <v>548</v>
      </c>
      <c r="CN119" s="1027"/>
      <c r="CO119" s="1027"/>
      <c r="CP119" s="1027"/>
      <c r="CQ119" s="1027"/>
      <c r="CR119" s="1027"/>
      <c r="CS119" s="1027"/>
      <c r="CT119" s="1027"/>
      <c r="CU119" s="1027"/>
      <c r="CV119" s="1027"/>
      <c r="CW119" s="1027"/>
      <c r="CX119" s="1027"/>
      <c r="CY119" s="1027"/>
      <c r="CZ119" s="1027"/>
      <c r="DA119" s="1027"/>
      <c r="DB119" s="1027"/>
      <c r="DC119" s="1027"/>
      <c r="DD119" s="1027"/>
      <c r="DE119" s="1027"/>
      <c r="DF119" s="1028"/>
      <c r="DG119" s="1025">
        <v>253814</v>
      </c>
      <c r="DH119" s="985"/>
      <c r="DI119" s="985"/>
      <c r="DJ119" s="985"/>
      <c r="DK119" s="986"/>
      <c r="DL119" s="984">
        <v>130664</v>
      </c>
      <c r="DM119" s="985"/>
      <c r="DN119" s="985"/>
      <c r="DO119" s="985"/>
      <c r="DP119" s="986"/>
      <c r="DQ119" s="984">
        <v>203729</v>
      </c>
      <c r="DR119" s="985"/>
      <c r="DS119" s="985"/>
      <c r="DT119" s="985"/>
      <c r="DU119" s="986"/>
      <c r="DV119" s="987">
        <v>5.4</v>
      </c>
      <c r="DW119" s="988"/>
      <c r="DX119" s="988"/>
      <c r="DY119" s="988"/>
      <c r="DZ119" s="989"/>
    </row>
    <row r="120" spans="1:130" s="194" customFormat="1" ht="26.25" customHeight="1" x14ac:dyDescent="0.2">
      <c r="A120" s="1065"/>
      <c r="B120" s="927"/>
      <c r="C120" s="918" t="s">
        <v>514</v>
      </c>
      <c r="D120" s="919"/>
      <c r="E120" s="919"/>
      <c r="F120" s="919"/>
      <c r="G120" s="919"/>
      <c r="H120" s="919"/>
      <c r="I120" s="919"/>
      <c r="J120" s="919"/>
      <c r="K120" s="919"/>
      <c r="L120" s="919"/>
      <c r="M120" s="919"/>
      <c r="N120" s="919"/>
      <c r="O120" s="919"/>
      <c r="P120" s="919"/>
      <c r="Q120" s="919"/>
      <c r="R120" s="919"/>
      <c r="S120" s="919"/>
      <c r="T120" s="919"/>
      <c r="U120" s="919"/>
      <c r="V120" s="919"/>
      <c r="W120" s="919"/>
      <c r="X120" s="919"/>
      <c r="Y120" s="919"/>
      <c r="Z120" s="920"/>
      <c r="AA120" s="903" t="s">
        <v>515</v>
      </c>
      <c r="AB120" s="898"/>
      <c r="AC120" s="898"/>
      <c r="AD120" s="898"/>
      <c r="AE120" s="899"/>
      <c r="AF120" s="897" t="s">
        <v>515</v>
      </c>
      <c r="AG120" s="898"/>
      <c r="AH120" s="898"/>
      <c r="AI120" s="898"/>
      <c r="AJ120" s="899"/>
      <c r="AK120" s="897" t="s">
        <v>515</v>
      </c>
      <c r="AL120" s="898"/>
      <c r="AM120" s="898"/>
      <c r="AN120" s="898"/>
      <c r="AO120" s="899"/>
      <c r="AP120" s="900" t="s">
        <v>515</v>
      </c>
      <c r="AQ120" s="901"/>
      <c r="AR120" s="901"/>
      <c r="AS120" s="901"/>
      <c r="AT120" s="902"/>
      <c r="AU120" s="1000"/>
      <c r="AV120" s="1001"/>
      <c r="AW120" s="1001"/>
      <c r="AX120" s="1001"/>
      <c r="AY120" s="1002"/>
      <c r="AZ120" s="888" t="s">
        <v>549</v>
      </c>
      <c r="BA120" s="889"/>
      <c r="BB120" s="889"/>
      <c r="BC120" s="889"/>
      <c r="BD120" s="889"/>
      <c r="BE120" s="889"/>
      <c r="BF120" s="889"/>
      <c r="BG120" s="889"/>
      <c r="BH120" s="889"/>
      <c r="BI120" s="889"/>
      <c r="BJ120" s="889"/>
      <c r="BK120" s="889"/>
      <c r="BL120" s="889"/>
      <c r="BM120" s="889"/>
      <c r="BN120" s="889"/>
      <c r="BO120" s="889"/>
      <c r="BP120" s="890"/>
      <c r="BQ120" s="884">
        <v>594538</v>
      </c>
      <c r="BR120" s="885"/>
      <c r="BS120" s="885"/>
      <c r="BT120" s="885"/>
      <c r="BU120" s="885"/>
      <c r="BV120" s="885">
        <v>537166</v>
      </c>
      <c r="BW120" s="885"/>
      <c r="BX120" s="885"/>
      <c r="BY120" s="885"/>
      <c r="BZ120" s="885"/>
      <c r="CA120" s="885">
        <v>282078</v>
      </c>
      <c r="CB120" s="885"/>
      <c r="CC120" s="885"/>
      <c r="CD120" s="885"/>
      <c r="CE120" s="885"/>
      <c r="CF120" s="886">
        <v>7.5</v>
      </c>
      <c r="CG120" s="887"/>
      <c r="CH120" s="887"/>
      <c r="CI120" s="887"/>
      <c r="CJ120" s="887"/>
      <c r="CK120" s="1017" t="s">
        <v>550</v>
      </c>
      <c r="CL120" s="1018"/>
      <c r="CM120" s="1018"/>
      <c r="CN120" s="1018"/>
      <c r="CO120" s="1019"/>
      <c r="CP120" s="1007" t="s">
        <v>551</v>
      </c>
      <c r="CQ120" s="1008"/>
      <c r="CR120" s="1008"/>
      <c r="CS120" s="1008"/>
      <c r="CT120" s="1008"/>
      <c r="CU120" s="1008"/>
      <c r="CV120" s="1008"/>
      <c r="CW120" s="1008"/>
      <c r="CX120" s="1008"/>
      <c r="CY120" s="1008"/>
      <c r="CZ120" s="1008"/>
      <c r="DA120" s="1008"/>
      <c r="DB120" s="1008"/>
      <c r="DC120" s="1008"/>
      <c r="DD120" s="1008"/>
      <c r="DE120" s="1008"/>
      <c r="DF120" s="1009"/>
      <c r="DG120" s="912">
        <v>1151499</v>
      </c>
      <c r="DH120" s="913"/>
      <c r="DI120" s="913"/>
      <c r="DJ120" s="913"/>
      <c r="DK120" s="913"/>
      <c r="DL120" s="913">
        <v>1155311</v>
      </c>
      <c r="DM120" s="913"/>
      <c r="DN120" s="913"/>
      <c r="DO120" s="913"/>
      <c r="DP120" s="913"/>
      <c r="DQ120" s="913">
        <v>1292643</v>
      </c>
      <c r="DR120" s="913"/>
      <c r="DS120" s="913"/>
      <c r="DT120" s="913"/>
      <c r="DU120" s="913"/>
      <c r="DV120" s="914">
        <v>34.5</v>
      </c>
      <c r="DW120" s="914"/>
      <c r="DX120" s="914"/>
      <c r="DY120" s="914"/>
      <c r="DZ120" s="915"/>
    </row>
    <row r="121" spans="1:130" s="194" customFormat="1" ht="26.25" customHeight="1" x14ac:dyDescent="0.2">
      <c r="A121" s="1065"/>
      <c r="B121" s="927"/>
      <c r="C121" s="991" t="s">
        <v>552</v>
      </c>
      <c r="D121" s="992"/>
      <c r="E121" s="992"/>
      <c r="F121" s="992"/>
      <c r="G121" s="992"/>
      <c r="H121" s="992"/>
      <c r="I121" s="992"/>
      <c r="J121" s="992"/>
      <c r="K121" s="992"/>
      <c r="L121" s="992"/>
      <c r="M121" s="992"/>
      <c r="N121" s="992"/>
      <c r="O121" s="992"/>
      <c r="P121" s="992"/>
      <c r="Q121" s="992"/>
      <c r="R121" s="992"/>
      <c r="S121" s="992"/>
      <c r="T121" s="992"/>
      <c r="U121" s="992"/>
      <c r="V121" s="992"/>
      <c r="W121" s="992"/>
      <c r="X121" s="992"/>
      <c r="Y121" s="992"/>
      <c r="Z121" s="993"/>
      <c r="AA121" s="903" t="s">
        <v>521</v>
      </c>
      <c r="AB121" s="898"/>
      <c r="AC121" s="898"/>
      <c r="AD121" s="898"/>
      <c r="AE121" s="899"/>
      <c r="AF121" s="897" t="s">
        <v>521</v>
      </c>
      <c r="AG121" s="898"/>
      <c r="AH121" s="898"/>
      <c r="AI121" s="898"/>
      <c r="AJ121" s="899"/>
      <c r="AK121" s="897" t="s">
        <v>521</v>
      </c>
      <c r="AL121" s="898"/>
      <c r="AM121" s="898"/>
      <c r="AN121" s="898"/>
      <c r="AO121" s="899"/>
      <c r="AP121" s="900" t="s">
        <v>521</v>
      </c>
      <c r="AQ121" s="901"/>
      <c r="AR121" s="901"/>
      <c r="AS121" s="901"/>
      <c r="AT121" s="902"/>
      <c r="AU121" s="1000"/>
      <c r="AV121" s="1001"/>
      <c r="AW121" s="1001"/>
      <c r="AX121" s="1001"/>
      <c r="AY121" s="1002"/>
      <c r="AZ121" s="975" t="s">
        <v>553</v>
      </c>
      <c r="BA121" s="957"/>
      <c r="BB121" s="957"/>
      <c r="BC121" s="957"/>
      <c r="BD121" s="957"/>
      <c r="BE121" s="957"/>
      <c r="BF121" s="957"/>
      <c r="BG121" s="957"/>
      <c r="BH121" s="957"/>
      <c r="BI121" s="957"/>
      <c r="BJ121" s="957"/>
      <c r="BK121" s="957"/>
      <c r="BL121" s="957"/>
      <c r="BM121" s="957"/>
      <c r="BN121" s="957"/>
      <c r="BO121" s="957"/>
      <c r="BP121" s="958"/>
      <c r="BQ121" s="973">
        <v>9380398</v>
      </c>
      <c r="BR121" s="974"/>
      <c r="BS121" s="974"/>
      <c r="BT121" s="974"/>
      <c r="BU121" s="974"/>
      <c r="BV121" s="974">
        <v>9544490</v>
      </c>
      <c r="BW121" s="974"/>
      <c r="BX121" s="974"/>
      <c r="BY121" s="974"/>
      <c r="BZ121" s="974"/>
      <c r="CA121" s="974">
        <v>10005868</v>
      </c>
      <c r="CB121" s="974"/>
      <c r="CC121" s="974"/>
      <c r="CD121" s="974"/>
      <c r="CE121" s="974"/>
      <c r="CF121" s="1015">
        <v>267</v>
      </c>
      <c r="CG121" s="1016"/>
      <c r="CH121" s="1016"/>
      <c r="CI121" s="1016"/>
      <c r="CJ121" s="1016"/>
      <c r="CK121" s="1020"/>
      <c r="CL121" s="1021"/>
      <c r="CM121" s="1021"/>
      <c r="CN121" s="1021"/>
      <c r="CO121" s="1022"/>
      <c r="CP121" s="994" t="s">
        <v>554</v>
      </c>
      <c r="CQ121" s="995"/>
      <c r="CR121" s="995"/>
      <c r="CS121" s="995"/>
      <c r="CT121" s="995"/>
      <c r="CU121" s="995"/>
      <c r="CV121" s="995"/>
      <c r="CW121" s="995"/>
      <c r="CX121" s="995"/>
      <c r="CY121" s="995"/>
      <c r="CZ121" s="995"/>
      <c r="DA121" s="995"/>
      <c r="DB121" s="995"/>
      <c r="DC121" s="995"/>
      <c r="DD121" s="995"/>
      <c r="DE121" s="995"/>
      <c r="DF121" s="996"/>
      <c r="DG121" s="884">
        <v>138946</v>
      </c>
      <c r="DH121" s="885"/>
      <c r="DI121" s="885"/>
      <c r="DJ121" s="885"/>
      <c r="DK121" s="885"/>
      <c r="DL121" s="885">
        <v>223441</v>
      </c>
      <c r="DM121" s="885"/>
      <c r="DN121" s="885"/>
      <c r="DO121" s="885"/>
      <c r="DP121" s="885"/>
      <c r="DQ121" s="885">
        <v>286951</v>
      </c>
      <c r="DR121" s="885"/>
      <c r="DS121" s="885"/>
      <c r="DT121" s="885"/>
      <c r="DU121" s="885"/>
      <c r="DV121" s="906">
        <v>7.7</v>
      </c>
      <c r="DW121" s="906"/>
      <c r="DX121" s="906"/>
      <c r="DY121" s="906"/>
      <c r="DZ121" s="907"/>
    </row>
    <row r="122" spans="1:130" s="194" customFormat="1" ht="26.25" customHeight="1" x14ac:dyDescent="0.2">
      <c r="A122" s="1065"/>
      <c r="B122" s="927"/>
      <c r="C122" s="918" t="s">
        <v>528</v>
      </c>
      <c r="D122" s="919"/>
      <c r="E122" s="919"/>
      <c r="F122" s="919"/>
      <c r="G122" s="919"/>
      <c r="H122" s="919"/>
      <c r="I122" s="919"/>
      <c r="J122" s="919"/>
      <c r="K122" s="919"/>
      <c r="L122" s="919"/>
      <c r="M122" s="919"/>
      <c r="N122" s="919"/>
      <c r="O122" s="919"/>
      <c r="P122" s="919"/>
      <c r="Q122" s="919"/>
      <c r="R122" s="919"/>
      <c r="S122" s="919"/>
      <c r="T122" s="919"/>
      <c r="U122" s="919"/>
      <c r="V122" s="919"/>
      <c r="W122" s="919"/>
      <c r="X122" s="919"/>
      <c r="Y122" s="919"/>
      <c r="Z122" s="920"/>
      <c r="AA122" s="903" t="s">
        <v>529</v>
      </c>
      <c r="AB122" s="898"/>
      <c r="AC122" s="898"/>
      <c r="AD122" s="898"/>
      <c r="AE122" s="899"/>
      <c r="AF122" s="897" t="s">
        <v>529</v>
      </c>
      <c r="AG122" s="898"/>
      <c r="AH122" s="898"/>
      <c r="AI122" s="898"/>
      <c r="AJ122" s="899"/>
      <c r="AK122" s="897" t="s">
        <v>529</v>
      </c>
      <c r="AL122" s="898"/>
      <c r="AM122" s="898"/>
      <c r="AN122" s="898"/>
      <c r="AO122" s="899"/>
      <c r="AP122" s="900" t="s">
        <v>529</v>
      </c>
      <c r="AQ122" s="901"/>
      <c r="AR122" s="901"/>
      <c r="AS122" s="901"/>
      <c r="AT122" s="902"/>
      <c r="AU122" s="1003"/>
      <c r="AV122" s="1004"/>
      <c r="AW122" s="1004"/>
      <c r="AX122" s="1004"/>
      <c r="AY122" s="1004"/>
      <c r="AZ122" s="225" t="s">
        <v>248</v>
      </c>
      <c r="BA122" s="225"/>
      <c r="BB122" s="225"/>
      <c r="BC122" s="225"/>
      <c r="BD122" s="225"/>
      <c r="BE122" s="225"/>
      <c r="BF122" s="225"/>
      <c r="BG122" s="225"/>
      <c r="BH122" s="225"/>
      <c r="BI122" s="225"/>
      <c r="BJ122" s="225"/>
      <c r="BK122" s="225"/>
      <c r="BL122" s="225"/>
      <c r="BM122" s="225"/>
      <c r="BN122" s="225"/>
      <c r="BO122" s="976" t="s">
        <v>555</v>
      </c>
      <c r="BP122" s="990"/>
      <c r="BQ122" s="1005">
        <v>15585414</v>
      </c>
      <c r="BR122" s="1006"/>
      <c r="BS122" s="1006"/>
      <c r="BT122" s="1006"/>
      <c r="BU122" s="1006"/>
      <c r="BV122" s="1006">
        <v>16324823</v>
      </c>
      <c r="BW122" s="1006"/>
      <c r="BX122" s="1006"/>
      <c r="BY122" s="1006"/>
      <c r="BZ122" s="1006"/>
      <c r="CA122" s="1006">
        <v>16840880</v>
      </c>
      <c r="CB122" s="1006"/>
      <c r="CC122" s="1006"/>
      <c r="CD122" s="1006"/>
      <c r="CE122" s="1006"/>
      <c r="CF122" s="921"/>
      <c r="CG122" s="922"/>
      <c r="CH122" s="922"/>
      <c r="CI122" s="922"/>
      <c r="CJ122" s="923"/>
      <c r="CK122" s="1020"/>
      <c r="CL122" s="1021"/>
      <c r="CM122" s="1021"/>
      <c r="CN122" s="1021"/>
      <c r="CO122" s="1022"/>
      <c r="CP122" s="994" t="s">
        <v>556</v>
      </c>
      <c r="CQ122" s="995"/>
      <c r="CR122" s="995"/>
      <c r="CS122" s="995"/>
      <c r="CT122" s="995"/>
      <c r="CU122" s="995"/>
      <c r="CV122" s="995"/>
      <c r="CW122" s="995"/>
      <c r="CX122" s="995"/>
      <c r="CY122" s="995"/>
      <c r="CZ122" s="995"/>
      <c r="DA122" s="995"/>
      <c r="DB122" s="995"/>
      <c r="DC122" s="995"/>
      <c r="DD122" s="995"/>
      <c r="DE122" s="995"/>
      <c r="DF122" s="996"/>
      <c r="DG122" s="884">
        <v>193657</v>
      </c>
      <c r="DH122" s="885"/>
      <c r="DI122" s="885"/>
      <c r="DJ122" s="885"/>
      <c r="DK122" s="885"/>
      <c r="DL122" s="885">
        <v>189482</v>
      </c>
      <c r="DM122" s="885"/>
      <c r="DN122" s="885"/>
      <c r="DO122" s="885"/>
      <c r="DP122" s="885"/>
      <c r="DQ122" s="885">
        <v>181870</v>
      </c>
      <c r="DR122" s="885"/>
      <c r="DS122" s="885"/>
      <c r="DT122" s="885"/>
      <c r="DU122" s="885"/>
      <c r="DV122" s="906">
        <v>4.9000000000000004</v>
      </c>
      <c r="DW122" s="906"/>
      <c r="DX122" s="906"/>
      <c r="DY122" s="906"/>
      <c r="DZ122" s="907"/>
    </row>
    <row r="123" spans="1:130" s="194" customFormat="1" ht="26.25" customHeight="1" thickBot="1" x14ac:dyDescent="0.25">
      <c r="A123" s="1065"/>
      <c r="B123" s="927"/>
      <c r="C123" s="918" t="s">
        <v>539</v>
      </c>
      <c r="D123" s="919"/>
      <c r="E123" s="919"/>
      <c r="F123" s="919"/>
      <c r="G123" s="919"/>
      <c r="H123" s="919"/>
      <c r="I123" s="919"/>
      <c r="J123" s="919"/>
      <c r="K123" s="919"/>
      <c r="L123" s="919"/>
      <c r="M123" s="919"/>
      <c r="N123" s="919"/>
      <c r="O123" s="919"/>
      <c r="P123" s="919"/>
      <c r="Q123" s="919"/>
      <c r="R123" s="919"/>
      <c r="S123" s="919"/>
      <c r="T123" s="919"/>
      <c r="U123" s="919"/>
      <c r="V123" s="919"/>
      <c r="W123" s="919"/>
      <c r="X123" s="919"/>
      <c r="Y123" s="919"/>
      <c r="Z123" s="920"/>
      <c r="AA123" s="903" t="s">
        <v>538</v>
      </c>
      <c r="AB123" s="898"/>
      <c r="AC123" s="898"/>
      <c r="AD123" s="898"/>
      <c r="AE123" s="899"/>
      <c r="AF123" s="897" t="s">
        <v>538</v>
      </c>
      <c r="AG123" s="898"/>
      <c r="AH123" s="898"/>
      <c r="AI123" s="898"/>
      <c r="AJ123" s="899"/>
      <c r="AK123" s="897" t="s">
        <v>538</v>
      </c>
      <c r="AL123" s="898"/>
      <c r="AM123" s="898"/>
      <c r="AN123" s="898"/>
      <c r="AO123" s="899"/>
      <c r="AP123" s="900" t="s">
        <v>538</v>
      </c>
      <c r="AQ123" s="901"/>
      <c r="AR123" s="901"/>
      <c r="AS123" s="901"/>
      <c r="AT123" s="902"/>
      <c r="AU123" s="1010" t="s">
        <v>557</v>
      </c>
      <c r="AV123" s="1011"/>
      <c r="AW123" s="1011"/>
      <c r="AX123" s="1011"/>
      <c r="AY123" s="1011"/>
      <c r="AZ123" s="1011"/>
      <c r="BA123" s="1011"/>
      <c r="BB123" s="1011"/>
      <c r="BC123" s="1011"/>
      <c r="BD123" s="1011"/>
      <c r="BE123" s="1011"/>
      <c r="BF123" s="1011"/>
      <c r="BG123" s="1011"/>
      <c r="BH123" s="1011"/>
      <c r="BI123" s="1011"/>
      <c r="BJ123" s="1011"/>
      <c r="BK123" s="1011"/>
      <c r="BL123" s="1011"/>
      <c r="BM123" s="1011"/>
      <c r="BN123" s="1011"/>
      <c r="BO123" s="1011"/>
      <c r="BP123" s="1012"/>
      <c r="BQ123" s="1013">
        <v>15.6</v>
      </c>
      <c r="BR123" s="1014"/>
      <c r="BS123" s="1014"/>
      <c r="BT123" s="1014"/>
      <c r="BU123" s="1014"/>
      <c r="BV123" s="1014">
        <v>6.6</v>
      </c>
      <c r="BW123" s="1014"/>
      <c r="BX123" s="1014"/>
      <c r="BY123" s="1014"/>
      <c r="BZ123" s="1014"/>
      <c r="CA123" s="1014">
        <v>0</v>
      </c>
      <c r="CB123" s="1014"/>
      <c r="CC123" s="1014"/>
      <c r="CD123" s="1014"/>
      <c r="CE123" s="1014"/>
      <c r="CF123" s="1040"/>
      <c r="CG123" s="1041"/>
      <c r="CH123" s="1041"/>
      <c r="CI123" s="1041"/>
      <c r="CJ123" s="1042"/>
      <c r="CK123" s="1020"/>
      <c r="CL123" s="1021"/>
      <c r="CM123" s="1021"/>
      <c r="CN123" s="1021"/>
      <c r="CO123" s="1022"/>
      <c r="CP123" s="994"/>
      <c r="CQ123" s="995"/>
      <c r="CR123" s="995"/>
      <c r="CS123" s="995"/>
      <c r="CT123" s="995"/>
      <c r="CU123" s="995"/>
      <c r="CV123" s="995"/>
      <c r="CW123" s="995"/>
      <c r="CX123" s="995"/>
      <c r="CY123" s="995"/>
      <c r="CZ123" s="995"/>
      <c r="DA123" s="995"/>
      <c r="DB123" s="995"/>
      <c r="DC123" s="995"/>
      <c r="DD123" s="995"/>
      <c r="DE123" s="995"/>
      <c r="DF123" s="996"/>
      <c r="DG123" s="903"/>
      <c r="DH123" s="898"/>
      <c r="DI123" s="898"/>
      <c r="DJ123" s="898"/>
      <c r="DK123" s="899"/>
      <c r="DL123" s="897"/>
      <c r="DM123" s="898"/>
      <c r="DN123" s="898"/>
      <c r="DO123" s="898"/>
      <c r="DP123" s="899"/>
      <c r="DQ123" s="897"/>
      <c r="DR123" s="898"/>
      <c r="DS123" s="898"/>
      <c r="DT123" s="898"/>
      <c r="DU123" s="899"/>
      <c r="DV123" s="900"/>
      <c r="DW123" s="901"/>
      <c r="DX123" s="901"/>
      <c r="DY123" s="901"/>
      <c r="DZ123" s="902"/>
    </row>
    <row r="124" spans="1:130" s="194" customFormat="1" ht="26.25" customHeight="1" x14ac:dyDescent="0.2">
      <c r="A124" s="1065"/>
      <c r="B124" s="927"/>
      <c r="C124" s="918" t="s">
        <v>542</v>
      </c>
      <c r="D124" s="919"/>
      <c r="E124" s="919"/>
      <c r="F124" s="919"/>
      <c r="G124" s="919"/>
      <c r="H124" s="919"/>
      <c r="I124" s="919"/>
      <c r="J124" s="919"/>
      <c r="K124" s="919"/>
      <c r="L124" s="919"/>
      <c r="M124" s="919"/>
      <c r="N124" s="919"/>
      <c r="O124" s="919"/>
      <c r="P124" s="919"/>
      <c r="Q124" s="919"/>
      <c r="R124" s="919"/>
      <c r="S124" s="919"/>
      <c r="T124" s="919"/>
      <c r="U124" s="919"/>
      <c r="V124" s="919"/>
      <c r="W124" s="919"/>
      <c r="X124" s="919"/>
      <c r="Y124" s="919"/>
      <c r="Z124" s="920"/>
      <c r="AA124" s="903" t="s">
        <v>484</v>
      </c>
      <c r="AB124" s="898"/>
      <c r="AC124" s="898"/>
      <c r="AD124" s="898"/>
      <c r="AE124" s="899"/>
      <c r="AF124" s="897" t="s">
        <v>484</v>
      </c>
      <c r="AG124" s="898"/>
      <c r="AH124" s="898"/>
      <c r="AI124" s="898"/>
      <c r="AJ124" s="899"/>
      <c r="AK124" s="897" t="s">
        <v>484</v>
      </c>
      <c r="AL124" s="898"/>
      <c r="AM124" s="898"/>
      <c r="AN124" s="898"/>
      <c r="AO124" s="899"/>
      <c r="AP124" s="900" t="s">
        <v>484</v>
      </c>
      <c r="AQ124" s="901"/>
      <c r="AR124" s="901"/>
      <c r="AS124" s="901"/>
      <c r="AT124" s="902"/>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3"/>
      <c r="CL124" s="1023"/>
      <c r="CM124" s="1023"/>
      <c r="CN124" s="1023"/>
      <c r="CO124" s="1024"/>
      <c r="CP124" s="994" t="s">
        <v>558</v>
      </c>
      <c r="CQ124" s="995"/>
      <c r="CR124" s="995"/>
      <c r="CS124" s="995"/>
      <c r="CT124" s="995"/>
      <c r="CU124" s="995"/>
      <c r="CV124" s="995"/>
      <c r="CW124" s="995"/>
      <c r="CX124" s="995"/>
      <c r="CY124" s="995"/>
      <c r="CZ124" s="995"/>
      <c r="DA124" s="995"/>
      <c r="DB124" s="995"/>
      <c r="DC124" s="995"/>
      <c r="DD124" s="995"/>
      <c r="DE124" s="995"/>
      <c r="DF124" s="996"/>
      <c r="DG124" s="1025">
        <v>6948546</v>
      </c>
      <c r="DH124" s="985"/>
      <c r="DI124" s="985"/>
      <c r="DJ124" s="985"/>
      <c r="DK124" s="986"/>
      <c r="DL124" s="984">
        <v>7297131</v>
      </c>
      <c r="DM124" s="985"/>
      <c r="DN124" s="985"/>
      <c r="DO124" s="985"/>
      <c r="DP124" s="986"/>
      <c r="DQ124" s="984" t="s">
        <v>484</v>
      </c>
      <c r="DR124" s="985"/>
      <c r="DS124" s="985"/>
      <c r="DT124" s="985"/>
      <c r="DU124" s="986"/>
      <c r="DV124" s="987" t="s">
        <v>484</v>
      </c>
      <c r="DW124" s="988"/>
      <c r="DX124" s="988"/>
      <c r="DY124" s="988"/>
      <c r="DZ124" s="989"/>
    </row>
    <row r="125" spans="1:130" s="194" customFormat="1" ht="26.25" customHeight="1" thickBot="1" x14ac:dyDescent="0.25">
      <c r="A125" s="1065"/>
      <c r="B125" s="927"/>
      <c r="C125" s="918" t="s">
        <v>544</v>
      </c>
      <c r="D125" s="919"/>
      <c r="E125" s="919"/>
      <c r="F125" s="919"/>
      <c r="G125" s="919"/>
      <c r="H125" s="919"/>
      <c r="I125" s="919"/>
      <c r="J125" s="919"/>
      <c r="K125" s="919"/>
      <c r="L125" s="919"/>
      <c r="M125" s="919"/>
      <c r="N125" s="919"/>
      <c r="O125" s="919"/>
      <c r="P125" s="919"/>
      <c r="Q125" s="919"/>
      <c r="R125" s="919"/>
      <c r="S125" s="919"/>
      <c r="T125" s="919"/>
      <c r="U125" s="919"/>
      <c r="V125" s="919"/>
      <c r="W125" s="919"/>
      <c r="X125" s="919"/>
      <c r="Y125" s="919"/>
      <c r="Z125" s="920"/>
      <c r="AA125" s="903" t="s">
        <v>545</v>
      </c>
      <c r="AB125" s="898"/>
      <c r="AC125" s="898"/>
      <c r="AD125" s="898"/>
      <c r="AE125" s="899"/>
      <c r="AF125" s="897" t="s">
        <v>545</v>
      </c>
      <c r="AG125" s="898"/>
      <c r="AH125" s="898"/>
      <c r="AI125" s="898"/>
      <c r="AJ125" s="899"/>
      <c r="AK125" s="897" t="s">
        <v>545</v>
      </c>
      <c r="AL125" s="898"/>
      <c r="AM125" s="898"/>
      <c r="AN125" s="898"/>
      <c r="AO125" s="899"/>
      <c r="AP125" s="900" t="s">
        <v>545</v>
      </c>
      <c r="AQ125" s="901"/>
      <c r="AR125" s="901"/>
      <c r="AS125" s="901"/>
      <c r="AT125" s="902"/>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8" t="s">
        <v>559</v>
      </c>
      <c r="CL125" s="1018"/>
      <c r="CM125" s="1018"/>
      <c r="CN125" s="1018"/>
      <c r="CO125" s="1019"/>
      <c r="CP125" s="909" t="s">
        <v>560</v>
      </c>
      <c r="CQ125" s="910"/>
      <c r="CR125" s="910"/>
      <c r="CS125" s="910"/>
      <c r="CT125" s="910"/>
      <c r="CU125" s="910"/>
      <c r="CV125" s="910"/>
      <c r="CW125" s="910"/>
      <c r="CX125" s="910"/>
      <c r="CY125" s="910"/>
      <c r="CZ125" s="910"/>
      <c r="DA125" s="910"/>
      <c r="DB125" s="910"/>
      <c r="DC125" s="910"/>
      <c r="DD125" s="910"/>
      <c r="DE125" s="910"/>
      <c r="DF125" s="911"/>
      <c r="DG125" s="912" t="s">
        <v>545</v>
      </c>
      <c r="DH125" s="913"/>
      <c r="DI125" s="913"/>
      <c r="DJ125" s="913"/>
      <c r="DK125" s="913"/>
      <c r="DL125" s="913" t="s">
        <v>545</v>
      </c>
      <c r="DM125" s="913"/>
      <c r="DN125" s="913"/>
      <c r="DO125" s="913"/>
      <c r="DP125" s="913"/>
      <c r="DQ125" s="913" t="s">
        <v>545</v>
      </c>
      <c r="DR125" s="913"/>
      <c r="DS125" s="913"/>
      <c r="DT125" s="913"/>
      <c r="DU125" s="913"/>
      <c r="DV125" s="914" t="s">
        <v>545</v>
      </c>
      <c r="DW125" s="914"/>
      <c r="DX125" s="914"/>
      <c r="DY125" s="914"/>
      <c r="DZ125" s="915"/>
    </row>
    <row r="126" spans="1:130" s="194" customFormat="1" ht="26.25" customHeight="1" x14ac:dyDescent="0.2">
      <c r="A126" s="1065"/>
      <c r="B126" s="927"/>
      <c r="C126" s="918" t="s">
        <v>548</v>
      </c>
      <c r="D126" s="919"/>
      <c r="E126" s="919"/>
      <c r="F126" s="919"/>
      <c r="G126" s="919"/>
      <c r="H126" s="919"/>
      <c r="I126" s="919"/>
      <c r="J126" s="919"/>
      <c r="K126" s="919"/>
      <c r="L126" s="919"/>
      <c r="M126" s="919"/>
      <c r="N126" s="919"/>
      <c r="O126" s="919"/>
      <c r="P126" s="919"/>
      <c r="Q126" s="919"/>
      <c r="R126" s="919"/>
      <c r="S126" s="919"/>
      <c r="T126" s="919"/>
      <c r="U126" s="919"/>
      <c r="V126" s="919"/>
      <c r="W126" s="919"/>
      <c r="X126" s="919"/>
      <c r="Y126" s="919"/>
      <c r="Z126" s="920"/>
      <c r="AA126" s="903">
        <v>16199</v>
      </c>
      <c r="AB126" s="898"/>
      <c r="AC126" s="898"/>
      <c r="AD126" s="898"/>
      <c r="AE126" s="899"/>
      <c r="AF126" s="897">
        <v>12855</v>
      </c>
      <c r="AG126" s="898"/>
      <c r="AH126" s="898"/>
      <c r="AI126" s="898"/>
      <c r="AJ126" s="899"/>
      <c r="AK126" s="897">
        <v>11352</v>
      </c>
      <c r="AL126" s="898"/>
      <c r="AM126" s="898"/>
      <c r="AN126" s="898"/>
      <c r="AO126" s="899"/>
      <c r="AP126" s="900">
        <v>0.3</v>
      </c>
      <c r="AQ126" s="901"/>
      <c r="AR126" s="901"/>
      <c r="AS126" s="901"/>
      <c r="AT126" s="902"/>
      <c r="AU126" s="230"/>
      <c r="AV126" s="230"/>
      <c r="AW126" s="230"/>
      <c r="AX126" s="1045" t="s">
        <v>561</v>
      </c>
      <c r="AY126" s="1046"/>
      <c r="AZ126" s="1046"/>
      <c r="BA126" s="1046"/>
      <c r="BB126" s="1046"/>
      <c r="BC126" s="1046"/>
      <c r="BD126" s="1046"/>
      <c r="BE126" s="1047"/>
      <c r="BF126" s="1081" t="s">
        <v>562</v>
      </c>
      <c r="BG126" s="1046"/>
      <c r="BH126" s="1046"/>
      <c r="BI126" s="1046"/>
      <c r="BJ126" s="1046"/>
      <c r="BK126" s="1046"/>
      <c r="BL126" s="1047"/>
      <c r="BM126" s="1081" t="s">
        <v>563</v>
      </c>
      <c r="BN126" s="1046"/>
      <c r="BO126" s="1046"/>
      <c r="BP126" s="1046"/>
      <c r="BQ126" s="1046"/>
      <c r="BR126" s="1046"/>
      <c r="BS126" s="1047"/>
      <c r="BT126" s="1081" t="s">
        <v>564</v>
      </c>
      <c r="BU126" s="1046"/>
      <c r="BV126" s="1046"/>
      <c r="BW126" s="1046"/>
      <c r="BX126" s="1046"/>
      <c r="BY126" s="1046"/>
      <c r="BZ126" s="1082"/>
      <c r="CA126" s="230"/>
      <c r="CB126" s="230"/>
      <c r="CC126" s="230"/>
      <c r="CD126" s="231"/>
      <c r="CE126" s="231"/>
      <c r="CF126" s="231"/>
      <c r="CG126" s="228"/>
      <c r="CH126" s="228"/>
      <c r="CI126" s="228"/>
      <c r="CJ126" s="229"/>
      <c r="CK126" s="1021"/>
      <c r="CL126" s="1021"/>
      <c r="CM126" s="1021"/>
      <c r="CN126" s="1021"/>
      <c r="CO126" s="1022"/>
      <c r="CP126" s="888" t="s">
        <v>565</v>
      </c>
      <c r="CQ126" s="889"/>
      <c r="CR126" s="889"/>
      <c r="CS126" s="889"/>
      <c r="CT126" s="889"/>
      <c r="CU126" s="889"/>
      <c r="CV126" s="889"/>
      <c r="CW126" s="889"/>
      <c r="CX126" s="889"/>
      <c r="CY126" s="889"/>
      <c r="CZ126" s="889"/>
      <c r="DA126" s="889"/>
      <c r="DB126" s="889"/>
      <c r="DC126" s="889"/>
      <c r="DD126" s="889"/>
      <c r="DE126" s="889"/>
      <c r="DF126" s="890"/>
      <c r="DG126" s="884" t="s">
        <v>545</v>
      </c>
      <c r="DH126" s="885"/>
      <c r="DI126" s="885"/>
      <c r="DJ126" s="885"/>
      <c r="DK126" s="885"/>
      <c r="DL126" s="885" t="s">
        <v>545</v>
      </c>
      <c r="DM126" s="885"/>
      <c r="DN126" s="885"/>
      <c r="DO126" s="885"/>
      <c r="DP126" s="885"/>
      <c r="DQ126" s="885" t="s">
        <v>545</v>
      </c>
      <c r="DR126" s="885"/>
      <c r="DS126" s="885"/>
      <c r="DT126" s="885"/>
      <c r="DU126" s="885"/>
      <c r="DV126" s="906" t="s">
        <v>545</v>
      </c>
      <c r="DW126" s="906"/>
      <c r="DX126" s="906"/>
      <c r="DY126" s="906"/>
      <c r="DZ126" s="907"/>
    </row>
    <row r="127" spans="1:130" s="194" customFormat="1" ht="26.25" customHeight="1" thickBot="1" x14ac:dyDescent="0.25">
      <c r="A127" s="1066"/>
      <c r="B127" s="929"/>
      <c r="C127" s="1026" t="s">
        <v>433</v>
      </c>
      <c r="D127" s="1027"/>
      <c r="E127" s="1027"/>
      <c r="F127" s="1027"/>
      <c r="G127" s="1027"/>
      <c r="H127" s="1027"/>
      <c r="I127" s="1027"/>
      <c r="J127" s="1027"/>
      <c r="K127" s="1027"/>
      <c r="L127" s="1027"/>
      <c r="M127" s="1027"/>
      <c r="N127" s="1027"/>
      <c r="O127" s="1027"/>
      <c r="P127" s="1027"/>
      <c r="Q127" s="1027"/>
      <c r="R127" s="1027"/>
      <c r="S127" s="1027"/>
      <c r="T127" s="1027"/>
      <c r="U127" s="1027"/>
      <c r="V127" s="1027"/>
      <c r="W127" s="1027"/>
      <c r="X127" s="1027"/>
      <c r="Y127" s="1027"/>
      <c r="Z127" s="1028"/>
      <c r="AA127" s="903">
        <v>1917</v>
      </c>
      <c r="AB127" s="898"/>
      <c r="AC127" s="898"/>
      <c r="AD127" s="898"/>
      <c r="AE127" s="899"/>
      <c r="AF127" s="897">
        <v>1051</v>
      </c>
      <c r="AG127" s="898"/>
      <c r="AH127" s="898"/>
      <c r="AI127" s="898"/>
      <c r="AJ127" s="899"/>
      <c r="AK127" s="897">
        <v>793</v>
      </c>
      <c r="AL127" s="898"/>
      <c r="AM127" s="898"/>
      <c r="AN127" s="898"/>
      <c r="AO127" s="899"/>
      <c r="AP127" s="900">
        <v>0</v>
      </c>
      <c r="AQ127" s="901"/>
      <c r="AR127" s="901"/>
      <c r="AS127" s="901"/>
      <c r="AT127" s="902"/>
      <c r="AU127" s="230"/>
      <c r="AV127" s="230"/>
      <c r="AW127" s="230"/>
      <c r="AX127" s="959" t="s">
        <v>566</v>
      </c>
      <c r="AY127" s="910"/>
      <c r="AZ127" s="910"/>
      <c r="BA127" s="910"/>
      <c r="BB127" s="910"/>
      <c r="BC127" s="910"/>
      <c r="BD127" s="910"/>
      <c r="BE127" s="911"/>
      <c r="BF127" s="1031" t="s">
        <v>532</v>
      </c>
      <c r="BG127" s="1032"/>
      <c r="BH127" s="1032"/>
      <c r="BI127" s="1032"/>
      <c r="BJ127" s="1032"/>
      <c r="BK127" s="1032"/>
      <c r="BL127" s="1033"/>
      <c r="BM127" s="1031">
        <v>15</v>
      </c>
      <c r="BN127" s="1032"/>
      <c r="BO127" s="1032"/>
      <c r="BP127" s="1032"/>
      <c r="BQ127" s="1032"/>
      <c r="BR127" s="1032"/>
      <c r="BS127" s="1033"/>
      <c r="BT127" s="1031">
        <v>20</v>
      </c>
      <c r="BU127" s="1032"/>
      <c r="BV127" s="1032"/>
      <c r="BW127" s="1032"/>
      <c r="BX127" s="1032"/>
      <c r="BY127" s="1032"/>
      <c r="BZ127" s="1034"/>
      <c r="CA127" s="231"/>
      <c r="CB127" s="231"/>
      <c r="CC127" s="231"/>
      <c r="CD127" s="231"/>
      <c r="CE127" s="231"/>
      <c r="CF127" s="231"/>
      <c r="CG127" s="228"/>
      <c r="CH127" s="228"/>
      <c r="CI127" s="228"/>
      <c r="CJ127" s="229"/>
      <c r="CK127" s="1043"/>
      <c r="CL127" s="1043"/>
      <c r="CM127" s="1043"/>
      <c r="CN127" s="1043"/>
      <c r="CO127" s="1044"/>
      <c r="CP127" s="1035" t="s">
        <v>567</v>
      </c>
      <c r="CQ127" s="1036"/>
      <c r="CR127" s="1036"/>
      <c r="CS127" s="1036"/>
      <c r="CT127" s="1036"/>
      <c r="CU127" s="1036"/>
      <c r="CV127" s="1036"/>
      <c r="CW127" s="1036"/>
      <c r="CX127" s="1036"/>
      <c r="CY127" s="1036"/>
      <c r="CZ127" s="1036"/>
      <c r="DA127" s="1036"/>
      <c r="DB127" s="1036"/>
      <c r="DC127" s="1036"/>
      <c r="DD127" s="1036"/>
      <c r="DE127" s="1036"/>
      <c r="DF127" s="1037"/>
      <c r="DG127" s="1038">
        <v>18000</v>
      </c>
      <c r="DH127" s="1039"/>
      <c r="DI127" s="1039"/>
      <c r="DJ127" s="1039"/>
      <c r="DK127" s="1039"/>
      <c r="DL127" s="1039">
        <v>9000</v>
      </c>
      <c r="DM127" s="1039"/>
      <c r="DN127" s="1039"/>
      <c r="DO127" s="1039"/>
      <c r="DP127" s="1039"/>
      <c r="DQ127" s="1039" t="s">
        <v>568</v>
      </c>
      <c r="DR127" s="1039"/>
      <c r="DS127" s="1039"/>
      <c r="DT127" s="1039"/>
      <c r="DU127" s="1039"/>
      <c r="DV127" s="1029" t="s">
        <v>568</v>
      </c>
      <c r="DW127" s="1029"/>
      <c r="DX127" s="1029"/>
      <c r="DY127" s="1029"/>
      <c r="DZ127" s="1030"/>
    </row>
    <row r="128" spans="1:130" s="194" customFormat="1" ht="26.25" customHeight="1" x14ac:dyDescent="0.2">
      <c r="A128" s="1056" t="s">
        <v>569</v>
      </c>
      <c r="B128" s="1057"/>
      <c r="C128" s="1057"/>
      <c r="D128" s="1057"/>
      <c r="E128" s="1057"/>
      <c r="F128" s="1057"/>
      <c r="G128" s="1057"/>
      <c r="H128" s="1057"/>
      <c r="I128" s="1057"/>
      <c r="J128" s="1057"/>
      <c r="K128" s="1057"/>
      <c r="L128" s="1057"/>
      <c r="M128" s="1057"/>
      <c r="N128" s="1057"/>
      <c r="O128" s="1057"/>
      <c r="P128" s="1057"/>
      <c r="Q128" s="1057"/>
      <c r="R128" s="1057"/>
      <c r="S128" s="1057"/>
      <c r="T128" s="1057"/>
      <c r="U128" s="1057"/>
      <c r="V128" s="1057"/>
      <c r="W128" s="1058" t="s">
        <v>570</v>
      </c>
      <c r="X128" s="1058"/>
      <c r="Y128" s="1058"/>
      <c r="Z128" s="1059"/>
      <c r="AA128" s="1060">
        <v>61982</v>
      </c>
      <c r="AB128" s="1061"/>
      <c r="AC128" s="1061"/>
      <c r="AD128" s="1061"/>
      <c r="AE128" s="1062"/>
      <c r="AF128" s="1063">
        <v>49975</v>
      </c>
      <c r="AG128" s="1061"/>
      <c r="AH128" s="1061"/>
      <c r="AI128" s="1061"/>
      <c r="AJ128" s="1062"/>
      <c r="AK128" s="1063">
        <v>35607</v>
      </c>
      <c r="AL128" s="1061"/>
      <c r="AM128" s="1061"/>
      <c r="AN128" s="1061"/>
      <c r="AO128" s="1062"/>
      <c r="AP128" s="1068"/>
      <c r="AQ128" s="1069"/>
      <c r="AR128" s="1069"/>
      <c r="AS128" s="1069"/>
      <c r="AT128" s="1070"/>
      <c r="AU128" s="232"/>
      <c r="AV128" s="232"/>
      <c r="AW128" s="232"/>
      <c r="AX128" s="1067" t="s">
        <v>571</v>
      </c>
      <c r="AY128" s="889"/>
      <c r="AZ128" s="889"/>
      <c r="BA128" s="889"/>
      <c r="BB128" s="889"/>
      <c r="BC128" s="889"/>
      <c r="BD128" s="889"/>
      <c r="BE128" s="890"/>
      <c r="BF128" s="1071" t="s">
        <v>538</v>
      </c>
      <c r="BG128" s="1072"/>
      <c r="BH128" s="1072"/>
      <c r="BI128" s="1072"/>
      <c r="BJ128" s="1072"/>
      <c r="BK128" s="1072"/>
      <c r="BL128" s="1073"/>
      <c r="BM128" s="1071">
        <v>20</v>
      </c>
      <c r="BN128" s="1072"/>
      <c r="BO128" s="1072"/>
      <c r="BP128" s="1072"/>
      <c r="BQ128" s="1072"/>
      <c r="BR128" s="1072"/>
      <c r="BS128" s="1073"/>
      <c r="BT128" s="1071">
        <v>30</v>
      </c>
      <c r="BU128" s="1074"/>
      <c r="BV128" s="1074"/>
      <c r="BW128" s="1074"/>
      <c r="BX128" s="1074"/>
      <c r="BY128" s="1074"/>
      <c r="BZ128" s="1075"/>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2">
      <c r="A129" s="967" t="s">
        <v>166</v>
      </c>
      <c r="B129" s="968"/>
      <c r="C129" s="968"/>
      <c r="D129" s="968"/>
      <c r="E129" s="968"/>
      <c r="F129" s="968"/>
      <c r="G129" s="968"/>
      <c r="H129" s="968"/>
      <c r="I129" s="968"/>
      <c r="J129" s="968"/>
      <c r="K129" s="968"/>
      <c r="L129" s="968"/>
      <c r="M129" s="968"/>
      <c r="N129" s="968"/>
      <c r="O129" s="968"/>
      <c r="P129" s="968"/>
      <c r="Q129" s="968"/>
      <c r="R129" s="968"/>
      <c r="S129" s="968"/>
      <c r="T129" s="968"/>
      <c r="U129" s="968"/>
      <c r="V129" s="968"/>
      <c r="W129" s="1083" t="s">
        <v>572</v>
      </c>
      <c r="X129" s="1084"/>
      <c r="Y129" s="1084"/>
      <c r="Z129" s="1085"/>
      <c r="AA129" s="903">
        <v>4589033</v>
      </c>
      <c r="AB129" s="898"/>
      <c r="AC129" s="898"/>
      <c r="AD129" s="898"/>
      <c r="AE129" s="899"/>
      <c r="AF129" s="897">
        <v>4504229</v>
      </c>
      <c r="AG129" s="898"/>
      <c r="AH129" s="898"/>
      <c r="AI129" s="898"/>
      <c r="AJ129" s="899"/>
      <c r="AK129" s="897">
        <v>4458767</v>
      </c>
      <c r="AL129" s="898"/>
      <c r="AM129" s="898"/>
      <c r="AN129" s="898"/>
      <c r="AO129" s="899"/>
      <c r="AP129" s="1048"/>
      <c r="AQ129" s="1049"/>
      <c r="AR129" s="1049"/>
      <c r="AS129" s="1049"/>
      <c r="AT129" s="1050"/>
      <c r="AU129" s="232"/>
      <c r="AV129" s="232"/>
      <c r="AW129" s="232"/>
      <c r="AX129" s="1067" t="s">
        <v>573</v>
      </c>
      <c r="AY129" s="889"/>
      <c r="AZ129" s="889"/>
      <c r="BA129" s="889"/>
      <c r="BB129" s="889"/>
      <c r="BC129" s="889"/>
      <c r="BD129" s="889"/>
      <c r="BE129" s="890"/>
      <c r="BF129" s="1076">
        <v>10.7</v>
      </c>
      <c r="BG129" s="1077"/>
      <c r="BH129" s="1077"/>
      <c r="BI129" s="1077"/>
      <c r="BJ129" s="1077"/>
      <c r="BK129" s="1077"/>
      <c r="BL129" s="1078"/>
      <c r="BM129" s="1076">
        <v>25</v>
      </c>
      <c r="BN129" s="1077"/>
      <c r="BO129" s="1077"/>
      <c r="BP129" s="1077"/>
      <c r="BQ129" s="1077"/>
      <c r="BR129" s="1077"/>
      <c r="BS129" s="1078"/>
      <c r="BT129" s="1076">
        <v>35</v>
      </c>
      <c r="BU129" s="1079"/>
      <c r="BV129" s="1079"/>
      <c r="BW129" s="1079"/>
      <c r="BX129" s="1079"/>
      <c r="BY129" s="1079"/>
      <c r="BZ129" s="1080"/>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5">
      <c r="A130" s="967" t="s">
        <v>574</v>
      </c>
      <c r="B130" s="968"/>
      <c r="C130" s="968"/>
      <c r="D130" s="968"/>
      <c r="E130" s="968"/>
      <c r="F130" s="968"/>
      <c r="G130" s="968"/>
      <c r="H130" s="968"/>
      <c r="I130" s="968"/>
      <c r="J130" s="968"/>
      <c r="K130" s="968"/>
      <c r="L130" s="968"/>
      <c r="M130" s="968"/>
      <c r="N130" s="968"/>
      <c r="O130" s="968"/>
      <c r="P130" s="968"/>
      <c r="Q130" s="968"/>
      <c r="R130" s="968"/>
      <c r="S130" s="968"/>
      <c r="T130" s="968"/>
      <c r="U130" s="968"/>
      <c r="V130" s="968"/>
      <c r="W130" s="1083" t="s">
        <v>575</v>
      </c>
      <c r="X130" s="1084"/>
      <c r="Y130" s="1084"/>
      <c r="Z130" s="1085"/>
      <c r="AA130" s="903">
        <v>662079</v>
      </c>
      <c r="AB130" s="898"/>
      <c r="AC130" s="898"/>
      <c r="AD130" s="898"/>
      <c r="AE130" s="899"/>
      <c r="AF130" s="897">
        <v>663125</v>
      </c>
      <c r="AG130" s="898"/>
      <c r="AH130" s="898"/>
      <c r="AI130" s="898"/>
      <c r="AJ130" s="899"/>
      <c r="AK130" s="897">
        <v>710657</v>
      </c>
      <c r="AL130" s="898"/>
      <c r="AM130" s="898"/>
      <c r="AN130" s="898"/>
      <c r="AO130" s="899"/>
      <c r="AP130" s="1048"/>
      <c r="AQ130" s="1049"/>
      <c r="AR130" s="1049"/>
      <c r="AS130" s="1049"/>
      <c r="AT130" s="1050"/>
      <c r="AU130" s="232"/>
      <c r="AV130" s="232"/>
      <c r="AW130" s="232"/>
      <c r="AX130" s="1109" t="s">
        <v>576</v>
      </c>
      <c r="AY130" s="1036"/>
      <c r="AZ130" s="1036"/>
      <c r="BA130" s="1036"/>
      <c r="BB130" s="1036"/>
      <c r="BC130" s="1036"/>
      <c r="BD130" s="1036"/>
      <c r="BE130" s="1037"/>
      <c r="BF130" s="1110">
        <v>0</v>
      </c>
      <c r="BG130" s="1111"/>
      <c r="BH130" s="1111"/>
      <c r="BI130" s="1111"/>
      <c r="BJ130" s="1111"/>
      <c r="BK130" s="1111"/>
      <c r="BL130" s="1112"/>
      <c r="BM130" s="1110">
        <v>350</v>
      </c>
      <c r="BN130" s="1111"/>
      <c r="BO130" s="1111"/>
      <c r="BP130" s="1111"/>
      <c r="BQ130" s="1111"/>
      <c r="BR130" s="1111"/>
      <c r="BS130" s="1112"/>
      <c r="BT130" s="1103"/>
      <c r="BU130" s="1104"/>
      <c r="BV130" s="1104"/>
      <c r="BW130" s="1104"/>
      <c r="BX130" s="1104"/>
      <c r="BY130" s="1104"/>
      <c r="BZ130" s="1105"/>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2">
      <c r="A131" s="1051"/>
      <c r="B131" s="1052"/>
      <c r="C131" s="1052"/>
      <c r="D131" s="1052"/>
      <c r="E131" s="1052"/>
      <c r="F131" s="1052"/>
      <c r="G131" s="1052"/>
      <c r="H131" s="1052"/>
      <c r="I131" s="1052"/>
      <c r="J131" s="1052"/>
      <c r="K131" s="1052"/>
      <c r="L131" s="1052"/>
      <c r="M131" s="1052"/>
      <c r="N131" s="1052"/>
      <c r="O131" s="1052"/>
      <c r="P131" s="1052"/>
      <c r="Q131" s="1052"/>
      <c r="R131" s="1052"/>
      <c r="S131" s="1052"/>
      <c r="T131" s="1052"/>
      <c r="U131" s="1052"/>
      <c r="V131" s="1052"/>
      <c r="W131" s="1053" t="s">
        <v>577</v>
      </c>
      <c r="X131" s="1054"/>
      <c r="Y131" s="1054"/>
      <c r="Z131" s="1055"/>
      <c r="AA131" s="1025">
        <v>3926954</v>
      </c>
      <c r="AB131" s="985"/>
      <c r="AC131" s="985"/>
      <c r="AD131" s="985"/>
      <c r="AE131" s="986"/>
      <c r="AF131" s="984">
        <v>3841104</v>
      </c>
      <c r="AG131" s="985"/>
      <c r="AH131" s="985"/>
      <c r="AI131" s="985"/>
      <c r="AJ131" s="986"/>
      <c r="AK131" s="984">
        <v>3748110</v>
      </c>
      <c r="AL131" s="985"/>
      <c r="AM131" s="985"/>
      <c r="AN131" s="985"/>
      <c r="AO131" s="986"/>
      <c r="AP131" s="1106"/>
      <c r="AQ131" s="1107"/>
      <c r="AR131" s="1107"/>
      <c r="AS131" s="1107"/>
      <c r="AT131" s="1108"/>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2">
      <c r="A132" s="1087" t="s">
        <v>578</v>
      </c>
      <c r="B132" s="1088"/>
      <c r="C132" s="1088"/>
      <c r="D132" s="1088"/>
      <c r="E132" s="1088"/>
      <c r="F132" s="1088"/>
      <c r="G132" s="1088"/>
      <c r="H132" s="1088"/>
      <c r="I132" s="1088"/>
      <c r="J132" s="1088"/>
      <c r="K132" s="1088"/>
      <c r="L132" s="1088"/>
      <c r="M132" s="1088"/>
      <c r="N132" s="1088"/>
      <c r="O132" s="1088"/>
      <c r="P132" s="1088"/>
      <c r="Q132" s="1088"/>
      <c r="R132" s="1088"/>
      <c r="S132" s="1088"/>
      <c r="T132" s="1088"/>
      <c r="U132" s="1088"/>
      <c r="V132" s="1091" t="s">
        <v>579</v>
      </c>
      <c r="W132" s="1091"/>
      <c r="X132" s="1091"/>
      <c r="Y132" s="1091"/>
      <c r="Z132" s="1092"/>
      <c r="AA132" s="1093">
        <v>11.40886804</v>
      </c>
      <c r="AB132" s="1094"/>
      <c r="AC132" s="1094"/>
      <c r="AD132" s="1094"/>
      <c r="AE132" s="1095"/>
      <c r="AF132" s="1096">
        <v>11.190220310000001</v>
      </c>
      <c r="AG132" s="1094"/>
      <c r="AH132" s="1094"/>
      <c r="AI132" s="1094"/>
      <c r="AJ132" s="1095"/>
      <c r="AK132" s="1096">
        <v>9.5663947960000009</v>
      </c>
      <c r="AL132" s="1094"/>
      <c r="AM132" s="1094"/>
      <c r="AN132" s="1094"/>
      <c r="AO132" s="1095"/>
      <c r="AP132" s="921"/>
      <c r="AQ132" s="922"/>
      <c r="AR132" s="922"/>
      <c r="AS132" s="922"/>
      <c r="AT132" s="1097"/>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5">
      <c r="A133" s="1089"/>
      <c r="B133" s="1090"/>
      <c r="C133" s="1090"/>
      <c r="D133" s="1090"/>
      <c r="E133" s="1090"/>
      <c r="F133" s="1090"/>
      <c r="G133" s="1090"/>
      <c r="H133" s="1090"/>
      <c r="I133" s="1090"/>
      <c r="J133" s="1090"/>
      <c r="K133" s="1090"/>
      <c r="L133" s="1090"/>
      <c r="M133" s="1090"/>
      <c r="N133" s="1090"/>
      <c r="O133" s="1090"/>
      <c r="P133" s="1090"/>
      <c r="Q133" s="1090"/>
      <c r="R133" s="1090"/>
      <c r="S133" s="1090"/>
      <c r="T133" s="1090"/>
      <c r="U133" s="1090"/>
      <c r="V133" s="1098" t="s">
        <v>580</v>
      </c>
      <c r="W133" s="1098"/>
      <c r="X133" s="1098"/>
      <c r="Y133" s="1098"/>
      <c r="Z133" s="1099"/>
      <c r="AA133" s="1100">
        <v>12.1</v>
      </c>
      <c r="AB133" s="1101"/>
      <c r="AC133" s="1101"/>
      <c r="AD133" s="1101"/>
      <c r="AE133" s="1102"/>
      <c r="AF133" s="1100">
        <v>11.1</v>
      </c>
      <c r="AG133" s="1101"/>
      <c r="AH133" s="1101"/>
      <c r="AI133" s="1101"/>
      <c r="AJ133" s="1102"/>
      <c r="AK133" s="1100">
        <v>10.7</v>
      </c>
      <c r="AL133" s="1101"/>
      <c r="AM133" s="1101"/>
      <c r="AN133" s="1101"/>
      <c r="AO133" s="1102"/>
      <c r="AP133" s="1040"/>
      <c r="AQ133" s="1041"/>
      <c r="AR133" s="1041"/>
      <c r="AS133" s="1041"/>
      <c r="AT133" s="1086"/>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2">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29:V129"/>
    <mergeCell ref="W129:Z129"/>
    <mergeCell ref="AA129:AE129"/>
    <mergeCell ref="AF129:AJ129"/>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X127:BE127"/>
    <mergeCell ref="A119:B127"/>
    <mergeCell ref="C119:Z119"/>
    <mergeCell ref="AA119:AE119"/>
    <mergeCell ref="AF119:AJ119"/>
    <mergeCell ref="C127:Z127"/>
    <mergeCell ref="AA127:AE127"/>
    <mergeCell ref="C120:Z120"/>
    <mergeCell ref="AA120:AE120"/>
    <mergeCell ref="AF120:AJ120"/>
    <mergeCell ref="AF125:AJ125"/>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AP124:AT124"/>
    <mergeCell ref="DV125:DZ125"/>
    <mergeCell ref="C126:Z126"/>
    <mergeCell ref="AA126:AE126"/>
    <mergeCell ref="AF126:AJ126"/>
    <mergeCell ref="AK126:AO126"/>
    <mergeCell ref="AP126:AT126"/>
    <mergeCell ref="C125:Z125"/>
    <mergeCell ref="AA125:AE125"/>
    <mergeCell ref="AK125:AO125"/>
    <mergeCell ref="C123:Z123"/>
    <mergeCell ref="AA123:AE123"/>
    <mergeCell ref="AF123:AJ123"/>
    <mergeCell ref="AK123:AO123"/>
    <mergeCell ref="CP124:DF124"/>
    <mergeCell ref="CP123:DF123"/>
    <mergeCell ref="AP125:AT125"/>
    <mergeCell ref="CK125:CO127"/>
    <mergeCell ref="AX126:BE126"/>
    <mergeCell ref="DQ127:DU127"/>
    <mergeCell ref="DL127:DP127"/>
    <mergeCell ref="DQ123:DU123"/>
    <mergeCell ref="DL126:DP126"/>
    <mergeCell ref="DQ126:DU126"/>
    <mergeCell ref="DG124:DK124"/>
    <mergeCell ref="DG126:DK126"/>
    <mergeCell ref="DL125:DP125"/>
    <mergeCell ref="DQ125:DU125"/>
    <mergeCell ref="DG125:DK125"/>
    <mergeCell ref="DV127:DZ127"/>
    <mergeCell ref="DG123:DK123"/>
    <mergeCell ref="DL123:DP123"/>
    <mergeCell ref="CP122:DF122"/>
    <mergeCell ref="DG122:DK122"/>
    <mergeCell ref="BF127:BL127"/>
    <mergeCell ref="BM127:BS127"/>
    <mergeCell ref="BT127:BZ127"/>
    <mergeCell ref="CP127:DF127"/>
    <mergeCell ref="DG127:DK127"/>
    <mergeCell ref="DV124:DZ124"/>
    <mergeCell ref="DV126:DZ126"/>
    <mergeCell ref="DV121:DZ121"/>
    <mergeCell ref="CF122:CJ122"/>
    <mergeCell ref="BV122:BZ122"/>
    <mergeCell ref="DQ122:DU122"/>
    <mergeCell ref="DV122:DZ122"/>
    <mergeCell ref="DV123:DZ123"/>
    <mergeCell ref="CF123:CJ123"/>
    <mergeCell ref="CP126:DF126"/>
    <mergeCell ref="BV119:BZ119"/>
    <mergeCell ref="CA119:CE119"/>
    <mergeCell ref="CF119:CJ119"/>
    <mergeCell ref="CM119:DF119"/>
    <mergeCell ref="DL122:DP122"/>
    <mergeCell ref="DL124:DP124"/>
    <mergeCell ref="DL121:DP121"/>
    <mergeCell ref="DQ120:DU120"/>
    <mergeCell ref="CA121:CE121"/>
    <mergeCell ref="CF121:CJ121"/>
    <mergeCell ref="BQ120:BU120"/>
    <mergeCell ref="BV120:BZ120"/>
    <mergeCell ref="BQ121:BU121"/>
    <mergeCell ref="DQ121:DU121"/>
    <mergeCell ref="CK120:CO124"/>
    <mergeCell ref="DQ124:DU124"/>
    <mergeCell ref="CP120:DF120"/>
    <mergeCell ref="CF120:CJ120"/>
    <mergeCell ref="CA122:CE122"/>
    <mergeCell ref="AP122:AT122"/>
    <mergeCell ref="AU123:BP123"/>
    <mergeCell ref="BQ123:BU123"/>
    <mergeCell ref="BV123:BZ123"/>
    <mergeCell ref="CA123:CE123"/>
    <mergeCell ref="AP123:AT123"/>
    <mergeCell ref="CA120:CE120"/>
    <mergeCell ref="DG120:DK120"/>
    <mergeCell ref="DL120:DP120"/>
    <mergeCell ref="CP121:DF121"/>
    <mergeCell ref="DG121:DK121"/>
    <mergeCell ref="AU119:AY122"/>
    <mergeCell ref="BO122:BP122"/>
    <mergeCell ref="BQ122:BU122"/>
    <mergeCell ref="AZ121:BP121"/>
    <mergeCell ref="DL119:DP119"/>
    <mergeCell ref="BV121:BZ121"/>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B80:P80"/>
    <mergeCell ref="Q80:U80"/>
    <mergeCell ref="V80:Z80"/>
    <mergeCell ref="AA80:AE80"/>
    <mergeCell ref="AF80:AJ80"/>
    <mergeCell ref="CH80:CL80"/>
    <mergeCell ref="AK80:AO80"/>
    <mergeCell ref="AP81:AT81"/>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DV102:DZ102"/>
    <mergeCell ref="AP78:AT78"/>
    <mergeCell ref="AU78:AY78"/>
    <mergeCell ref="AZ78:BD78"/>
    <mergeCell ref="DQ80:DU80"/>
    <mergeCell ref="DV80:DZ80"/>
    <mergeCell ref="BS81:CG81"/>
    <mergeCell ref="CH81:CL81"/>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6:DZ76"/>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DQ76:DU76"/>
    <mergeCell ref="AP76:AT76"/>
    <mergeCell ref="AU76:AY76"/>
    <mergeCell ref="AZ76:BD76"/>
    <mergeCell ref="BS76:CG76"/>
    <mergeCell ref="CH76:CL76"/>
    <mergeCell ref="CM76:CQ76"/>
    <mergeCell ref="DL76:DP76"/>
    <mergeCell ref="DL75:DP75"/>
    <mergeCell ref="Q75:U75"/>
    <mergeCell ref="V75:Z75"/>
    <mergeCell ref="AA75:AE75"/>
    <mergeCell ref="AF75:AJ75"/>
    <mergeCell ref="AK75:AO75"/>
    <mergeCell ref="BS75:CG75"/>
    <mergeCell ref="CH75:CL75"/>
    <mergeCell ref="DV75:DZ75"/>
    <mergeCell ref="AZ75:BD75"/>
    <mergeCell ref="B74:P74"/>
    <mergeCell ref="Q74:U74"/>
    <mergeCell ref="V74:Z74"/>
    <mergeCell ref="AA74:AE74"/>
    <mergeCell ref="AF74:AJ74"/>
    <mergeCell ref="AK74:AO74"/>
    <mergeCell ref="DQ74:DU74"/>
    <mergeCell ref="DV74:DZ74"/>
    <mergeCell ref="CM75:CQ75"/>
    <mergeCell ref="CR75:CV75"/>
    <mergeCell ref="DQ75:DU75"/>
    <mergeCell ref="DG74:DK74"/>
    <mergeCell ref="DL74:DP74"/>
    <mergeCell ref="CH74:CL74"/>
    <mergeCell ref="CM74:CQ74"/>
    <mergeCell ref="CR74:CV74"/>
    <mergeCell ref="CW74:DA74"/>
    <mergeCell ref="DB74:DF74"/>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AK47:AO47"/>
    <mergeCell ref="AP47:AT47"/>
    <mergeCell ref="V46:Z46"/>
    <mergeCell ref="AA46:AE46"/>
    <mergeCell ref="AF46:AJ46"/>
    <mergeCell ref="BS46:CG46"/>
    <mergeCell ref="BE46:BI46"/>
    <mergeCell ref="AZ46:BD46"/>
    <mergeCell ref="AF47:AJ47"/>
    <mergeCell ref="AK46:AO46"/>
    <mergeCell ref="CM46:CQ46"/>
    <mergeCell ref="CH45:CL45"/>
    <mergeCell ref="CM45:CQ45"/>
    <mergeCell ref="CH44:CL44"/>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DL42:DP42"/>
    <mergeCell ref="B43:P43"/>
    <mergeCell ref="Q43:U43"/>
    <mergeCell ref="V43:Z43"/>
    <mergeCell ref="AA43:AE43"/>
    <mergeCell ref="AP41:AT41"/>
    <mergeCell ref="AU41:AY41"/>
    <mergeCell ref="AZ41:BD41"/>
    <mergeCell ref="AU43:AY43"/>
    <mergeCell ref="CW42:DA42"/>
    <mergeCell ref="DB42:DF42"/>
    <mergeCell ref="DG42:DK42"/>
    <mergeCell ref="BS42:CG42"/>
    <mergeCell ref="DV42:DZ42"/>
    <mergeCell ref="CH42:CL42"/>
    <mergeCell ref="CM42:CQ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100" zoomScaleSheetLayoutView="55" workbookViewId="0"/>
  </sheetViews>
  <sheetFormatPr defaultColWidth="0" defaultRowHeight="13.5" customHeight="1" zeroHeight="1" x14ac:dyDescent="0.2"/>
  <cols>
    <col min="1" max="36" width="9" style="239" customWidth="1"/>
    <col min="37" max="16384" width="9" style="238" hidden="1"/>
  </cols>
  <sheetData>
    <row r="1" spans="1:36" ht="13" x14ac:dyDescent="0.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ht="13" x14ac:dyDescent="0.2"/>
    <row r="3" spans="1:36" ht="13" x14ac:dyDescent="0.2"/>
    <row r="4" spans="1:36" ht="13" x14ac:dyDescent="0.2"/>
    <row r="5" spans="1:36" ht="13" x14ac:dyDescent="0.2"/>
    <row r="6" spans="1:36" ht="13" x14ac:dyDescent="0.2"/>
    <row r="7" spans="1:36" ht="13" x14ac:dyDescent="0.2"/>
    <row r="8" spans="1:36" ht="13" x14ac:dyDescent="0.2"/>
    <row r="9" spans="1:36" ht="13" x14ac:dyDescent="0.2"/>
    <row r="10" spans="1:36" ht="13" x14ac:dyDescent="0.2"/>
    <row r="11" spans="1:36" ht="13" x14ac:dyDescent="0.2"/>
    <row r="12" spans="1:36" ht="13" x14ac:dyDescent="0.2"/>
    <row r="13" spans="1:36" ht="13" x14ac:dyDescent="0.2"/>
    <row r="14" spans="1:36" ht="13" x14ac:dyDescent="0.2"/>
    <row r="15" spans="1:36" ht="13" x14ac:dyDescent="0.2"/>
    <row r="16" spans="1:36" ht="13" x14ac:dyDescent="0.2">
      <c r="AJ16" s="238"/>
    </row>
    <row r="17" spans="34:36" ht="13" x14ac:dyDescent="0.2">
      <c r="AJ17" s="238"/>
    </row>
    <row r="18" spans="34:36" ht="13" x14ac:dyDescent="0.2"/>
    <row r="19" spans="34:36" ht="13" x14ac:dyDescent="0.2"/>
    <row r="20" spans="34:36" ht="13" x14ac:dyDescent="0.2">
      <c r="AI20" s="238"/>
      <c r="AJ20" s="238"/>
    </row>
    <row r="21" spans="34:36" ht="13" x14ac:dyDescent="0.2">
      <c r="AJ21" s="238"/>
    </row>
    <row r="22" spans="34:36" ht="13" x14ac:dyDescent="0.2"/>
    <row r="23" spans="34:36" ht="13" x14ac:dyDescent="0.2">
      <c r="AI23" s="238"/>
      <c r="AJ23" s="238"/>
    </row>
    <row r="24" spans="34:36" ht="13" x14ac:dyDescent="0.2">
      <c r="AJ24" s="238"/>
    </row>
    <row r="25" spans="34:36" ht="13" x14ac:dyDescent="0.2">
      <c r="AJ25" s="238"/>
    </row>
    <row r="26" spans="34:36" ht="13" x14ac:dyDescent="0.2">
      <c r="AI26" s="238"/>
      <c r="AJ26" s="238"/>
    </row>
    <row r="27" spans="34:36" ht="13" x14ac:dyDescent="0.2"/>
    <row r="28" spans="34:36" ht="13" x14ac:dyDescent="0.2">
      <c r="AI28" s="238"/>
      <c r="AJ28" s="238"/>
    </row>
    <row r="29" spans="34:36" ht="13" x14ac:dyDescent="0.2">
      <c r="AJ29" s="238"/>
    </row>
    <row r="30" spans="34:36" ht="13" x14ac:dyDescent="0.2"/>
    <row r="31" spans="34:36" ht="13" x14ac:dyDescent="0.2">
      <c r="AH31" s="238"/>
      <c r="AI31" s="238"/>
      <c r="AJ31" s="238"/>
    </row>
    <row r="32" spans="34:36" ht="13" x14ac:dyDescent="0.2"/>
    <row r="33" spans="28:36" ht="13" x14ac:dyDescent="0.2">
      <c r="AI33" s="238"/>
      <c r="AJ33" s="238"/>
    </row>
    <row r="34" spans="28:36" ht="13" x14ac:dyDescent="0.2">
      <c r="AF34" s="238"/>
    </row>
    <row r="35" spans="28:36" ht="13" x14ac:dyDescent="0.2">
      <c r="AB35" s="238"/>
      <c r="AC35" s="238"/>
      <c r="AD35" s="238"/>
      <c r="AF35" s="238"/>
      <c r="AG35" s="238"/>
      <c r="AH35" s="238"/>
      <c r="AI35" s="238"/>
      <c r="AJ35" s="238"/>
    </row>
    <row r="36" spans="28:36" ht="13" x14ac:dyDescent="0.2"/>
    <row r="37" spans="28:36" ht="13" x14ac:dyDescent="0.2">
      <c r="AE37" s="238"/>
      <c r="AJ37" s="238"/>
    </row>
    <row r="38" spans="28:36" ht="13" x14ac:dyDescent="0.2">
      <c r="AB38" s="238"/>
      <c r="AC38" s="238"/>
      <c r="AD38" s="238"/>
      <c r="AE38" s="238"/>
      <c r="AG38" s="238"/>
      <c r="AH38" s="238"/>
      <c r="AI38" s="238"/>
      <c r="AJ38" s="238"/>
    </row>
    <row r="39" spans="28:36" ht="13" x14ac:dyDescent="0.2"/>
    <row r="40" spans="28:36" ht="13" x14ac:dyDescent="0.2"/>
    <row r="41" spans="28:36" ht="13" x14ac:dyDescent="0.2"/>
    <row r="42" spans="28:36" ht="13" x14ac:dyDescent="0.2"/>
    <row r="43" spans="28:36" ht="13" x14ac:dyDescent="0.2"/>
    <row r="44" spans="28:36" ht="13" x14ac:dyDescent="0.2"/>
    <row r="45" spans="28:36" ht="13" x14ac:dyDescent="0.2"/>
    <row r="46" spans="28:36" ht="13" x14ac:dyDescent="0.2"/>
    <row r="47" spans="28:36" ht="13" x14ac:dyDescent="0.2"/>
    <row r="48" spans="28:36" ht="13" x14ac:dyDescent="0.2"/>
    <row r="49" spans="22:36" ht="13" x14ac:dyDescent="0.2">
      <c r="AG49" s="238"/>
      <c r="AH49" s="238"/>
      <c r="AI49" s="238"/>
      <c r="AJ49" s="238"/>
    </row>
    <row r="50" spans="22:36" ht="13" x14ac:dyDescent="0.2"/>
    <row r="51" spans="22:36" ht="13" x14ac:dyDescent="0.2"/>
    <row r="52" spans="22:36" ht="13" x14ac:dyDescent="0.2"/>
    <row r="53" spans="22:36" ht="13" x14ac:dyDescent="0.2"/>
    <row r="54" spans="22:36" ht="13" x14ac:dyDescent="0.2"/>
    <row r="55" spans="22:36" ht="13" x14ac:dyDescent="0.2"/>
    <row r="56" spans="22:36" ht="13" x14ac:dyDescent="0.2"/>
    <row r="57" spans="22:36" ht="13" x14ac:dyDescent="0.2"/>
    <row r="58" spans="22:36" ht="13" x14ac:dyDescent="0.2"/>
    <row r="59" spans="22:36" ht="13" x14ac:dyDescent="0.2"/>
    <row r="60" spans="22:36" ht="13" x14ac:dyDescent="0.2"/>
    <row r="61" spans="22:36" ht="13" x14ac:dyDescent="0.2"/>
    <row r="62" spans="22:36" ht="13" x14ac:dyDescent="0.2"/>
    <row r="63" spans="22:36" ht="13" x14ac:dyDescent="0.2">
      <c r="W63" s="238"/>
      <c r="AA63" s="238"/>
    </row>
    <row r="64" spans="22:36" ht="13" x14ac:dyDescent="0.2">
      <c r="V64" s="238"/>
    </row>
    <row r="65" spans="15:36" ht="13" x14ac:dyDescent="0.2">
      <c r="X65" s="238"/>
      <c r="Z65" s="238"/>
      <c r="AC65" s="238"/>
    </row>
    <row r="66" spans="15:36" ht="13" x14ac:dyDescent="0.2">
      <c r="Q66" s="238"/>
      <c r="S66" s="238"/>
      <c r="U66" s="238"/>
      <c r="AF66" s="238"/>
    </row>
    <row r="67" spans="15:36" ht="13" x14ac:dyDescent="0.2">
      <c r="O67" s="238"/>
      <c r="P67" s="238"/>
      <c r="R67" s="238"/>
      <c r="T67" s="238"/>
      <c r="Y67" s="238"/>
      <c r="AB67" s="238"/>
      <c r="AD67" s="238"/>
      <c r="AE67" s="238"/>
      <c r="AG67" s="238"/>
      <c r="AH67" s="238"/>
      <c r="AI67" s="238"/>
      <c r="AJ67" s="238"/>
    </row>
    <row r="68" spans="15:36" ht="13" x14ac:dyDescent="0.2"/>
    <row r="69" spans="15:36" ht="13" x14ac:dyDescent="0.2"/>
    <row r="70" spans="15:36" ht="13" x14ac:dyDescent="0.2"/>
    <row r="71" spans="15:36" ht="13" x14ac:dyDescent="0.2"/>
    <row r="72" spans="15:36" ht="13" x14ac:dyDescent="0.2">
      <c r="AJ72" s="238"/>
    </row>
    <row r="73" spans="15:36" ht="13" x14ac:dyDescent="0.2">
      <c r="AJ73" s="238"/>
    </row>
    <row r="74" spans="15:36" ht="13" x14ac:dyDescent="0.2"/>
    <row r="75" spans="15:36" ht="13" x14ac:dyDescent="0.2"/>
    <row r="76" spans="15:36" ht="13" x14ac:dyDescent="0.2"/>
    <row r="77" spans="15:36" ht="13" x14ac:dyDescent="0.2"/>
    <row r="78" spans="15:36" ht="13" x14ac:dyDescent="0.2"/>
    <row r="79" spans="15:36" ht="13" x14ac:dyDescent="0.2"/>
    <row r="80" spans="15:36" ht="13" x14ac:dyDescent="0.2"/>
    <row r="81" spans="27:27" ht="13" x14ac:dyDescent="0.2"/>
    <row r="82" spans="27:27" ht="13" x14ac:dyDescent="0.2"/>
    <row r="83" spans="27:27" ht="13" x14ac:dyDescent="0.2"/>
    <row r="84" spans="27:27" ht="13" x14ac:dyDescent="0.2"/>
    <row r="85" spans="27:27" ht="13" x14ac:dyDescent="0.2"/>
    <row r="86" spans="27:27" ht="13" x14ac:dyDescent="0.2"/>
    <row r="87" spans="27:27" ht="13" x14ac:dyDescent="0.2"/>
    <row r="88" spans="27:27" ht="13" x14ac:dyDescent="0.2"/>
    <row r="89" spans="27:27" ht="13" x14ac:dyDescent="0.2"/>
    <row r="90" spans="27:27" ht="13" x14ac:dyDescent="0.2"/>
    <row r="91" spans="27:27" ht="13" x14ac:dyDescent="0.2"/>
    <row r="92" spans="27:27" ht="13" x14ac:dyDescent="0.2"/>
    <row r="93" spans="27:27" ht="13" x14ac:dyDescent="0.2"/>
    <row r="94" spans="27:27" ht="13" x14ac:dyDescent="0.2"/>
    <row r="95" spans="27:27" ht="13" x14ac:dyDescent="0.2"/>
    <row r="96" spans="27:27" ht="13" x14ac:dyDescent="0.2">
      <c r="AA96" s="238"/>
    </row>
    <row r="97" spans="24:36" ht="13" x14ac:dyDescent="0.2">
      <c r="AA97" s="238"/>
    </row>
    <row r="98" spans="24:36" ht="13" hidden="1" x14ac:dyDescent="0.2">
      <c r="AA98" s="238"/>
    </row>
    <row r="99" spans="24:36" ht="13" hidden="1" x14ac:dyDescent="0.2">
      <c r="AA99" s="238"/>
    </row>
    <row r="100" spans="24:36" ht="13" hidden="1" x14ac:dyDescent="0.2"/>
    <row r="101" spans="24:36" ht="12" hidden="1" customHeight="1" x14ac:dyDescent="0.2">
      <c r="X101" s="238"/>
      <c r="Y101" s="238"/>
      <c r="Z101" s="238"/>
      <c r="AC101" s="238"/>
    </row>
    <row r="102" spans="24:36" ht="1.5" hidden="1" customHeight="1" x14ac:dyDescent="0.2">
      <c r="AC102" s="238"/>
      <c r="AF102" s="238"/>
    </row>
    <row r="103" spans="24:36" ht="13" hidden="1" x14ac:dyDescent="0.2">
      <c r="AB103" s="238"/>
      <c r="AD103" s="238"/>
      <c r="AE103" s="238"/>
      <c r="AF103" s="238"/>
      <c r="AG103" s="238"/>
      <c r="AH103" s="238"/>
      <c r="AI103" s="238"/>
      <c r="AJ103" s="238"/>
    </row>
    <row r="104" spans="24:36" ht="13" hidden="1" x14ac:dyDescent="0.2">
      <c r="AD104" s="238"/>
      <c r="AE104" s="238"/>
      <c r="AG104" s="238"/>
      <c r="AH104" s="238"/>
      <c r="AI104" s="238"/>
      <c r="AJ104" s="238"/>
    </row>
    <row r="105" spans="24:36" ht="12.75" hidden="1" customHeight="1" x14ac:dyDescent="0.2"/>
    <row r="106" spans="24:36" ht="13" hidden="1" x14ac:dyDescent="0.2"/>
    <row r="107" spans="24:36" ht="13" hidden="1" x14ac:dyDescent="0.2"/>
    <row r="108" spans="24:36" ht="13" hidden="1" x14ac:dyDescent="0.2"/>
    <row r="109" spans="24:36" ht="13" hidden="1" x14ac:dyDescent="0.2"/>
    <row r="110" spans="24:36" ht="13" hidden="1" x14ac:dyDescent="0.2"/>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100" zoomScaleSheetLayoutView="55" workbookViewId="0"/>
  </sheetViews>
  <sheetFormatPr defaultColWidth="0" defaultRowHeight="13.5" customHeight="1" zeroHeight="1" x14ac:dyDescent="0.2"/>
  <cols>
    <col min="1" max="1" width="9.08984375" style="241" customWidth="1"/>
    <col min="2" max="15" width="9" style="241" customWidth="1"/>
    <col min="16" max="16" width="9.08984375" style="241" bestFit="1" customWidth="1"/>
    <col min="17" max="34" width="9" style="241" customWidth="1"/>
    <col min="35" max="16384" width="9" style="240" hidden="1"/>
  </cols>
  <sheetData>
    <row r="1" spans="1:34" ht="13" x14ac:dyDescent="0.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3" x14ac:dyDescent="0.2"/>
    <row r="3" spans="1:34" ht="13" x14ac:dyDescent="0.2"/>
    <row r="4" spans="1:34" ht="13" x14ac:dyDescent="0.2">
      <c r="R4" s="240"/>
      <c r="S4" s="240"/>
      <c r="T4" s="240"/>
      <c r="U4" s="240"/>
      <c r="V4" s="240"/>
      <c r="W4" s="240"/>
      <c r="X4" s="240"/>
      <c r="Y4" s="240"/>
      <c r="Z4" s="240"/>
      <c r="AA4" s="240"/>
      <c r="AB4" s="240"/>
      <c r="AC4" s="240"/>
      <c r="AD4" s="240"/>
      <c r="AE4" s="240"/>
      <c r="AF4" s="240"/>
      <c r="AG4" s="240"/>
      <c r="AH4" s="240"/>
    </row>
    <row r="5" spans="1:34" ht="13" x14ac:dyDescent="0.2">
      <c r="R5" s="240"/>
      <c r="S5" s="240"/>
      <c r="T5" s="240"/>
      <c r="U5" s="240"/>
      <c r="V5" s="240"/>
      <c r="W5" s="240"/>
      <c r="X5" s="240"/>
      <c r="Y5" s="240"/>
      <c r="Z5" s="240"/>
      <c r="AA5" s="240"/>
      <c r="AB5" s="240"/>
      <c r="AC5" s="240"/>
      <c r="AD5" s="240"/>
      <c r="AE5" s="240"/>
      <c r="AF5" s="240"/>
      <c r="AG5" s="240"/>
      <c r="AH5" s="240"/>
    </row>
    <row r="6" spans="1:34" ht="13" x14ac:dyDescent="0.2"/>
    <row r="7" spans="1:34" ht="13" x14ac:dyDescent="0.2"/>
    <row r="8" spans="1:34" ht="13" x14ac:dyDescent="0.2"/>
    <row r="9" spans="1:34" ht="13" x14ac:dyDescent="0.2"/>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9:34" ht="13" x14ac:dyDescent="0.2"/>
    <row r="18" spans="9:34" ht="13" x14ac:dyDescent="0.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 x14ac:dyDescent="0.2"/>
    <row r="20" spans="9:34" ht="13" x14ac:dyDescent="0.2"/>
    <row r="21" spans="9:34" ht="13" x14ac:dyDescent="0.2">
      <c r="AH21" s="240"/>
    </row>
    <row r="22" spans="9:34" ht="13" x14ac:dyDescent="0.2">
      <c r="AE22" s="240"/>
      <c r="AF22" s="240"/>
      <c r="AG22" s="240"/>
      <c r="AH22" s="240"/>
    </row>
    <row r="23" spans="9:34" ht="13" x14ac:dyDescent="0.2">
      <c r="U23" s="240"/>
      <c r="V23" s="240"/>
      <c r="W23" s="240"/>
      <c r="X23" s="240"/>
      <c r="Y23" s="240"/>
      <c r="Z23" s="240"/>
      <c r="AA23" s="240"/>
      <c r="AB23" s="240"/>
      <c r="AC23" s="240"/>
      <c r="AD23" s="240"/>
      <c r="AE23" s="240"/>
      <c r="AF23" s="240"/>
      <c r="AG23" s="240"/>
      <c r="AH23" s="240"/>
    </row>
    <row r="24" spans="9:34" ht="13" x14ac:dyDescent="0.2"/>
    <row r="25" spans="9:34" ht="13" x14ac:dyDescent="0.2"/>
    <row r="26" spans="9:34" ht="13" x14ac:dyDescent="0.2"/>
    <row r="27" spans="9:34" ht="13" x14ac:dyDescent="0.2"/>
    <row r="28" spans="9:34" ht="13" x14ac:dyDescent="0.2"/>
    <row r="29" spans="9:34" ht="13" x14ac:dyDescent="0.2"/>
    <row r="30" spans="9:34" ht="13" x14ac:dyDescent="0.2"/>
    <row r="31" spans="9:34" ht="13" x14ac:dyDescent="0.2"/>
    <row r="32" spans="9:34" ht="13" x14ac:dyDescent="0.2"/>
    <row r="33" spans="15:34" ht="13" x14ac:dyDescent="0.2"/>
    <row r="34" spans="15:34" ht="13" x14ac:dyDescent="0.2"/>
    <row r="35" spans="15:34" ht="13" x14ac:dyDescent="0.2">
      <c r="V35" s="240"/>
      <c r="W35" s="240"/>
      <c r="X35" s="240"/>
      <c r="Y35" s="240"/>
      <c r="Z35" s="240"/>
      <c r="AA35" s="240"/>
      <c r="AB35" s="240"/>
      <c r="AC35" s="240"/>
      <c r="AD35" s="240"/>
      <c r="AE35" s="240"/>
      <c r="AF35" s="240"/>
      <c r="AG35" s="240"/>
      <c r="AH35" s="240"/>
    </row>
    <row r="36" spans="15:34" ht="13" x14ac:dyDescent="0.2"/>
    <row r="37" spans="15:34" ht="13" x14ac:dyDescent="0.2">
      <c r="AH37" s="240"/>
    </row>
    <row r="38" spans="15:34" ht="13" x14ac:dyDescent="0.2">
      <c r="AE38" s="240"/>
      <c r="AF38" s="240"/>
      <c r="AG38" s="240"/>
      <c r="AH38" s="240"/>
    </row>
    <row r="39" spans="15:34" ht="13" x14ac:dyDescent="0.2"/>
    <row r="40" spans="15:34" ht="13" x14ac:dyDescent="0.2"/>
    <row r="41" spans="15:34" ht="13" x14ac:dyDescent="0.2"/>
    <row r="42" spans="15:34" ht="13" x14ac:dyDescent="0.2"/>
    <row r="43" spans="15:34" ht="13" x14ac:dyDescent="0.2">
      <c r="O43" s="240"/>
      <c r="P43" s="240"/>
      <c r="Q43" s="240"/>
      <c r="R43" s="240"/>
      <c r="S43" s="240"/>
      <c r="T43" s="240"/>
      <c r="U43" s="240"/>
      <c r="V43" s="240"/>
      <c r="W43" s="240"/>
      <c r="X43" s="240"/>
      <c r="Y43" s="240"/>
      <c r="Z43" s="240"/>
      <c r="AA43" s="240"/>
      <c r="AB43" s="240"/>
      <c r="AC43" s="240"/>
      <c r="AD43" s="240"/>
      <c r="AE43" s="240"/>
      <c r="AF43" s="240"/>
      <c r="AG43" s="240"/>
      <c r="AH43" s="240"/>
    </row>
    <row r="44" spans="15:34" ht="13" x14ac:dyDescent="0.2">
      <c r="AH44" s="240"/>
    </row>
    <row r="45" spans="15:34" ht="13" x14ac:dyDescent="0.2"/>
    <row r="46" spans="15:34" ht="13" x14ac:dyDescent="0.2">
      <c r="W46" s="240"/>
      <c r="X46" s="240"/>
      <c r="Y46" s="240"/>
      <c r="Z46" s="240"/>
      <c r="AA46" s="240"/>
      <c r="AB46" s="240"/>
      <c r="AC46" s="240"/>
      <c r="AD46" s="240"/>
      <c r="AE46" s="240"/>
      <c r="AF46" s="240"/>
      <c r="AG46" s="240"/>
      <c r="AH46" s="240"/>
    </row>
    <row r="47" spans="15:34" ht="13" x14ac:dyDescent="0.2"/>
    <row r="48" spans="15:34" ht="13" x14ac:dyDescent="0.2"/>
    <row r="49" spans="22:34" ht="13" x14ac:dyDescent="0.2"/>
    <row r="50" spans="22:34" ht="13" x14ac:dyDescent="0.2">
      <c r="V50" s="240"/>
      <c r="W50" s="240"/>
      <c r="X50" s="240"/>
      <c r="Y50" s="240"/>
      <c r="Z50" s="240"/>
      <c r="AA50" s="240"/>
      <c r="AB50" s="240"/>
      <c r="AC50" s="240"/>
      <c r="AD50" s="240"/>
      <c r="AE50" s="240"/>
      <c r="AF50" s="240"/>
      <c r="AG50" s="240"/>
      <c r="AH50" s="240"/>
    </row>
    <row r="51" spans="22:34" ht="13" x14ac:dyDescent="0.2"/>
    <row r="52" spans="22:34" ht="13" x14ac:dyDescent="0.2"/>
    <row r="53" spans="22:34" ht="13" x14ac:dyDescent="0.2">
      <c r="AH53" s="240"/>
    </row>
    <row r="54" spans="22:34" ht="13" x14ac:dyDescent="0.2"/>
    <row r="55" spans="22:34" ht="13" x14ac:dyDescent="0.2"/>
    <row r="56" spans="22:34" ht="13" x14ac:dyDescent="0.2"/>
    <row r="57" spans="22:34" ht="13" x14ac:dyDescent="0.2"/>
    <row r="58" spans="22:34" ht="13" x14ac:dyDescent="0.2"/>
    <row r="59" spans="22:34" ht="13" x14ac:dyDescent="0.2"/>
    <row r="60" spans="22:34" ht="13" x14ac:dyDescent="0.2"/>
    <row r="61" spans="22:34" ht="13" x14ac:dyDescent="0.2"/>
    <row r="62" spans="22:34" ht="13" x14ac:dyDescent="0.2"/>
    <row r="63" spans="22:34" ht="13" x14ac:dyDescent="0.2"/>
    <row r="64" spans="22:34" ht="13" x14ac:dyDescent="0.2"/>
    <row r="65" spans="25:34" ht="13" x14ac:dyDescent="0.2"/>
    <row r="66" spans="25:34" ht="13" x14ac:dyDescent="0.2"/>
    <row r="67" spans="25:34" ht="13" x14ac:dyDescent="0.2">
      <c r="Y67" s="240"/>
      <c r="Z67" s="240"/>
      <c r="AA67" s="240"/>
      <c r="AB67" s="240"/>
      <c r="AC67" s="240"/>
      <c r="AD67" s="240"/>
      <c r="AE67" s="240"/>
      <c r="AF67" s="240"/>
      <c r="AG67" s="240"/>
      <c r="AH67" s="240"/>
    </row>
    <row r="68" spans="25:34" ht="13" x14ac:dyDescent="0.2"/>
    <row r="69" spans="25:34" ht="13" x14ac:dyDescent="0.2"/>
    <row r="70" spans="25:34" ht="13" x14ac:dyDescent="0.2"/>
    <row r="71" spans="25:34" ht="13" x14ac:dyDescent="0.2"/>
    <row r="72" spans="25:34" ht="13" x14ac:dyDescent="0.2"/>
    <row r="73" spans="25:34" ht="13" x14ac:dyDescent="0.2"/>
    <row r="74" spans="25:34" ht="13" x14ac:dyDescent="0.2"/>
    <row r="75" spans="25:34" ht="13" x14ac:dyDescent="0.2"/>
    <row r="76" spans="25:34" ht="13" x14ac:dyDescent="0.2"/>
    <row r="77" spans="25:34" ht="13" x14ac:dyDescent="0.2"/>
    <row r="78" spans="25:34" ht="13" x14ac:dyDescent="0.2"/>
    <row r="79" spans="25:34" ht="13" x14ac:dyDescent="0.2"/>
    <row r="80" spans="25:34" ht="13" x14ac:dyDescent="0.2"/>
    <row r="81" ht="13" x14ac:dyDescent="0.2"/>
    <row r="82" ht="13" x14ac:dyDescent="0.2"/>
    <row r="83" ht="13" x14ac:dyDescent="0.2"/>
    <row r="84" ht="13" x14ac:dyDescent="0.2"/>
    <row r="85" ht="13" x14ac:dyDescent="0.2"/>
    <row r="86" ht="13" x14ac:dyDescent="0.2"/>
    <row r="87" ht="13" x14ac:dyDescent="0.2"/>
    <row r="88" ht="13"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AD67"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 zeroHeight="1" x14ac:dyDescent="0.2"/>
  <cols>
    <col min="1" max="6" width="14.90625" style="242" customWidth="1"/>
    <col min="7" max="8" width="15.90625" style="242" customWidth="1"/>
    <col min="9" max="14" width="16.08984375" style="242" customWidth="1"/>
    <col min="15" max="15" width="6.08984375" style="249" customWidth="1"/>
    <col min="16" max="16" width="3" style="247" customWidth="1"/>
    <col min="17" max="17" width="19.08984375" style="242" hidden="1"/>
    <col min="18" max="22" width="12.6328125" style="242" hidden="1"/>
    <col min="23" max="16384" width="8.6328125" style="242" hidden="1"/>
  </cols>
  <sheetData>
    <row r="1" spans="1:16" x14ac:dyDescent="0.2">
      <c r="O1" s="243"/>
      <c r="P1" s="243"/>
    </row>
    <row r="2" spans="1:16" x14ac:dyDescent="0.2">
      <c r="O2" s="243"/>
      <c r="P2" s="243"/>
    </row>
    <row r="3" spans="1:16" x14ac:dyDescent="0.2">
      <c r="O3" s="243"/>
      <c r="P3" s="243"/>
    </row>
    <row r="4" spans="1:16" x14ac:dyDescent="0.2">
      <c r="O4" s="243"/>
      <c r="P4" s="243"/>
    </row>
    <row r="5" spans="1:16" ht="16.5" x14ac:dyDescent="0.2">
      <c r="A5" s="244" t="s">
        <v>11</v>
      </c>
      <c r="B5" s="245"/>
      <c r="C5" s="245"/>
      <c r="D5" s="245"/>
      <c r="E5" s="245"/>
      <c r="F5" s="245"/>
      <c r="G5" s="245"/>
      <c r="H5" s="245"/>
      <c r="I5" s="245"/>
      <c r="J5" s="245"/>
      <c r="K5" s="245"/>
      <c r="L5" s="245"/>
      <c r="M5" s="245"/>
      <c r="N5" s="245"/>
      <c r="O5" s="246"/>
    </row>
    <row r="6" spans="1:16" x14ac:dyDescent="0.2">
      <c r="A6" s="247"/>
      <c r="B6" s="243"/>
      <c r="C6" s="243"/>
      <c r="D6" s="243"/>
      <c r="E6" s="243"/>
      <c r="F6" s="243"/>
      <c r="G6" s="248" t="s">
        <v>12</v>
      </c>
      <c r="H6" s="248"/>
      <c r="I6" s="248"/>
      <c r="J6" s="248"/>
      <c r="K6" s="243"/>
      <c r="L6" s="243"/>
      <c r="M6" s="243"/>
      <c r="N6" s="243"/>
    </row>
    <row r="7" spans="1:16" x14ac:dyDescent="0.2">
      <c r="A7" s="247"/>
      <c r="B7" s="243"/>
      <c r="C7" s="243"/>
      <c r="D7" s="243"/>
      <c r="E7" s="243"/>
      <c r="F7" s="243"/>
      <c r="G7" s="250"/>
      <c r="H7" s="251"/>
      <c r="I7" s="251"/>
      <c r="J7" s="252"/>
      <c r="K7" s="1122" t="s">
        <v>13</v>
      </c>
      <c r="L7" s="253"/>
      <c r="M7" s="254" t="s">
        <v>14</v>
      </c>
      <c r="N7" s="255"/>
    </row>
    <row r="8" spans="1:16" x14ac:dyDescent="0.2">
      <c r="A8" s="247"/>
      <c r="B8" s="243"/>
      <c r="C8" s="243"/>
      <c r="D8" s="243"/>
      <c r="E8" s="243"/>
      <c r="F8" s="243"/>
      <c r="G8" s="256"/>
      <c r="H8" s="257"/>
      <c r="I8" s="257"/>
      <c r="J8" s="258"/>
      <c r="K8" s="1123"/>
      <c r="L8" s="259" t="s">
        <v>15</v>
      </c>
      <c r="M8" s="260" t="s">
        <v>16</v>
      </c>
      <c r="N8" s="261" t="s">
        <v>17</v>
      </c>
    </row>
    <row r="9" spans="1:16" x14ac:dyDescent="0.2">
      <c r="A9" s="247"/>
      <c r="B9" s="243"/>
      <c r="C9" s="243"/>
      <c r="D9" s="243"/>
      <c r="E9" s="243"/>
      <c r="F9" s="243"/>
      <c r="G9" s="1113" t="s">
        <v>18</v>
      </c>
      <c r="H9" s="1114"/>
      <c r="I9" s="1114"/>
      <c r="J9" s="1115"/>
      <c r="K9" s="262">
        <v>881495</v>
      </c>
      <c r="L9" s="263">
        <v>57723</v>
      </c>
      <c r="M9" s="264">
        <v>77381</v>
      </c>
      <c r="N9" s="265">
        <v>-25.4</v>
      </c>
    </row>
    <row r="10" spans="1:16" x14ac:dyDescent="0.2">
      <c r="A10" s="247"/>
      <c r="B10" s="243"/>
      <c r="C10" s="243"/>
      <c r="D10" s="243"/>
      <c r="E10" s="243"/>
      <c r="F10" s="243"/>
      <c r="G10" s="1113" t="s">
        <v>19</v>
      </c>
      <c r="H10" s="1114"/>
      <c r="I10" s="1114"/>
      <c r="J10" s="1115"/>
      <c r="K10" s="266">
        <v>212729</v>
      </c>
      <c r="L10" s="267">
        <v>13930</v>
      </c>
      <c r="M10" s="268">
        <v>6547</v>
      </c>
      <c r="N10" s="269">
        <v>112.8</v>
      </c>
    </row>
    <row r="11" spans="1:16" ht="13.5" customHeight="1" x14ac:dyDescent="0.2">
      <c r="A11" s="247"/>
      <c r="B11" s="243"/>
      <c r="C11" s="243"/>
      <c r="D11" s="243"/>
      <c r="E11" s="243"/>
      <c r="F11" s="243"/>
      <c r="G11" s="1113" t="s">
        <v>20</v>
      </c>
      <c r="H11" s="1114"/>
      <c r="I11" s="1114"/>
      <c r="J11" s="1115"/>
      <c r="K11" s="266">
        <v>177457</v>
      </c>
      <c r="L11" s="267">
        <v>11621</v>
      </c>
      <c r="M11" s="268">
        <v>13133</v>
      </c>
      <c r="N11" s="269">
        <v>-11.5</v>
      </c>
    </row>
    <row r="12" spans="1:16" ht="13.5" customHeight="1" x14ac:dyDescent="0.2">
      <c r="A12" s="247"/>
      <c r="B12" s="243"/>
      <c r="C12" s="243"/>
      <c r="D12" s="243"/>
      <c r="E12" s="243"/>
      <c r="F12" s="243"/>
      <c r="G12" s="1113" t="s">
        <v>21</v>
      </c>
      <c r="H12" s="1114"/>
      <c r="I12" s="1114"/>
      <c r="J12" s="1115"/>
      <c r="K12" s="266">
        <v>19244</v>
      </c>
      <c r="L12" s="267">
        <v>1260</v>
      </c>
      <c r="M12" s="268">
        <v>1155</v>
      </c>
      <c r="N12" s="269">
        <v>9.1</v>
      </c>
    </row>
    <row r="13" spans="1:16" ht="13.5" customHeight="1" x14ac:dyDescent="0.2">
      <c r="A13" s="247"/>
      <c r="B13" s="243"/>
      <c r="C13" s="243"/>
      <c r="D13" s="243"/>
      <c r="E13" s="243"/>
      <c r="F13" s="243"/>
      <c r="G13" s="1113" t="s">
        <v>22</v>
      </c>
      <c r="H13" s="1114"/>
      <c r="I13" s="1114"/>
      <c r="J13" s="1115"/>
      <c r="K13" s="266" t="s">
        <v>0</v>
      </c>
      <c r="L13" s="267" t="s">
        <v>0</v>
      </c>
      <c r="M13" s="268" t="s">
        <v>0</v>
      </c>
      <c r="N13" s="269" t="s">
        <v>0</v>
      </c>
    </row>
    <row r="14" spans="1:16" ht="13.5" customHeight="1" x14ac:dyDescent="0.2">
      <c r="A14" s="247"/>
      <c r="B14" s="243"/>
      <c r="C14" s="243"/>
      <c r="D14" s="243"/>
      <c r="E14" s="243"/>
      <c r="F14" s="243"/>
      <c r="G14" s="1113" t="s">
        <v>23</v>
      </c>
      <c r="H14" s="1114"/>
      <c r="I14" s="1114"/>
      <c r="J14" s="1115"/>
      <c r="K14" s="266">
        <v>64904</v>
      </c>
      <c r="L14" s="267">
        <v>4250</v>
      </c>
      <c r="M14" s="268">
        <v>3887</v>
      </c>
      <c r="N14" s="269">
        <v>9.3000000000000007</v>
      </c>
    </row>
    <row r="15" spans="1:16" ht="13.5" customHeight="1" x14ac:dyDescent="0.2">
      <c r="A15" s="247"/>
      <c r="B15" s="243"/>
      <c r="C15" s="243"/>
      <c r="D15" s="243"/>
      <c r="E15" s="243"/>
      <c r="F15" s="243"/>
      <c r="G15" s="1113" t="s">
        <v>24</v>
      </c>
      <c r="H15" s="1114"/>
      <c r="I15" s="1114"/>
      <c r="J15" s="1115"/>
      <c r="K15" s="266">
        <v>16729</v>
      </c>
      <c r="L15" s="267">
        <v>1095</v>
      </c>
      <c r="M15" s="268">
        <v>1918</v>
      </c>
      <c r="N15" s="269">
        <v>-42.9</v>
      </c>
    </row>
    <row r="16" spans="1:16" x14ac:dyDescent="0.2">
      <c r="A16" s="247"/>
      <c r="B16" s="243"/>
      <c r="C16" s="243"/>
      <c r="D16" s="243"/>
      <c r="E16" s="243"/>
      <c r="F16" s="243"/>
      <c r="G16" s="1124" t="s">
        <v>25</v>
      </c>
      <c r="H16" s="1125"/>
      <c r="I16" s="1125"/>
      <c r="J16" s="1126"/>
      <c r="K16" s="267">
        <v>-89274</v>
      </c>
      <c r="L16" s="267">
        <v>-5846</v>
      </c>
      <c r="M16" s="268">
        <v>-8491</v>
      </c>
      <c r="N16" s="269">
        <v>-31.2</v>
      </c>
    </row>
    <row r="17" spans="1:16" x14ac:dyDescent="0.2">
      <c r="A17" s="247"/>
      <c r="B17" s="243"/>
      <c r="C17" s="243"/>
      <c r="D17" s="243"/>
      <c r="E17" s="243"/>
      <c r="F17" s="243"/>
      <c r="G17" s="1124" t="s">
        <v>248</v>
      </c>
      <c r="H17" s="1125"/>
      <c r="I17" s="1125"/>
      <c r="J17" s="1126"/>
      <c r="K17" s="267">
        <v>1283284</v>
      </c>
      <c r="L17" s="267">
        <v>84034</v>
      </c>
      <c r="M17" s="268">
        <v>95531</v>
      </c>
      <c r="N17" s="269">
        <v>-12</v>
      </c>
    </row>
    <row r="18" spans="1:16" x14ac:dyDescent="0.2">
      <c r="A18" s="247"/>
      <c r="B18" s="243"/>
      <c r="C18" s="243"/>
      <c r="D18" s="243"/>
      <c r="E18" s="243"/>
      <c r="F18" s="243"/>
      <c r="G18" s="243"/>
      <c r="H18" s="243"/>
      <c r="I18" s="243"/>
      <c r="J18" s="243"/>
      <c r="K18" s="243"/>
      <c r="L18" s="243"/>
      <c r="M18" s="270"/>
      <c r="N18" s="270"/>
    </row>
    <row r="19" spans="1:16" x14ac:dyDescent="0.2">
      <c r="A19" s="247"/>
      <c r="B19" s="243"/>
      <c r="C19" s="243"/>
      <c r="D19" s="243"/>
      <c r="E19" s="243"/>
      <c r="F19" s="243"/>
      <c r="G19" s="243" t="s">
        <v>26</v>
      </c>
      <c r="H19" s="243"/>
      <c r="I19" s="243"/>
      <c r="J19" s="243"/>
      <c r="K19" s="243"/>
      <c r="L19" s="243"/>
      <c r="M19" s="243"/>
      <c r="N19" s="243"/>
    </row>
    <row r="20" spans="1:16" x14ac:dyDescent="0.2">
      <c r="A20" s="247"/>
      <c r="B20" s="243"/>
      <c r="C20" s="243"/>
      <c r="D20" s="243"/>
      <c r="E20" s="243"/>
      <c r="F20" s="243"/>
      <c r="G20" s="271"/>
      <c r="H20" s="272"/>
      <c r="I20" s="272"/>
      <c r="J20" s="273"/>
      <c r="K20" s="274" t="s">
        <v>27</v>
      </c>
      <c r="L20" s="275" t="s">
        <v>28</v>
      </c>
      <c r="M20" s="276" t="s">
        <v>29</v>
      </c>
      <c r="N20" s="277"/>
    </row>
    <row r="21" spans="1:16" s="283" customFormat="1" x14ac:dyDescent="0.2">
      <c r="A21" s="278"/>
      <c r="B21" s="248"/>
      <c r="C21" s="248"/>
      <c r="D21" s="248"/>
      <c r="E21" s="248"/>
      <c r="F21" s="248"/>
      <c r="G21" s="1119" t="s">
        <v>30</v>
      </c>
      <c r="H21" s="1120"/>
      <c r="I21" s="1120"/>
      <c r="J21" s="1121"/>
      <c r="K21" s="279">
        <v>6.55</v>
      </c>
      <c r="L21" s="280">
        <v>8.64</v>
      </c>
      <c r="M21" s="281">
        <v>-2.09</v>
      </c>
      <c r="N21" s="248"/>
      <c r="O21" s="282"/>
      <c r="P21" s="278"/>
    </row>
    <row r="22" spans="1:16" s="283" customFormat="1" x14ac:dyDescent="0.2">
      <c r="A22" s="278"/>
      <c r="B22" s="248"/>
      <c r="C22" s="248"/>
      <c r="D22" s="248"/>
      <c r="E22" s="248"/>
      <c r="F22" s="248"/>
      <c r="G22" s="1119" t="s">
        <v>31</v>
      </c>
      <c r="H22" s="1120"/>
      <c r="I22" s="1120"/>
      <c r="J22" s="1121"/>
      <c r="K22" s="284">
        <v>104.8</v>
      </c>
      <c r="L22" s="285">
        <v>104.2</v>
      </c>
      <c r="M22" s="286">
        <v>0.6</v>
      </c>
      <c r="N22" s="270"/>
      <c r="O22" s="282"/>
      <c r="P22" s="278"/>
    </row>
    <row r="23" spans="1:16" s="283" customFormat="1" x14ac:dyDescent="0.2">
      <c r="A23" s="278"/>
      <c r="B23" s="248"/>
      <c r="C23" s="248"/>
      <c r="D23" s="248"/>
      <c r="E23" s="248"/>
      <c r="F23" s="248"/>
      <c r="G23" s="248"/>
      <c r="H23" s="248"/>
      <c r="I23" s="248"/>
      <c r="J23" s="248"/>
      <c r="K23" s="248"/>
      <c r="L23" s="270"/>
      <c r="M23" s="270"/>
      <c r="N23" s="270"/>
      <c r="O23" s="282"/>
      <c r="P23" s="278"/>
    </row>
    <row r="24" spans="1:16" s="283" customFormat="1" x14ac:dyDescent="0.2">
      <c r="A24" s="278"/>
      <c r="B24" s="248"/>
      <c r="C24" s="248"/>
      <c r="D24" s="248"/>
      <c r="E24" s="248"/>
      <c r="F24" s="248"/>
      <c r="G24" s="248"/>
      <c r="H24" s="248"/>
      <c r="I24" s="248"/>
      <c r="J24" s="248"/>
      <c r="K24" s="248"/>
      <c r="L24" s="270"/>
      <c r="M24" s="270"/>
      <c r="N24" s="270"/>
      <c r="O24" s="282"/>
      <c r="P24" s="278"/>
    </row>
    <row r="25" spans="1:16" s="283" customFormat="1" x14ac:dyDescent="0.2">
      <c r="A25" s="287"/>
      <c r="B25" s="288"/>
      <c r="C25" s="288"/>
      <c r="D25" s="288"/>
      <c r="E25" s="288"/>
      <c r="F25" s="288"/>
      <c r="G25" s="288"/>
      <c r="H25" s="288"/>
      <c r="I25" s="288"/>
      <c r="J25" s="288"/>
      <c r="K25" s="288"/>
      <c r="L25" s="289"/>
      <c r="M25" s="289"/>
      <c r="N25" s="289"/>
      <c r="O25" s="290"/>
      <c r="P25" s="278"/>
    </row>
    <row r="26" spans="1:16" s="283" customFormat="1" x14ac:dyDescent="0.2">
      <c r="A26" s="248" t="s">
        <v>32</v>
      </c>
      <c r="B26" s="248"/>
      <c r="C26" s="248"/>
      <c r="D26" s="248"/>
      <c r="E26" s="248"/>
      <c r="F26" s="248"/>
      <c r="G26" s="248"/>
      <c r="H26" s="248"/>
      <c r="I26" s="248"/>
      <c r="J26" s="248"/>
      <c r="K26" s="248"/>
      <c r="L26" s="270"/>
      <c r="M26" s="270"/>
      <c r="N26" s="270"/>
      <c r="O26" s="248"/>
      <c r="P26" s="248"/>
    </row>
    <row r="27" spans="1:16" x14ac:dyDescent="0.2">
      <c r="K27" s="243"/>
      <c r="L27" s="243"/>
      <c r="M27" s="243"/>
      <c r="N27" s="243"/>
      <c r="O27" s="243"/>
      <c r="P27" s="243"/>
    </row>
    <row r="28" spans="1:16" ht="16.5" x14ac:dyDescent="0.2">
      <c r="A28" s="244" t="s">
        <v>33</v>
      </c>
      <c r="B28" s="245"/>
      <c r="C28" s="245"/>
      <c r="D28" s="245"/>
      <c r="E28" s="245"/>
      <c r="F28" s="245"/>
      <c r="G28" s="245"/>
      <c r="H28" s="245"/>
      <c r="I28" s="245"/>
      <c r="J28" s="245"/>
      <c r="K28" s="245"/>
      <c r="L28" s="245"/>
      <c r="M28" s="245"/>
      <c r="N28" s="245"/>
      <c r="O28" s="291"/>
    </row>
    <row r="29" spans="1:16" x14ac:dyDescent="0.2">
      <c r="A29" s="247"/>
      <c r="B29" s="243"/>
      <c r="C29" s="243"/>
      <c r="D29" s="243"/>
      <c r="E29" s="243"/>
      <c r="F29" s="243"/>
      <c r="G29" s="248" t="s">
        <v>34</v>
      </c>
      <c r="H29" s="248"/>
      <c r="I29" s="248"/>
      <c r="J29" s="248"/>
      <c r="K29" s="243"/>
      <c r="L29" s="243"/>
      <c r="M29" s="243"/>
      <c r="N29" s="243"/>
      <c r="O29" s="292"/>
    </row>
    <row r="30" spans="1:16" x14ac:dyDescent="0.2">
      <c r="A30" s="247"/>
      <c r="B30" s="243"/>
      <c r="C30" s="243"/>
      <c r="D30" s="243"/>
      <c r="E30" s="243"/>
      <c r="F30" s="243"/>
      <c r="G30" s="250"/>
      <c r="H30" s="251"/>
      <c r="I30" s="251"/>
      <c r="J30" s="252"/>
      <c r="K30" s="1122" t="s">
        <v>13</v>
      </c>
      <c r="L30" s="253"/>
      <c r="M30" s="254" t="s">
        <v>14</v>
      </c>
      <c r="N30" s="255"/>
    </row>
    <row r="31" spans="1:16" x14ac:dyDescent="0.2">
      <c r="A31" s="247"/>
      <c r="B31" s="243"/>
      <c r="C31" s="243"/>
      <c r="D31" s="243"/>
      <c r="E31" s="243"/>
      <c r="F31" s="243"/>
      <c r="G31" s="256"/>
      <c r="H31" s="257"/>
      <c r="I31" s="257"/>
      <c r="J31" s="258"/>
      <c r="K31" s="1123"/>
      <c r="L31" s="259" t="s">
        <v>15</v>
      </c>
      <c r="M31" s="260" t="s">
        <v>16</v>
      </c>
      <c r="N31" s="261" t="s">
        <v>17</v>
      </c>
    </row>
    <row r="32" spans="1:16" ht="27" customHeight="1" x14ac:dyDescent="0.2">
      <c r="A32" s="247"/>
      <c r="B32" s="243"/>
      <c r="C32" s="243"/>
      <c r="D32" s="243"/>
      <c r="E32" s="243"/>
      <c r="F32" s="243"/>
      <c r="G32" s="1116" t="s">
        <v>35</v>
      </c>
      <c r="H32" s="1117"/>
      <c r="I32" s="1117"/>
      <c r="J32" s="1118"/>
      <c r="K32" s="293">
        <v>613864</v>
      </c>
      <c r="L32" s="293">
        <v>40198</v>
      </c>
      <c r="M32" s="294">
        <v>50638</v>
      </c>
      <c r="N32" s="295">
        <v>-20.6</v>
      </c>
    </row>
    <row r="33" spans="1:16" ht="13.5" customHeight="1" x14ac:dyDescent="0.2">
      <c r="A33" s="247"/>
      <c r="B33" s="243"/>
      <c r="C33" s="243"/>
      <c r="D33" s="243"/>
      <c r="E33" s="243"/>
      <c r="F33" s="243"/>
      <c r="G33" s="1116" t="s">
        <v>36</v>
      </c>
      <c r="H33" s="1117"/>
      <c r="I33" s="1117"/>
      <c r="J33" s="1118"/>
      <c r="K33" s="293" t="s">
        <v>0</v>
      </c>
      <c r="L33" s="293" t="s">
        <v>0</v>
      </c>
      <c r="M33" s="294" t="s">
        <v>0</v>
      </c>
      <c r="N33" s="295" t="s">
        <v>0</v>
      </c>
    </row>
    <row r="34" spans="1:16" ht="27" customHeight="1" x14ac:dyDescent="0.2">
      <c r="A34" s="247"/>
      <c r="B34" s="243"/>
      <c r="C34" s="243"/>
      <c r="D34" s="243"/>
      <c r="E34" s="243"/>
      <c r="F34" s="243"/>
      <c r="G34" s="1116" t="s">
        <v>1</v>
      </c>
      <c r="H34" s="1117"/>
      <c r="I34" s="1117"/>
      <c r="J34" s="1118"/>
      <c r="K34" s="293" t="s">
        <v>0</v>
      </c>
      <c r="L34" s="293" t="s">
        <v>0</v>
      </c>
      <c r="M34" s="294" t="s">
        <v>0</v>
      </c>
      <c r="N34" s="295" t="s">
        <v>0</v>
      </c>
    </row>
    <row r="35" spans="1:16" ht="27" customHeight="1" x14ac:dyDescent="0.2">
      <c r="A35" s="247"/>
      <c r="B35" s="243"/>
      <c r="C35" s="243"/>
      <c r="D35" s="243"/>
      <c r="E35" s="243"/>
      <c r="F35" s="243"/>
      <c r="G35" s="1116" t="s">
        <v>37</v>
      </c>
      <c r="H35" s="1117"/>
      <c r="I35" s="1117"/>
      <c r="J35" s="1118"/>
      <c r="K35" s="293">
        <v>462057</v>
      </c>
      <c r="L35" s="293">
        <v>30257</v>
      </c>
      <c r="M35" s="294">
        <v>19828</v>
      </c>
      <c r="N35" s="295">
        <v>52.6</v>
      </c>
    </row>
    <row r="36" spans="1:16" ht="27" customHeight="1" x14ac:dyDescent="0.2">
      <c r="A36" s="247"/>
      <c r="B36" s="243"/>
      <c r="C36" s="243"/>
      <c r="D36" s="243"/>
      <c r="E36" s="243"/>
      <c r="F36" s="243"/>
      <c r="G36" s="1116" t="s">
        <v>38</v>
      </c>
      <c r="H36" s="1117"/>
      <c r="I36" s="1117"/>
      <c r="J36" s="1118"/>
      <c r="K36" s="293">
        <v>16757</v>
      </c>
      <c r="L36" s="293">
        <v>1097</v>
      </c>
      <c r="M36" s="294">
        <v>4823</v>
      </c>
      <c r="N36" s="295">
        <v>-77.3</v>
      </c>
    </row>
    <row r="37" spans="1:16" ht="13.5" customHeight="1" x14ac:dyDescent="0.2">
      <c r="A37" s="247"/>
      <c r="B37" s="243"/>
      <c r="C37" s="243"/>
      <c r="D37" s="243"/>
      <c r="E37" s="243"/>
      <c r="F37" s="243"/>
      <c r="G37" s="1116" t="s">
        <v>39</v>
      </c>
      <c r="H37" s="1117"/>
      <c r="I37" s="1117"/>
      <c r="J37" s="1118"/>
      <c r="K37" s="293">
        <v>12145</v>
      </c>
      <c r="L37" s="293">
        <v>795</v>
      </c>
      <c r="M37" s="294">
        <v>1667</v>
      </c>
      <c r="N37" s="295">
        <v>-52.3</v>
      </c>
    </row>
    <row r="38" spans="1:16" ht="27" customHeight="1" x14ac:dyDescent="0.2">
      <c r="A38" s="247"/>
      <c r="B38" s="243"/>
      <c r="C38" s="243"/>
      <c r="D38" s="243"/>
      <c r="E38" s="243"/>
      <c r="F38" s="243"/>
      <c r="G38" s="1132" t="s">
        <v>2</v>
      </c>
      <c r="H38" s="1133"/>
      <c r="I38" s="1133"/>
      <c r="J38" s="1134"/>
      <c r="K38" s="296" t="s">
        <v>0</v>
      </c>
      <c r="L38" s="296" t="s">
        <v>0</v>
      </c>
      <c r="M38" s="297">
        <v>5</v>
      </c>
      <c r="N38" s="298" t="s">
        <v>0</v>
      </c>
      <c r="O38" s="292"/>
    </row>
    <row r="39" spans="1:16" x14ac:dyDescent="0.2">
      <c r="A39" s="247"/>
      <c r="B39" s="243"/>
      <c r="C39" s="243"/>
      <c r="D39" s="243"/>
      <c r="E39" s="243"/>
      <c r="F39" s="243"/>
      <c r="G39" s="1132" t="s">
        <v>3</v>
      </c>
      <c r="H39" s="1133"/>
      <c r="I39" s="1133"/>
      <c r="J39" s="1134"/>
      <c r="K39" s="299">
        <v>-35607</v>
      </c>
      <c r="L39" s="299">
        <v>-2332</v>
      </c>
      <c r="M39" s="300">
        <v>-2135</v>
      </c>
      <c r="N39" s="301">
        <v>9.1999999999999993</v>
      </c>
      <c r="O39" s="292"/>
    </row>
    <row r="40" spans="1:16" ht="27" customHeight="1" x14ac:dyDescent="0.2">
      <c r="A40" s="247"/>
      <c r="B40" s="243"/>
      <c r="C40" s="243"/>
      <c r="D40" s="243"/>
      <c r="E40" s="243"/>
      <c r="F40" s="243"/>
      <c r="G40" s="1116" t="s">
        <v>4</v>
      </c>
      <c r="H40" s="1117"/>
      <c r="I40" s="1117"/>
      <c r="J40" s="1118"/>
      <c r="K40" s="299">
        <v>-710657</v>
      </c>
      <c r="L40" s="299">
        <v>-46536</v>
      </c>
      <c r="M40" s="300">
        <v>-47834</v>
      </c>
      <c r="N40" s="301">
        <v>-2.7</v>
      </c>
      <c r="O40" s="292"/>
    </row>
    <row r="41" spans="1:16" x14ac:dyDescent="0.2">
      <c r="A41" s="247"/>
      <c r="B41" s="243"/>
      <c r="C41" s="243"/>
      <c r="D41" s="243"/>
      <c r="E41" s="243"/>
      <c r="F41" s="243"/>
      <c r="G41" s="1135" t="s">
        <v>352</v>
      </c>
      <c r="H41" s="1136"/>
      <c r="I41" s="1136"/>
      <c r="J41" s="1137"/>
      <c r="K41" s="293">
        <v>358559</v>
      </c>
      <c r="L41" s="299">
        <v>23480</v>
      </c>
      <c r="M41" s="300">
        <v>26991</v>
      </c>
      <c r="N41" s="301">
        <v>-13</v>
      </c>
      <c r="O41" s="292"/>
    </row>
    <row r="42" spans="1:16" x14ac:dyDescent="0.2">
      <c r="A42" s="247"/>
      <c r="B42" s="243"/>
      <c r="C42" s="243"/>
      <c r="D42" s="243"/>
      <c r="E42" s="243"/>
      <c r="F42" s="243"/>
      <c r="G42" s="302" t="s">
        <v>40</v>
      </c>
      <c r="H42" s="243"/>
      <c r="I42" s="243"/>
      <c r="J42" s="243"/>
      <c r="K42" s="243"/>
      <c r="L42" s="243"/>
      <c r="M42" s="270"/>
      <c r="N42" s="270"/>
      <c r="O42" s="292"/>
    </row>
    <row r="43" spans="1:16" x14ac:dyDescent="0.2">
      <c r="A43" s="247"/>
      <c r="B43" s="243"/>
      <c r="C43" s="243"/>
      <c r="D43" s="243"/>
      <c r="E43" s="243"/>
      <c r="F43" s="243"/>
      <c r="G43" s="243"/>
      <c r="H43" s="243"/>
      <c r="I43" s="243"/>
      <c r="J43" s="243"/>
      <c r="K43" s="243"/>
      <c r="L43" s="303"/>
      <c r="M43" s="270"/>
      <c r="N43" s="243"/>
      <c r="O43" s="292"/>
    </row>
    <row r="44" spans="1:16" x14ac:dyDescent="0.2">
      <c r="A44" s="247"/>
      <c r="B44" s="243"/>
      <c r="C44" s="243"/>
      <c r="D44" s="243"/>
      <c r="E44" s="243"/>
      <c r="F44" s="243"/>
      <c r="G44" s="243"/>
      <c r="H44" s="243"/>
      <c r="I44" s="243"/>
      <c r="J44" s="243"/>
      <c r="K44" s="243"/>
      <c r="L44" s="243"/>
      <c r="M44" s="270"/>
      <c r="N44" s="243"/>
    </row>
    <row r="45" spans="1:16" x14ac:dyDescent="0.2">
      <c r="A45" s="245"/>
      <c r="B45" s="245"/>
      <c r="C45" s="245"/>
      <c r="D45" s="245"/>
      <c r="E45" s="245"/>
      <c r="F45" s="245"/>
      <c r="G45" s="245"/>
      <c r="H45" s="245"/>
      <c r="I45" s="245"/>
      <c r="J45" s="245"/>
      <c r="K45" s="245"/>
      <c r="L45" s="245"/>
      <c r="M45" s="304"/>
      <c r="N45" s="245"/>
      <c r="O45" s="245"/>
      <c r="P45" s="243"/>
    </row>
    <row r="46" spans="1:16" x14ac:dyDescent="0.2">
      <c r="A46" s="305"/>
      <c r="B46" s="305"/>
      <c r="C46" s="305"/>
      <c r="D46" s="305"/>
      <c r="E46" s="305"/>
      <c r="F46" s="305"/>
      <c r="G46" s="305"/>
      <c r="H46" s="305"/>
      <c r="I46" s="305"/>
      <c r="J46" s="305"/>
      <c r="K46" s="305"/>
      <c r="L46" s="305"/>
      <c r="M46" s="305"/>
      <c r="N46" s="305"/>
      <c r="O46" s="305"/>
      <c r="P46" s="243"/>
    </row>
    <row r="47" spans="1:16" ht="17.25" customHeight="1" x14ac:dyDescent="0.2">
      <c r="A47" s="306" t="s">
        <v>41</v>
      </c>
      <c r="B47" s="243"/>
      <c r="C47" s="243"/>
      <c r="D47" s="243"/>
      <c r="E47" s="243"/>
      <c r="F47" s="243"/>
      <c r="G47" s="243"/>
      <c r="H47" s="243"/>
      <c r="I47" s="243"/>
      <c r="J47" s="243"/>
      <c r="K47" s="243"/>
      <c r="L47" s="243"/>
      <c r="M47" s="243"/>
      <c r="N47" s="243"/>
    </row>
    <row r="48" spans="1:16" x14ac:dyDescent="0.2">
      <c r="A48" s="247"/>
      <c r="B48" s="243"/>
      <c r="C48" s="243"/>
      <c r="D48" s="243"/>
      <c r="E48" s="243"/>
      <c r="F48" s="243"/>
      <c r="G48" s="307" t="s">
        <v>42</v>
      </c>
      <c r="H48" s="307"/>
      <c r="I48" s="307"/>
      <c r="J48" s="307"/>
      <c r="K48" s="307"/>
      <c r="L48" s="307"/>
      <c r="M48" s="308"/>
      <c r="N48" s="307"/>
    </row>
    <row r="49" spans="1:14" ht="13.5" customHeight="1" x14ac:dyDescent="0.2">
      <c r="A49" s="247"/>
      <c r="B49" s="243"/>
      <c r="C49" s="243"/>
      <c r="D49" s="243"/>
      <c r="E49" s="243"/>
      <c r="F49" s="243"/>
      <c r="G49" s="309"/>
      <c r="H49" s="310"/>
      <c r="I49" s="1127" t="s">
        <v>13</v>
      </c>
      <c r="J49" s="1129" t="s">
        <v>43</v>
      </c>
      <c r="K49" s="1130"/>
      <c r="L49" s="1130"/>
      <c r="M49" s="1130"/>
      <c r="N49" s="1131"/>
    </row>
    <row r="50" spans="1:14" x14ac:dyDescent="0.2">
      <c r="A50" s="247"/>
      <c r="B50" s="243"/>
      <c r="C50" s="243"/>
      <c r="D50" s="243"/>
      <c r="E50" s="243"/>
      <c r="F50" s="243"/>
      <c r="G50" s="311"/>
      <c r="H50" s="312"/>
      <c r="I50" s="1128"/>
      <c r="J50" s="313" t="s">
        <v>44</v>
      </c>
      <c r="K50" s="314" t="s">
        <v>45</v>
      </c>
      <c r="L50" s="315" t="s">
        <v>46</v>
      </c>
      <c r="M50" s="316" t="s">
        <v>47</v>
      </c>
      <c r="N50" s="317" t="s">
        <v>5</v>
      </c>
    </row>
    <row r="51" spans="1:14" x14ac:dyDescent="0.2">
      <c r="A51" s="247"/>
      <c r="B51" s="243"/>
      <c r="C51" s="243"/>
      <c r="D51" s="243"/>
      <c r="E51" s="243"/>
      <c r="F51" s="243"/>
      <c r="G51" s="309" t="s">
        <v>6</v>
      </c>
      <c r="H51" s="310"/>
      <c r="I51" s="318">
        <v>1092283</v>
      </c>
      <c r="J51" s="319">
        <v>69497</v>
      </c>
      <c r="K51" s="320">
        <v>25.6</v>
      </c>
      <c r="L51" s="321">
        <v>41097</v>
      </c>
      <c r="M51" s="322">
        <v>-1.7</v>
      </c>
      <c r="N51" s="323">
        <v>27.3</v>
      </c>
    </row>
    <row r="52" spans="1:14" x14ac:dyDescent="0.2">
      <c r="A52" s="247"/>
      <c r="B52" s="243"/>
      <c r="C52" s="243"/>
      <c r="D52" s="243"/>
      <c r="E52" s="243"/>
      <c r="F52" s="243"/>
      <c r="G52" s="324"/>
      <c r="H52" s="325" t="s">
        <v>48</v>
      </c>
      <c r="I52" s="326">
        <v>250207</v>
      </c>
      <c r="J52" s="327">
        <v>15920</v>
      </c>
      <c r="K52" s="328">
        <v>-35.299999999999997</v>
      </c>
      <c r="L52" s="329">
        <v>23651</v>
      </c>
      <c r="M52" s="330">
        <v>-6.6</v>
      </c>
      <c r="N52" s="331">
        <v>-28.7</v>
      </c>
    </row>
    <row r="53" spans="1:14" x14ac:dyDescent="0.2">
      <c r="A53" s="247"/>
      <c r="B53" s="243"/>
      <c r="C53" s="243"/>
      <c r="D53" s="243"/>
      <c r="E53" s="243"/>
      <c r="F53" s="243"/>
      <c r="G53" s="309" t="s">
        <v>7</v>
      </c>
      <c r="H53" s="310"/>
      <c r="I53" s="318">
        <v>1093997</v>
      </c>
      <c r="J53" s="319">
        <v>70214</v>
      </c>
      <c r="K53" s="320">
        <v>1</v>
      </c>
      <c r="L53" s="321">
        <v>57455</v>
      </c>
      <c r="M53" s="322">
        <v>39.799999999999997</v>
      </c>
      <c r="N53" s="323">
        <v>-38.799999999999997</v>
      </c>
    </row>
    <row r="54" spans="1:14" x14ac:dyDescent="0.2">
      <c r="A54" s="247"/>
      <c r="B54" s="243"/>
      <c r="C54" s="243"/>
      <c r="D54" s="243"/>
      <c r="E54" s="243"/>
      <c r="F54" s="243"/>
      <c r="G54" s="324"/>
      <c r="H54" s="325" t="s">
        <v>48</v>
      </c>
      <c r="I54" s="326">
        <v>486105</v>
      </c>
      <c r="J54" s="327">
        <v>31199</v>
      </c>
      <c r="K54" s="328">
        <v>96</v>
      </c>
      <c r="L54" s="329">
        <v>33958</v>
      </c>
      <c r="M54" s="330">
        <v>43.6</v>
      </c>
      <c r="N54" s="331">
        <v>52.4</v>
      </c>
    </row>
    <row r="55" spans="1:14" x14ac:dyDescent="0.2">
      <c r="A55" s="247"/>
      <c r="B55" s="243"/>
      <c r="C55" s="243"/>
      <c r="D55" s="243"/>
      <c r="E55" s="243"/>
      <c r="F55" s="243"/>
      <c r="G55" s="309" t="s">
        <v>8</v>
      </c>
      <c r="H55" s="310"/>
      <c r="I55" s="318">
        <v>1437241</v>
      </c>
      <c r="J55" s="319">
        <v>93243</v>
      </c>
      <c r="K55" s="320">
        <v>32.799999999999997</v>
      </c>
      <c r="L55" s="321">
        <v>71812</v>
      </c>
      <c r="M55" s="322">
        <v>25</v>
      </c>
      <c r="N55" s="323">
        <v>7.8</v>
      </c>
    </row>
    <row r="56" spans="1:14" x14ac:dyDescent="0.2">
      <c r="A56" s="247"/>
      <c r="B56" s="243"/>
      <c r="C56" s="243"/>
      <c r="D56" s="243"/>
      <c r="E56" s="243"/>
      <c r="F56" s="243"/>
      <c r="G56" s="324"/>
      <c r="H56" s="325" t="s">
        <v>48</v>
      </c>
      <c r="I56" s="326">
        <v>469152</v>
      </c>
      <c r="J56" s="327">
        <v>30437</v>
      </c>
      <c r="K56" s="328">
        <v>-2.4</v>
      </c>
      <c r="L56" s="329">
        <v>35025</v>
      </c>
      <c r="M56" s="330">
        <v>3.1</v>
      </c>
      <c r="N56" s="331">
        <v>-5.5</v>
      </c>
    </row>
    <row r="57" spans="1:14" x14ac:dyDescent="0.2">
      <c r="A57" s="247"/>
      <c r="B57" s="243"/>
      <c r="C57" s="243"/>
      <c r="D57" s="243"/>
      <c r="E57" s="243"/>
      <c r="F57" s="243"/>
      <c r="G57" s="309" t="s">
        <v>9</v>
      </c>
      <c r="H57" s="310"/>
      <c r="I57" s="318">
        <v>895167</v>
      </c>
      <c r="J57" s="319">
        <v>58623</v>
      </c>
      <c r="K57" s="320">
        <v>-37.1</v>
      </c>
      <c r="L57" s="321">
        <v>59829</v>
      </c>
      <c r="M57" s="322">
        <v>-16.7</v>
      </c>
      <c r="N57" s="323">
        <v>-20.399999999999999</v>
      </c>
    </row>
    <row r="58" spans="1:14" x14ac:dyDescent="0.2">
      <c r="A58" s="247"/>
      <c r="B58" s="243"/>
      <c r="C58" s="243"/>
      <c r="D58" s="243"/>
      <c r="E58" s="243"/>
      <c r="F58" s="243"/>
      <c r="G58" s="324"/>
      <c r="H58" s="325" t="s">
        <v>48</v>
      </c>
      <c r="I58" s="326">
        <v>197945</v>
      </c>
      <c r="J58" s="327">
        <v>12963</v>
      </c>
      <c r="K58" s="328">
        <v>-57.4</v>
      </c>
      <c r="L58" s="329">
        <v>33669</v>
      </c>
      <c r="M58" s="330">
        <v>-3.9</v>
      </c>
      <c r="N58" s="331">
        <v>-53.5</v>
      </c>
    </row>
    <row r="59" spans="1:14" x14ac:dyDescent="0.2">
      <c r="A59" s="247"/>
      <c r="B59" s="243"/>
      <c r="C59" s="243"/>
      <c r="D59" s="243"/>
      <c r="E59" s="243"/>
      <c r="F59" s="243"/>
      <c r="G59" s="309" t="s">
        <v>10</v>
      </c>
      <c r="H59" s="310"/>
      <c r="I59" s="318">
        <v>1062805</v>
      </c>
      <c r="J59" s="319">
        <v>69596</v>
      </c>
      <c r="K59" s="320">
        <v>18.7</v>
      </c>
      <c r="L59" s="321">
        <v>70582</v>
      </c>
      <c r="M59" s="322">
        <v>18</v>
      </c>
      <c r="N59" s="323">
        <v>0.7</v>
      </c>
    </row>
    <row r="60" spans="1:14" x14ac:dyDescent="0.2">
      <c r="A60" s="247"/>
      <c r="B60" s="243"/>
      <c r="C60" s="243"/>
      <c r="D60" s="243"/>
      <c r="E60" s="243"/>
      <c r="F60" s="243"/>
      <c r="G60" s="324"/>
      <c r="H60" s="325" t="s">
        <v>48</v>
      </c>
      <c r="I60" s="332">
        <v>374455</v>
      </c>
      <c r="J60" s="327">
        <v>24521</v>
      </c>
      <c r="K60" s="328">
        <v>89.2</v>
      </c>
      <c r="L60" s="329">
        <v>36117</v>
      </c>
      <c r="M60" s="330">
        <v>7.3</v>
      </c>
      <c r="N60" s="331">
        <v>81.900000000000006</v>
      </c>
    </row>
    <row r="61" spans="1:14" x14ac:dyDescent="0.2">
      <c r="A61" s="247"/>
      <c r="B61" s="243"/>
      <c r="C61" s="243"/>
      <c r="D61" s="243"/>
      <c r="E61" s="243"/>
      <c r="F61" s="243"/>
      <c r="G61" s="309" t="s">
        <v>49</v>
      </c>
      <c r="H61" s="333"/>
      <c r="I61" s="334">
        <v>1116299</v>
      </c>
      <c r="J61" s="335">
        <v>72235</v>
      </c>
      <c r="K61" s="336">
        <v>8.1999999999999993</v>
      </c>
      <c r="L61" s="337">
        <v>60155</v>
      </c>
      <c r="M61" s="338">
        <v>12.9</v>
      </c>
      <c r="N61" s="323">
        <v>-4.7</v>
      </c>
    </row>
    <row r="62" spans="1:14" x14ac:dyDescent="0.2">
      <c r="A62" s="247"/>
      <c r="B62" s="243"/>
      <c r="C62" s="243"/>
      <c r="D62" s="243"/>
      <c r="E62" s="243"/>
      <c r="F62" s="243"/>
      <c r="G62" s="324"/>
      <c r="H62" s="325" t="s">
        <v>48</v>
      </c>
      <c r="I62" s="326">
        <v>355573</v>
      </c>
      <c r="J62" s="327">
        <v>23008</v>
      </c>
      <c r="K62" s="328">
        <v>18</v>
      </c>
      <c r="L62" s="329">
        <v>32484</v>
      </c>
      <c r="M62" s="330">
        <v>8.6999999999999993</v>
      </c>
      <c r="N62" s="331">
        <v>9.3000000000000007</v>
      </c>
    </row>
    <row r="63" spans="1:14" x14ac:dyDescent="0.2">
      <c r="A63" s="247"/>
      <c r="B63" s="243"/>
      <c r="C63" s="243"/>
      <c r="D63" s="243"/>
      <c r="E63" s="243"/>
      <c r="F63" s="243"/>
      <c r="G63" s="243"/>
      <c r="H63" s="243"/>
      <c r="I63" s="243"/>
      <c r="J63" s="243"/>
      <c r="K63" s="243"/>
      <c r="L63" s="243"/>
      <c r="M63" s="243"/>
      <c r="N63" s="243"/>
    </row>
    <row r="64" spans="1:14" x14ac:dyDescent="0.2">
      <c r="A64" s="247"/>
      <c r="B64" s="243"/>
      <c r="C64" s="243"/>
      <c r="D64" s="243"/>
      <c r="E64" s="243"/>
      <c r="F64" s="243"/>
      <c r="G64" s="243"/>
      <c r="H64" s="243"/>
      <c r="I64" s="243"/>
      <c r="J64" s="243"/>
      <c r="K64" s="243"/>
      <c r="L64" s="243"/>
      <c r="M64" s="243"/>
      <c r="N64" s="243"/>
    </row>
    <row r="65" spans="1:16" x14ac:dyDescent="0.2">
      <c r="A65" s="247"/>
      <c r="B65" s="243"/>
      <c r="C65" s="243"/>
      <c r="D65" s="243"/>
      <c r="E65" s="243"/>
      <c r="F65" s="243"/>
      <c r="G65" s="243"/>
      <c r="H65" s="243"/>
      <c r="I65" s="243"/>
      <c r="J65" s="243"/>
      <c r="K65" s="243"/>
      <c r="L65" s="243"/>
      <c r="M65" s="243"/>
      <c r="N65" s="243"/>
    </row>
    <row r="66" spans="1:16" x14ac:dyDescent="0.2">
      <c r="A66" s="339"/>
      <c r="B66" s="305"/>
      <c r="C66" s="305"/>
      <c r="D66" s="305"/>
      <c r="E66" s="305"/>
      <c r="F66" s="305"/>
      <c r="G66" s="305"/>
      <c r="H66" s="305"/>
      <c r="I66" s="305"/>
      <c r="J66" s="305"/>
      <c r="K66" s="305"/>
      <c r="L66" s="305"/>
      <c r="M66" s="305"/>
      <c r="N66" s="305"/>
      <c r="O66" s="340"/>
    </row>
    <row r="67" spans="1:16" ht="13.5" hidden="1" customHeight="1" x14ac:dyDescent="0.2">
      <c r="G67" s="243"/>
      <c r="H67" s="243"/>
      <c r="I67" s="243"/>
      <c r="J67" s="243"/>
      <c r="K67" s="243"/>
      <c r="L67" s="243"/>
      <c r="M67" s="243"/>
      <c r="N67" s="243"/>
      <c r="O67" s="243"/>
      <c r="P67" s="243"/>
    </row>
    <row r="68" spans="1:16" ht="13.5" hidden="1" customHeight="1" x14ac:dyDescent="0.2">
      <c r="G68" s="243"/>
      <c r="H68" s="243"/>
      <c r="I68" s="243"/>
      <c r="J68" s="243"/>
      <c r="K68" s="243"/>
      <c r="L68" s="243"/>
      <c r="M68" s="243"/>
      <c r="N68" s="243"/>
    </row>
    <row r="69" spans="1:16" ht="13.5" hidden="1" customHeight="1" x14ac:dyDescent="0.2">
      <c r="G69" s="243"/>
      <c r="H69" s="243"/>
      <c r="I69" s="243"/>
      <c r="J69" s="243"/>
      <c r="K69" s="243"/>
      <c r="L69" s="243"/>
      <c r="M69" s="243"/>
      <c r="N69" s="243"/>
    </row>
    <row r="70" spans="1:16" hidden="1" x14ac:dyDescent="0.2">
      <c r="G70" s="243"/>
      <c r="H70" s="243"/>
      <c r="I70" s="243"/>
      <c r="J70" s="243"/>
      <c r="K70" s="243"/>
      <c r="L70" s="243"/>
      <c r="M70" s="243"/>
      <c r="N70" s="243"/>
    </row>
    <row r="71" spans="1:16" hidden="1" x14ac:dyDescent="0.2">
      <c r="G71" s="243"/>
      <c r="H71" s="243"/>
      <c r="I71" s="243"/>
      <c r="J71" s="243"/>
      <c r="K71" s="243"/>
      <c r="L71" s="243"/>
      <c r="M71" s="243"/>
      <c r="N71" s="243"/>
    </row>
    <row r="72" spans="1:16" hidden="1" x14ac:dyDescent="0.2">
      <c r="G72" s="243"/>
      <c r="H72" s="243"/>
      <c r="I72" s="243"/>
      <c r="J72" s="243"/>
      <c r="K72" s="243"/>
      <c r="L72" s="243"/>
      <c r="M72" s="243"/>
      <c r="N72" s="243"/>
    </row>
    <row r="73" spans="1:16" hidden="1" x14ac:dyDescent="0.2">
      <c r="G73" s="243"/>
      <c r="H73" s="243"/>
      <c r="I73" s="243"/>
      <c r="J73" s="243"/>
      <c r="K73" s="243"/>
      <c r="L73" s="243"/>
      <c r="M73" s="243"/>
      <c r="N73" s="243"/>
    </row>
    <row r="74" spans="1:16" hidden="1" x14ac:dyDescent="0.2"/>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2"/>
  <cols>
    <col min="1" max="1" width="8.26953125" style="1" customWidth="1"/>
    <col min="2" max="16" width="14.63281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91</v>
      </c>
    </row>
    <row r="46" spans="2:10" ht="29.25" customHeight="1" thickBot="1" x14ac:dyDescent="0.3">
      <c r="B46" s="4" t="s">
        <v>92</v>
      </c>
      <c r="C46" s="5"/>
      <c r="D46" s="5"/>
      <c r="E46" s="6" t="s">
        <v>93</v>
      </c>
      <c r="F46" s="7" t="s">
        <v>51</v>
      </c>
      <c r="G46" s="8" t="s">
        <v>52</v>
      </c>
      <c r="H46" s="8" t="s">
        <v>53</v>
      </c>
      <c r="I46" s="8" t="s">
        <v>54</v>
      </c>
      <c r="J46" s="9" t="s">
        <v>55</v>
      </c>
    </row>
    <row r="47" spans="2:10" ht="57.75" customHeight="1" x14ac:dyDescent="0.2">
      <c r="B47" s="10"/>
      <c r="C47" s="1138" t="s">
        <v>94</v>
      </c>
      <c r="D47" s="1138"/>
      <c r="E47" s="1139"/>
      <c r="F47" s="11">
        <v>54.73</v>
      </c>
      <c r="G47" s="12">
        <v>61.47</v>
      </c>
      <c r="H47" s="12">
        <v>65.88</v>
      </c>
      <c r="I47" s="12">
        <v>74.14</v>
      </c>
      <c r="J47" s="13">
        <v>75.459999999999994</v>
      </c>
    </row>
    <row r="48" spans="2:10" ht="57.75" customHeight="1" x14ac:dyDescent="0.2">
      <c r="B48" s="14"/>
      <c r="C48" s="1142" t="s">
        <v>95</v>
      </c>
      <c r="D48" s="1142"/>
      <c r="E48" s="1143"/>
      <c r="F48" s="15">
        <v>13.76</v>
      </c>
      <c r="G48" s="16">
        <v>9.11</v>
      </c>
      <c r="H48" s="16">
        <v>12.13</v>
      </c>
      <c r="I48" s="16">
        <v>10.51</v>
      </c>
      <c r="J48" s="17">
        <v>10.130000000000001</v>
      </c>
    </row>
    <row r="49" spans="2:10" ht="57.75" customHeight="1" thickBot="1" x14ac:dyDescent="0.25">
      <c r="B49" s="18"/>
      <c r="C49" s="1140" t="s">
        <v>96</v>
      </c>
      <c r="D49" s="1140"/>
      <c r="E49" s="1141"/>
      <c r="F49" s="19">
        <v>1.73</v>
      </c>
      <c r="G49" s="20" t="s">
        <v>56</v>
      </c>
      <c r="H49" s="20">
        <v>3.61</v>
      </c>
      <c r="I49" s="20" t="s">
        <v>57</v>
      </c>
      <c r="J49" s="21" t="s">
        <v>58</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3" customHeight="1" zeroHeight="1" x14ac:dyDescent="0.2"/>
  <cols>
    <col min="1" max="1" width="6.6328125" style="23" customWidth="1"/>
    <col min="2" max="2" width="11" style="23" customWidth="1"/>
    <col min="3" max="3" width="17" style="23" customWidth="1"/>
    <col min="4" max="5" width="16.63281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97</v>
      </c>
      <c r="K32" s="22"/>
      <c r="L32" s="22"/>
      <c r="M32" s="22"/>
      <c r="N32" s="22"/>
      <c r="O32" s="22"/>
      <c r="P32" s="22"/>
    </row>
    <row r="33" spans="1:16" ht="39" customHeight="1" thickBot="1" x14ac:dyDescent="0.3">
      <c r="A33" s="22"/>
      <c r="B33" s="25" t="s">
        <v>98</v>
      </c>
      <c r="C33" s="26"/>
      <c r="D33" s="26"/>
      <c r="E33" s="27" t="s">
        <v>99</v>
      </c>
      <c r="F33" s="28" t="s">
        <v>51</v>
      </c>
      <c r="G33" s="29" t="s">
        <v>52</v>
      </c>
      <c r="H33" s="29" t="s">
        <v>53</v>
      </c>
      <c r="I33" s="29" t="s">
        <v>54</v>
      </c>
      <c r="J33" s="30" t="s">
        <v>55</v>
      </c>
      <c r="K33" s="22"/>
      <c r="L33" s="22"/>
      <c r="M33" s="22"/>
      <c r="N33" s="22"/>
      <c r="O33" s="22"/>
      <c r="P33" s="22"/>
    </row>
    <row r="34" spans="1:16" ht="39" customHeight="1" x14ac:dyDescent="0.2">
      <c r="A34" s="22"/>
      <c r="B34" s="31"/>
      <c r="C34" s="1144" t="s">
        <v>59</v>
      </c>
      <c r="D34" s="1144"/>
      <c r="E34" s="1145"/>
      <c r="F34" s="32">
        <v>19.989999999999998</v>
      </c>
      <c r="G34" s="33">
        <v>16.98</v>
      </c>
      <c r="H34" s="33">
        <v>17.260000000000002</v>
      </c>
      <c r="I34" s="33">
        <v>17.23</v>
      </c>
      <c r="J34" s="34">
        <v>22.57</v>
      </c>
      <c r="K34" s="22"/>
      <c r="L34" s="22"/>
      <c r="M34" s="22"/>
      <c r="N34" s="22"/>
      <c r="O34" s="22"/>
      <c r="P34" s="22"/>
    </row>
    <row r="35" spans="1:16" ht="39" customHeight="1" x14ac:dyDescent="0.2">
      <c r="A35" s="22"/>
      <c r="B35" s="35"/>
      <c r="C35" s="1146" t="s">
        <v>60</v>
      </c>
      <c r="D35" s="1147"/>
      <c r="E35" s="1148"/>
      <c r="F35" s="36">
        <v>4.8899999999999997</v>
      </c>
      <c r="G35" s="37">
        <v>4.83</v>
      </c>
      <c r="H35" s="37">
        <v>6.01</v>
      </c>
      <c r="I35" s="37">
        <v>7.85</v>
      </c>
      <c r="J35" s="38">
        <v>11.53</v>
      </c>
      <c r="K35" s="22"/>
      <c r="L35" s="22"/>
      <c r="M35" s="22"/>
      <c r="N35" s="22"/>
      <c r="O35" s="22"/>
      <c r="P35" s="22"/>
    </row>
    <row r="36" spans="1:16" ht="39" customHeight="1" x14ac:dyDescent="0.2">
      <c r="A36" s="22"/>
      <c r="B36" s="35"/>
      <c r="C36" s="1146" t="s">
        <v>61</v>
      </c>
      <c r="D36" s="1147"/>
      <c r="E36" s="1148"/>
      <c r="F36" s="36">
        <v>8.2899999999999991</v>
      </c>
      <c r="G36" s="37">
        <v>4.32</v>
      </c>
      <c r="H36" s="37">
        <v>5.25</v>
      </c>
      <c r="I36" s="37">
        <v>5.94</v>
      </c>
      <c r="J36" s="38">
        <v>11.41</v>
      </c>
      <c r="K36" s="22"/>
      <c r="L36" s="22"/>
      <c r="M36" s="22"/>
      <c r="N36" s="22"/>
      <c r="O36" s="22"/>
      <c r="P36" s="22"/>
    </row>
    <row r="37" spans="1:16" ht="39" customHeight="1" x14ac:dyDescent="0.2">
      <c r="A37" s="22"/>
      <c r="B37" s="35"/>
      <c r="C37" s="1146" t="s">
        <v>62</v>
      </c>
      <c r="D37" s="1147"/>
      <c r="E37" s="1148"/>
      <c r="F37" s="36">
        <v>13.19</v>
      </c>
      <c r="G37" s="37">
        <v>8.92</v>
      </c>
      <c r="H37" s="37">
        <v>11.98</v>
      </c>
      <c r="I37" s="37">
        <v>10.39</v>
      </c>
      <c r="J37" s="38">
        <v>9.92</v>
      </c>
      <c r="K37" s="22"/>
      <c r="L37" s="22"/>
      <c r="M37" s="22"/>
      <c r="N37" s="22"/>
      <c r="O37" s="22"/>
      <c r="P37" s="22"/>
    </row>
    <row r="38" spans="1:16" ht="39" customHeight="1" x14ac:dyDescent="0.2">
      <c r="A38" s="22"/>
      <c r="B38" s="35"/>
      <c r="C38" s="1146" t="s">
        <v>63</v>
      </c>
      <c r="D38" s="1147"/>
      <c r="E38" s="1148"/>
      <c r="F38" s="36">
        <v>1.72</v>
      </c>
      <c r="G38" s="37">
        <v>2.69</v>
      </c>
      <c r="H38" s="37">
        <v>2.42</v>
      </c>
      <c r="I38" s="37">
        <v>5.37</v>
      </c>
      <c r="J38" s="38">
        <v>3.35</v>
      </c>
      <c r="K38" s="22"/>
      <c r="L38" s="22"/>
      <c r="M38" s="22"/>
      <c r="N38" s="22"/>
      <c r="O38" s="22"/>
      <c r="P38" s="22"/>
    </row>
    <row r="39" spans="1:16" ht="39" customHeight="1" x14ac:dyDescent="0.2">
      <c r="A39" s="22"/>
      <c r="B39" s="35"/>
      <c r="C39" s="1146" t="s">
        <v>64</v>
      </c>
      <c r="D39" s="1147"/>
      <c r="E39" s="1148"/>
      <c r="F39" s="36">
        <v>2.39</v>
      </c>
      <c r="G39" s="37">
        <v>1.98</v>
      </c>
      <c r="H39" s="37">
        <v>1.86</v>
      </c>
      <c r="I39" s="37">
        <v>2.02</v>
      </c>
      <c r="J39" s="38">
        <v>2.44</v>
      </c>
      <c r="K39" s="22"/>
      <c r="L39" s="22"/>
      <c r="M39" s="22"/>
      <c r="N39" s="22"/>
      <c r="O39" s="22"/>
      <c r="P39" s="22"/>
    </row>
    <row r="40" spans="1:16" ht="39" customHeight="1" x14ac:dyDescent="0.2">
      <c r="A40" s="22"/>
      <c r="B40" s="35"/>
      <c r="C40" s="1146" t="s">
        <v>65</v>
      </c>
      <c r="D40" s="1147"/>
      <c r="E40" s="1148"/>
      <c r="F40" s="36">
        <v>0.56999999999999995</v>
      </c>
      <c r="G40" s="37">
        <v>0.18</v>
      </c>
      <c r="H40" s="37">
        <v>0.12</v>
      </c>
      <c r="I40" s="37">
        <v>0.13</v>
      </c>
      <c r="J40" s="38">
        <v>0.21</v>
      </c>
      <c r="K40" s="22"/>
      <c r="L40" s="22"/>
      <c r="M40" s="22"/>
      <c r="N40" s="22"/>
      <c r="O40" s="22"/>
      <c r="P40" s="22"/>
    </row>
    <row r="41" spans="1:16" ht="39" customHeight="1" x14ac:dyDescent="0.2">
      <c r="A41" s="22"/>
      <c r="B41" s="35"/>
      <c r="C41" s="1146" t="s">
        <v>66</v>
      </c>
      <c r="D41" s="1147"/>
      <c r="E41" s="1148"/>
      <c r="F41" s="36">
        <v>0.5</v>
      </c>
      <c r="G41" s="37">
        <v>0.26</v>
      </c>
      <c r="H41" s="37">
        <v>0.57999999999999996</v>
      </c>
      <c r="I41" s="37">
        <v>0.91</v>
      </c>
      <c r="J41" s="38">
        <v>0.14000000000000001</v>
      </c>
      <c r="K41" s="22"/>
      <c r="L41" s="22"/>
      <c r="M41" s="22"/>
      <c r="N41" s="22"/>
      <c r="O41" s="22"/>
      <c r="P41" s="22"/>
    </row>
    <row r="42" spans="1:16" ht="39" customHeight="1" x14ac:dyDescent="0.2">
      <c r="A42" s="22"/>
      <c r="B42" s="39"/>
      <c r="C42" s="1146" t="s">
        <v>67</v>
      </c>
      <c r="D42" s="1147"/>
      <c r="E42" s="1148"/>
      <c r="F42" s="36" t="s">
        <v>0</v>
      </c>
      <c r="G42" s="37" t="s">
        <v>0</v>
      </c>
      <c r="H42" s="37" t="s">
        <v>0</v>
      </c>
      <c r="I42" s="37" t="s">
        <v>0</v>
      </c>
      <c r="J42" s="38" t="s">
        <v>0</v>
      </c>
      <c r="K42" s="22"/>
      <c r="L42" s="22"/>
      <c r="M42" s="22"/>
      <c r="N42" s="22"/>
      <c r="O42" s="22"/>
      <c r="P42" s="22"/>
    </row>
    <row r="43" spans="1:16" ht="39" customHeight="1" thickBot="1" x14ac:dyDescent="0.25">
      <c r="A43" s="22"/>
      <c r="B43" s="40"/>
      <c r="C43" s="1149" t="s">
        <v>68</v>
      </c>
      <c r="D43" s="1150"/>
      <c r="E43" s="1151"/>
      <c r="F43" s="41">
        <v>0.56000000000000005</v>
      </c>
      <c r="G43" s="42">
        <v>1.36</v>
      </c>
      <c r="H43" s="42">
        <v>0.79</v>
      </c>
      <c r="I43" s="42">
        <v>0.56999999999999995</v>
      </c>
      <c r="J43" s="43">
        <v>0.25</v>
      </c>
      <c r="K43" s="22"/>
      <c r="L43" s="22"/>
      <c r="M43" s="22"/>
      <c r="N43" s="22"/>
      <c r="O43" s="22"/>
      <c r="P43" s="22"/>
    </row>
    <row r="44" spans="1:16" ht="39" customHeight="1" x14ac:dyDescent="0.25">
      <c r="A44" s="22"/>
      <c r="B44" s="44" t="s">
        <v>100</v>
      </c>
      <c r="C44" s="45"/>
      <c r="D44" s="46"/>
      <c r="E44" s="46"/>
      <c r="F44" s="47"/>
      <c r="G44" s="47"/>
      <c r="H44" s="47"/>
      <c r="I44" s="47"/>
      <c r="J44" s="47"/>
      <c r="K44" s="22"/>
      <c r="L44" s="22"/>
      <c r="M44" s="22"/>
      <c r="N44" s="22"/>
      <c r="O44" s="22"/>
      <c r="P44" s="22"/>
    </row>
    <row r="45" spans="1:16" ht="18" customHeight="1" x14ac:dyDescent="0.2">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5" customHeight="1" zeroHeight="1" x14ac:dyDescent="0.2"/>
  <cols>
    <col min="1" max="1" width="6.6328125" style="49" customWidth="1"/>
    <col min="2" max="3" width="10.90625" style="49" customWidth="1"/>
    <col min="4" max="4" width="10" style="49" customWidth="1"/>
    <col min="5" max="10" width="11" style="49" customWidth="1"/>
    <col min="11" max="15" width="13.08984375" style="49" customWidth="1"/>
    <col min="16" max="21" width="11.453125" style="49" customWidth="1"/>
    <col min="22" max="16384" width="0" style="49" hidden="1"/>
  </cols>
  <sheetData>
    <row r="1" spans="1:21" ht="13.5" customHeight="1" x14ac:dyDescent="0.2">
      <c r="A1" s="48"/>
      <c r="B1" s="48"/>
      <c r="C1" s="48"/>
      <c r="D1" s="48"/>
      <c r="E1" s="48"/>
      <c r="F1" s="48"/>
      <c r="G1" s="48"/>
      <c r="H1" s="48"/>
      <c r="I1" s="48"/>
      <c r="J1" s="48"/>
      <c r="K1" s="48"/>
      <c r="L1" s="48"/>
      <c r="M1" s="48"/>
      <c r="N1" s="48"/>
      <c r="O1" s="48"/>
      <c r="P1" s="48"/>
      <c r="Q1" s="48"/>
      <c r="R1" s="48"/>
      <c r="S1" s="48"/>
      <c r="T1" s="48"/>
      <c r="U1" s="48"/>
    </row>
    <row r="2" spans="1:21" ht="13.5" customHeight="1" x14ac:dyDescent="0.2">
      <c r="A2" s="48"/>
      <c r="B2" s="48"/>
      <c r="C2" s="48"/>
      <c r="D2" s="48"/>
      <c r="E2" s="48"/>
      <c r="F2" s="48"/>
      <c r="G2" s="48"/>
      <c r="H2" s="48"/>
      <c r="I2" s="48"/>
      <c r="J2" s="48"/>
      <c r="K2" s="48"/>
      <c r="L2" s="48"/>
      <c r="M2" s="48"/>
      <c r="N2" s="48"/>
      <c r="O2" s="48"/>
      <c r="P2" s="48"/>
      <c r="Q2" s="48"/>
      <c r="R2" s="48"/>
      <c r="S2" s="48"/>
      <c r="T2" s="48"/>
      <c r="U2" s="48"/>
    </row>
    <row r="3" spans="1:21" ht="13.5" customHeight="1" x14ac:dyDescent="0.2">
      <c r="A3" s="48"/>
      <c r="B3" s="48"/>
      <c r="C3" s="48"/>
      <c r="D3" s="48"/>
      <c r="E3" s="48"/>
      <c r="F3" s="48"/>
      <c r="G3" s="48"/>
      <c r="H3" s="48"/>
      <c r="I3" s="48"/>
      <c r="J3" s="48"/>
      <c r="K3" s="48"/>
      <c r="L3" s="48"/>
      <c r="M3" s="48"/>
      <c r="N3" s="48"/>
      <c r="O3" s="48"/>
      <c r="P3" s="48"/>
      <c r="Q3" s="48"/>
      <c r="R3" s="48"/>
      <c r="S3" s="48"/>
      <c r="T3" s="48"/>
      <c r="U3" s="48"/>
    </row>
    <row r="4" spans="1:21" ht="13.5" customHeight="1" x14ac:dyDescent="0.2">
      <c r="A4" s="48"/>
      <c r="B4" s="48"/>
      <c r="C4" s="48"/>
      <c r="D4" s="48"/>
      <c r="E4" s="48"/>
      <c r="F4" s="48"/>
      <c r="G4" s="48"/>
      <c r="H4" s="48"/>
      <c r="I4" s="48"/>
      <c r="J4" s="48"/>
      <c r="K4" s="48"/>
      <c r="L4" s="48"/>
      <c r="M4" s="48"/>
      <c r="N4" s="48"/>
      <c r="O4" s="48"/>
      <c r="P4" s="48"/>
      <c r="Q4" s="48"/>
      <c r="R4" s="48"/>
      <c r="S4" s="48"/>
      <c r="T4" s="48"/>
      <c r="U4" s="48"/>
    </row>
    <row r="5" spans="1:21" ht="13.5" customHeight="1" x14ac:dyDescent="0.2">
      <c r="A5" s="48"/>
      <c r="B5" s="48"/>
      <c r="C5" s="48"/>
      <c r="D5" s="48"/>
      <c r="E5" s="48"/>
      <c r="F5" s="48"/>
      <c r="G5" s="48"/>
      <c r="H5" s="48"/>
      <c r="I5" s="48"/>
      <c r="J5" s="48"/>
      <c r="K5" s="48"/>
      <c r="L5" s="48"/>
      <c r="M5" s="48"/>
      <c r="N5" s="48"/>
      <c r="O5" s="48"/>
      <c r="P5" s="48"/>
      <c r="Q5" s="48"/>
      <c r="R5" s="48"/>
      <c r="S5" s="48"/>
      <c r="T5" s="48"/>
      <c r="U5" s="48"/>
    </row>
    <row r="6" spans="1:21" ht="13.5" customHeight="1" x14ac:dyDescent="0.2">
      <c r="A6" s="48"/>
      <c r="B6" s="48"/>
      <c r="C6" s="48"/>
      <c r="D6" s="48"/>
      <c r="E6" s="48"/>
      <c r="F6" s="48"/>
      <c r="G6" s="48"/>
      <c r="H6" s="48"/>
      <c r="I6" s="48"/>
      <c r="J6" s="48"/>
      <c r="K6" s="48"/>
      <c r="L6" s="48"/>
      <c r="M6" s="48"/>
      <c r="N6" s="48"/>
      <c r="O6" s="48"/>
      <c r="P6" s="48"/>
      <c r="Q6" s="48"/>
      <c r="R6" s="48"/>
      <c r="S6" s="48"/>
      <c r="T6" s="48"/>
      <c r="U6" s="48"/>
    </row>
    <row r="7" spans="1:21" ht="13.5" customHeight="1" x14ac:dyDescent="0.2">
      <c r="A7" s="48"/>
      <c r="B7" s="48"/>
      <c r="C7" s="48"/>
      <c r="D7" s="48"/>
      <c r="E7" s="48"/>
      <c r="F7" s="48"/>
      <c r="G7" s="48"/>
      <c r="H7" s="48"/>
      <c r="I7" s="48"/>
      <c r="J7" s="48"/>
      <c r="K7" s="48"/>
      <c r="L7" s="48"/>
      <c r="M7" s="48"/>
      <c r="N7" s="48"/>
      <c r="O7" s="48"/>
      <c r="P7" s="48"/>
      <c r="Q7" s="48"/>
      <c r="R7" s="48"/>
      <c r="S7" s="48"/>
      <c r="T7" s="48"/>
      <c r="U7" s="48"/>
    </row>
    <row r="8" spans="1:21" ht="13.5" customHeight="1" x14ac:dyDescent="0.2">
      <c r="A8" s="48"/>
      <c r="B8" s="48"/>
      <c r="C8" s="48"/>
      <c r="D8" s="48"/>
      <c r="E8" s="48"/>
      <c r="F8" s="48"/>
      <c r="G8" s="48"/>
      <c r="H8" s="48"/>
      <c r="I8" s="48"/>
      <c r="J8" s="48"/>
      <c r="K8" s="48"/>
      <c r="L8" s="48"/>
      <c r="M8" s="48"/>
      <c r="N8" s="48"/>
      <c r="O8" s="48"/>
      <c r="P8" s="48"/>
      <c r="Q8" s="48"/>
      <c r="R8" s="48"/>
      <c r="S8" s="48"/>
      <c r="T8" s="48"/>
      <c r="U8" s="48"/>
    </row>
    <row r="9" spans="1:21" ht="13.5" customHeight="1" x14ac:dyDescent="0.2">
      <c r="A9" s="48"/>
      <c r="B9" s="48"/>
      <c r="C9" s="48"/>
      <c r="D9" s="48"/>
      <c r="E9" s="48"/>
      <c r="F9" s="48"/>
      <c r="G9" s="48"/>
      <c r="H9" s="48"/>
      <c r="I9" s="48"/>
      <c r="J9" s="48"/>
      <c r="K9" s="48"/>
      <c r="L9" s="48"/>
      <c r="M9" s="48"/>
      <c r="N9" s="48"/>
      <c r="O9" s="48"/>
      <c r="P9" s="48"/>
      <c r="Q9" s="48"/>
      <c r="R9" s="48"/>
      <c r="S9" s="48"/>
      <c r="T9" s="48"/>
      <c r="U9" s="48"/>
    </row>
    <row r="10" spans="1:21" ht="13.5" customHeight="1" x14ac:dyDescent="0.2">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2">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2">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2">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2">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2">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2">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2">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2">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2">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2">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2">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2">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2">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2">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2">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2">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2">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2">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2">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2">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2">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2">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2">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2">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2">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2">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2">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2">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2">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2">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2">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2">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5">
      <c r="A43" s="48"/>
      <c r="B43" s="48"/>
      <c r="C43" s="48"/>
      <c r="D43" s="48"/>
      <c r="E43" s="48"/>
      <c r="F43" s="48"/>
      <c r="G43" s="48"/>
      <c r="H43" s="48"/>
      <c r="I43" s="48"/>
      <c r="J43" s="48"/>
      <c r="K43" s="48"/>
      <c r="L43" s="48"/>
      <c r="M43" s="48"/>
      <c r="N43" s="48"/>
      <c r="O43" s="50" t="s">
        <v>101</v>
      </c>
      <c r="P43" s="48"/>
      <c r="Q43" s="48"/>
      <c r="R43" s="48"/>
      <c r="S43" s="48"/>
      <c r="T43" s="48"/>
      <c r="U43" s="48"/>
    </row>
    <row r="44" spans="1:21" ht="30.75" customHeight="1" thickBot="1" x14ac:dyDescent="0.3">
      <c r="A44" s="48"/>
      <c r="B44" s="51" t="s">
        <v>102</v>
      </c>
      <c r="C44" s="52"/>
      <c r="D44" s="52"/>
      <c r="E44" s="53"/>
      <c r="F44" s="53"/>
      <c r="G44" s="53"/>
      <c r="H44" s="53"/>
      <c r="I44" s="53"/>
      <c r="J44" s="54" t="s">
        <v>93</v>
      </c>
      <c r="K44" s="55" t="s">
        <v>51</v>
      </c>
      <c r="L44" s="56" t="s">
        <v>52</v>
      </c>
      <c r="M44" s="56" t="s">
        <v>53</v>
      </c>
      <c r="N44" s="56" t="s">
        <v>54</v>
      </c>
      <c r="O44" s="57" t="s">
        <v>55</v>
      </c>
      <c r="P44" s="48"/>
      <c r="Q44" s="48"/>
      <c r="R44" s="48"/>
      <c r="S44" s="48"/>
      <c r="T44" s="48"/>
      <c r="U44" s="48"/>
    </row>
    <row r="45" spans="1:21" ht="30.75" customHeight="1" x14ac:dyDescent="0.2">
      <c r="A45" s="48"/>
      <c r="B45" s="1156" t="s">
        <v>103</v>
      </c>
      <c r="C45" s="1157"/>
      <c r="D45" s="58"/>
      <c r="E45" s="1166" t="s">
        <v>69</v>
      </c>
      <c r="F45" s="1166"/>
      <c r="G45" s="1166"/>
      <c r="H45" s="1166"/>
      <c r="I45" s="1166"/>
      <c r="J45" s="1167"/>
      <c r="K45" s="59">
        <v>795</v>
      </c>
      <c r="L45" s="60">
        <v>681</v>
      </c>
      <c r="M45" s="60">
        <v>662</v>
      </c>
      <c r="N45" s="60">
        <v>638</v>
      </c>
      <c r="O45" s="61">
        <v>614</v>
      </c>
      <c r="P45" s="48"/>
      <c r="Q45" s="48"/>
      <c r="R45" s="48"/>
      <c r="S45" s="48"/>
      <c r="T45" s="48"/>
      <c r="U45" s="48"/>
    </row>
    <row r="46" spans="1:21" ht="30.75" customHeight="1" x14ac:dyDescent="0.2">
      <c r="A46" s="48"/>
      <c r="B46" s="1158"/>
      <c r="C46" s="1159"/>
      <c r="D46" s="62"/>
      <c r="E46" s="1152" t="s">
        <v>104</v>
      </c>
      <c r="F46" s="1152"/>
      <c r="G46" s="1152"/>
      <c r="H46" s="1152"/>
      <c r="I46" s="1152"/>
      <c r="J46" s="1153"/>
      <c r="K46" s="63" t="s">
        <v>0</v>
      </c>
      <c r="L46" s="64" t="s">
        <v>0</v>
      </c>
      <c r="M46" s="64" t="s">
        <v>0</v>
      </c>
      <c r="N46" s="64" t="s">
        <v>0</v>
      </c>
      <c r="O46" s="65" t="s">
        <v>0</v>
      </c>
      <c r="P46" s="48"/>
      <c r="Q46" s="48"/>
      <c r="R46" s="48"/>
      <c r="S46" s="48"/>
      <c r="T46" s="48"/>
      <c r="U46" s="48"/>
    </row>
    <row r="47" spans="1:21" ht="30.75" customHeight="1" x14ac:dyDescent="0.2">
      <c r="A47" s="48"/>
      <c r="B47" s="1158"/>
      <c r="C47" s="1159"/>
      <c r="D47" s="62"/>
      <c r="E47" s="1152" t="s">
        <v>105</v>
      </c>
      <c r="F47" s="1152"/>
      <c r="G47" s="1152"/>
      <c r="H47" s="1152"/>
      <c r="I47" s="1152"/>
      <c r="J47" s="1153"/>
      <c r="K47" s="63" t="s">
        <v>0</v>
      </c>
      <c r="L47" s="64" t="s">
        <v>0</v>
      </c>
      <c r="M47" s="64" t="s">
        <v>0</v>
      </c>
      <c r="N47" s="64" t="s">
        <v>0</v>
      </c>
      <c r="O47" s="65" t="s">
        <v>0</v>
      </c>
      <c r="P47" s="48"/>
      <c r="Q47" s="48"/>
      <c r="R47" s="48"/>
      <c r="S47" s="48"/>
      <c r="T47" s="48"/>
      <c r="U47" s="48"/>
    </row>
    <row r="48" spans="1:21" ht="30.75" customHeight="1" x14ac:dyDescent="0.2">
      <c r="A48" s="48"/>
      <c r="B48" s="1158"/>
      <c r="C48" s="1159"/>
      <c r="D48" s="62"/>
      <c r="E48" s="1152" t="s">
        <v>70</v>
      </c>
      <c r="F48" s="1152"/>
      <c r="G48" s="1152"/>
      <c r="H48" s="1152"/>
      <c r="I48" s="1152"/>
      <c r="J48" s="1153"/>
      <c r="K48" s="63">
        <v>444</v>
      </c>
      <c r="L48" s="64">
        <v>461</v>
      </c>
      <c r="M48" s="64">
        <v>475</v>
      </c>
      <c r="N48" s="64">
        <v>475</v>
      </c>
      <c r="O48" s="65">
        <v>462</v>
      </c>
      <c r="P48" s="48"/>
      <c r="Q48" s="48"/>
      <c r="R48" s="48"/>
      <c r="S48" s="48"/>
      <c r="T48" s="48"/>
      <c r="U48" s="48"/>
    </row>
    <row r="49" spans="1:21" ht="30.75" customHeight="1" x14ac:dyDescent="0.2">
      <c r="A49" s="48"/>
      <c r="B49" s="1158"/>
      <c r="C49" s="1159"/>
      <c r="D49" s="62"/>
      <c r="E49" s="1152" t="s">
        <v>71</v>
      </c>
      <c r="F49" s="1152"/>
      <c r="G49" s="1152"/>
      <c r="H49" s="1152"/>
      <c r="I49" s="1152"/>
      <c r="J49" s="1153"/>
      <c r="K49" s="63">
        <v>62</v>
      </c>
      <c r="L49" s="64">
        <v>37</v>
      </c>
      <c r="M49" s="64">
        <v>17</v>
      </c>
      <c r="N49" s="64">
        <v>17</v>
      </c>
      <c r="O49" s="65">
        <v>17</v>
      </c>
      <c r="P49" s="48"/>
      <c r="Q49" s="48"/>
      <c r="R49" s="48"/>
      <c r="S49" s="48"/>
      <c r="T49" s="48"/>
      <c r="U49" s="48"/>
    </row>
    <row r="50" spans="1:21" ht="30.75" customHeight="1" x14ac:dyDescent="0.2">
      <c r="A50" s="48"/>
      <c r="B50" s="1158"/>
      <c r="C50" s="1159"/>
      <c r="D50" s="62"/>
      <c r="E50" s="1152" t="s">
        <v>72</v>
      </c>
      <c r="F50" s="1152"/>
      <c r="G50" s="1152"/>
      <c r="H50" s="1152"/>
      <c r="I50" s="1152"/>
      <c r="J50" s="1153"/>
      <c r="K50" s="63">
        <v>38</v>
      </c>
      <c r="L50" s="64">
        <v>32</v>
      </c>
      <c r="M50" s="64">
        <v>18</v>
      </c>
      <c r="N50" s="64">
        <v>14</v>
      </c>
      <c r="O50" s="65">
        <v>12</v>
      </c>
      <c r="P50" s="48"/>
      <c r="Q50" s="48"/>
      <c r="R50" s="48"/>
      <c r="S50" s="48"/>
      <c r="T50" s="48"/>
      <c r="U50" s="48"/>
    </row>
    <row r="51" spans="1:21" ht="30.75" customHeight="1" x14ac:dyDescent="0.2">
      <c r="A51" s="48"/>
      <c r="B51" s="1160"/>
      <c r="C51" s="1161"/>
      <c r="D51" s="66"/>
      <c r="E51" s="1152" t="s">
        <v>106</v>
      </c>
      <c r="F51" s="1152"/>
      <c r="G51" s="1152"/>
      <c r="H51" s="1152"/>
      <c r="I51" s="1152"/>
      <c r="J51" s="1153"/>
      <c r="K51" s="63" t="s">
        <v>0</v>
      </c>
      <c r="L51" s="64" t="s">
        <v>0</v>
      </c>
      <c r="M51" s="64">
        <v>0</v>
      </c>
      <c r="N51" s="64" t="s">
        <v>0</v>
      </c>
      <c r="O51" s="65" t="s">
        <v>0</v>
      </c>
      <c r="P51" s="48"/>
      <c r="Q51" s="48"/>
      <c r="R51" s="48"/>
      <c r="S51" s="48"/>
      <c r="T51" s="48"/>
      <c r="U51" s="48"/>
    </row>
    <row r="52" spans="1:21" ht="30.75" customHeight="1" x14ac:dyDescent="0.2">
      <c r="A52" s="48"/>
      <c r="B52" s="1162" t="s">
        <v>107</v>
      </c>
      <c r="C52" s="1163"/>
      <c r="D52" s="66"/>
      <c r="E52" s="1152" t="s">
        <v>108</v>
      </c>
      <c r="F52" s="1152"/>
      <c r="G52" s="1152"/>
      <c r="H52" s="1152"/>
      <c r="I52" s="1152"/>
      <c r="J52" s="1153"/>
      <c r="K52" s="63">
        <v>819</v>
      </c>
      <c r="L52" s="64">
        <v>790</v>
      </c>
      <c r="M52" s="64">
        <v>724</v>
      </c>
      <c r="N52" s="64">
        <v>713</v>
      </c>
      <c r="O52" s="65">
        <v>747</v>
      </c>
      <c r="P52" s="48"/>
      <c r="Q52" s="48"/>
      <c r="R52" s="48"/>
      <c r="S52" s="48"/>
      <c r="T52" s="48"/>
      <c r="U52" s="48"/>
    </row>
    <row r="53" spans="1:21" ht="30.75" customHeight="1" thickBot="1" x14ac:dyDescent="0.25">
      <c r="A53" s="48"/>
      <c r="B53" s="1164" t="s">
        <v>109</v>
      </c>
      <c r="C53" s="1165"/>
      <c r="D53" s="67"/>
      <c r="E53" s="1154" t="s">
        <v>110</v>
      </c>
      <c r="F53" s="1154"/>
      <c r="G53" s="1154"/>
      <c r="H53" s="1154"/>
      <c r="I53" s="1154"/>
      <c r="J53" s="1155"/>
      <c r="K53" s="68">
        <v>520</v>
      </c>
      <c r="L53" s="69">
        <v>421</v>
      </c>
      <c r="M53" s="69">
        <v>448</v>
      </c>
      <c r="N53" s="69">
        <v>431</v>
      </c>
      <c r="O53" s="70">
        <v>358</v>
      </c>
      <c r="P53" s="48"/>
      <c r="Q53" s="48"/>
      <c r="R53" s="48"/>
      <c r="S53" s="48"/>
      <c r="T53" s="48"/>
      <c r="U53" s="48"/>
    </row>
    <row r="54" spans="1:21" ht="24" customHeight="1" x14ac:dyDescent="0.25">
      <c r="A54" s="48"/>
      <c r="B54" s="71" t="s">
        <v>111</v>
      </c>
      <c r="C54" s="48"/>
      <c r="D54" s="48"/>
      <c r="E54" s="48"/>
      <c r="F54" s="48"/>
      <c r="G54" s="48"/>
      <c r="H54" s="48"/>
      <c r="I54" s="48"/>
      <c r="J54" s="48"/>
      <c r="K54" s="48"/>
      <c r="L54" s="48"/>
      <c r="M54" s="48"/>
      <c r="N54" s="48"/>
      <c r="O54" s="48"/>
      <c r="P54" s="48"/>
      <c r="Q54" s="48"/>
      <c r="R54" s="48"/>
      <c r="S54" s="48"/>
      <c r="T54" s="48"/>
      <c r="U54" s="48"/>
    </row>
    <row r="55" spans="1:21" ht="24" customHeight="1" x14ac:dyDescent="0.25">
      <c r="A55" s="48"/>
      <c r="B55" s="71" t="s">
        <v>112</v>
      </c>
      <c r="C55" s="48"/>
      <c r="D55" s="48"/>
      <c r="E55" s="48"/>
      <c r="F55" s="48"/>
      <c r="G55" s="48"/>
      <c r="H55" s="48"/>
      <c r="I55" s="48"/>
      <c r="J55" s="48"/>
      <c r="K55" s="48"/>
      <c r="L55" s="48"/>
      <c r="M55" s="48"/>
      <c r="N55" s="48"/>
      <c r="O55" s="48"/>
      <c r="P55" s="48"/>
      <c r="Q55" s="48"/>
      <c r="R55" s="48"/>
      <c r="S55" s="48"/>
      <c r="T55" s="48"/>
      <c r="U55" s="48"/>
    </row>
    <row r="56" spans="1:21" ht="24" customHeight="1" x14ac:dyDescent="0.25">
      <c r="A56" s="48"/>
      <c r="B56" s="71" t="s">
        <v>113</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B45:C51"/>
    <mergeCell ref="B52:C52"/>
    <mergeCell ref="B53:C53"/>
    <mergeCell ref="E45:J45"/>
    <mergeCell ref="E46:J46"/>
    <mergeCell ref="E47:J47"/>
    <mergeCell ref="E48:J48"/>
    <mergeCell ref="E49:J49"/>
    <mergeCell ref="E50:J50"/>
    <mergeCell ref="E51:J51"/>
    <mergeCell ref="E52:J52"/>
    <mergeCell ref="E53:J53"/>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2014-04-16T07:04:57Z</cp:lastPrinted>
  <dcterms:created xsi:type="dcterms:W3CDTF">2014-03-27T02:45:27Z</dcterms:created>
  <dcterms:modified xsi:type="dcterms:W3CDTF">2023-10-23T08:19:48Z</dcterms:modified>
</cp:coreProperties>
</file>