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4決算分\04 HP更新\拡張子変更\"/>
    </mc:Choice>
  </mc:AlternateContent>
  <workbookProtection workbookPassword="AD67" lockStructure="1"/>
  <bookViews>
    <workbookView xWindow="120" yWindow="30" windowWidth="14940" windowHeight="9230" tabRatio="8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6" i="9" l="1"/>
  <c r="BG35" i="9"/>
  <c r="BG34" i="9"/>
  <c r="AO35" i="9"/>
  <c r="AO34" i="9"/>
  <c r="W36" i="9"/>
  <c r="W35" i="9"/>
  <c r="W34" i="9"/>
  <c r="CQ43" i="9"/>
  <c r="CO43" i="9" s="1"/>
  <c r="CQ42" i="9"/>
  <c r="CQ41" i="9"/>
  <c r="CQ40" i="9"/>
  <c r="CO40" i="9" s="1"/>
  <c r="CQ39" i="9"/>
  <c r="CQ38" i="9"/>
  <c r="CQ37" i="9"/>
  <c r="CQ36" i="9"/>
  <c r="CO36" i="9" s="1"/>
  <c r="CQ35" i="9"/>
  <c r="CQ34" i="9"/>
  <c r="DG43" i="9"/>
  <c r="DG42" i="9"/>
  <c r="DG41" i="9"/>
  <c r="DG40" i="9"/>
  <c r="DG39" i="9"/>
  <c r="DG38" i="9"/>
  <c r="DG37" i="9"/>
  <c r="DG36" i="9"/>
  <c r="DG35" i="9"/>
  <c r="DG34" i="9"/>
  <c r="BY43" i="9"/>
  <c r="BY42" i="9"/>
  <c r="BY41" i="9"/>
  <c r="BY40" i="9"/>
  <c r="BY39" i="9"/>
  <c r="BY38" i="9"/>
  <c r="BY37" i="9"/>
  <c r="BY36" i="9"/>
  <c r="BY35" i="9"/>
  <c r="BY34" i="9"/>
  <c r="E43" i="9"/>
  <c r="C43" i="9"/>
  <c r="E42" i="9"/>
  <c r="E41" i="9"/>
  <c r="C41" i="9"/>
  <c r="E40" i="9"/>
  <c r="C40" i="9"/>
  <c r="E39" i="9"/>
  <c r="C39" i="9" s="1"/>
  <c r="E38" i="9"/>
  <c r="C38" i="9" s="1"/>
  <c r="E37" i="9"/>
  <c r="C37" i="9" s="1"/>
  <c r="E36" i="9"/>
  <c r="E35" i="9"/>
  <c r="E34" i="9"/>
  <c r="C34" i="9"/>
  <c r="C35" i="9" s="1"/>
  <c r="C42" i="9"/>
  <c r="U37" i="9"/>
  <c r="U38" i="9"/>
  <c r="U39" i="9"/>
  <c r="U40" i="9"/>
  <c r="U41" i="9"/>
  <c r="U42" i="9"/>
  <c r="U43" i="9"/>
  <c r="AM36" i="9"/>
  <c r="AM37" i="9"/>
  <c r="AM38" i="9"/>
  <c r="AM39" i="9"/>
  <c r="AM40" i="9"/>
  <c r="AM41" i="9"/>
  <c r="AM42" i="9"/>
  <c r="AM43" i="9"/>
  <c r="BE37" i="9"/>
  <c r="CO37" i="9"/>
  <c r="BE38" i="9"/>
  <c r="CO38" i="9"/>
  <c r="BE39" i="9"/>
  <c r="CO39" i="9"/>
  <c r="BE40" i="9"/>
  <c r="BE41" i="9"/>
  <c r="CO41" i="9"/>
  <c r="BE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6" i="9" l="1"/>
  <c r="U34" i="9" s="1"/>
  <c r="U35" i="9" l="1"/>
  <c r="U36" i="9" s="1"/>
  <c r="AM34" i="9"/>
  <c r="AM35" i="9" s="1"/>
  <c r="BE34" i="9"/>
  <c r="BE35" i="9" s="1"/>
  <c r="BE36"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<sst xmlns="http://schemas.openxmlformats.org/spreadsheetml/2006/main" count="1007" uniqueCount="601">
  <si>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</si>
  <si>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</si>
  <si>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</si>
  <si>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</si>
  <si>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</si>
  <si>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</si>
  <si>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</si>
  <si>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</si>
  <si>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</si>
  <si>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</si>
  <si>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</si>
  <si>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3"/>
  </si>
  <si>
    <t>人件費及び人件費に準ずる費用</t>
    <rPh sb="0" eb="3">
      <t>ジンケンヒ</t>
    </rPh>
    <rPh sb="3" eb="4">
      <t>オヨ</t>
    </rPh>
    <rPh sb="5" eb="8">
      <t>ジンケンヒ</t>
    </rPh>
    <rPh sb="9" eb="10">
      <t>ジュン</t>
    </rPh>
    <rPh sb="12" eb="14">
      <t>ヒヨウ</t>
    </rPh>
    <phoneticPr fontId="23"/>
  </si>
  <si>
    <t>当該団体決算額
（千円）</t>
    <rPh sb="0" eb="2">
      <t>トウガイ</t>
    </rPh>
    <rPh sb="2" eb="4">
      <t>ダンタイ</t>
    </rPh>
    <rPh sb="4" eb="6">
      <t>ケッサン</t>
    </rPh>
    <rPh sb="6" eb="7">
      <t>ガク</t>
    </rPh>
    <rPh sb="9" eb="11">
      <t>センエン</t>
    </rPh>
    <phoneticPr fontId="23"/>
  </si>
  <si>
    <t>人口1人当たり決算額</t>
    <rPh sb="0" eb="2">
      <t>ジンコウ</t>
    </rPh>
    <rPh sb="2" eb="4">
      <t>ヒトリ</t>
    </rPh>
    <rPh sb="4" eb="5">
      <t>ア</t>
    </rPh>
    <rPh sb="7" eb="9">
      <t>ケッサン</t>
    </rPh>
    <rPh sb="9" eb="10">
      <t>ガク</t>
    </rPh>
    <phoneticPr fontId="23"/>
  </si>
  <si>
    <t>当該団体（円）</t>
    <rPh sb="0" eb="2">
      <t>トウガイ</t>
    </rPh>
    <rPh sb="2" eb="4">
      <t>ダンタイ</t>
    </rPh>
    <rPh sb="5" eb="6">
      <t>エン</t>
    </rPh>
    <phoneticPr fontId="23"/>
  </si>
  <si>
    <t>類似団体平均（円）</t>
    <rPh sb="0" eb="2">
      <t>ルイジ</t>
    </rPh>
    <rPh sb="2" eb="4">
      <t>ダンタイ</t>
    </rPh>
    <rPh sb="4" eb="6">
      <t>ヘイキン</t>
    </rPh>
    <rPh sb="7" eb="8">
      <t>エン</t>
    </rPh>
    <phoneticPr fontId="23"/>
  </si>
  <si>
    <t>対比（％）</t>
    <rPh sb="0" eb="2">
      <t>タイヒ</t>
    </rPh>
    <phoneticPr fontId="23"/>
  </si>
  <si>
    <t>人件費</t>
    <rPh sb="0" eb="3">
      <t>ジンケンヒ</t>
    </rPh>
    <phoneticPr fontId="23"/>
  </si>
  <si>
    <t>賃金（物件費）</t>
    <rPh sb="0" eb="2">
      <t>チンギン</t>
    </rPh>
    <rPh sb="3" eb="5">
      <t>ブッケン</t>
    </rPh>
    <rPh sb="5" eb="6">
      <t>ヒ</t>
    </rPh>
    <phoneticPr fontId="23"/>
  </si>
  <si>
    <t>一部事務組合負担金（補助費等）</t>
    <rPh sb="0" eb="2">
      <t>イチブ</t>
    </rPh>
    <rPh sb="2" eb="4">
      <t>ジム</t>
    </rPh>
    <rPh sb="4" eb="6">
      <t>クミアイ</t>
    </rPh>
    <rPh sb="6" eb="9">
      <t>フタンキン</t>
    </rPh>
    <rPh sb="10" eb="13">
      <t>ホジョヒ</t>
    </rPh>
    <rPh sb="13" eb="14">
      <t>トウ</t>
    </rPh>
    <phoneticPr fontId="2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</si>
  <si>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</si>
  <si>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</si>
  <si>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</si>
  <si>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3"/>
  </si>
  <si>
    <t>▲退職金</t>
    <rPh sb="1" eb="3">
      <t>タイショク</t>
    </rPh>
    <rPh sb="3" eb="4">
      <t>キン</t>
    </rPh>
    <phoneticPr fontId="23"/>
  </si>
  <si>
    <t>参考</t>
    <rPh sb="0" eb="2">
      <t>サンコウ</t>
    </rPh>
    <phoneticPr fontId="23"/>
  </si>
  <si>
    <t>当該団体</t>
    <rPh sb="0" eb="2">
      <t>トウガイ</t>
    </rPh>
    <rPh sb="2" eb="4">
      <t>ダンタイ</t>
    </rPh>
    <phoneticPr fontId="23"/>
  </si>
  <si>
    <t>類似団体平均</t>
    <rPh sb="0" eb="2">
      <t>ルイジ</t>
    </rPh>
    <rPh sb="2" eb="4">
      <t>ダンタイ</t>
    </rPh>
    <rPh sb="4" eb="6">
      <t>ヘイキン</t>
    </rPh>
    <phoneticPr fontId="23"/>
  </si>
  <si>
    <t>対比（差引）</t>
    <rPh sb="0" eb="2">
      <t>タイヒ</t>
    </rPh>
    <rPh sb="3" eb="5">
      <t>サシヒキ</t>
    </rPh>
    <phoneticPr fontId="23"/>
  </si>
  <si>
    <t>人口1,000人当たり職員数（人）</t>
    <rPh sb="0" eb="2">
      <t>ジンコウ</t>
    </rPh>
    <rPh sb="7" eb="8">
      <t>ニン</t>
    </rPh>
    <rPh sb="8" eb="9">
      <t>ア</t>
    </rPh>
    <rPh sb="11" eb="14">
      <t>ショクインスウ</t>
    </rPh>
    <rPh sb="15" eb="16">
      <t>ヒト</t>
    </rPh>
    <phoneticPr fontId="23"/>
  </si>
  <si>
    <t>ラスパイレス指数</t>
    <rPh sb="6" eb="8">
      <t>シスウ</t>
    </rPh>
    <phoneticPr fontId="24"/>
  </si>
  <si>
    <t>（注）住民基本台帳法の改正により、平成25年3月31日現在の住民基本台帳登載人口については、外国人住民を含む。（公債費及び普通建設事業費についても同様）</t>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</si>
  <si>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</si>
  <si>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</si>
  <si>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3"/>
  </si>
  <si>
    <t>積立不足額を考慮して算定した額</t>
    <rPh sb="0" eb="1">
      <t>ツ</t>
    </rPh>
    <rPh sb="1" eb="2">
      <t>タ</t>
    </rPh>
    <rPh sb="2" eb="5">
      <t>フソクガク</t>
    </rPh>
    <rPh sb="6" eb="8">
      <t>コウリョ</t>
    </rPh>
    <rPh sb="10" eb="12">
      <t>サンテイ</t>
    </rPh>
    <rPh sb="14" eb="15">
      <t>ガク</t>
    </rPh>
    <phoneticPr fontId="28"/>
  </si>
  <si>
    <t>公営企業に要する経費の財源とする地方債の償還の財源に
充てたと認められる繰入金</t>
    <phoneticPr fontId="23"/>
  </si>
  <si>
    <t>一部事務組合等の起こした地方債に充てたと認められる
補助金又は負担金</t>
    <phoneticPr fontId="23"/>
  </si>
  <si>
    <t>公債費に準ずる債務負担行為に係るもの</t>
    <phoneticPr fontId="23"/>
  </si>
  <si>
    <t>※平成25年度中に市町村合併した団体で、合併前の団体ごとの決算に基づく実質公債費比率を算出していない団体については、グラフを表記しない。</t>
    <phoneticPr fontId="23"/>
  </si>
  <si>
    <t>（参考）　普通建設事業費の分析</t>
    <rPh sb="1" eb="3">
      <t>サンコウ</t>
    </rPh>
    <rPh sb="5" eb="7">
      <t>フツウ</t>
    </rPh>
    <rPh sb="7" eb="9">
      <t>ケンセツ</t>
    </rPh>
    <rPh sb="9" eb="11">
      <t>ジギョウ</t>
    </rPh>
    <rPh sb="11" eb="12">
      <t>ヒ</t>
    </rPh>
    <rPh sb="13" eb="15">
      <t>ブンセキ</t>
    </rPh>
    <phoneticPr fontId="23"/>
  </si>
  <si>
    <t>普通建設事業費</t>
    <rPh sb="0" eb="2">
      <t>フツウ</t>
    </rPh>
    <rPh sb="2" eb="4">
      <t>ケンセツ</t>
    </rPh>
    <rPh sb="4" eb="7">
      <t>ジギョウヒ</t>
    </rPh>
    <phoneticPr fontId="23"/>
  </si>
  <si>
    <t>人口１人当たり決算額</t>
    <rPh sb="0" eb="2">
      <t>ジンコウ</t>
    </rPh>
    <rPh sb="2" eb="4">
      <t>ヒトリ</t>
    </rPh>
    <rPh sb="4" eb="5">
      <t>ア</t>
    </rPh>
    <rPh sb="7" eb="10">
      <t>ケッサンガク</t>
    </rPh>
    <phoneticPr fontId="23"/>
  </si>
  <si>
    <t>当該団体(円)</t>
    <rPh sb="0" eb="2">
      <t>トウガイ</t>
    </rPh>
    <rPh sb="2" eb="4">
      <t>ダンタイ</t>
    </rPh>
    <rPh sb="5" eb="6">
      <t>エン</t>
    </rPh>
    <phoneticPr fontId="23"/>
  </si>
  <si>
    <t>増減率(%)(A)</t>
    <rPh sb="0" eb="3">
      <t>ゾウゲンリツ</t>
    </rPh>
    <phoneticPr fontId="23"/>
  </si>
  <si>
    <t>類似団体平均(円)</t>
    <rPh sb="0" eb="2">
      <t>ルイジ</t>
    </rPh>
    <rPh sb="2" eb="4">
      <t>ダンタイ</t>
    </rPh>
    <rPh sb="4" eb="6">
      <t>ヘイキン</t>
    </rPh>
    <rPh sb="7" eb="8">
      <t>エン</t>
    </rPh>
    <phoneticPr fontId="23"/>
  </si>
  <si>
    <t>増減率(%)(B)</t>
    <rPh sb="0" eb="3">
      <t>ゾウゲンリツ</t>
    </rPh>
    <phoneticPr fontId="23"/>
  </si>
  <si>
    <t>うち単独分</t>
    <rPh sb="2" eb="4">
      <t>タンドク</t>
    </rPh>
    <rPh sb="4" eb="5">
      <t>ブン</t>
    </rPh>
    <phoneticPr fontId="23"/>
  </si>
  <si>
    <t xml:space="preserve"> 過去５年間平均</t>
    <rPh sb="1" eb="3">
      <t>カコ</t>
    </rPh>
    <rPh sb="4" eb="6">
      <t>ネンカン</t>
    </rPh>
    <rPh sb="6" eb="8">
      <t>ヘイキン</t>
    </rPh>
    <phoneticPr fontId="23"/>
  </si>
  <si>
    <t>類似団体内平均(円)</t>
    <rPh sb="0" eb="2">
      <t>ルイジ</t>
    </rPh>
    <rPh sb="2" eb="4">
      <t>ダンタイ</t>
    </rPh>
    <phoneticPr fontId="23"/>
  </si>
  <si>
    <t>H20</t>
  </si>
  <si>
    <t>H21</t>
  </si>
  <si>
    <t>H22</t>
  </si>
  <si>
    <t>H23</t>
  </si>
  <si>
    <t>H24</t>
  </si>
  <si>
    <t>▲ 4.38</t>
  </si>
  <si>
    <t>▲ 1.11</t>
  </si>
  <si>
    <t>▲ 4.84</t>
  </si>
  <si>
    <t>赤磐市水道事業会計</t>
  </si>
  <si>
    <t>一般会計</t>
  </si>
  <si>
    <t>赤磐市立赤磐市民病院事業会計</t>
  </si>
  <si>
    <t>赤磐市国民健康保険特別会計</t>
  </si>
  <si>
    <t>赤磐市宅地等開発事業特別会計</t>
  </si>
  <si>
    <t>赤磐市介護保険特別会計</t>
  </si>
  <si>
    <t>赤磐市下水道事業特別会計</t>
  </si>
  <si>
    <t>赤磐市土地取得特別会計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</si>
  <si>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</si>
  <si>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</si>
  <si>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</si>
  <si>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</si>
  <si>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</si>
  <si>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</si>
  <si>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</si>
  <si>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</si>
  <si>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</si>
  <si>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</si>
  <si>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</si>
  <si>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</si>
  <si>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</si>
  <si>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</si>
  <si>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</si>
  <si>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</si>
  <si>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</si>
  <si>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</si>
  <si>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</si>
  <si>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</si>
  <si>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</si>
  <si>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</si>
  <si>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</si>
  <si>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</si>
  <si>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3"/>
  </si>
  <si>
    <t>区分</t>
    <rPh sb="0" eb="2">
      <t>クブン</t>
    </rPh>
    <phoneticPr fontId="23"/>
  </si>
  <si>
    <t>年度</t>
    <rPh sb="0" eb="2">
      <t>ネンド</t>
    </rPh>
    <phoneticPr fontId="23"/>
  </si>
  <si>
    <t>財政調整基金残高</t>
    <rPh sb="0" eb="2">
      <t>ザイセイ</t>
    </rPh>
    <rPh sb="2" eb="4">
      <t>チョウセイ</t>
    </rPh>
    <rPh sb="4" eb="6">
      <t>キキン</t>
    </rPh>
    <rPh sb="6" eb="8">
      <t>ザンダカ</t>
    </rPh>
    <phoneticPr fontId="23"/>
  </si>
  <si>
    <t>実質収支額</t>
    <rPh sb="0" eb="2">
      <t>ジッシツ</t>
    </rPh>
    <rPh sb="2" eb="4">
      <t>シュウシ</t>
    </rPh>
    <rPh sb="4" eb="5">
      <t>ガク</t>
    </rPh>
    <phoneticPr fontId="23"/>
  </si>
  <si>
    <t>実質単年度収支</t>
    <rPh sb="0" eb="2">
      <t>ジッシツ</t>
    </rPh>
    <rPh sb="2" eb="5">
      <t>タンネンド</t>
    </rPh>
    <rPh sb="5" eb="7">
      <t>シュウシ</t>
    </rPh>
    <phoneticPr fontId="23"/>
  </si>
  <si>
    <t>標準財政規模比（％）</t>
    <phoneticPr fontId="23"/>
  </si>
  <si>
    <t>会計</t>
    <rPh sb="0" eb="2">
      <t>カイケイ</t>
    </rPh>
    <phoneticPr fontId="23"/>
  </si>
  <si>
    <t>年度</t>
    <rPh sb="0" eb="2">
      <t>ネンド</t>
    </rPh>
    <phoneticPr fontId="23"/>
  </si>
  <si>
    <t>※平成25年度中に市町村合併した団体で、合併前の団体ごとの決算に基づく連結実質赤字比率を算出していない団体については、グラフを表記しない。</t>
    <phoneticPr fontId="23"/>
  </si>
  <si>
    <t>（百万円）</t>
    <rPh sb="1" eb="2">
      <t>ヒャク</t>
    </rPh>
    <rPh sb="2" eb="4">
      <t>マンエン</t>
    </rPh>
    <phoneticPr fontId="23"/>
  </si>
  <si>
    <t>分子の構造</t>
    <rPh sb="0" eb="2">
      <t>ブンシ</t>
    </rPh>
    <rPh sb="3" eb="5">
      <t>コウゾウ</t>
    </rPh>
    <phoneticPr fontId="23"/>
  </si>
  <si>
    <t>元利償還金等(A)</t>
    <phoneticPr fontId="23"/>
  </si>
  <si>
    <t>減債基金積立不足算定額</t>
    <phoneticPr fontId="23"/>
  </si>
  <si>
    <t>満期一括償還地方債に係る年度割相当額</t>
    <phoneticPr fontId="23"/>
  </si>
  <si>
    <t>一時借入金の利子</t>
    <phoneticPr fontId="23"/>
  </si>
  <si>
    <t>算入公債費等(B)</t>
    <phoneticPr fontId="23"/>
  </si>
  <si>
    <t>算入公債費等</t>
    <phoneticPr fontId="23"/>
  </si>
  <si>
    <t>(A)－(B)</t>
    <phoneticPr fontId="23"/>
  </si>
  <si>
    <t>実質公債費比率の分子</t>
    <phoneticPr fontId="23"/>
  </si>
  <si>
    <t>※平成20年度決算の元利償還金は特定財源の額を控除しており、満期一括償還地方債に係る年度割相当額は減債基金積立不足算定額を含んでいる。</t>
    <phoneticPr fontId="23"/>
  </si>
  <si>
    <t>※平成21年度決算以降の算入公債費等は特定財源の額を含んでいる。</t>
    <phoneticPr fontId="23"/>
  </si>
  <si>
    <t>※平成25年度中に市町村合併した団体で、合併前の団体ごとの決算に基づく実質公債費比率を算出していない団体については、グラフを表記しない。</t>
    <phoneticPr fontId="23"/>
  </si>
  <si>
    <t>将来負担額(A)</t>
    <phoneticPr fontId="23"/>
  </si>
  <si>
    <t>充当可能財源等(B)</t>
    <phoneticPr fontId="23"/>
  </si>
  <si>
    <t>※平成25年度中に市町村合併した団体で、合併前の団体ごとの決算に基づく将来負担比率を算出していない団体については、グラフを表記しない。</t>
    <phoneticPr fontId="23"/>
  </si>
  <si>
    <t>実質収支額</t>
    <phoneticPr fontId="1"/>
  </si>
  <si>
    <t>財政調整基金残高</t>
    <phoneticPr fontId="23"/>
  </si>
  <si>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</si>
  <si>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</si>
  <si>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</si>
  <si>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3"/>
  </si>
  <si>
    <t>算入公債費等</t>
    <rPh sb="0" eb="2">
      <t>サンニュウ</t>
    </rPh>
    <rPh sb="2" eb="6">
      <t>コウサイヒトウ</t>
    </rPh>
    <phoneticPr fontId="23"/>
  </si>
  <si>
    <t>算入公債費等</t>
    <rPh sb="0" eb="2">
      <t>サンニュウ</t>
    </rPh>
    <rPh sb="2" eb="6">
      <t>コウサイヒトウ</t>
    </rPh>
    <phoneticPr fontId="1"/>
  </si>
  <si>
    <t>一時借入金の利子</t>
    <phoneticPr fontId="23"/>
  </si>
  <si>
    <t>債務負担行為に基づく支出額</t>
    <phoneticPr fontId="23"/>
  </si>
  <si>
    <t>組合等が起こした地方債の元利償還金に対する負担金等</t>
    <phoneticPr fontId="23"/>
  </si>
  <si>
    <t>公営企業債の元利償還金に対する繰入金</t>
    <phoneticPr fontId="23"/>
  </si>
  <si>
    <t>満期一括償還地方債に係る年度割相当額</t>
    <phoneticPr fontId="23"/>
  </si>
  <si>
    <t>減債基金積立不足算定額</t>
    <phoneticPr fontId="23"/>
  </si>
  <si>
    <t>元利償還金</t>
    <phoneticPr fontId="23"/>
  </si>
  <si>
    <t>将来負担額</t>
    <rPh sb="0" eb="2">
      <t>ショウライ</t>
    </rPh>
    <rPh sb="2" eb="4">
      <t>フタン</t>
    </rPh>
    <rPh sb="4" eb="5">
      <t>ガク</t>
    </rPh>
    <phoneticPr fontId="23"/>
  </si>
  <si>
    <t>充当可能財源等</t>
    <rPh sb="0" eb="2">
      <t>ジュウトウ</t>
    </rPh>
    <rPh sb="2" eb="4">
      <t>カノウ</t>
    </rPh>
    <rPh sb="4" eb="6">
      <t>ザイゲン</t>
    </rPh>
    <rPh sb="6" eb="7">
      <t>トウ</t>
    </rPh>
    <phoneticPr fontId="23"/>
  </si>
  <si>
    <t>将来負担比率の分子</t>
    <phoneticPr fontId="23"/>
  </si>
  <si>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</si>
  <si>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</si>
  <si>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</si>
  <si>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3"/>
  </si>
  <si>
    <t>総括表（市町村）</t>
    <rPh sb="0" eb="2">
      <t>ソウカツ</t>
    </rPh>
    <rPh sb="2" eb="3">
      <t>ヒョウ</t>
    </rPh>
    <rPh sb="4" eb="7">
      <t>シチョウソン</t>
    </rPh>
    <phoneticPr fontId="23"/>
  </si>
  <si>
    <t>都道府県名</t>
    <phoneticPr fontId="23"/>
  </si>
  <si>
    <t>岡山県</t>
    <phoneticPr fontId="23"/>
  </si>
  <si>
    <t>市町村類型</t>
    <phoneticPr fontId="23"/>
  </si>
  <si>
    <t>Ⅰ－１</t>
    <phoneticPr fontId="23"/>
  </si>
  <si>
    <t>指定団体等の指定状況</t>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</si>
  <si>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</si>
  <si>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3"/>
  </si>
  <si>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</si>
  <si>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3"/>
  </si>
  <si>
    <t>歳入総額</t>
    <phoneticPr fontId="35"/>
  </si>
  <si>
    <t>実質収支比率</t>
    <rPh sb="0" eb="2">
      <t>ジッシツ</t>
    </rPh>
    <rPh sb="2" eb="4">
      <t>シュウシ</t>
    </rPh>
    <rPh sb="4" eb="6">
      <t>ヒリツ</t>
    </rPh>
    <phoneticPr fontId="23"/>
  </si>
  <si>
    <t>財政健全化等</t>
    <rPh sb="0" eb="2">
      <t>ザイセイ</t>
    </rPh>
    <rPh sb="2" eb="5">
      <t>ケンゼンカ</t>
    </rPh>
    <rPh sb="5" eb="6">
      <t>トウ</t>
    </rPh>
    <phoneticPr fontId="23"/>
  </si>
  <si>
    <t>×</t>
    <phoneticPr fontId="23"/>
  </si>
  <si>
    <t>歳出総額</t>
    <phoneticPr fontId="35"/>
  </si>
  <si>
    <t>経常収支比率</t>
    <rPh sb="0" eb="2">
      <t>ケイジョウ</t>
    </rPh>
    <rPh sb="2" eb="4">
      <t>シュウシ</t>
    </rPh>
    <rPh sb="4" eb="6">
      <t>ヒリツ</t>
    </rPh>
    <phoneticPr fontId="23"/>
  </si>
  <si>
    <t>市町村名</t>
    <rPh sb="0" eb="3">
      <t>シチョウソン</t>
    </rPh>
    <rPh sb="3" eb="4">
      <t>メイ</t>
    </rPh>
    <phoneticPr fontId="23"/>
  </si>
  <si>
    <t>赤磐市</t>
    <phoneticPr fontId="23"/>
  </si>
  <si>
    <t>地方交付税種地</t>
    <rPh sb="0" eb="2">
      <t>チホウ</t>
    </rPh>
    <rPh sb="2" eb="5">
      <t>コウフゼイ</t>
    </rPh>
    <rPh sb="5" eb="6">
      <t>シュ</t>
    </rPh>
    <rPh sb="6" eb="7">
      <t>チ</t>
    </rPh>
    <phoneticPr fontId="23"/>
  </si>
  <si>
    <t>2-3</t>
    <phoneticPr fontId="23"/>
  </si>
  <si>
    <t>財源超過</t>
    <rPh sb="0" eb="2">
      <t>ザイゲン</t>
    </rPh>
    <rPh sb="2" eb="4">
      <t>チョウカ</t>
    </rPh>
    <phoneticPr fontId="23"/>
  </si>
  <si>
    <t>×</t>
    <phoneticPr fontId="23"/>
  </si>
  <si>
    <t>歳入歳出差引</t>
    <phoneticPr fontId="35"/>
  </si>
  <si>
    <t>　　(※1)</t>
    <phoneticPr fontId="23"/>
  </si>
  <si>
    <t>首都</t>
    <rPh sb="0" eb="2">
      <t>シュト</t>
    </rPh>
    <phoneticPr fontId="23"/>
  </si>
  <si>
    <t>×</t>
    <phoneticPr fontId="23"/>
  </si>
  <si>
    <t>翌年度に繰越すべき財源</t>
    <phoneticPr fontId="23"/>
  </si>
  <si>
    <t>標準財政規模</t>
    <rPh sb="0" eb="2">
      <t>ヒョウジュン</t>
    </rPh>
    <rPh sb="2" eb="4">
      <t>ザイセイ</t>
    </rPh>
    <rPh sb="4" eb="6">
      <t>キボ</t>
    </rPh>
    <phoneticPr fontId="23"/>
  </si>
  <si>
    <t>近畿</t>
    <rPh sb="0" eb="2">
      <t>キンキ</t>
    </rPh>
    <phoneticPr fontId="23"/>
  </si>
  <si>
    <t>実質収支</t>
    <phoneticPr fontId="35"/>
  </si>
  <si>
    <t>財政力指数</t>
    <rPh sb="0" eb="3">
      <t>ザイセイリョク</t>
    </rPh>
    <rPh sb="3" eb="5">
      <t>シスウ</t>
    </rPh>
    <phoneticPr fontId="23"/>
  </si>
  <si>
    <t>人口</t>
    <rPh sb="0" eb="2">
      <t>ジンコウ</t>
    </rPh>
    <phoneticPr fontId="23"/>
  </si>
  <si>
    <r>
      <t>22年国調</t>
    </r>
    <r>
      <rPr>
        <sz val="9"/>
        <color indexed="8"/>
        <rFont val="ＭＳ ゴシック"/>
        <family val="3"/>
        <charset val="128"/>
      </rPr>
      <t>(人)</t>
    </r>
    <rPh sb="2" eb="3">
      <t>ネン</t>
    </rPh>
    <rPh sb="3" eb="4">
      <t>コク</t>
    </rPh>
    <rPh sb="4" eb="5">
      <t>チョウ</t>
    </rPh>
    <phoneticPr fontId="23"/>
  </si>
  <si>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3"/>
  </si>
  <si>
    <t>中部</t>
    <rPh sb="0" eb="2">
      <t>チュウブ</t>
    </rPh>
    <phoneticPr fontId="23"/>
  </si>
  <si>
    <t>×</t>
    <phoneticPr fontId="23"/>
  </si>
  <si>
    <t>単年度収支</t>
    <phoneticPr fontId="35"/>
  </si>
  <si>
    <t>公債費負担比率</t>
    <rPh sb="0" eb="3">
      <t>コウサイヒ</t>
    </rPh>
    <rPh sb="3" eb="5">
      <t>フタン</t>
    </rPh>
    <rPh sb="5" eb="7">
      <t>ヒリツ</t>
    </rPh>
    <phoneticPr fontId="23"/>
  </si>
  <si>
    <r>
      <t>17年国調</t>
    </r>
    <r>
      <rPr>
        <sz val="9"/>
        <color indexed="8"/>
        <rFont val="ＭＳ ゴシック"/>
        <family val="3"/>
        <charset val="128"/>
      </rPr>
      <t>(人)</t>
    </r>
    <rPh sb="2" eb="3">
      <t>ネン</t>
    </rPh>
    <rPh sb="3" eb="4">
      <t>コク</t>
    </rPh>
    <rPh sb="4" eb="5">
      <t>チョウ</t>
    </rPh>
    <phoneticPr fontId="23"/>
  </si>
  <si>
    <t>過疎</t>
    <rPh sb="0" eb="2">
      <t>カソ</t>
    </rPh>
    <phoneticPr fontId="23"/>
  </si>
  <si>
    <t>○</t>
    <phoneticPr fontId="23"/>
  </si>
  <si>
    <t>積立金</t>
    <phoneticPr fontId="35"/>
  </si>
  <si>
    <t>健全化判断比率</t>
    <phoneticPr fontId="2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</si>
  <si>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3"/>
  </si>
  <si>
    <t>-1.0</t>
    <phoneticPr fontId="23"/>
  </si>
  <si>
    <t>山振</t>
    <rPh sb="0" eb="1">
      <t>ヤマ</t>
    </rPh>
    <rPh sb="1" eb="2">
      <t>フ</t>
    </rPh>
    <phoneticPr fontId="23"/>
  </si>
  <si>
    <t>繰上償還金</t>
    <phoneticPr fontId="35"/>
  </si>
  <si>
    <t>　実質赤字比率</t>
    <rPh sb="1" eb="3">
      <t>ジッシツ</t>
    </rPh>
    <rPh sb="3" eb="5">
      <t>アカジ</t>
    </rPh>
    <rPh sb="5" eb="7">
      <t>ヒリツ</t>
    </rPh>
    <phoneticPr fontId="23"/>
  </si>
  <si>
    <t>-</t>
    <phoneticPr fontId="23"/>
  </si>
  <si>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3"/>
  </si>
  <si>
    <t>25.03.31(人)</t>
    <phoneticPr fontId="23"/>
  </si>
  <si>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3"/>
  </si>
  <si>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3"/>
  </si>
  <si>
    <t>低開発</t>
    <rPh sb="0" eb="1">
      <t>テイ</t>
    </rPh>
    <rPh sb="1" eb="3">
      <t>カイハツ</t>
    </rPh>
    <phoneticPr fontId="23"/>
  </si>
  <si>
    <t>×</t>
    <phoneticPr fontId="23"/>
  </si>
  <si>
    <t>積立金取崩し額</t>
    <phoneticPr fontId="35"/>
  </si>
  <si>
    <t>-</t>
    <phoneticPr fontId="23"/>
  </si>
  <si>
    <t>　連結実質赤字比率</t>
    <rPh sb="1" eb="3">
      <t>レンケツ</t>
    </rPh>
    <rPh sb="3" eb="5">
      <t>ジッシツ</t>
    </rPh>
    <rPh sb="5" eb="7">
      <t>アカジ</t>
    </rPh>
    <rPh sb="7" eb="9">
      <t>ヒリツ</t>
    </rPh>
    <phoneticPr fontId="23"/>
  </si>
  <si>
    <t>-</t>
    <phoneticPr fontId="23"/>
  </si>
  <si>
    <t>うち日本人(人)</t>
    <phoneticPr fontId="23"/>
  </si>
  <si>
    <t>第1次</t>
    <rPh sb="0" eb="1">
      <t>ダイ</t>
    </rPh>
    <rPh sb="2" eb="3">
      <t>ジ</t>
    </rPh>
    <phoneticPr fontId="23"/>
  </si>
  <si>
    <t>指数表選定</t>
    <rPh sb="0" eb="2">
      <t>シスウ</t>
    </rPh>
    <rPh sb="2" eb="3">
      <t>ヒョウ</t>
    </rPh>
    <rPh sb="3" eb="5">
      <t>センテイ</t>
    </rPh>
    <phoneticPr fontId="23"/>
  </si>
  <si>
    <t>○</t>
    <phoneticPr fontId="23"/>
  </si>
  <si>
    <t>実質単年度収支</t>
    <phoneticPr fontId="35"/>
  </si>
  <si>
    <t>　実質公債費比率</t>
    <rPh sb="1" eb="3">
      <t>ジッシツ</t>
    </rPh>
    <rPh sb="3" eb="6">
      <t>コウサイヒ</t>
    </rPh>
    <rPh sb="6" eb="8">
      <t>ヒリツ</t>
    </rPh>
    <phoneticPr fontId="23"/>
  </si>
  <si>
    <t>24.03.31(人)</t>
    <phoneticPr fontId="23"/>
  </si>
  <si>
    <t>　将来負担比率</t>
    <rPh sb="1" eb="3">
      <t>ショウライ</t>
    </rPh>
    <rPh sb="3" eb="5">
      <t>フタン</t>
    </rPh>
    <rPh sb="5" eb="7">
      <t>ヒリツ</t>
    </rPh>
    <phoneticPr fontId="23"/>
  </si>
  <si>
    <t>うち日本人(人)</t>
    <phoneticPr fontId="23"/>
  </si>
  <si>
    <t>第2次</t>
    <rPh sb="0" eb="1">
      <t>ダイ</t>
    </rPh>
    <rPh sb="2" eb="3">
      <t>ジ</t>
    </rPh>
    <phoneticPr fontId="23"/>
  </si>
  <si>
    <t>基準財政収入額</t>
    <phoneticPr fontId="35"/>
  </si>
  <si>
    <r>
      <t>資金不足比率 (※</t>
    </r>
    <r>
      <rPr>
        <sz val="9"/>
        <color indexed="8"/>
        <rFont val="ＭＳ ゴシック"/>
        <family val="3"/>
        <charset val="128"/>
      </rPr>
      <t>4</t>
    </r>
    <r>
      <rPr>
        <sz val="9"/>
        <color indexed="8"/>
        <rFont val="ＭＳ ゴシック"/>
        <family val="3"/>
        <charset val="128"/>
      </rPr>
      <t>)</t>
    </r>
    <phoneticPr fontId="23"/>
  </si>
  <si>
    <t>増減率  (％)</t>
    <rPh sb="0" eb="2">
      <t>ゾウゲン</t>
    </rPh>
    <rPh sb="2" eb="3">
      <t>リツ</t>
    </rPh>
    <phoneticPr fontId="23"/>
  </si>
  <si>
    <t>0.7</t>
    <phoneticPr fontId="23"/>
  </si>
  <si>
    <t>基準財政需要額</t>
    <phoneticPr fontId="35"/>
  </si>
  <si>
    <t>うち日本人(％)</t>
    <phoneticPr fontId="23"/>
  </si>
  <si>
    <t>0.1</t>
    <phoneticPr fontId="23"/>
  </si>
  <si>
    <t>第3次</t>
    <rPh sb="0" eb="1">
      <t>ダイ</t>
    </rPh>
    <rPh sb="2" eb="3">
      <t>ジ</t>
    </rPh>
    <phoneticPr fontId="23"/>
  </si>
  <si>
    <t>標準税収入額等</t>
    <phoneticPr fontId="35"/>
  </si>
  <si>
    <t>面積 (k㎡)</t>
    <rPh sb="0" eb="2">
      <t>メンセキ</t>
    </rPh>
    <phoneticPr fontId="23"/>
  </si>
  <si>
    <t>経常経費充当一般財源等</t>
    <rPh sb="0" eb="2">
      <t>ケイジョウ</t>
    </rPh>
    <rPh sb="2" eb="4">
      <t>ケイヒ</t>
    </rPh>
    <rPh sb="4" eb="6">
      <t>ジュウトウ</t>
    </rPh>
    <rPh sb="6" eb="8">
      <t>イッパン</t>
    </rPh>
    <rPh sb="8" eb="10">
      <t>ザイゲン</t>
    </rPh>
    <rPh sb="10" eb="11">
      <t>トウ</t>
    </rPh>
    <phoneticPr fontId="35"/>
  </si>
  <si>
    <t>人口密度 (人/k㎡)</t>
    <rPh sb="0" eb="2">
      <t>ジンコウ</t>
    </rPh>
    <rPh sb="2" eb="4">
      <t>ミツド</t>
    </rPh>
    <phoneticPr fontId="23"/>
  </si>
  <si>
    <t>歳入一般財源等</t>
    <rPh sb="0" eb="2">
      <t>サイニュウ</t>
    </rPh>
    <rPh sb="2" eb="4">
      <t>イッパン</t>
    </rPh>
    <rPh sb="4" eb="6">
      <t>ザイゲン</t>
    </rPh>
    <rPh sb="6" eb="7">
      <t>トウ</t>
    </rPh>
    <phoneticPr fontId="35"/>
  </si>
  <si>
    <t>世帯数 (世帯)</t>
    <rPh sb="0" eb="3">
      <t>セタイスウ</t>
    </rPh>
    <phoneticPr fontId="23"/>
  </si>
  <si>
    <t>職員の状況</t>
    <rPh sb="0" eb="2">
      <t>ショクイン</t>
    </rPh>
    <rPh sb="3" eb="5">
      <t>ジョウキョウ</t>
    </rPh>
    <phoneticPr fontId="23"/>
  </si>
  <si>
    <t>特別職等</t>
    <rPh sb="0" eb="2">
      <t>トクベツ</t>
    </rPh>
    <rPh sb="2" eb="3">
      <t>ショク</t>
    </rPh>
    <rPh sb="3" eb="4">
      <t>トウ</t>
    </rPh>
    <phoneticPr fontId="23"/>
  </si>
  <si>
    <t>定数</t>
    <rPh sb="0" eb="2">
      <t>テイスウ</t>
    </rPh>
    <phoneticPr fontId="23"/>
  </si>
  <si>
    <t>1人あたり平均
給料月額(百円)</t>
    <rPh sb="1" eb="2">
      <t>リ</t>
    </rPh>
    <rPh sb="5" eb="7">
      <t>ヘイキン</t>
    </rPh>
    <rPh sb="8" eb="10">
      <t>キュウリョウ</t>
    </rPh>
    <rPh sb="10" eb="11">
      <t>ツキ</t>
    </rPh>
    <rPh sb="11" eb="12">
      <t>ガク</t>
    </rPh>
    <rPh sb="13" eb="15">
      <t>ヒャクエン</t>
    </rPh>
    <phoneticPr fontId="23"/>
  </si>
  <si>
    <t>一般職員等</t>
    <rPh sb="0" eb="2">
      <t>イッパン</t>
    </rPh>
    <rPh sb="2" eb="4">
      <t>ショクイン</t>
    </rPh>
    <rPh sb="4" eb="5">
      <t>トウ</t>
    </rPh>
    <phoneticPr fontId="23"/>
  </si>
  <si>
    <t>職員数
(人)</t>
    <rPh sb="0" eb="3">
      <t>ショクインスウ</t>
    </rPh>
    <phoneticPr fontId="23"/>
  </si>
  <si>
    <t>給料月額
(百円)</t>
    <rPh sb="0" eb="2">
      <t>キュウリョウ</t>
    </rPh>
    <rPh sb="2" eb="3">
      <t>ツキ</t>
    </rPh>
    <rPh sb="3" eb="4">
      <t>ガク</t>
    </rPh>
    <rPh sb="6" eb="8">
      <t>ヒャクエン</t>
    </rPh>
    <phoneticPr fontId="23"/>
  </si>
  <si>
    <t>市区町村長</t>
    <rPh sb="0" eb="2">
      <t>シク</t>
    </rPh>
    <rPh sb="2" eb="4">
      <t>チョウソン</t>
    </rPh>
    <rPh sb="4" eb="5">
      <t>チョウ</t>
    </rPh>
    <phoneticPr fontId="23"/>
  </si>
  <si>
    <t>一般職員</t>
    <rPh sb="0" eb="2">
      <t>イッパン</t>
    </rPh>
    <rPh sb="2" eb="4">
      <t>ショクイン</t>
    </rPh>
    <phoneticPr fontId="23"/>
  </si>
  <si>
    <t>　うち公的資金</t>
    <rPh sb="3" eb="5">
      <t>コウテキ</t>
    </rPh>
    <phoneticPr fontId="23"/>
  </si>
  <si>
    <t>副市区町村長</t>
    <rPh sb="0" eb="1">
      <t>フク</t>
    </rPh>
    <rPh sb="1" eb="3">
      <t>シク</t>
    </rPh>
    <rPh sb="3" eb="5">
      <t>チョウソン</t>
    </rPh>
    <rPh sb="5" eb="6">
      <t>チョウ</t>
    </rPh>
    <phoneticPr fontId="23"/>
  </si>
  <si>
    <t>　うち消防職員</t>
    <rPh sb="3" eb="5">
      <t>ショウボウ</t>
    </rPh>
    <rPh sb="5" eb="7">
      <t>ショクイン</t>
    </rPh>
    <phoneticPr fontId="23"/>
  </si>
  <si>
    <t>債務負担行為額（支出予定額）</t>
    <rPh sb="0" eb="2">
      <t>サイム</t>
    </rPh>
    <rPh sb="2" eb="4">
      <t>フタン</t>
    </rPh>
    <rPh sb="4" eb="6">
      <t>コウイ</t>
    </rPh>
    <rPh sb="6" eb="7">
      <t>ガク</t>
    </rPh>
    <rPh sb="8" eb="10">
      <t>シシュツ</t>
    </rPh>
    <rPh sb="10" eb="12">
      <t>ヨテイ</t>
    </rPh>
    <rPh sb="12" eb="13">
      <t>ガク</t>
    </rPh>
    <phoneticPr fontId="23"/>
  </si>
  <si>
    <t>教育長</t>
    <phoneticPr fontId="23"/>
  </si>
  <si>
    <t>　うち技能労務職員</t>
    <rPh sb="3" eb="5">
      <t>ギノウ</t>
    </rPh>
    <rPh sb="5" eb="7">
      <t>ロウム</t>
    </rPh>
    <rPh sb="7" eb="9">
      <t>ショクイン</t>
    </rPh>
    <phoneticPr fontId="23"/>
  </si>
  <si>
    <t>議会議長</t>
    <rPh sb="0" eb="2">
      <t>ギカイ</t>
    </rPh>
    <rPh sb="2" eb="4">
      <t>ギチョウ</t>
    </rPh>
    <phoneticPr fontId="23"/>
  </si>
  <si>
    <t>教育公務員</t>
    <rPh sb="0" eb="2">
      <t>キョウイク</t>
    </rPh>
    <rPh sb="2" eb="5">
      <t>コウムイン</t>
    </rPh>
    <phoneticPr fontId="23"/>
  </si>
  <si>
    <t>土地開発基金現在高</t>
    <rPh sb="0" eb="2">
      <t>トチ</t>
    </rPh>
    <rPh sb="2" eb="4">
      <t>カイハツ</t>
    </rPh>
    <rPh sb="4" eb="6">
      <t>キキン</t>
    </rPh>
    <rPh sb="6" eb="8">
      <t>ゲンザイ</t>
    </rPh>
    <rPh sb="8" eb="9">
      <t>タカ</t>
    </rPh>
    <phoneticPr fontId="35"/>
  </si>
  <si>
    <t>-</t>
    <phoneticPr fontId="23"/>
  </si>
  <si>
    <t>議会副議長</t>
    <rPh sb="0" eb="2">
      <t>ギカイ</t>
    </rPh>
    <rPh sb="2" eb="3">
      <t>フク</t>
    </rPh>
    <rPh sb="3" eb="5">
      <t>ギチョウ</t>
    </rPh>
    <phoneticPr fontId="23"/>
  </si>
  <si>
    <t>臨時職員</t>
    <rPh sb="0" eb="2">
      <t>リンジ</t>
    </rPh>
    <rPh sb="2" eb="4">
      <t>ショクイン</t>
    </rPh>
    <phoneticPr fontId="23"/>
  </si>
  <si>
    <t>-</t>
    <phoneticPr fontId="23"/>
  </si>
  <si>
    <t>積立金
現在高</t>
    <rPh sb="4" eb="7">
      <t>ゲンザイダカ</t>
    </rPh>
    <phoneticPr fontId="35"/>
  </si>
  <si>
    <t>財政調整基金</t>
    <rPh sb="0" eb="2">
      <t>ザイセイ</t>
    </rPh>
    <rPh sb="2" eb="4">
      <t>チョウセイ</t>
    </rPh>
    <rPh sb="4" eb="6">
      <t>キキン</t>
    </rPh>
    <phoneticPr fontId="23"/>
  </si>
  <si>
    <t>議会議員</t>
    <rPh sb="0" eb="2">
      <t>ギカイ</t>
    </rPh>
    <rPh sb="2" eb="4">
      <t>ギイン</t>
    </rPh>
    <phoneticPr fontId="23"/>
  </si>
  <si>
    <t>合計</t>
    <rPh sb="0" eb="2">
      <t>ゴウケイ</t>
    </rPh>
    <phoneticPr fontId="23"/>
  </si>
  <si>
    <t>減債基金</t>
    <rPh sb="0" eb="1">
      <t>ゲン</t>
    </rPh>
    <rPh sb="1" eb="2">
      <t>サイ</t>
    </rPh>
    <rPh sb="2" eb="4">
      <t>キキン</t>
    </rPh>
    <phoneticPr fontId="23"/>
  </si>
  <si>
    <r>
      <t>ラスパイレス指数</t>
    </r>
    <r>
      <rPr>
        <sz val="8"/>
        <color indexed="8"/>
        <rFont val="ＭＳ ゴシック"/>
        <family val="3"/>
        <charset val="128"/>
      </rPr>
      <t>(※6)</t>
    </r>
    <rPh sb="6" eb="8">
      <t>シスウ</t>
    </rPh>
    <phoneticPr fontId="23"/>
  </si>
  <si>
    <t>103.1                 ( 95.3 )</t>
    <phoneticPr fontId="23"/>
  </si>
  <si>
    <t>その他特定目的基金</t>
    <rPh sb="2" eb="3">
      <t>タ</t>
    </rPh>
    <rPh sb="3" eb="5">
      <t>トクテイ</t>
    </rPh>
    <rPh sb="5" eb="7">
      <t>モクテキ</t>
    </rPh>
    <rPh sb="7" eb="9">
      <t>キキン</t>
    </rPh>
    <phoneticPr fontId="23"/>
  </si>
  <si>
    <t>一般会計等の一覧</t>
    <phoneticPr fontId="23"/>
  </si>
  <si>
    <t>事業会計の一覧</t>
    <rPh sb="0" eb="2">
      <t>ジギョウ</t>
    </rPh>
    <rPh sb="2" eb="4">
      <t>カイケイ</t>
    </rPh>
    <phoneticPr fontId="23"/>
  </si>
  <si>
    <t>公営企業（法適）の一覧</t>
    <rPh sb="0" eb="2">
      <t>コウエイ</t>
    </rPh>
    <rPh sb="2" eb="4">
      <t>キギョウ</t>
    </rPh>
    <phoneticPr fontId="23"/>
  </si>
  <si>
    <t>公営企業（法非適）の一覧</t>
    <rPh sb="0" eb="2">
      <t>コウエイ</t>
    </rPh>
    <rPh sb="2" eb="4">
      <t>キギョウ</t>
    </rPh>
    <rPh sb="6" eb="7">
      <t>ヒ</t>
    </rPh>
    <phoneticPr fontId="23"/>
  </si>
  <si>
    <t>関係する一部事務組合等一覧</t>
    <rPh sb="0" eb="2">
      <t>カンケイ</t>
    </rPh>
    <rPh sb="4" eb="6">
      <t>イチブ</t>
    </rPh>
    <rPh sb="6" eb="8">
      <t>ジム</t>
    </rPh>
    <rPh sb="8" eb="10">
      <t>クミアイ</t>
    </rPh>
    <rPh sb="10" eb="11">
      <t>トウ</t>
    </rPh>
    <rPh sb="11" eb="13">
      <t>イチラン</t>
    </rPh>
    <phoneticPr fontId="23"/>
  </si>
  <si>
    <t>地方公社・第三セクター等一覧</t>
    <rPh sb="0" eb="2">
      <t>チホウ</t>
    </rPh>
    <rPh sb="2" eb="4">
      <t>コウシャ</t>
    </rPh>
    <rPh sb="5" eb="6">
      <t>ダイ</t>
    </rPh>
    <rPh sb="6" eb="7">
      <t>３</t>
    </rPh>
    <rPh sb="11" eb="12">
      <t>トウ</t>
    </rPh>
    <rPh sb="12" eb="14">
      <t>イチラン</t>
    </rPh>
    <phoneticPr fontId="23"/>
  </si>
  <si>
    <t>項番</t>
    <phoneticPr fontId="23"/>
  </si>
  <si>
    <t>会計名</t>
    <phoneticPr fontId="23"/>
  </si>
  <si>
    <t>項番</t>
    <rPh sb="0" eb="2">
      <t>コウバン</t>
    </rPh>
    <phoneticPr fontId="23"/>
  </si>
  <si>
    <t>会計名</t>
    <rPh sb="0" eb="2">
      <t>カイケイ</t>
    </rPh>
    <rPh sb="2" eb="3">
      <t>メイ</t>
    </rPh>
    <phoneticPr fontId="23"/>
  </si>
  <si>
    <t>組合等名</t>
    <phoneticPr fontId="23"/>
  </si>
  <si>
    <t>項番</t>
    <phoneticPr fontId="23"/>
  </si>
  <si>
    <t>団体名</t>
    <rPh sb="0" eb="2">
      <t>ダンタイ</t>
    </rPh>
    <phoneticPr fontId="23"/>
  </si>
  <si>
    <r>
      <t>(※</t>
    </r>
    <r>
      <rPr>
        <sz val="9"/>
        <color indexed="8"/>
        <rFont val="ＭＳ ゴシック"/>
        <family val="3"/>
        <charset val="128"/>
      </rPr>
      <t>3</t>
    </r>
    <r>
      <rPr>
        <sz val="9"/>
        <color indexed="8"/>
        <rFont val="ＭＳ ゴシック"/>
        <family val="3"/>
        <charset val="128"/>
      </rPr>
      <t>)</t>
    </r>
    <phoneticPr fontId="23"/>
  </si>
  <si>
    <t>（注釈）</t>
    <rPh sb="1" eb="3">
      <t>チュウシャク</t>
    </rPh>
    <phoneticPr fontId="23"/>
  </si>
  <si>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</si>
  <si>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</si>
  <si>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</si>
  <si>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3"/>
  </si>
  <si>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3"/>
  </si>
  <si>
    <t>※7：住民基本台帳法の改正により、平成25年3月31日現在の住民基本台帳登載人口については、外国人住民を含む。</t>
    <phoneticPr fontId="23"/>
  </si>
  <si>
    <t>(1) 普通会計の状況（市町村）</t>
    <rPh sb="4" eb="6">
      <t>フツウ</t>
    </rPh>
    <rPh sb="6" eb="8">
      <t>カイケイ</t>
    </rPh>
    <rPh sb="9" eb="11">
      <t>ジョウキョウ</t>
    </rPh>
    <rPh sb="12" eb="15">
      <t>シチョウソン</t>
    </rPh>
    <phoneticPr fontId="23"/>
  </si>
  <si>
    <t>歳入の状況（単位 千円・％）</t>
    <rPh sb="0" eb="2">
      <t>サイニュウ</t>
    </rPh>
    <rPh sb="3" eb="5">
      <t>ジョウキョウ</t>
    </rPh>
    <rPh sb="6" eb="8">
      <t>タンイ</t>
    </rPh>
    <rPh sb="9" eb="11">
      <t>センエン</t>
    </rPh>
    <phoneticPr fontId="23"/>
  </si>
  <si>
    <t>地方税の状況（単位 千円・％）</t>
    <rPh sb="0" eb="2">
      <t>チホウ</t>
    </rPh>
    <rPh sb="2" eb="3">
      <t>ゼイ</t>
    </rPh>
    <rPh sb="4" eb="6">
      <t>ジョウキョウ</t>
    </rPh>
    <rPh sb="7" eb="9">
      <t>タンイ</t>
    </rPh>
    <rPh sb="10" eb="12">
      <t>センエン</t>
    </rPh>
    <phoneticPr fontId="23"/>
  </si>
  <si>
    <t>歳出の状況（単位 千円・％）</t>
    <phoneticPr fontId="23"/>
  </si>
  <si>
    <t>決算額</t>
    <rPh sb="0" eb="2">
      <t>ケッサン</t>
    </rPh>
    <rPh sb="2" eb="3">
      <t>ガク</t>
    </rPh>
    <phoneticPr fontId="23"/>
  </si>
  <si>
    <t>構成比</t>
    <rPh sb="0" eb="3">
      <t>コウセイヒ</t>
    </rPh>
    <phoneticPr fontId="23"/>
  </si>
  <si>
    <t>経常一般財源等</t>
    <rPh sb="0" eb="2">
      <t>ケイジョウ</t>
    </rPh>
    <rPh sb="2" eb="4">
      <t>イッパン</t>
    </rPh>
    <rPh sb="4" eb="7">
      <t>ザイゲントウ</t>
    </rPh>
    <phoneticPr fontId="23"/>
  </si>
  <si>
    <t>区分</t>
  </si>
  <si>
    <t>収入済額</t>
    <rPh sb="0" eb="2">
      <t>シュウニュウ</t>
    </rPh>
    <rPh sb="2" eb="3">
      <t>スミ</t>
    </rPh>
    <rPh sb="3" eb="4">
      <t>ガク</t>
    </rPh>
    <phoneticPr fontId="23"/>
  </si>
  <si>
    <t>超過課税分</t>
    <rPh sb="0" eb="2">
      <t>チョウカ</t>
    </rPh>
    <rPh sb="2" eb="4">
      <t>カゼイ</t>
    </rPh>
    <rPh sb="4" eb="5">
      <t>ブン</t>
    </rPh>
    <phoneticPr fontId="23"/>
  </si>
  <si>
    <t>目的別歳出の状況（単位 千円・％）</t>
    <phoneticPr fontId="23"/>
  </si>
  <si>
    <t>地方税</t>
  </si>
  <si>
    <t>決算額 (A)</t>
    <rPh sb="0" eb="2">
      <t>ケッサン</t>
    </rPh>
    <rPh sb="2" eb="3">
      <t>ガク</t>
    </rPh>
    <phoneticPr fontId="23"/>
  </si>
  <si>
    <t>(A)のうち普通建設事業費</t>
    <rPh sb="6" eb="8">
      <t>フツウ</t>
    </rPh>
    <rPh sb="8" eb="10">
      <t>ケンセツ</t>
    </rPh>
    <rPh sb="10" eb="13">
      <t>ジギョウヒ</t>
    </rPh>
    <phoneticPr fontId="23"/>
  </si>
  <si>
    <t>(A)のうち充当一般財源等</t>
    <rPh sb="6" eb="8">
      <t>ジュウトウ</t>
    </rPh>
    <rPh sb="8" eb="10">
      <t>イッパン</t>
    </rPh>
    <rPh sb="10" eb="12">
      <t>ザイゲン</t>
    </rPh>
    <rPh sb="12" eb="13">
      <t>ナド</t>
    </rPh>
    <phoneticPr fontId="23"/>
  </si>
  <si>
    <t>地方譲与税</t>
    <phoneticPr fontId="23"/>
  </si>
  <si>
    <t>　法定普通税</t>
    <phoneticPr fontId="23"/>
  </si>
  <si>
    <t>議会費</t>
  </si>
  <si>
    <t>利子割交付金</t>
  </si>
  <si>
    <t>　　市町村民税</t>
    <phoneticPr fontId="23"/>
  </si>
  <si>
    <t>総務費</t>
  </si>
  <si>
    <t>　　　個人均等割</t>
    <phoneticPr fontId="23"/>
  </si>
  <si>
    <t>民生費</t>
  </si>
  <si>
    <t>　　　所得割</t>
    <phoneticPr fontId="23"/>
  </si>
  <si>
    <t>衛生費</t>
  </si>
  <si>
    <t>地方消費税交付金</t>
  </si>
  <si>
    <t>　　　法人均等割</t>
    <phoneticPr fontId="23"/>
  </si>
  <si>
    <t>労働費</t>
  </si>
  <si>
    <t>ゴルフ場利用税交付金</t>
  </si>
  <si>
    <t>　　　法人税割</t>
    <phoneticPr fontId="23"/>
  </si>
  <si>
    <t>農林水産業費</t>
  </si>
  <si>
    <t>特別地方消費税交付金</t>
  </si>
  <si>
    <t>　　固定資産税</t>
    <phoneticPr fontId="23"/>
  </si>
  <si>
    <t>商工費</t>
  </si>
  <si>
    <t>自動車取得税交付金</t>
  </si>
  <si>
    <t>　　　うち純固定資産税</t>
    <phoneticPr fontId="23"/>
  </si>
  <si>
    <t>土木費</t>
  </si>
  <si>
    <t>軽油引取税交付金</t>
  </si>
  <si>
    <t>　　軽自動車税</t>
    <phoneticPr fontId="23"/>
  </si>
  <si>
    <t>消防費</t>
  </si>
  <si>
    <t>地方特例交付金</t>
    <phoneticPr fontId="1"/>
  </si>
  <si>
    <t>　　市町村たばこ税</t>
    <phoneticPr fontId="23"/>
  </si>
  <si>
    <t>教育費</t>
  </si>
  <si>
    <t>地方交付税</t>
  </si>
  <si>
    <t>　　鉱産税</t>
    <phoneticPr fontId="23"/>
  </si>
  <si>
    <t>災害復旧費</t>
  </si>
  <si>
    <t>　普通交付税</t>
    <phoneticPr fontId="23"/>
  </si>
  <si>
    <t>　　特別土地保有税</t>
    <phoneticPr fontId="23"/>
  </si>
  <si>
    <t>公債費</t>
  </si>
  <si>
    <t>　特別交付税</t>
    <phoneticPr fontId="23"/>
  </si>
  <si>
    <t>　法定外普通税</t>
    <phoneticPr fontId="23"/>
  </si>
  <si>
    <t>諸支出費</t>
  </si>
  <si>
    <t>目的税</t>
  </si>
  <si>
    <t>前年度繰上充用金</t>
    <phoneticPr fontId="23"/>
  </si>
  <si>
    <t>(一般財源計)</t>
    <phoneticPr fontId="23"/>
  </si>
  <si>
    <t>　法定目的税</t>
    <phoneticPr fontId="23"/>
  </si>
  <si>
    <t>歳出合計</t>
  </si>
  <si>
    <t>交通安全対策特別交付金</t>
    <phoneticPr fontId="23"/>
  </si>
  <si>
    <t>　　入湯税</t>
    <phoneticPr fontId="23"/>
  </si>
  <si>
    <t>分担金・負担金</t>
  </si>
  <si>
    <t>　　事業所税</t>
    <phoneticPr fontId="23"/>
  </si>
  <si>
    <t>性質別歳出の状況（単位 千円・％）</t>
    <rPh sb="0" eb="2">
      <t>セイシツ</t>
    </rPh>
    <phoneticPr fontId="23"/>
  </si>
  <si>
    <t>使用料</t>
  </si>
  <si>
    <t>　　都市計画税</t>
    <phoneticPr fontId="23"/>
  </si>
  <si>
    <t>決算額</t>
  </si>
  <si>
    <t>構成比</t>
    <phoneticPr fontId="23"/>
  </si>
  <si>
    <t>充当一般財源等</t>
    <phoneticPr fontId="23"/>
  </si>
  <si>
    <t>経常経費充当一般財源等</t>
  </si>
  <si>
    <t>手数料</t>
  </si>
  <si>
    <t>　　水利地益税等</t>
    <phoneticPr fontId="23"/>
  </si>
  <si>
    <t>義務的経費計</t>
    <rPh sb="0" eb="3">
      <t>ギムテキ</t>
    </rPh>
    <rPh sb="3" eb="5">
      <t>ケイヒ</t>
    </rPh>
    <rPh sb="5" eb="6">
      <t>ケイ</t>
    </rPh>
    <phoneticPr fontId="23"/>
  </si>
  <si>
    <t>国庫支出金</t>
  </si>
  <si>
    <t>　法定外目的税</t>
    <phoneticPr fontId="23"/>
  </si>
  <si>
    <t>　人件費</t>
    <phoneticPr fontId="23"/>
  </si>
  <si>
    <t>国有提供交付金(特別区財調交付金)</t>
  </si>
  <si>
    <t>旧法による税</t>
  </si>
  <si>
    <t>　　うち職員給</t>
    <rPh sb="4" eb="6">
      <t>ショクイン</t>
    </rPh>
    <rPh sb="6" eb="7">
      <t>キュウ</t>
    </rPh>
    <phoneticPr fontId="23"/>
  </si>
  <si>
    <t>都道府県支出金</t>
  </si>
  <si>
    <t>合計</t>
  </si>
  <si>
    <t>　扶助費</t>
    <phoneticPr fontId="23"/>
  </si>
  <si>
    <t>財産収入</t>
  </si>
  <si>
    <t>　公債費</t>
    <phoneticPr fontId="23"/>
  </si>
  <si>
    <t>寄附金</t>
  </si>
  <si>
    <t>平成24年度</t>
    <rPh sb="0" eb="2">
      <t>ヘイセイ</t>
    </rPh>
    <rPh sb="4" eb="6">
      <t>ネンド</t>
    </rPh>
    <phoneticPr fontId="23"/>
  </si>
  <si>
    <t>平成23年度</t>
    <rPh sb="0" eb="2">
      <t>ヘイセイ</t>
    </rPh>
    <rPh sb="4" eb="6">
      <t>ネンド</t>
    </rPh>
    <phoneticPr fontId="23"/>
  </si>
  <si>
    <t>内訳</t>
    <rPh sb="0" eb="2">
      <t>ウチワケ</t>
    </rPh>
    <phoneticPr fontId="23"/>
  </si>
  <si>
    <t>繰入金</t>
  </si>
  <si>
    <t>徴収率
(％)</t>
    <rPh sb="0" eb="2">
      <t>チョウシュウ</t>
    </rPh>
    <rPh sb="2" eb="3">
      <t>リツ</t>
    </rPh>
    <phoneticPr fontId="23"/>
  </si>
  <si>
    <t>現年</t>
    <rPh sb="0" eb="1">
      <t>ゲン</t>
    </rPh>
    <rPh sb="1" eb="2">
      <t>ネン</t>
    </rPh>
    <phoneticPr fontId="23"/>
  </si>
  <si>
    <t>繰越金</t>
  </si>
  <si>
    <t>市町村民税</t>
    <rPh sb="0" eb="3">
      <t>シチョウソン</t>
    </rPh>
    <rPh sb="3" eb="4">
      <t>ミン</t>
    </rPh>
    <rPh sb="4" eb="5">
      <t>ゼイ</t>
    </rPh>
    <phoneticPr fontId="23"/>
  </si>
  <si>
    <t>諸収入</t>
  </si>
  <si>
    <t>純固定資産税</t>
    <rPh sb="0" eb="1">
      <t>ジュン</t>
    </rPh>
    <rPh sb="1" eb="3">
      <t>コテイ</t>
    </rPh>
    <rPh sb="3" eb="6">
      <t>シサンゼイ</t>
    </rPh>
    <phoneticPr fontId="23"/>
  </si>
  <si>
    <t>一時借入金利子</t>
    <phoneticPr fontId="23"/>
  </si>
  <si>
    <t>地方債</t>
  </si>
  <si>
    <t>その他の経費</t>
    <rPh sb="2" eb="3">
      <t>タ</t>
    </rPh>
    <rPh sb="4" eb="6">
      <t>ケイヒ</t>
    </rPh>
    <phoneticPr fontId="23"/>
  </si>
  <si>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</si>
  <si>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3"/>
  </si>
  <si>
    <t>国民健康保険事業会計の状況</t>
    <rPh sb="0" eb="2">
      <t>コクミン</t>
    </rPh>
    <rPh sb="2" eb="4">
      <t>ケンコウ</t>
    </rPh>
    <rPh sb="4" eb="6">
      <t>ホケン</t>
    </rPh>
    <rPh sb="6" eb="8">
      <t>ジギョウ</t>
    </rPh>
    <rPh sb="8" eb="10">
      <t>カイケイ</t>
    </rPh>
    <rPh sb="11" eb="13">
      <t>ジョウキョウ</t>
    </rPh>
    <phoneticPr fontId="23"/>
  </si>
  <si>
    <t>　物件費</t>
    <phoneticPr fontId="23"/>
  </si>
  <si>
    <t>　うち臨時財政対策債</t>
    <phoneticPr fontId="23"/>
  </si>
  <si>
    <t>合計</t>
    <phoneticPr fontId="23"/>
  </si>
  <si>
    <t>実質収支</t>
    <rPh sb="0" eb="2">
      <t>ジッシツ</t>
    </rPh>
    <rPh sb="2" eb="4">
      <t>シュウシ</t>
    </rPh>
    <phoneticPr fontId="23"/>
  </si>
  <si>
    <t>　維持補修費</t>
    <phoneticPr fontId="23"/>
  </si>
  <si>
    <t>歳入合計</t>
    <phoneticPr fontId="23"/>
  </si>
  <si>
    <t>再差引収支</t>
    <rPh sb="0" eb="1">
      <t>サイ</t>
    </rPh>
    <rPh sb="1" eb="3">
      <t>サシヒキ</t>
    </rPh>
    <rPh sb="3" eb="5">
      <t>シュウシ</t>
    </rPh>
    <phoneticPr fontId="23"/>
  </si>
  <si>
    <t>　補助費等</t>
    <rPh sb="1" eb="3">
      <t>ホジョ</t>
    </rPh>
    <rPh sb="3" eb="4">
      <t>ヒ</t>
    </rPh>
    <rPh sb="4" eb="5">
      <t>トウ</t>
    </rPh>
    <phoneticPr fontId="23"/>
  </si>
  <si>
    <t>加入世帯数(世帯)</t>
  </si>
  <si>
    <t>　　うち一部事務組合負担金</t>
    <phoneticPr fontId="23"/>
  </si>
  <si>
    <t>被保険者数(人)</t>
  </si>
  <si>
    <t>　繰出金</t>
    <phoneticPr fontId="23"/>
  </si>
  <si>
    <t>被保険者
1人当り</t>
    <phoneticPr fontId="23"/>
  </si>
  <si>
    <t>保険税(料)収入額</t>
    <phoneticPr fontId="23"/>
  </si>
  <si>
    <t>　積立金</t>
    <phoneticPr fontId="23"/>
  </si>
  <si>
    <t>国庫支出金</t>
    <phoneticPr fontId="23"/>
  </si>
  <si>
    <t>　投資・出資金・貸付金</t>
    <phoneticPr fontId="23"/>
  </si>
  <si>
    <t>その他</t>
    <phoneticPr fontId="23"/>
  </si>
  <si>
    <t>保険給付費</t>
    <phoneticPr fontId="23"/>
  </si>
  <si>
    <t>　前年度繰上充用金</t>
    <phoneticPr fontId="23"/>
  </si>
  <si>
    <t>(注釈)</t>
    <rPh sb="1" eb="2">
      <t>チュウ</t>
    </rPh>
    <rPh sb="2" eb="3">
      <t>シャク</t>
    </rPh>
    <phoneticPr fontId="23"/>
  </si>
  <si>
    <t>投資的経費計</t>
    <rPh sb="5" eb="6">
      <t>ケイ</t>
    </rPh>
    <phoneticPr fontId="2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</si>
  <si>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3"/>
  </si>
  <si>
    <t>　　うち人件費</t>
    <phoneticPr fontId="2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</si>
  <si>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3"/>
  </si>
  <si>
    <t>平成24年度</t>
    <phoneticPr fontId="35"/>
  </si>
  <si>
    <t>岡山県赤磐市</t>
    <phoneticPr fontId="35"/>
  </si>
  <si>
    <t>普通税</t>
    <rPh sb="0" eb="2">
      <t>フツウ</t>
    </rPh>
    <rPh sb="2" eb="3">
      <t>ゼイ</t>
    </rPh>
    <phoneticPr fontId="20"/>
  </si>
  <si>
    <t>-</t>
    <phoneticPr fontId="35"/>
  </si>
  <si>
    <t>配当割交付金</t>
    <rPh sb="0" eb="2">
      <t>ハイトウ</t>
    </rPh>
    <rPh sb="2" eb="3">
      <t>ワリ</t>
    </rPh>
    <rPh sb="3" eb="6">
      <t>コウフキン</t>
    </rPh>
    <phoneticPr fontId="20"/>
  </si>
  <si>
    <t>-</t>
    <phoneticPr fontId="35"/>
  </si>
  <si>
    <t>株式等譲渡所得割交付金</t>
    <rPh sb="0" eb="2">
      <t>カブシキ</t>
    </rPh>
    <rPh sb="2" eb="3">
      <t>トウ</t>
    </rPh>
    <rPh sb="3" eb="5">
      <t>ジョウト</t>
    </rPh>
    <rPh sb="5" eb="7">
      <t>ショトク</t>
    </rPh>
    <rPh sb="7" eb="8">
      <t>ワリ</t>
    </rPh>
    <rPh sb="8" eb="11">
      <t>コウフキン</t>
    </rPh>
    <phoneticPr fontId="20"/>
  </si>
  <si>
    <t>-</t>
    <phoneticPr fontId="35"/>
  </si>
  <si>
    <t>　震災復興特別交付税</t>
    <phoneticPr fontId="35"/>
  </si>
  <si>
    <t>-</t>
    <phoneticPr fontId="35"/>
  </si>
  <si>
    <t>経常収支比率</t>
    <rPh sb="0" eb="2">
      <t>ケイジョウ</t>
    </rPh>
    <rPh sb="2" eb="4">
      <t>シュウシ</t>
    </rPh>
    <rPh sb="4" eb="6">
      <t>ヒリツ</t>
    </rPh>
    <phoneticPr fontId="7"/>
  </si>
  <si>
    <t>-</t>
    <phoneticPr fontId="35"/>
  </si>
  <si>
    <t>-</t>
    <phoneticPr fontId="35"/>
  </si>
  <si>
    <t>元利償還金</t>
    <phoneticPr fontId="23"/>
  </si>
  <si>
    <t>-</t>
    <phoneticPr fontId="35"/>
  </si>
  <si>
    <t>　うち元金</t>
    <phoneticPr fontId="35"/>
  </si>
  <si>
    <t>・計</t>
    <phoneticPr fontId="23"/>
  </si>
  <si>
    <t>　うち利子</t>
    <phoneticPr fontId="35"/>
  </si>
  <si>
    <t>-</t>
    <phoneticPr fontId="35"/>
  </si>
  <si>
    <t>-</t>
    <phoneticPr fontId="35"/>
  </si>
  <si>
    <t>下水道</t>
    <phoneticPr fontId="35"/>
  </si>
  <si>
    <t>病院</t>
    <phoneticPr fontId="35"/>
  </si>
  <si>
    <t>簡易水道</t>
    <phoneticPr fontId="35"/>
  </si>
  <si>
    <t>介護サービス</t>
    <phoneticPr fontId="35"/>
  </si>
  <si>
    <t>-</t>
    <phoneticPr fontId="35"/>
  </si>
  <si>
    <t>国民健康保険</t>
    <phoneticPr fontId="35"/>
  </si>
  <si>
    <t>普通建設事業費</t>
    <phoneticPr fontId="23"/>
  </si>
  <si>
    <t>　うち補助</t>
    <phoneticPr fontId="23"/>
  </si>
  <si>
    <t>　うち単独</t>
    <phoneticPr fontId="23"/>
  </si>
  <si>
    <t>災害復旧事業費</t>
    <phoneticPr fontId="23"/>
  </si>
  <si>
    <t>失業対策事業費</t>
    <phoneticPr fontId="23"/>
  </si>
  <si>
    <t>-</t>
    <phoneticPr fontId="35"/>
  </si>
  <si>
    <t>歳出合計</t>
    <phoneticPr fontId="23"/>
  </si>
  <si>
    <t>平成24年度</t>
  </si>
  <si>
    <t>岡山県赤磐市</t>
  </si>
  <si>
    <t>利子補給に係るもの</t>
  </si>
  <si>
    <t>(2)各会計、関係団体の財政状況及び健全化判断比率（市町村）</t>
    <rPh sb="26" eb="29">
      <t>シチョウソン</t>
    </rPh>
    <phoneticPr fontId="23"/>
  </si>
  <si>
    <t>一般会計等の財政状況（単位：百万円）</t>
    <rPh sb="0" eb="2">
      <t>イッパン</t>
    </rPh>
    <rPh sb="2" eb="4">
      <t>カイケイ</t>
    </rPh>
    <rPh sb="4" eb="5">
      <t>トウ</t>
    </rPh>
    <rPh sb="6" eb="8">
      <t>ザイセイ</t>
    </rPh>
    <rPh sb="8" eb="10">
      <t>ジョウキョウ</t>
    </rPh>
    <phoneticPr fontId="3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</si>
  <si>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9"/>
  </si>
  <si>
    <t>会計名</t>
    <rPh sb="0" eb="2">
      <t>カイケイ</t>
    </rPh>
    <rPh sb="2" eb="3">
      <t>メイ</t>
    </rPh>
    <phoneticPr fontId="39"/>
  </si>
  <si>
    <t>歳入</t>
    <rPh sb="0" eb="2">
      <t>サイニュウ</t>
    </rPh>
    <phoneticPr fontId="39"/>
  </si>
  <si>
    <t>歳出</t>
    <phoneticPr fontId="39"/>
  </si>
  <si>
    <t>形式収支</t>
    <phoneticPr fontId="39"/>
  </si>
  <si>
    <t>実質収支</t>
    <phoneticPr fontId="39"/>
  </si>
  <si>
    <t>他会計等
からの
繰入金</t>
    <rPh sb="9" eb="11">
      <t>クリイレ</t>
    </rPh>
    <rPh sb="11" eb="12">
      <t>キン</t>
    </rPh>
    <phoneticPr fontId="39"/>
  </si>
  <si>
    <t>地方債
現在高</t>
    <phoneticPr fontId="23"/>
  </si>
  <si>
    <t>備考</t>
    <rPh sb="0" eb="2">
      <t>ビコウ</t>
    </rPh>
    <phoneticPr fontId="23"/>
  </si>
  <si>
    <t>地方公社・第三セクター等名</t>
    <rPh sb="12" eb="13">
      <t>メイ</t>
    </rPh>
    <phoneticPr fontId="23"/>
  </si>
  <si>
    <t>経常損益</t>
    <phoneticPr fontId="23"/>
  </si>
  <si>
    <t>純資産又は
正味財産</t>
    <phoneticPr fontId="23"/>
  </si>
  <si>
    <t>当該団体
からの
出資金</t>
    <phoneticPr fontId="23"/>
  </si>
  <si>
    <t>当該団体
からの
補助金</t>
    <phoneticPr fontId="23"/>
  </si>
  <si>
    <t>当該団体
からの
貸付金</t>
    <phoneticPr fontId="23"/>
  </si>
  <si>
    <t>当該団体からの債務保証に係る債務残高</t>
    <rPh sb="9" eb="11">
      <t>ホショウ</t>
    </rPh>
    <phoneticPr fontId="23"/>
  </si>
  <si>
    <t>当該団体からの損失補償に係る債務残高</t>
    <phoneticPr fontId="23"/>
  </si>
  <si>
    <t>一般会計等
負担見込額</t>
    <phoneticPr fontId="23"/>
  </si>
  <si>
    <t>一般会計</t>
    <phoneticPr fontId="23"/>
  </si>
  <si>
    <t>赤磐市竜天オートキャンプ場特別会計</t>
    <phoneticPr fontId="23"/>
  </si>
  <si>
    <t>赤磐市土地取得特別会計</t>
    <phoneticPr fontId="23"/>
  </si>
  <si>
    <t>実質赤字額</t>
    <rPh sb="0" eb="2">
      <t>ジッシツ</t>
    </rPh>
    <rPh sb="2" eb="5">
      <t>アカジガク</t>
    </rPh>
    <phoneticPr fontId="23"/>
  </si>
  <si>
    <t>計</t>
    <rPh sb="0" eb="1">
      <t>ケイ</t>
    </rPh>
    <phoneticPr fontId="23"/>
  </si>
  <si>
    <t>一般会計等（純計）</t>
    <rPh sb="0" eb="2">
      <t>イッパン</t>
    </rPh>
    <rPh sb="2" eb="4">
      <t>カイケイ</t>
    </rPh>
    <rPh sb="4" eb="5">
      <t>トウ</t>
    </rPh>
    <rPh sb="6" eb="8">
      <t>ジュンケイ</t>
    </rPh>
    <phoneticPr fontId="23"/>
  </si>
  <si>
    <t>-</t>
    <phoneticPr fontId="23"/>
  </si>
  <si>
    <t>　※一般会計等（純計）は、各会計の相互間の繰入・繰出等の重複を控除したものであり、各会計の合計と一致しない場合がある。</t>
    <phoneticPr fontId="23"/>
  </si>
  <si>
    <t>公営企業会計等の財政状況（単位：百万円）</t>
    <rPh sb="0" eb="2">
      <t>コウエイ</t>
    </rPh>
    <rPh sb="2" eb="4">
      <t>キギョウ</t>
    </rPh>
    <rPh sb="4" eb="6">
      <t>カイケイ</t>
    </rPh>
    <rPh sb="6" eb="7">
      <t>トウ</t>
    </rPh>
    <rPh sb="8" eb="10">
      <t>ザイセイ</t>
    </rPh>
    <rPh sb="10" eb="12">
      <t>ジョウキョウ</t>
    </rPh>
    <phoneticPr fontId="23"/>
  </si>
  <si>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</si>
  <si>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</si>
  <si>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</si>
  <si>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</si>
  <si>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</si>
  <si>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</si>
  <si>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繰入見込額</t>
    <phoneticPr fontId="23"/>
  </si>
  <si>
    <t>資金不足
比率</t>
    <rPh sb="0" eb="2">
      <t>シキン</t>
    </rPh>
    <rPh sb="2" eb="4">
      <t>フソク</t>
    </rPh>
    <rPh sb="5" eb="7">
      <t>ヒリツ</t>
    </rPh>
    <phoneticPr fontId="23"/>
  </si>
  <si>
    <t>赤磐市国民健康保険特別会計</t>
    <phoneticPr fontId="23"/>
  </si>
  <si>
    <t>赤磐市後期高齢者医療特別会計</t>
    <phoneticPr fontId="23"/>
  </si>
  <si>
    <t>赤磐市介護保険特別会計</t>
    <phoneticPr fontId="23"/>
  </si>
  <si>
    <t>赤磐市水道事業会計</t>
    <phoneticPr fontId="23"/>
  </si>
  <si>
    <t>法適用企業</t>
    <phoneticPr fontId="23"/>
  </si>
  <si>
    <t>赤磐市立赤磐市民病院事業会計</t>
    <phoneticPr fontId="23"/>
  </si>
  <si>
    <t>赤磐市簡易水道特別会計</t>
    <phoneticPr fontId="23"/>
  </si>
  <si>
    <t>法非適用企業</t>
    <phoneticPr fontId="23"/>
  </si>
  <si>
    <t>赤磐市下水道事業特別会計</t>
    <phoneticPr fontId="23"/>
  </si>
  <si>
    <t>赤磐市宅地等開発事業特別会計</t>
    <phoneticPr fontId="23"/>
  </si>
  <si>
    <t>連結実質赤字額</t>
    <rPh sb="0" eb="2">
      <t>レンケツ</t>
    </rPh>
    <rPh sb="2" eb="4">
      <t>ジッシツ</t>
    </rPh>
    <rPh sb="4" eb="7">
      <t>アカジガク</t>
    </rPh>
    <phoneticPr fontId="23"/>
  </si>
  <si>
    <t>公営企業会計等</t>
    <rPh sb="0" eb="2">
      <t>コウエイ</t>
    </rPh>
    <rPh sb="2" eb="4">
      <t>キギョウ</t>
    </rPh>
    <rPh sb="4" eb="6">
      <t>カイケイ</t>
    </rPh>
    <rPh sb="6" eb="7">
      <t>トウ</t>
    </rPh>
    <phoneticPr fontId="23"/>
  </si>
  <si>
    <t>-</t>
    <phoneticPr fontId="2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</si>
  <si>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3"/>
  </si>
  <si>
    <t>一部事務組合等名</t>
    <rPh sb="0" eb="2">
      <t>イチブ</t>
    </rPh>
    <rPh sb="2" eb="4">
      <t>ジム</t>
    </rPh>
    <rPh sb="4" eb="6">
      <t>クミアイ</t>
    </rPh>
    <rPh sb="6" eb="7">
      <t>トウ</t>
    </rPh>
    <rPh sb="7" eb="8">
      <t>メイ</t>
    </rPh>
    <phoneticPr fontId="39"/>
  </si>
  <si>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</si>
  <si>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</si>
  <si>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</si>
  <si>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</si>
  <si>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</si>
  <si>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</si>
  <si>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負担見込額</t>
    <phoneticPr fontId="23"/>
  </si>
  <si>
    <t>一部事務組合等</t>
    <rPh sb="0" eb="2">
      <t>イチブ</t>
    </rPh>
    <rPh sb="2" eb="4">
      <t>ジム</t>
    </rPh>
    <rPh sb="4" eb="6">
      <t>クミアイ</t>
    </rPh>
    <rPh sb="6" eb="7">
      <t>トウ</t>
    </rPh>
    <phoneticPr fontId="23"/>
  </si>
  <si>
    <t>地方公社・第三セクター等</t>
    <rPh sb="0" eb="4">
      <t>チホウコウシャ</t>
    </rPh>
    <rPh sb="5" eb="6">
      <t>ダイ</t>
    </rPh>
    <rPh sb="6" eb="7">
      <t>サン</t>
    </rPh>
    <rPh sb="11" eb="12">
      <t>ナド</t>
    </rPh>
    <phoneticPr fontId="23"/>
  </si>
  <si>
    <t>　※地方公共団体が①25%以上出資している法人又は②財政支援を行っている法人を記載している。</t>
    <phoneticPr fontId="23"/>
  </si>
  <si>
    <t>　※地方公共団体財政健全化法に基づき将来負担比率の算定対象となっている法人については、○印を付与している。</t>
    <phoneticPr fontId="23"/>
  </si>
  <si>
    <t>公債費負担の状況</t>
    <rPh sb="0" eb="3">
      <t>コウサイヒ</t>
    </rPh>
    <rPh sb="3" eb="5">
      <t>フタン</t>
    </rPh>
    <rPh sb="6" eb="8">
      <t>ジョウキョウ</t>
    </rPh>
    <phoneticPr fontId="23"/>
  </si>
  <si>
    <t>将来負担の状況</t>
    <phoneticPr fontId="23"/>
  </si>
  <si>
    <t>実質公債費比率　　（千円・％）</t>
    <rPh sb="0" eb="2">
      <t>ジッシツ</t>
    </rPh>
    <rPh sb="2" eb="4">
      <t>コウサイ</t>
    </rPh>
    <rPh sb="4" eb="5">
      <t>ヒ</t>
    </rPh>
    <rPh sb="5" eb="7">
      <t>ヒリツ</t>
    </rPh>
    <rPh sb="10" eb="12">
      <t>センエン</t>
    </rPh>
    <phoneticPr fontId="23"/>
  </si>
  <si>
    <t>将来負担比率　　（千円・％）</t>
    <rPh sb="0" eb="2">
      <t>ショウライ</t>
    </rPh>
    <rPh sb="2" eb="4">
      <t>フタン</t>
    </rPh>
    <phoneticPr fontId="23"/>
  </si>
  <si>
    <t>区分</t>
    <rPh sb="0" eb="1">
      <t>ク</t>
    </rPh>
    <rPh sb="1" eb="2">
      <t>ブン</t>
    </rPh>
    <phoneticPr fontId="39"/>
  </si>
  <si>
    <t>平成22年度</t>
    <rPh sb="0" eb="2">
      <t>ヘイセイ</t>
    </rPh>
    <rPh sb="4" eb="6">
      <t>ネンド</t>
    </rPh>
    <phoneticPr fontId="23"/>
  </si>
  <si>
    <t>分母比</t>
    <rPh sb="0" eb="2">
      <t>ブンボ</t>
    </rPh>
    <rPh sb="2" eb="3">
      <t>ヒ</t>
    </rPh>
    <phoneticPr fontId="23"/>
  </si>
  <si>
    <t>内訳</t>
    <rPh sb="0" eb="2">
      <t>ウチワケ</t>
    </rPh>
    <phoneticPr fontId="39"/>
  </si>
  <si>
    <t>元利償還金</t>
    <rPh sb="0" eb="2">
      <t>ガンリ</t>
    </rPh>
    <rPh sb="2" eb="5">
      <t>ショウカンキン</t>
    </rPh>
    <phoneticPr fontId="39"/>
  </si>
  <si>
    <t xml:space="preserve">一般会計等に係る地方債の現在高 </t>
    <rPh sb="0" eb="2">
      <t>イッパン</t>
    </rPh>
    <rPh sb="2" eb="4">
      <t>カイケイ</t>
    </rPh>
    <rPh sb="4" eb="5">
      <t>トウ</t>
    </rPh>
    <rPh sb="6" eb="7">
      <t>カカ</t>
    </rPh>
    <rPh sb="8" eb="11">
      <t>チホウサイ</t>
    </rPh>
    <rPh sb="12" eb="15">
      <t>ゲンザイダカ</t>
    </rPh>
    <phoneticPr fontId="39"/>
  </si>
  <si>
    <t>債務負担行為</t>
    <rPh sb="0" eb="2">
      <t>サイム</t>
    </rPh>
    <rPh sb="2" eb="4">
      <t>フタン</t>
    </rPh>
    <rPh sb="4" eb="6">
      <t>コウイ</t>
    </rPh>
    <phoneticPr fontId="23"/>
  </si>
  <si>
    <t>PFI事業に係るもの</t>
    <rPh sb="3" eb="5">
      <t>ジギョウ</t>
    </rPh>
    <rPh sb="6" eb="7">
      <t>カカ</t>
    </rPh>
    <phoneticPr fontId="39"/>
  </si>
  <si>
    <t>-</t>
    <phoneticPr fontId="23"/>
  </si>
  <si>
    <t>減債基金積立不足算定額</t>
    <rPh sb="0" eb="2">
      <t>ゲンサイ</t>
    </rPh>
    <rPh sb="2" eb="4">
      <t>キキン</t>
    </rPh>
    <rPh sb="4" eb="6">
      <t>ツミタテ</t>
    </rPh>
    <rPh sb="6" eb="8">
      <t>ブソク</t>
    </rPh>
    <rPh sb="8" eb="10">
      <t>サンテイ</t>
    </rPh>
    <rPh sb="10" eb="11">
      <t>ガク</t>
    </rPh>
    <phoneticPr fontId="23"/>
  </si>
  <si>
    <t>-</t>
    <phoneticPr fontId="23"/>
  </si>
  <si>
    <t xml:space="preserve">債務負担行為に基づく支出予定額 </t>
    <rPh sb="0" eb="2">
      <t>サイム</t>
    </rPh>
    <rPh sb="2" eb="4">
      <t>フタン</t>
    </rPh>
    <rPh sb="4" eb="6">
      <t>コウイ</t>
    </rPh>
    <rPh sb="7" eb="8">
      <t>モト</t>
    </rPh>
    <rPh sb="10" eb="12">
      <t>シシュツ</t>
    </rPh>
    <rPh sb="12" eb="15">
      <t>ヨテイガク</t>
    </rPh>
    <phoneticPr fontId="39"/>
  </si>
  <si>
    <t>いわゆる五省協定等に係るもの</t>
    <rPh sb="4" eb="6">
      <t>ゴショウ</t>
    </rPh>
    <rPh sb="6" eb="9">
      <t>キョウテイトウ</t>
    </rPh>
    <rPh sb="10" eb="11">
      <t>カカ</t>
    </rPh>
    <phoneticPr fontId="39"/>
  </si>
  <si>
    <t>-</t>
    <phoneticPr fontId="23"/>
  </si>
  <si>
    <t>準元利償還金</t>
    <rPh sb="0" eb="1">
      <t>ジュン</t>
    </rPh>
    <rPh sb="1" eb="3">
      <t>ガンリ</t>
    </rPh>
    <rPh sb="3" eb="6">
      <t>ショウカンキン</t>
    </rPh>
    <phoneticPr fontId="39"/>
  </si>
  <si>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9"/>
  </si>
  <si>
    <t>-</t>
    <phoneticPr fontId="23"/>
  </si>
  <si>
    <t xml:space="preserve">公営企業債等繰入見込額 </t>
    <rPh sb="0" eb="2">
      <t>コウエイ</t>
    </rPh>
    <rPh sb="2" eb="5">
      <t>キギョウサイ</t>
    </rPh>
    <rPh sb="5" eb="6">
      <t>トウ</t>
    </rPh>
    <rPh sb="6" eb="8">
      <t>クリイ</t>
    </rPh>
    <rPh sb="8" eb="11">
      <t>ミコミガク</t>
    </rPh>
    <phoneticPr fontId="39"/>
  </si>
  <si>
    <t>国営土地改良事業に係るもの</t>
    <rPh sb="0" eb="2">
      <t>コクエイ</t>
    </rPh>
    <rPh sb="2" eb="4">
      <t>トチ</t>
    </rPh>
    <rPh sb="4" eb="6">
      <t>カイリョウ</t>
    </rPh>
    <rPh sb="6" eb="8">
      <t>ジギョウ</t>
    </rPh>
    <rPh sb="9" eb="10">
      <t>カカ</t>
    </rPh>
    <phoneticPr fontId="39"/>
  </si>
  <si>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9"/>
  </si>
  <si>
    <t xml:space="preserve">組合等負担等見込額 </t>
    <rPh sb="0" eb="2">
      <t>クミアイ</t>
    </rPh>
    <rPh sb="2" eb="3">
      <t>トウ</t>
    </rPh>
    <rPh sb="3" eb="5">
      <t>フタン</t>
    </rPh>
    <rPh sb="5" eb="6">
      <t>トウ</t>
    </rPh>
    <rPh sb="6" eb="9">
      <t>ミコミガク</t>
    </rPh>
    <phoneticPr fontId="39"/>
  </si>
  <si>
    <t>森林総合研究所等が行う事業に係るもの</t>
    <phoneticPr fontId="23"/>
  </si>
  <si>
    <t>-</t>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</si>
  <si>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9"/>
  </si>
  <si>
    <t xml:space="preserve">退職手当負担見込額 </t>
    <rPh sb="0" eb="2">
      <t>タイショク</t>
    </rPh>
    <rPh sb="2" eb="4">
      <t>テアテ</t>
    </rPh>
    <rPh sb="4" eb="6">
      <t>フタン</t>
    </rPh>
    <rPh sb="6" eb="9">
      <t>ミコミガク</t>
    </rPh>
    <phoneticPr fontId="39"/>
  </si>
  <si>
    <t>地方公務員等共済組合に係るもの</t>
    <rPh sb="0" eb="2">
      <t>チホウ</t>
    </rPh>
    <rPh sb="2" eb="5">
      <t>コウムイン</t>
    </rPh>
    <rPh sb="5" eb="6">
      <t>トウ</t>
    </rPh>
    <rPh sb="6" eb="8">
      <t>キョウサイ</t>
    </rPh>
    <rPh sb="8" eb="10">
      <t>クミアイ</t>
    </rPh>
    <rPh sb="11" eb="12">
      <t>カカ</t>
    </rPh>
    <phoneticPr fontId="23"/>
  </si>
  <si>
    <t>-</t>
    <phoneticPr fontId="2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</si>
  <si>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9"/>
  </si>
  <si>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9"/>
  </si>
  <si>
    <t>-</t>
    <phoneticPr fontId="23"/>
  </si>
  <si>
    <t>依頼土地の買い戻しに係るもの</t>
    <rPh sb="0" eb="2">
      <t>イライ</t>
    </rPh>
    <rPh sb="2" eb="4">
      <t>トチ</t>
    </rPh>
    <rPh sb="5" eb="6">
      <t>カ</t>
    </rPh>
    <rPh sb="7" eb="8">
      <t>モド</t>
    </rPh>
    <rPh sb="10" eb="11">
      <t>カカ</t>
    </rPh>
    <phoneticPr fontId="23"/>
  </si>
  <si>
    <t>-</t>
    <phoneticPr fontId="23"/>
  </si>
  <si>
    <t>一時借入金の利子</t>
    <rPh sb="0" eb="2">
      <t>イチジ</t>
    </rPh>
    <rPh sb="2" eb="5">
      <t>カリイレキン</t>
    </rPh>
    <rPh sb="6" eb="8">
      <t>リシ</t>
    </rPh>
    <phoneticPr fontId="39"/>
  </si>
  <si>
    <t>-</t>
    <phoneticPr fontId="23"/>
  </si>
  <si>
    <t xml:space="preserve">連結実質赤字額 </t>
    <rPh sb="0" eb="2">
      <t>レンケツ</t>
    </rPh>
    <rPh sb="2" eb="4">
      <t>ジッシツ</t>
    </rPh>
    <rPh sb="4" eb="7">
      <t>アカジガク</t>
    </rPh>
    <phoneticPr fontId="39"/>
  </si>
  <si>
    <t>-</t>
    <phoneticPr fontId="23"/>
  </si>
  <si>
    <t>社会福祉法人の施設建設費に係るもの</t>
    <rPh sb="0" eb="2">
      <t>シャカイ</t>
    </rPh>
    <rPh sb="2" eb="4">
      <t>フクシ</t>
    </rPh>
    <rPh sb="4" eb="6">
      <t>ホウジン</t>
    </rPh>
    <rPh sb="7" eb="9">
      <t>シセツ</t>
    </rPh>
    <rPh sb="9" eb="12">
      <t>ケンセツヒ</t>
    </rPh>
    <rPh sb="13" eb="14">
      <t>カカ</t>
    </rPh>
    <phoneticPr fontId="23"/>
  </si>
  <si>
    <t>(Ａ)</t>
    <phoneticPr fontId="2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</si>
  <si>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9"/>
  </si>
  <si>
    <t>損失補償・債務保証の履行に係るもの</t>
    <rPh sb="0" eb="2">
      <t>ソンシツ</t>
    </rPh>
    <rPh sb="2" eb="4">
      <t>ホショウ</t>
    </rPh>
    <rPh sb="5" eb="7">
      <t>サイム</t>
    </rPh>
    <rPh sb="7" eb="9">
      <t>ホショウ</t>
    </rPh>
    <rPh sb="10" eb="12">
      <t>リコウ</t>
    </rPh>
    <rPh sb="13" eb="14">
      <t>カカ</t>
    </rPh>
    <phoneticPr fontId="23"/>
  </si>
  <si>
    <t>(Ｅ)</t>
    <phoneticPr fontId="23"/>
  </si>
  <si>
    <t>引き受けた債務の履行に係るもの</t>
    <rPh sb="0" eb="1">
      <t>ヒ</t>
    </rPh>
    <rPh sb="2" eb="3">
      <t>ウ</t>
    </rPh>
    <rPh sb="5" eb="7">
      <t>サイム</t>
    </rPh>
    <rPh sb="8" eb="10">
      <t>リコウ</t>
    </rPh>
    <rPh sb="11" eb="12">
      <t>カカ</t>
    </rPh>
    <phoneticPr fontId="23"/>
  </si>
  <si>
    <t>-</t>
    <phoneticPr fontId="23"/>
  </si>
  <si>
    <t>充当可能
財源等</t>
    <rPh sb="0" eb="2">
      <t>ジュウトウ</t>
    </rPh>
    <rPh sb="2" eb="3">
      <t>カ</t>
    </rPh>
    <rPh sb="3" eb="4">
      <t>ノウ</t>
    </rPh>
    <rPh sb="5" eb="8">
      <t>ザイゲントウ</t>
    </rPh>
    <phoneticPr fontId="23"/>
  </si>
  <si>
    <t xml:space="preserve">充当可能基金 </t>
    <rPh sb="0" eb="2">
      <t>ジュウトウ</t>
    </rPh>
    <rPh sb="2" eb="4">
      <t>カノウ</t>
    </rPh>
    <rPh sb="4" eb="6">
      <t>キキン</t>
    </rPh>
    <phoneticPr fontId="39"/>
  </si>
  <si>
    <t>その他上記に準ずるもの</t>
    <rPh sb="2" eb="3">
      <t>タ</t>
    </rPh>
    <rPh sb="3" eb="5">
      <t>ジョウキ</t>
    </rPh>
    <rPh sb="6" eb="7">
      <t>ジュン</t>
    </rPh>
    <phoneticPr fontId="23"/>
  </si>
  <si>
    <t xml:space="preserve">充当可能特定歳入 </t>
    <rPh sb="0" eb="2">
      <t>ジュウトウ</t>
    </rPh>
    <rPh sb="2" eb="4">
      <t>カノウ</t>
    </rPh>
    <rPh sb="4" eb="6">
      <t>トクテイ</t>
    </rPh>
    <rPh sb="6" eb="8">
      <t>サイニュウ</t>
    </rPh>
    <phoneticPr fontId="39"/>
  </si>
  <si>
    <t>企業債等
繰入見込額</t>
    <rPh sb="0" eb="2">
      <t>キギョウ</t>
    </rPh>
    <rPh sb="2" eb="3">
      <t>サイ</t>
    </rPh>
    <rPh sb="3" eb="4">
      <t>トウ</t>
    </rPh>
    <rPh sb="5" eb="7">
      <t>クリイレ</t>
    </rPh>
    <rPh sb="7" eb="9">
      <t>ミコ</t>
    </rPh>
    <rPh sb="9" eb="10">
      <t>ガク</t>
    </rPh>
    <phoneticPr fontId="23"/>
  </si>
  <si>
    <t>赤磐市水道事業会計</t>
    <phoneticPr fontId="2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</si>
  <si>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9"/>
  </si>
  <si>
    <t>-</t>
    <phoneticPr fontId="23"/>
  </si>
  <si>
    <t xml:space="preserve">基準財政需要額算入見込額 </t>
    <rPh sb="0" eb="2">
      <t>キジュン</t>
    </rPh>
    <rPh sb="2" eb="4">
      <t>ザイセイ</t>
    </rPh>
    <rPh sb="4" eb="7">
      <t>ジュヨウガク</t>
    </rPh>
    <rPh sb="7" eb="9">
      <t>サンニュウ</t>
    </rPh>
    <rPh sb="9" eb="12">
      <t>ミコミガク</t>
    </rPh>
    <phoneticPr fontId="39"/>
  </si>
  <si>
    <t>赤磐市立赤磐市民病院事業会計</t>
    <phoneticPr fontId="23"/>
  </si>
  <si>
    <t>(Ｆ)</t>
    <phoneticPr fontId="23"/>
  </si>
  <si>
    <t>将来負担比率（(Ｅ)－(Ｆ)）／（(Ｃ)－(Ｄ)）×１００</t>
    <rPh sb="0" eb="2">
      <t>ショウライ</t>
    </rPh>
    <rPh sb="2" eb="4">
      <t>フタン</t>
    </rPh>
    <rPh sb="4" eb="6">
      <t>ヒリツ</t>
    </rPh>
    <phoneticPr fontId="23"/>
  </si>
  <si>
    <t>その他の会計</t>
    <phoneticPr fontId="23"/>
  </si>
  <si>
    <t>公社・
三セク等</t>
    <rPh sb="0" eb="2">
      <t>コウシャ</t>
    </rPh>
    <rPh sb="4" eb="5">
      <t>サン</t>
    </rPh>
    <rPh sb="7" eb="8">
      <t>トウ</t>
    </rPh>
    <phoneticPr fontId="23"/>
  </si>
  <si>
    <t>地方道路公社に係る将来負担額</t>
    <rPh sb="0" eb="2">
      <t>チホウ</t>
    </rPh>
    <rPh sb="2" eb="4">
      <t>ドウロ</t>
    </rPh>
    <rPh sb="4" eb="6">
      <t>コウシャ</t>
    </rPh>
    <rPh sb="7" eb="8">
      <t>カカ</t>
    </rPh>
    <rPh sb="9" eb="11">
      <t>ショウライ</t>
    </rPh>
    <rPh sb="11" eb="14">
      <t>フタンガク</t>
    </rPh>
    <phoneticPr fontId="39"/>
  </si>
  <si>
    <t>-</t>
    <phoneticPr fontId="23"/>
  </si>
  <si>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</si>
  <si>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</si>
  <si>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3"/>
  </si>
  <si>
    <t>財政再生基準</t>
    <phoneticPr fontId="23"/>
  </si>
  <si>
    <t>土地開発公社に係る将来負担額</t>
    <rPh sb="0" eb="2">
      <t>トチ</t>
    </rPh>
    <rPh sb="2" eb="4">
      <t>カイハツ</t>
    </rPh>
    <rPh sb="4" eb="6">
      <t>コウシャ</t>
    </rPh>
    <rPh sb="7" eb="8">
      <t>カカ</t>
    </rPh>
    <rPh sb="9" eb="11">
      <t>ショウライ</t>
    </rPh>
    <rPh sb="11" eb="14">
      <t>フタンガク</t>
    </rPh>
    <phoneticPr fontId="39"/>
  </si>
  <si>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</si>
  <si>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9"/>
  </si>
  <si>
    <t>-</t>
    <phoneticPr fontId="23"/>
  </si>
  <si>
    <t>特定財源の額</t>
    <rPh sb="0" eb="2">
      <t>トクテイ</t>
    </rPh>
    <rPh sb="2" eb="4">
      <t>ザイゲン</t>
    </rPh>
    <rPh sb="5" eb="6">
      <t>ガク</t>
    </rPh>
    <phoneticPr fontId="23"/>
  </si>
  <si>
    <t>(Ｂ)</t>
    <phoneticPr fontId="23"/>
  </si>
  <si>
    <t>連結実質赤字比率</t>
    <rPh sb="0" eb="2">
      <t>レンケツ</t>
    </rPh>
    <rPh sb="2" eb="4">
      <t>ジッシツ</t>
    </rPh>
    <rPh sb="4" eb="6">
      <t>アカジ</t>
    </rPh>
    <rPh sb="6" eb="8">
      <t>ヒリツ</t>
    </rPh>
    <phoneticPr fontId="7"/>
  </si>
  <si>
    <t>(Ｃ)</t>
    <phoneticPr fontId="23"/>
  </si>
  <si>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</si>
  <si>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3"/>
  </si>
  <si>
    <t>(Ｄ)</t>
    <phoneticPr fontId="23"/>
  </si>
  <si>
    <t>将来負担比率</t>
    <rPh sb="0" eb="2">
      <t>ショウライ</t>
    </rPh>
    <rPh sb="2" eb="4">
      <t>フタン</t>
    </rPh>
    <rPh sb="4" eb="6">
      <t>ヒリツ</t>
    </rPh>
    <phoneticPr fontId="7"/>
  </si>
  <si>
    <t>(Ｃ)－(Ｄ)</t>
    <phoneticPr fontId="23"/>
  </si>
  <si>
    <t>実質公債費比率
（(Ａ)－((Ｂ)＋(Ｄ))）／（(Ｃ)－(Ｄ)）×１００</t>
    <rPh sb="0" eb="2">
      <t>ジッシツ</t>
    </rPh>
    <rPh sb="2" eb="4">
      <t>コウサイ</t>
    </rPh>
    <rPh sb="4" eb="5">
      <t>ヒ</t>
    </rPh>
    <rPh sb="5" eb="7">
      <t>ヒリツ</t>
    </rPh>
    <phoneticPr fontId="23"/>
  </si>
  <si>
    <t>(単年度)</t>
    <rPh sb="1" eb="4">
      <t>タンネンド</t>
    </rPh>
    <phoneticPr fontId="23"/>
  </si>
  <si>
    <t>(3ヵ年平均)</t>
    <rPh sb="3" eb="4">
      <t>ネン</t>
    </rPh>
    <rPh sb="4" eb="6">
      <t>ヘイキン</t>
    </rPh>
    <phoneticPr fontId="23"/>
  </si>
  <si>
    <t>-</t>
    <phoneticPr fontId="23"/>
  </si>
  <si>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1"/>
  </si>
  <si>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1"/>
  </si>
  <si>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1"/>
  </si>
  <si>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1"/>
  </si>
  <si>
    <t>岡山県市町村税整理組合</t>
    <rPh sb="0" eb="3">
      <t>オカヤマケン</t>
    </rPh>
    <rPh sb="3" eb="6">
      <t>シチョウソン</t>
    </rPh>
    <rPh sb="6" eb="7">
      <t>ゼイ</t>
    </rPh>
    <rPh sb="7" eb="9">
      <t>セイリ</t>
    </rPh>
    <rPh sb="9" eb="11">
      <t>クミアイ</t>
    </rPh>
    <phoneticPr fontId="21"/>
  </si>
  <si>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1"/>
  </si>
  <si>
    <t>岡山県後期高齢者医療広域連合後期高齢者医療特別会計</t>
    <rPh sb="0" eb="3">
      <t>オカヤマケン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1"/>
  </si>
  <si>
    <t>柵原、吉井、英田火葬場施設組合</t>
    <rPh sb="0" eb="2">
      <t>ヤナハラ</t>
    </rPh>
    <rPh sb="3" eb="5">
      <t>ヨシイ</t>
    </rPh>
    <rPh sb="6" eb="8">
      <t>アイダ</t>
    </rPh>
    <rPh sb="8" eb="10">
      <t>カソウ</t>
    </rPh>
    <rPh sb="10" eb="11">
      <t>ジョウ</t>
    </rPh>
    <rPh sb="11" eb="13">
      <t>シセツ</t>
    </rPh>
    <rPh sb="13" eb="15">
      <t>クミアイ</t>
    </rPh>
    <phoneticPr fontId="21"/>
  </si>
  <si>
    <t>田原用水組合</t>
    <rPh sb="0" eb="2">
      <t>タハラ</t>
    </rPh>
    <rPh sb="2" eb="4">
      <t>ヨウスイ</t>
    </rPh>
    <rPh sb="4" eb="6">
      <t>クミアイ</t>
    </rPh>
    <phoneticPr fontId="21"/>
  </si>
  <si>
    <t>東備農業共済事務組合</t>
    <rPh sb="0" eb="1">
      <t>ヒガシ</t>
    </rPh>
    <rPh sb="1" eb="2">
      <t>ビ</t>
    </rPh>
    <rPh sb="2" eb="4">
      <t>ノウギョウ</t>
    </rPh>
    <rPh sb="4" eb="6">
      <t>キョウサイ</t>
    </rPh>
    <rPh sb="6" eb="8">
      <t>ジム</t>
    </rPh>
    <rPh sb="8" eb="10">
      <t>クミアイ</t>
    </rPh>
    <phoneticPr fontId="21"/>
  </si>
  <si>
    <t>是里ワイン醸造場</t>
    <rPh sb="0" eb="1">
      <t>コレ</t>
    </rPh>
    <rPh sb="1" eb="2">
      <t>サト</t>
    </rPh>
    <rPh sb="5" eb="7">
      <t>ジョウゾウ</t>
    </rPh>
    <rPh sb="7" eb="8">
      <t>ジョウ</t>
    </rPh>
    <phoneticPr fontId="23"/>
  </si>
  <si>
    <t>○</t>
    <phoneticPr fontId="23"/>
  </si>
  <si>
    <t>赤磐市土地開発公社</t>
    <rPh sb="0" eb="3">
      <t>アカイワシ</t>
    </rPh>
    <rPh sb="3" eb="5">
      <t>トチ</t>
    </rPh>
    <rPh sb="5" eb="7">
      <t>カイハツ</t>
    </rPh>
    <rPh sb="7" eb="9">
      <t>コウシャ</t>
    </rPh>
    <phoneticPr fontId="23"/>
  </si>
  <si>
    <t>和気北部衛生施設組合（一般会計）</t>
    <phoneticPr fontId="23"/>
  </si>
  <si>
    <t>和気・赤磐し尿処理施設一部事務組合</t>
    <phoneticPr fontId="23"/>
  </si>
  <si>
    <t>和気老人ホーム組合</t>
    <phoneticPr fontId="23"/>
  </si>
  <si>
    <t>柵原吉井特別養護老人ホーム組合</t>
    <phoneticPr fontId="23"/>
  </si>
  <si>
    <t>岡山県広域水道企業団</t>
    <phoneticPr fontId="23"/>
  </si>
  <si>
    <t>-</t>
    <phoneticPr fontId="23"/>
  </si>
  <si>
    <t>-</t>
    <phoneticPr fontId="23"/>
  </si>
  <si>
    <t>-</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</si>
</sst>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u/>
      <sz val="11"/>
      <color indexed="36"/>
      <name val="ＭＳ Ｐ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2"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4" fillId="0" borderId="0" xfId="62" applyFont="1">
      <alignment vertical="center"/>
    </xf>
    <xf numFmtId="0" fontId="25" fillId="0" borderId="0" xfId="62" applyFont="1" applyAlignment="1">
      <alignment horizontal="right" vertical="center"/>
    </xf>
    <xf numFmtId="0" fontId="26" fillId="24" borderId="10" xfId="62" applyFont="1" applyFill="1" applyBorder="1" applyAlignment="1"/>
    <xf numFmtId="0" fontId="26" fillId="24" borderId="11" xfId="62" applyFont="1" applyFill="1" applyBorder="1" applyAlignment="1">
      <alignment horizontal="right" vertical="top"/>
    </xf>
    <xf numFmtId="0" fontId="26" fillId="24" borderId="12" xfId="62" applyFont="1" applyFill="1" applyBorder="1" applyAlignment="1">
      <alignment horizontal="right" vertical="top"/>
    </xf>
    <xf numFmtId="0" fontId="26" fillId="24" borderId="13" xfId="62" applyFont="1" applyFill="1" applyBorder="1" applyAlignment="1">
      <alignment horizontal="center" vertical="center"/>
    </xf>
    <xf numFmtId="0" fontId="26" fillId="24" borderId="14" xfId="62" applyFont="1" applyFill="1" applyBorder="1" applyAlignment="1">
      <alignment horizontal="center" vertical="center"/>
    </xf>
    <xf numFmtId="0" fontId="26" fillId="24" borderId="15" xfId="62" applyFont="1" applyFill="1" applyBorder="1" applyAlignment="1">
      <alignment horizontal="center" vertical="center"/>
    </xf>
    <xf numFmtId="0" fontId="26" fillId="0" borderId="16" xfId="62" applyFont="1" applyFill="1" applyBorder="1" applyAlignment="1">
      <alignment horizontal="center" vertical="center" wrapText="1"/>
    </xf>
    <xf numFmtId="179" fontId="26" fillId="0" borderId="13" xfId="62" applyNumberFormat="1" applyFont="1" applyFill="1" applyBorder="1" applyAlignment="1" applyProtection="1">
      <alignment horizontal="right" vertical="center" wrapText="1"/>
    </xf>
    <xf numFmtId="179" fontId="26" fillId="0" borderId="14" xfId="62" applyNumberFormat="1" applyFont="1" applyFill="1" applyBorder="1" applyAlignment="1" applyProtection="1">
      <alignment horizontal="right" vertical="center" wrapText="1"/>
    </xf>
    <xf numFmtId="179" fontId="26" fillId="0" borderId="17" xfId="62" applyNumberFormat="1" applyFont="1" applyFill="1" applyBorder="1" applyAlignment="1" applyProtection="1">
      <alignment horizontal="right" vertical="center" wrapText="1"/>
    </xf>
    <xf numFmtId="0" fontId="26" fillId="0" borderId="18" xfId="62" applyFont="1" applyFill="1" applyBorder="1" applyAlignment="1">
      <alignment horizontal="center" vertical="center" wrapText="1"/>
    </xf>
    <xf numFmtId="179" fontId="26" fillId="0" borderId="19" xfId="62" applyNumberFormat="1" applyFont="1" applyFill="1" applyBorder="1" applyAlignment="1" applyProtection="1">
      <alignment horizontal="right" vertical="center" wrapText="1"/>
    </xf>
    <xf numFmtId="179" fontId="26" fillId="0" borderId="20" xfId="62" applyNumberFormat="1" applyFont="1" applyFill="1" applyBorder="1" applyAlignment="1" applyProtection="1">
      <alignment horizontal="right" vertical="center" wrapText="1"/>
    </xf>
    <xf numFmtId="179" fontId="26" fillId="0" borderId="21" xfId="62" applyNumberFormat="1" applyFont="1" applyFill="1" applyBorder="1" applyAlignment="1" applyProtection="1">
      <alignment horizontal="right" vertical="center" wrapText="1"/>
    </xf>
    <xf numFmtId="0" fontId="26" fillId="0" borderId="22" xfId="62" applyFont="1" applyFill="1" applyBorder="1" applyAlignment="1">
      <alignment horizontal="center" vertical="center"/>
    </xf>
    <xf numFmtId="179" fontId="26" fillId="0" borderId="23" xfId="62" applyNumberFormat="1" applyFont="1" applyFill="1" applyBorder="1" applyAlignment="1" applyProtection="1">
      <alignment horizontal="right" vertical="center" wrapText="1"/>
    </xf>
    <xf numFmtId="179" fontId="26" fillId="0" borderId="24" xfId="62" applyNumberFormat="1" applyFont="1" applyFill="1" applyBorder="1" applyAlignment="1" applyProtection="1">
      <alignment horizontal="right" vertical="center" wrapText="1"/>
    </xf>
    <xf numFmtId="179" fontId="26" fillId="0" borderId="25" xfId="62" applyNumberFormat="1" applyFont="1" applyFill="1" applyBorder="1" applyAlignment="1" applyProtection="1">
      <alignment horizontal="right" vertical="center" wrapText="1"/>
    </xf>
    <xf numFmtId="0" fontId="26" fillId="0" borderId="0" xfId="80" applyFont="1">
      <alignment vertical="center"/>
    </xf>
    <xf numFmtId="0" fontId="2" fillId="0" borderId="0" xfId="80">
      <alignment vertical="center"/>
    </xf>
    <xf numFmtId="0" fontId="25" fillId="0" borderId="0" xfId="80" applyFont="1" applyAlignment="1">
      <alignment horizontal="right" vertical="center"/>
    </xf>
    <xf numFmtId="0" fontId="26" fillId="25" borderId="10" xfId="80" applyFont="1" applyFill="1" applyBorder="1" applyAlignment="1"/>
    <xf numFmtId="0" fontId="26" fillId="25" borderId="11" xfId="80" applyFont="1" applyFill="1" applyBorder="1" applyAlignment="1">
      <alignment horizontal="right" vertical="top"/>
    </xf>
    <xf numFmtId="0" fontId="26" fillId="25" borderId="12" xfId="80" applyFont="1" applyFill="1" applyBorder="1" applyAlignment="1">
      <alignment horizontal="right" vertical="top"/>
    </xf>
    <xf numFmtId="0" fontId="26" fillId="25" borderId="26" xfId="80" applyFont="1" applyFill="1" applyBorder="1" applyAlignment="1">
      <alignment horizontal="center" vertical="center"/>
    </xf>
    <xf numFmtId="0" fontId="26" fillId="25" borderId="14" xfId="80" applyFont="1" applyFill="1" applyBorder="1" applyAlignment="1">
      <alignment horizontal="center" vertical="center"/>
    </xf>
    <xf numFmtId="0" fontId="26" fillId="25" borderId="17" xfId="80" applyFont="1" applyFill="1" applyBorder="1" applyAlignment="1">
      <alignment horizontal="center" vertical="center"/>
    </xf>
    <xf numFmtId="0" fontId="26" fillId="0" borderId="27" xfId="80" applyFont="1" applyFill="1" applyBorder="1" applyAlignment="1">
      <alignment vertical="center" wrapText="1"/>
    </xf>
    <xf numFmtId="179" fontId="26" fillId="0" borderId="28" xfId="80" applyNumberFormat="1" applyFont="1" applyFill="1" applyBorder="1" applyAlignment="1">
      <alignment horizontal="right" vertical="center"/>
    </xf>
    <xf numFmtId="179" fontId="26" fillId="0" borderId="29" xfId="80" applyNumberFormat="1" applyFont="1" applyFill="1" applyBorder="1" applyAlignment="1">
      <alignment horizontal="right" vertical="center"/>
    </xf>
    <xf numFmtId="179" fontId="26" fillId="0" borderId="30" xfId="80" applyNumberFormat="1" applyFont="1" applyFill="1" applyBorder="1" applyAlignment="1">
      <alignment horizontal="right" vertical="center"/>
    </xf>
    <xf numFmtId="0" fontId="26" fillId="0" borderId="31" xfId="80" applyFont="1" applyFill="1" applyBorder="1" applyAlignment="1">
      <alignment vertical="center"/>
    </xf>
    <xf numFmtId="179" fontId="26" fillId="0" borderId="32" xfId="80" applyNumberFormat="1" applyFont="1" applyFill="1" applyBorder="1" applyAlignment="1">
      <alignment horizontal="right" vertical="center"/>
    </xf>
    <xf numFmtId="179" fontId="26" fillId="0" borderId="33" xfId="80" applyNumberFormat="1" applyFont="1" applyFill="1" applyBorder="1" applyAlignment="1">
      <alignment horizontal="right" vertical="center"/>
    </xf>
    <xf numFmtId="179" fontId="26" fillId="0" borderId="34" xfId="80" applyNumberFormat="1" applyFont="1" applyFill="1" applyBorder="1" applyAlignment="1">
      <alignment horizontal="right" vertical="center"/>
    </xf>
    <xf numFmtId="0" fontId="26" fillId="0" borderId="18" xfId="80" applyFont="1" applyFill="1" applyBorder="1" applyAlignment="1">
      <alignment vertical="center"/>
    </xf>
    <xf numFmtId="0" fontId="26" fillId="0" borderId="22" xfId="80" applyFont="1" applyFill="1" applyBorder="1" applyAlignment="1">
      <alignment vertical="center"/>
    </xf>
    <xf numFmtId="179" fontId="26" fillId="0" borderId="23" xfId="80" applyNumberFormat="1" applyFont="1" applyFill="1" applyBorder="1" applyAlignment="1">
      <alignment horizontal="right" vertical="center"/>
    </xf>
    <xf numFmtId="179" fontId="26" fillId="0" borderId="24" xfId="80" applyNumberFormat="1" applyFont="1" applyFill="1" applyBorder="1" applyAlignment="1">
      <alignment horizontal="right" vertical="center"/>
    </xf>
    <xf numFmtId="179" fontId="26" fillId="0" borderId="25" xfId="80" applyNumberFormat="1" applyFont="1" applyFill="1" applyBorder="1" applyAlignment="1">
      <alignment horizontal="right" vertical="center"/>
    </xf>
    <xf numFmtId="0" fontId="27" fillId="0" borderId="0" xfId="80" applyFont="1" applyFill="1" applyBorder="1" applyAlignment="1"/>
    <xf numFmtId="0" fontId="27" fillId="0" borderId="0" xfId="80" applyNumberFormat="1" applyFont="1" applyFill="1" applyBorder="1" applyAlignment="1">
      <alignment vertical="center" wrapText="1"/>
    </xf>
    <xf numFmtId="0" fontId="27" fillId="0" borderId="0" xfId="80" applyNumberFormat="1" applyFont="1" applyBorder="1" applyAlignment="1">
      <alignment vertical="center" wrapText="1"/>
    </xf>
    <xf numFmtId="0" fontId="26" fillId="0" borderId="0" xfId="80" applyNumberFormat="1" applyFont="1" applyFill="1" applyBorder="1" applyAlignment="1">
      <alignment vertical="center"/>
    </xf>
    <xf numFmtId="0" fontId="24" fillId="0" borderId="0" xfId="64" applyFont="1">
      <alignment vertical="center"/>
    </xf>
    <xf numFmtId="0" fontId="2" fillId="0" borderId="0" xfId="64">
      <alignment vertical="center"/>
    </xf>
    <xf numFmtId="0" fontId="25" fillId="0" borderId="0" xfId="64" applyFont="1" applyAlignment="1">
      <alignment horizontal="center" vertical="center"/>
    </xf>
    <xf numFmtId="0" fontId="27" fillId="24" borderId="10" xfId="64" applyFont="1" applyFill="1" applyBorder="1" applyAlignment="1"/>
    <xf numFmtId="0" fontId="27" fillId="24" borderId="11" xfId="64" applyFont="1" applyFill="1" applyBorder="1" applyAlignment="1"/>
    <xf numFmtId="0" fontId="27" fillId="24" borderId="11" xfId="64" applyFont="1" applyFill="1" applyBorder="1" applyAlignment="1">
      <alignment horizontal="right" vertical="center"/>
    </xf>
    <xf numFmtId="0" fontId="27" fillId="24" borderId="12" xfId="64" applyFont="1" applyFill="1" applyBorder="1" applyAlignment="1">
      <alignment horizontal="right" vertical="top"/>
    </xf>
    <xf numFmtId="0" fontId="27" fillId="24" borderId="26" xfId="64" applyFont="1" applyFill="1" applyBorder="1" applyAlignment="1">
      <alignment horizontal="center" vertical="center"/>
    </xf>
    <xf numFmtId="0" fontId="27" fillId="24" borderId="14" xfId="64" applyFont="1" applyFill="1" applyBorder="1" applyAlignment="1">
      <alignment horizontal="center" vertical="center"/>
    </xf>
    <xf numFmtId="0" fontId="27" fillId="24" borderId="15" xfId="64" applyFont="1" applyFill="1" applyBorder="1" applyAlignment="1">
      <alignment horizontal="center" vertical="center"/>
    </xf>
    <xf numFmtId="0" fontId="27" fillId="0" borderId="35" xfId="64" applyFont="1" applyFill="1" applyBorder="1" applyAlignment="1">
      <alignment vertical="center" wrapText="1"/>
    </xf>
    <xf numFmtId="184" fontId="27" fillId="0" borderId="28" xfId="64" applyNumberFormat="1" applyFont="1" applyFill="1" applyBorder="1" applyAlignment="1" applyProtection="1">
      <alignment horizontal="right" vertical="center"/>
    </xf>
    <xf numFmtId="184" fontId="27" fillId="0" borderId="29" xfId="64" applyNumberFormat="1" applyFont="1" applyFill="1" applyBorder="1" applyAlignment="1" applyProtection="1">
      <alignment horizontal="right" vertical="center"/>
    </xf>
    <xf numFmtId="184" fontId="27" fillId="0" borderId="30" xfId="64" applyNumberFormat="1" applyFont="1" applyFill="1" applyBorder="1" applyAlignment="1" applyProtection="1">
      <alignment horizontal="right" vertical="center"/>
    </xf>
    <xf numFmtId="0" fontId="27" fillId="0" borderId="36" xfId="64" applyFont="1" applyFill="1" applyBorder="1" applyAlignment="1">
      <alignment vertical="center"/>
    </xf>
    <xf numFmtId="184" fontId="27" fillId="0" borderId="32" xfId="64" applyNumberFormat="1" applyFont="1" applyFill="1" applyBorder="1" applyAlignment="1" applyProtection="1">
      <alignment horizontal="right" vertical="center"/>
    </xf>
    <xf numFmtId="184" fontId="27" fillId="0" borderId="33" xfId="64" applyNumberFormat="1" applyFont="1" applyFill="1" applyBorder="1" applyAlignment="1" applyProtection="1">
      <alignment horizontal="right" vertical="center"/>
    </xf>
    <xf numFmtId="184" fontId="27" fillId="0" borderId="34" xfId="64" applyNumberFormat="1" applyFont="1" applyFill="1" applyBorder="1" applyAlignment="1" applyProtection="1">
      <alignment horizontal="right" vertical="center"/>
    </xf>
    <xf numFmtId="0" fontId="27" fillId="0" borderId="37" xfId="64" applyFont="1" applyFill="1" applyBorder="1" applyAlignment="1">
      <alignment vertical="center"/>
    </xf>
    <xf numFmtId="0" fontId="27" fillId="0" borderId="38" xfId="64" applyFont="1" applyFill="1" applyBorder="1" applyAlignment="1">
      <alignment vertical="center"/>
    </xf>
    <xf numFmtId="184" fontId="27" fillId="0" borderId="23" xfId="64" applyNumberFormat="1" applyFont="1" applyFill="1" applyBorder="1" applyAlignment="1" applyProtection="1">
      <alignment horizontal="right" vertical="center"/>
    </xf>
    <xf numFmtId="184" fontId="27" fillId="0" borderId="24" xfId="64" applyNumberFormat="1" applyFont="1" applyFill="1" applyBorder="1" applyAlignment="1" applyProtection="1">
      <alignment horizontal="right" vertical="center"/>
    </xf>
    <xf numFmtId="184" fontId="27" fillId="0" borderId="25" xfId="64" applyNumberFormat="1" applyFont="1" applyFill="1" applyBorder="1" applyAlignment="1" applyProtection="1">
      <alignment horizontal="right" vertical="center"/>
    </xf>
    <xf numFmtId="0" fontId="27" fillId="0" borderId="0" xfId="64" applyFont="1" applyAlignment="1"/>
    <xf numFmtId="0" fontId="2" fillId="0" borderId="0" xfId="63">
      <alignment vertical="center"/>
    </xf>
    <xf numFmtId="0" fontId="25" fillId="0" borderId="0" xfId="63" applyFont="1" applyAlignment="1">
      <alignment horizontal="center" vertical="center"/>
    </xf>
    <xf numFmtId="0" fontId="27" fillId="24" borderId="10" xfId="63" applyFont="1" applyFill="1" applyBorder="1" applyAlignment="1"/>
    <xf numFmtId="0" fontId="27" fillId="24" borderId="11" xfId="63" applyFont="1" applyFill="1" applyBorder="1" applyAlignment="1"/>
    <xf numFmtId="0" fontId="27" fillId="24" borderId="11" xfId="63" applyFont="1" applyFill="1" applyBorder="1" applyAlignment="1">
      <alignment horizontal="right" vertical="center"/>
    </xf>
    <xf numFmtId="0" fontId="27" fillId="24" borderId="12" xfId="63" applyFont="1" applyFill="1" applyBorder="1" applyAlignment="1">
      <alignment horizontal="right" vertical="top"/>
    </xf>
    <xf numFmtId="0" fontId="27" fillId="24" borderId="26" xfId="63" applyFont="1" applyFill="1" applyBorder="1" applyAlignment="1">
      <alignment horizontal="center" vertical="center"/>
    </xf>
    <xf numFmtId="0" fontId="27" fillId="24" borderId="14" xfId="63" applyFont="1" applyFill="1" applyBorder="1" applyAlignment="1">
      <alignment horizontal="center" vertical="center"/>
    </xf>
    <xf numFmtId="0" fontId="27" fillId="24" borderId="17" xfId="63" applyFont="1" applyFill="1" applyBorder="1" applyAlignment="1">
      <alignment horizontal="center" vertical="center"/>
    </xf>
    <xf numFmtId="0" fontId="27" fillId="0" borderId="35" xfId="63" applyFont="1" applyFill="1" applyBorder="1" applyAlignment="1">
      <alignment vertical="center" wrapText="1"/>
    </xf>
    <xf numFmtId="184" fontId="27" fillId="0" borderId="28" xfId="63" applyNumberFormat="1" applyFont="1" applyFill="1" applyBorder="1" applyAlignment="1" applyProtection="1">
      <alignment horizontal="right" vertical="center"/>
    </xf>
    <xf numFmtId="184" fontId="27" fillId="0" borderId="29" xfId="63" applyNumberFormat="1" applyFont="1" applyFill="1" applyBorder="1" applyAlignment="1" applyProtection="1">
      <alignment horizontal="right" vertical="center"/>
    </xf>
    <xf numFmtId="184" fontId="27" fillId="0" borderId="30" xfId="63" applyNumberFormat="1" applyFont="1" applyFill="1" applyBorder="1" applyAlignment="1" applyProtection="1">
      <alignment horizontal="right" vertical="center"/>
    </xf>
    <xf numFmtId="0" fontId="27" fillId="0" borderId="36" xfId="63" applyFont="1" applyFill="1" applyBorder="1" applyAlignment="1">
      <alignment vertical="center"/>
    </xf>
    <xf numFmtId="184" fontId="27" fillId="0" borderId="32" xfId="63" applyNumberFormat="1" applyFont="1" applyFill="1" applyBorder="1" applyAlignment="1" applyProtection="1">
      <alignment horizontal="right" vertical="center"/>
    </xf>
    <xf numFmtId="184" fontId="27" fillId="0" borderId="33" xfId="63" applyNumberFormat="1" applyFont="1" applyFill="1" applyBorder="1" applyAlignment="1" applyProtection="1">
      <alignment horizontal="right" vertical="center"/>
    </xf>
    <xf numFmtId="184" fontId="27" fillId="0" borderId="34" xfId="63" applyNumberFormat="1" applyFont="1" applyFill="1" applyBorder="1" applyAlignment="1" applyProtection="1">
      <alignment horizontal="right" vertical="center"/>
    </xf>
    <xf numFmtId="0" fontId="27" fillId="0" borderId="36" xfId="63" applyFont="1" applyFill="1" applyBorder="1" applyAlignment="1">
      <alignment vertical="center" wrapText="1"/>
    </xf>
    <xf numFmtId="0" fontId="27" fillId="0" borderId="38" xfId="63" applyFont="1" applyFill="1" applyBorder="1" applyAlignment="1">
      <alignment vertical="center"/>
    </xf>
    <xf numFmtId="184" fontId="27" fillId="0" borderId="23" xfId="63" applyNumberFormat="1" applyFont="1" applyFill="1" applyBorder="1" applyAlignment="1" applyProtection="1">
      <alignment horizontal="right" vertical="center"/>
    </xf>
    <xf numFmtId="184" fontId="27" fillId="0" borderId="24" xfId="63" applyNumberFormat="1" applyFont="1" applyFill="1" applyBorder="1" applyAlignment="1" applyProtection="1">
      <alignment horizontal="right" vertical="center"/>
    </xf>
    <xf numFmtId="184" fontId="27" fillId="0" borderId="25" xfId="63" applyNumberFormat="1" applyFont="1" applyFill="1" applyBorder="1" applyAlignment="1" applyProtection="1">
      <alignment horizontal="right" vertical="center"/>
    </xf>
    <xf numFmtId="0" fontId="27" fillId="0" borderId="0" xfId="63" applyFont="1" applyFill="1" applyBorder="1" applyAlignment="1"/>
    <xf numFmtId="0" fontId="27" fillId="0" borderId="0" xfId="63" applyFont="1" applyFill="1" applyBorder="1" applyAlignment="1">
      <alignment vertical="center"/>
    </xf>
    <xf numFmtId="0" fontId="27" fillId="0" borderId="0" xfId="63" applyFont="1" applyFill="1" applyBorder="1" applyAlignment="1">
      <alignment horizontal="left" vertical="center"/>
    </xf>
    <xf numFmtId="184" fontId="27" fillId="0" borderId="0" xfId="63" applyNumberFormat="1" applyFont="1" applyFill="1" applyBorder="1" applyAlignment="1" applyProtection="1">
      <alignment horizontal="right" vertical="center"/>
    </xf>
    <xf numFmtId="176" fontId="28" fillId="0" borderId="37" xfId="50" applyNumberFormat="1" applyFont="1" applyBorder="1" applyAlignment="1">
      <alignment vertical="center"/>
    </xf>
    <xf numFmtId="176" fontId="28" fillId="0" borderId="39" xfId="50" applyNumberFormat="1" applyFont="1" applyBorder="1" applyAlignment="1">
      <alignment vertical="center"/>
    </xf>
    <xf numFmtId="176" fontId="28" fillId="0" borderId="20" xfId="50" applyNumberFormat="1" applyFont="1" applyBorder="1" applyAlignment="1">
      <alignment horizontal="center" vertical="center" wrapText="1"/>
    </xf>
    <xf numFmtId="176" fontId="28" fillId="0" borderId="36" xfId="50" applyNumberFormat="1" applyFont="1" applyBorder="1" applyAlignment="1">
      <alignment horizontal="center" vertical="center"/>
    </xf>
    <xf numFmtId="176" fontId="28" fillId="0" borderId="40" xfId="50" applyNumberFormat="1" applyFont="1" applyBorder="1" applyAlignment="1">
      <alignment horizontal="center" vertical="center"/>
    </xf>
    <xf numFmtId="0" fontId="1" fillId="0" borderId="0" xfId="50"/>
    <xf numFmtId="176" fontId="28" fillId="0" borderId="35" xfId="50" applyNumberFormat="1" applyFont="1" applyBorder="1" applyAlignment="1">
      <alignment vertical="center"/>
    </xf>
    <xf numFmtId="176" fontId="28" fillId="0" borderId="41" xfId="50" applyNumberFormat="1" applyFont="1" applyBorder="1" applyAlignment="1">
      <alignment vertical="center"/>
    </xf>
    <xf numFmtId="0" fontId="1" fillId="0" borderId="42" xfId="50" applyFont="1" applyBorder="1" applyAlignment="1">
      <alignment vertical="center"/>
    </xf>
    <xf numFmtId="176" fontId="28" fillId="0" borderId="37" xfId="50" applyNumberFormat="1" applyFont="1" applyBorder="1" applyAlignment="1">
      <alignment horizontal="center" vertical="center"/>
    </xf>
    <xf numFmtId="176" fontId="28" fillId="0" borderId="43" xfId="50" applyNumberFormat="1" applyFont="1" applyBorder="1" applyAlignment="1">
      <alignment horizontal="center" vertical="center" wrapText="1"/>
    </xf>
    <xf numFmtId="176" fontId="28" fillId="0" borderId="44" xfId="50" applyNumberFormat="1" applyFont="1" applyBorder="1" applyAlignment="1">
      <alignment horizontal="center" vertical="center"/>
    </xf>
    <xf numFmtId="176" fontId="28" fillId="0" borderId="39" xfId="50" applyNumberFormat="1" applyFont="1" applyBorder="1" applyAlignment="1">
      <alignment horizontal="center" vertical="center"/>
    </xf>
    <xf numFmtId="177" fontId="28" fillId="0" borderId="20" xfId="50" applyNumberFormat="1" applyFont="1" applyFill="1" applyBorder="1" applyAlignment="1">
      <alignment vertical="center"/>
    </xf>
    <xf numFmtId="177" fontId="28" fillId="0" borderId="37" xfId="50" applyNumberFormat="1" applyFont="1" applyFill="1" applyBorder="1" applyAlignment="1">
      <alignment vertical="center"/>
    </xf>
    <xf numFmtId="178" fontId="28" fillId="0" borderId="45" xfId="50" applyNumberFormat="1" applyFont="1" applyFill="1" applyBorder="1" applyAlignment="1">
      <alignment vertical="center"/>
    </xf>
    <xf numFmtId="177" fontId="28" fillId="0" borderId="44" xfId="50" applyNumberFormat="1" applyFont="1" applyFill="1" applyBorder="1" applyAlignment="1">
      <alignment vertical="center"/>
    </xf>
    <xf numFmtId="178" fontId="28" fillId="0" borderId="46" xfId="50" applyNumberFormat="1" applyFont="1" applyFill="1" applyBorder="1" applyAlignment="1">
      <alignment vertical="center"/>
    </xf>
    <xf numFmtId="178" fontId="28" fillId="0" borderId="20" xfId="50" applyNumberFormat="1" applyFont="1" applyBorder="1" applyAlignment="1">
      <alignment vertical="center"/>
    </xf>
    <xf numFmtId="176" fontId="28" fillId="0" borderId="35" xfId="50" applyNumberFormat="1" applyFont="1" applyBorder="1" applyAlignment="1">
      <alignment horizontal="center" vertical="center"/>
    </xf>
    <xf numFmtId="176" fontId="28" fillId="0" borderId="47" xfId="50" applyNumberFormat="1" applyFont="1" applyBorder="1" applyAlignment="1">
      <alignment horizontal="center" vertical="center"/>
    </xf>
    <xf numFmtId="177" fontId="28" fillId="0" borderId="48" xfId="50" applyNumberFormat="1" applyFont="1" applyFill="1" applyBorder="1" applyAlignment="1">
      <alignment vertical="center"/>
    </xf>
    <xf numFmtId="177" fontId="28" fillId="0" borderId="49" xfId="50" applyNumberFormat="1" applyFont="1" applyFill="1" applyBorder="1" applyAlignment="1">
      <alignment vertical="center"/>
    </xf>
    <xf numFmtId="178" fontId="28" fillId="0" borderId="47" xfId="50" applyNumberFormat="1" applyFont="1" applyFill="1" applyBorder="1" applyAlignment="1">
      <alignment vertical="center"/>
    </xf>
    <xf numFmtId="177" fontId="28" fillId="0" borderId="50" xfId="50" applyNumberFormat="1" applyFont="1" applyFill="1" applyBorder="1" applyAlignment="1">
      <alignment vertical="center"/>
    </xf>
    <xf numFmtId="178" fontId="28" fillId="0" borderId="51" xfId="50" applyNumberFormat="1" applyFont="1" applyFill="1" applyBorder="1" applyAlignment="1">
      <alignment vertical="center"/>
    </xf>
    <xf numFmtId="178" fontId="28" fillId="0" borderId="48" xfId="50" applyNumberFormat="1" applyFont="1" applyBorder="1" applyAlignment="1">
      <alignment vertical="center"/>
    </xf>
    <xf numFmtId="177" fontId="28" fillId="0" borderId="48" xfId="50" applyNumberFormat="1" applyFont="1" applyFill="1" applyBorder="1" applyAlignment="1">
      <alignment vertical="center" wrapText="1"/>
    </xf>
    <xf numFmtId="177" fontId="28" fillId="0" borderId="20" xfId="50" applyNumberFormat="1" applyFont="1" applyBorder="1" applyAlignment="1">
      <alignment vertical="center"/>
    </xf>
    <xf numFmtId="177" fontId="28" fillId="0" borderId="37" xfId="50" applyNumberFormat="1" applyFont="1" applyBorder="1" applyAlignment="1">
      <alignment vertical="center"/>
    </xf>
    <xf numFmtId="178" fontId="28" fillId="0" borderId="45" xfId="50" applyNumberFormat="1" applyFont="1" applyBorder="1" applyAlignment="1">
      <alignment vertical="center"/>
    </xf>
    <xf numFmtId="177" fontId="28" fillId="0" borderId="44" xfId="50" applyNumberFormat="1" applyFont="1" applyBorder="1" applyAlignment="1">
      <alignment vertical="center"/>
    </xf>
    <xf numFmtId="178" fontId="28"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9"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4" fillId="0" borderId="0" xfId="69" applyFont="1" applyFill="1">
      <alignment vertical="center"/>
    </xf>
    <xf numFmtId="0" fontId="32"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6" fillId="0" borderId="59" xfId="69" applyFont="1" applyFill="1" applyBorder="1" applyAlignment="1">
      <alignment vertical="center" wrapText="1"/>
    </xf>
    <xf numFmtId="0" fontId="36"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8"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9" fillId="0" borderId="0" xfId="58" applyFont="1">
      <alignment vertical="center"/>
    </xf>
    <xf numFmtId="0" fontId="24" fillId="0" borderId="61" xfId="58" applyFont="1" applyBorder="1" applyAlignment="1">
      <alignment horizontal="center" vertical="center"/>
    </xf>
    <xf numFmtId="0" fontId="24"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30"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1" fillId="26" borderId="0" xfId="70" applyFont="1" applyFill="1" applyProtection="1">
      <alignment vertical="center"/>
    </xf>
    <xf numFmtId="0" fontId="42" fillId="26" borderId="0" xfId="70" applyFont="1" applyFill="1" applyProtection="1">
      <alignment vertical="center"/>
    </xf>
    <xf numFmtId="0" fontId="42" fillId="26" borderId="0" xfId="78" applyFont="1" applyFill="1" applyProtection="1">
      <alignment vertical="center"/>
    </xf>
    <xf numFmtId="0" fontId="42" fillId="0" borderId="0" xfId="78" applyFont="1" applyProtection="1">
      <alignment vertical="center"/>
    </xf>
    <xf numFmtId="0" fontId="41" fillId="26" borderId="0" xfId="70" applyFont="1" applyFill="1" applyBorder="1" applyProtection="1">
      <alignment vertical="center"/>
    </xf>
    <xf numFmtId="0" fontId="42" fillId="26" borderId="0" xfId="70" applyFont="1" applyFill="1" applyBorder="1" applyProtection="1">
      <alignment vertical="center"/>
    </xf>
    <xf numFmtId="0" fontId="41" fillId="0" borderId="63" xfId="70" applyFont="1" applyBorder="1" applyAlignment="1" applyProtection="1">
      <alignment horizontal="center" vertical="center" shrinkToFit="1"/>
      <protection locked="0"/>
    </xf>
    <xf numFmtId="0" fontId="41" fillId="0" borderId="63" xfId="70" applyFont="1" applyFill="1" applyBorder="1" applyAlignment="1" applyProtection="1">
      <alignment horizontal="center" vertical="center" shrinkToFit="1"/>
      <protection locked="0"/>
    </xf>
    <xf numFmtId="0" fontId="41" fillId="0" borderId="64" xfId="68" applyFont="1" applyBorder="1" applyAlignment="1" applyProtection="1">
      <alignment horizontal="center" vertical="center" shrinkToFit="1"/>
      <protection locked="0"/>
    </xf>
    <xf numFmtId="0" fontId="41" fillId="0" borderId="65" xfId="70" applyFont="1" applyBorder="1" applyAlignment="1" applyProtection="1">
      <alignment horizontal="center" vertical="center" shrinkToFit="1"/>
      <protection locked="0"/>
    </xf>
    <xf numFmtId="0" fontId="41" fillId="0" borderId="65" xfId="70" applyFont="1" applyFill="1" applyBorder="1" applyAlignment="1" applyProtection="1">
      <alignment horizontal="center" vertical="center" shrinkToFit="1"/>
      <protection locked="0"/>
    </xf>
    <xf numFmtId="0" fontId="41" fillId="0" borderId="66" xfId="68" applyFont="1" applyBorder="1" applyAlignment="1" applyProtection="1">
      <alignment horizontal="center" vertical="center" shrinkToFit="1"/>
      <protection locked="0"/>
    </xf>
    <xf numFmtId="0" fontId="41" fillId="27" borderId="23" xfId="70" applyFont="1" applyFill="1" applyBorder="1" applyAlignment="1" applyProtection="1">
      <alignment horizontal="center" vertical="center" shrinkToFit="1"/>
      <protection locked="0"/>
    </xf>
    <xf numFmtId="0" fontId="37" fillId="26" borderId="0" xfId="70" applyFont="1" applyFill="1" applyProtection="1">
      <alignment vertical="center"/>
    </xf>
    <xf numFmtId="0" fontId="41" fillId="0" borderId="67" xfId="70" applyFont="1" applyBorder="1" applyAlignment="1" applyProtection="1">
      <alignment horizontal="center" vertical="center" shrinkToFit="1"/>
      <protection locked="0"/>
    </xf>
    <xf numFmtId="0" fontId="41"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1" fillId="0" borderId="68" xfId="70" applyFont="1" applyBorder="1" applyAlignment="1" applyProtection="1">
      <alignment horizontal="center" vertical="center" shrinkToFit="1"/>
      <protection locked="0"/>
    </xf>
    <xf numFmtId="0" fontId="41" fillId="26" borderId="0" xfId="70" applyFont="1" applyFill="1" applyBorder="1" applyAlignment="1" applyProtection="1">
      <alignment horizontal="center" vertical="center" shrinkToFit="1"/>
    </xf>
    <xf numFmtId="0" fontId="41" fillId="26" borderId="0" xfId="70" applyFont="1" applyFill="1" applyBorder="1" applyAlignment="1" applyProtection="1">
      <alignment horizontal="left" vertical="center" shrinkToFit="1"/>
    </xf>
    <xf numFmtId="184" fontId="41" fillId="26" borderId="0" xfId="70" applyNumberFormat="1" applyFont="1" applyFill="1" applyBorder="1" applyAlignment="1" applyProtection="1">
      <alignment horizontal="right" vertical="center" shrinkToFit="1"/>
    </xf>
    <xf numFmtId="184" fontId="41" fillId="26" borderId="0" xfId="70" applyNumberFormat="1" applyFont="1" applyFill="1" applyBorder="1" applyAlignment="1" applyProtection="1">
      <alignment horizontal="left" vertical="center" shrinkToFit="1"/>
    </xf>
    <xf numFmtId="0" fontId="37" fillId="26" borderId="0" xfId="70" applyFont="1" applyFill="1" applyBorder="1" applyProtection="1">
      <alignment vertical="center"/>
    </xf>
    <xf numFmtId="0" fontId="41" fillId="26" borderId="59" xfId="70" applyFont="1" applyFill="1" applyBorder="1" applyAlignment="1" applyProtection="1">
      <alignment vertical="center"/>
    </xf>
    <xf numFmtId="0" fontId="41" fillId="26" borderId="59" xfId="70" applyFont="1" applyFill="1" applyBorder="1" applyAlignment="1" applyProtection="1">
      <alignment horizontal="center" vertical="center"/>
    </xf>
    <xf numFmtId="0" fontId="41" fillId="26" borderId="69" xfId="70" applyFont="1" applyFill="1" applyBorder="1" applyProtection="1">
      <alignment vertical="center"/>
    </xf>
    <xf numFmtId="0" fontId="41" fillId="26" borderId="18" xfId="70" applyFont="1" applyFill="1" applyBorder="1" applyAlignment="1" applyProtection="1">
      <alignment vertical="center"/>
    </xf>
    <xf numFmtId="0" fontId="41" fillId="26" borderId="52"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53" xfId="70" applyFont="1" applyFill="1" applyBorder="1" applyAlignment="1" applyProtection="1">
      <alignment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2" fillId="26" borderId="0" xfId="70" applyFont="1" applyFill="1" applyAlignment="1" applyProtection="1">
      <alignment vertical="center"/>
    </xf>
    <xf numFmtId="0" fontId="42" fillId="26" borderId="0" xfId="70" applyFont="1" applyFill="1" applyBorder="1" applyAlignment="1" applyProtection="1">
      <alignment horizontal="center" vertical="center"/>
    </xf>
    <xf numFmtId="0" fontId="42" fillId="26" borderId="16" xfId="70" applyFont="1" applyFill="1" applyBorder="1" applyAlignment="1" applyProtection="1">
      <alignment vertical="center"/>
    </xf>
    <xf numFmtId="0" fontId="42" fillId="26" borderId="0" xfId="70" applyFont="1" applyFill="1" applyBorder="1" applyAlignment="1" applyProtection="1">
      <alignment vertical="center"/>
    </xf>
    <xf numFmtId="0" fontId="44"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1"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4"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4" fillId="26" borderId="35" xfId="71" applyNumberFormat="1" applyFont="1" applyFill="1" applyBorder="1">
      <alignment vertical="center"/>
    </xf>
    <xf numFmtId="176" fontId="24" fillId="26" borderId="61" xfId="71" applyNumberFormat="1" applyFont="1" applyFill="1" applyBorder="1">
      <alignment vertical="center"/>
    </xf>
    <xf numFmtId="176" fontId="24" fillId="26" borderId="41" xfId="71" applyNumberFormat="1" applyFont="1" applyFill="1" applyBorder="1">
      <alignment vertical="center"/>
    </xf>
    <xf numFmtId="176" fontId="24"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4" fillId="26" borderId="43" xfId="71" applyNumberFormat="1" applyFont="1" applyFill="1" applyBorder="1" applyAlignment="1">
      <alignment horizontal="center" vertical="center"/>
    </xf>
    <xf numFmtId="184" fontId="24" fillId="26" borderId="42" xfId="72" applyNumberFormat="1" applyFont="1" applyFill="1" applyBorder="1" applyAlignment="1">
      <alignment horizontal="right" vertical="center" wrapText="1"/>
    </xf>
    <xf numFmtId="184" fontId="24" fillId="26" borderId="42" xfId="72" applyNumberFormat="1" applyFont="1" applyFill="1" applyBorder="1" applyAlignment="1">
      <alignment horizontal="right" vertical="center"/>
    </xf>
    <xf numFmtId="184" fontId="24" fillId="26" borderId="35" xfId="72" applyNumberFormat="1" applyFont="1" applyFill="1" applyBorder="1" applyAlignment="1">
      <alignment horizontal="right" vertical="center"/>
    </xf>
    <xf numFmtId="191" fontId="24" fillId="26" borderId="72" xfId="72" applyNumberFormat="1" applyFont="1" applyFill="1" applyBorder="1" applyAlignment="1">
      <alignment horizontal="right" vertical="center"/>
    </xf>
    <xf numFmtId="184" fontId="24" fillId="26" borderId="33" xfId="72" applyNumberFormat="1" applyFont="1" applyFill="1" applyBorder="1" applyAlignment="1">
      <alignment horizontal="right" vertical="center" wrapText="1"/>
    </xf>
    <xf numFmtId="184" fontId="24" fillId="26" borderId="33" xfId="72" applyNumberFormat="1" applyFont="1" applyFill="1" applyBorder="1" applyAlignment="1">
      <alignment horizontal="right" vertical="center"/>
    </xf>
    <xf numFmtId="184" fontId="24" fillId="26" borderId="36" xfId="72" applyNumberFormat="1" applyFont="1" applyFill="1" applyBorder="1" applyAlignment="1">
      <alignment horizontal="right" vertical="center"/>
    </xf>
    <xf numFmtId="191" fontId="24" fillId="26" borderId="43" xfId="72" applyNumberFormat="1" applyFont="1" applyFill="1" applyBorder="1" applyAlignment="1">
      <alignment horizontal="right" vertical="center"/>
    </xf>
    <xf numFmtId="190" fontId="24" fillId="0" borderId="0" xfId="71" applyNumberFormat="1" applyFont="1" applyFill="1" applyBorder="1">
      <alignment vertical="center"/>
    </xf>
    <xf numFmtId="176" fontId="24" fillId="0" borderId="36" xfId="71" applyNumberFormat="1" applyFont="1" applyFill="1" applyBorder="1">
      <alignment vertical="center"/>
    </xf>
    <xf numFmtId="176" fontId="24" fillId="0" borderId="69" xfId="71" applyNumberFormat="1" applyFont="1" applyFill="1" applyBorder="1">
      <alignment vertical="center"/>
    </xf>
    <xf numFmtId="176" fontId="24" fillId="0" borderId="40" xfId="71" applyNumberFormat="1" applyFont="1" applyFill="1" applyBorder="1">
      <alignment vertical="center"/>
    </xf>
    <xf numFmtId="176" fontId="24" fillId="0" borderId="33" xfId="71" applyNumberFormat="1" applyFont="1" applyFill="1" applyBorder="1" applyAlignment="1">
      <alignment horizontal="center" vertical="center"/>
    </xf>
    <xf numFmtId="176" fontId="24" fillId="0" borderId="71" xfId="71" applyNumberFormat="1" applyFont="1" applyFill="1" applyBorder="1" applyAlignment="1">
      <alignment horizontal="center" vertical="center"/>
    </xf>
    <xf numFmtId="176" fontId="24" fillId="0" borderId="43" xfId="71" applyNumberFormat="1" applyFont="1" applyFill="1" applyBorder="1" applyAlignment="1">
      <alignment horizontal="center" vertical="center"/>
    </xf>
    <xf numFmtId="176" fontId="24" fillId="0" borderId="0" xfId="71" applyNumberFormat="1" applyFont="1" applyFill="1" applyBorder="1" applyAlignment="1">
      <alignment horizontal="center" vertical="center"/>
    </xf>
    <xf numFmtId="176" fontId="24" fillId="0" borderId="62" xfId="71" applyNumberFormat="1" applyFont="1" applyFill="1" applyBorder="1">
      <alignment vertical="center"/>
    </xf>
    <xf numFmtId="192" fontId="28" fillId="0" borderId="33" xfId="71" applyNumberFormat="1" applyFont="1" applyFill="1" applyBorder="1" applyAlignment="1">
      <alignment horizontal="right" vertical="center" shrinkToFit="1"/>
    </xf>
    <xf numFmtId="192" fontId="28" fillId="0" borderId="71" xfId="71" applyNumberFormat="1" applyFont="1" applyFill="1" applyBorder="1" applyAlignment="1">
      <alignment horizontal="right" vertical="center" shrinkToFit="1"/>
    </xf>
    <xf numFmtId="192" fontId="24" fillId="0" borderId="43" xfId="71" applyNumberFormat="1" applyFont="1" applyFill="1" applyBorder="1" applyAlignment="1">
      <alignment horizontal="right" vertical="center" shrinkToFit="1"/>
    </xf>
    <xf numFmtId="176" fontId="24" fillId="0" borderId="70" xfId="71" applyNumberFormat="1" applyFont="1" applyFill="1" applyBorder="1">
      <alignment vertical="center"/>
    </xf>
    <xf numFmtId="176" fontId="24" fillId="0" borderId="0" xfId="71" applyNumberFormat="1" applyFont="1" applyFill="1">
      <alignment vertical="center"/>
    </xf>
    <xf numFmtId="191" fontId="28" fillId="0" borderId="33" xfId="71" applyNumberFormat="1" applyFont="1" applyFill="1" applyBorder="1" applyAlignment="1">
      <alignment horizontal="right" vertical="center" shrinkToFit="1"/>
    </xf>
    <xf numFmtId="191" fontId="28" fillId="0" borderId="71" xfId="71" applyNumberFormat="1" applyFont="1" applyFill="1" applyBorder="1" applyAlignment="1">
      <alignment horizontal="right" vertical="center" shrinkToFit="1"/>
    </xf>
    <xf numFmtId="191" fontId="24" fillId="0" borderId="43" xfId="71" applyNumberFormat="1" applyFont="1" applyFill="1" applyBorder="1" applyAlignment="1">
      <alignment horizontal="right" vertical="center" shrinkToFit="1"/>
    </xf>
    <xf numFmtId="176" fontId="24" fillId="0" borderId="35" xfId="71" applyNumberFormat="1" applyFont="1" applyFill="1" applyBorder="1">
      <alignment vertical="center"/>
    </xf>
    <xf numFmtId="176" fontId="24" fillId="0" borderId="61" xfId="71" applyNumberFormat="1" applyFont="1" applyFill="1" applyBorder="1">
      <alignment vertical="center"/>
    </xf>
    <xf numFmtId="190" fontId="24" fillId="0" borderId="61" xfId="71" applyNumberFormat="1" applyFont="1" applyFill="1" applyBorder="1">
      <alignment vertical="center"/>
    </xf>
    <xf numFmtId="176" fontId="24"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4" fillId="26" borderId="33" xfId="71" applyNumberFormat="1" applyFont="1" applyFill="1" applyBorder="1" applyAlignment="1">
      <alignment horizontal="right" vertical="center"/>
    </xf>
    <xf numFmtId="184" fontId="24" fillId="26" borderId="71" xfId="71" applyNumberFormat="1" applyFont="1" applyFill="1" applyBorder="1" applyAlignment="1">
      <alignment horizontal="right" vertical="center"/>
    </xf>
    <xf numFmtId="191" fontId="24" fillId="26" borderId="43" xfId="71" applyNumberFormat="1" applyFont="1" applyFill="1" applyBorder="1" applyAlignment="1">
      <alignment horizontal="right" vertical="center"/>
    </xf>
    <xf numFmtId="184" fontId="24" fillId="0" borderId="33" xfId="71" applyNumberFormat="1" applyFont="1" applyFill="1" applyBorder="1" applyAlignment="1">
      <alignment horizontal="right" vertical="center"/>
    </xf>
    <xf numFmtId="184" fontId="24" fillId="0" borderId="71" xfId="71" applyNumberFormat="1" applyFont="1" applyFill="1" applyBorder="1" applyAlignment="1">
      <alignment horizontal="right" vertical="center"/>
    </xf>
    <xf numFmtId="191" fontId="24" fillId="0" borderId="43" xfId="71" applyNumberFormat="1" applyFont="1" applyFill="1" applyBorder="1" applyAlignment="1">
      <alignment horizontal="right" vertical="center"/>
    </xf>
    <xf numFmtId="184" fontId="24" fillId="26" borderId="33" xfId="71" applyNumberFormat="1" applyFont="1" applyFill="1" applyBorder="1" applyAlignment="1">
      <alignment horizontal="right" vertical="center" wrapText="1"/>
    </xf>
    <xf numFmtId="184" fontId="24" fillId="26" borderId="71" xfId="71" applyNumberFormat="1" applyFont="1" applyFill="1" applyBorder="1" applyAlignment="1">
      <alignment horizontal="right" vertical="center" wrapText="1"/>
    </xf>
    <xf numFmtId="191" fontId="24" fillId="26" borderId="43" xfId="71" applyNumberFormat="1" applyFont="1" applyFill="1" applyBorder="1" applyAlignment="1">
      <alignment horizontal="right" vertical="center" wrapText="1"/>
    </xf>
    <xf numFmtId="0" fontId="24" fillId="0" borderId="0" xfId="71" applyFont="1" applyFill="1" applyBorder="1" applyAlignment="1"/>
    <xf numFmtId="0" fontId="2" fillId="0" borderId="0" xfId="71" applyFont="1" applyFill="1" applyBorder="1" applyAlignment="1"/>
    <xf numFmtId="190" fontId="24" fillId="0" borderId="52" xfId="71" applyNumberFormat="1" applyFont="1" applyFill="1" applyBorder="1">
      <alignment vertical="center"/>
    </xf>
    <xf numFmtId="0" fontId="2" fillId="0" borderId="61" xfId="71" applyFont="1" applyFill="1" applyBorder="1">
      <alignment vertical="center"/>
    </xf>
    <xf numFmtId="0" fontId="41" fillId="0" borderId="62" xfId="71" applyFont="1" applyFill="1" applyBorder="1">
      <alignment vertical="center"/>
    </xf>
    <xf numFmtId="0" fontId="2" fillId="0" borderId="61" xfId="72" applyFont="1" applyFill="1" applyBorder="1">
      <alignment vertical="center"/>
    </xf>
    <xf numFmtId="190" fontId="24" fillId="0" borderId="61" xfId="72" applyNumberFormat="1" applyFont="1" applyFill="1" applyBorder="1">
      <alignment vertical="center"/>
    </xf>
    <xf numFmtId="176" fontId="28" fillId="0" borderId="37" xfId="73" applyNumberFormat="1" applyFont="1" applyBorder="1" applyAlignment="1">
      <alignment vertical="center"/>
    </xf>
    <xf numFmtId="176" fontId="28" fillId="0" borderId="39" xfId="73" applyNumberFormat="1" applyFont="1" applyBorder="1" applyAlignment="1">
      <alignment vertical="center"/>
    </xf>
    <xf numFmtId="176" fontId="28" fillId="0" borderId="35" xfId="73" applyNumberFormat="1" applyFont="1" applyBorder="1" applyAlignment="1">
      <alignment vertical="center"/>
    </xf>
    <xf numFmtId="176" fontId="28" fillId="0" borderId="41" xfId="73" applyNumberFormat="1" applyFont="1" applyBorder="1" applyAlignment="1">
      <alignment vertical="center"/>
    </xf>
    <xf numFmtId="176" fontId="28" fillId="0" borderId="37" xfId="73" applyNumberFormat="1" applyFont="1" applyBorder="1" applyAlignment="1">
      <alignment horizontal="center" vertical="center"/>
    </xf>
    <xf numFmtId="176" fontId="28"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8" fillId="0" borderId="61" xfId="73" applyNumberFormat="1" applyFont="1" applyBorder="1" applyAlignment="1">
      <alignment horizontal="center" vertical="center" wrapText="1"/>
    </xf>
    <xf numFmtId="176" fontId="28" fillId="0" borderId="33" xfId="73" applyNumberFormat="1" applyFont="1" applyBorder="1" applyAlignment="1">
      <alignment horizontal="center" vertical="center"/>
    </xf>
    <xf numFmtId="184" fontId="28" fillId="0" borderId="20" xfId="74" applyNumberFormat="1" applyFont="1" applyFill="1" applyBorder="1" applyAlignment="1">
      <alignment horizontal="right" vertical="center"/>
    </xf>
    <xf numFmtId="184" fontId="28" fillId="0" borderId="37" xfId="74" applyNumberFormat="1" applyFont="1" applyFill="1" applyBorder="1" applyAlignment="1">
      <alignment horizontal="right" vertical="center"/>
    </xf>
    <xf numFmtId="191" fontId="28" fillId="0" borderId="45" xfId="74" applyNumberFormat="1" applyFont="1" applyFill="1" applyBorder="1" applyAlignment="1">
      <alignment horizontal="right" vertical="center"/>
    </xf>
    <xf numFmtId="184" fontId="28" fillId="0" borderId="44" xfId="74" applyNumberFormat="1" applyFont="1" applyFill="1" applyBorder="1" applyAlignment="1">
      <alignment horizontal="right" vertical="center"/>
    </xf>
    <xf numFmtId="191" fontId="28" fillId="0" borderId="46" xfId="74" applyNumberFormat="1" applyFont="1" applyFill="1" applyBorder="1" applyAlignment="1">
      <alignment horizontal="right" vertical="center"/>
    </xf>
    <xf numFmtId="191" fontId="28" fillId="0" borderId="20" xfId="74" applyNumberFormat="1" applyFont="1" applyBorder="1" applyAlignment="1">
      <alignment horizontal="right" vertical="center"/>
    </xf>
    <xf numFmtId="176" fontId="28" fillId="0" borderId="35" xfId="73" applyNumberFormat="1" applyFont="1" applyBorder="1" applyAlignment="1">
      <alignment horizontal="center" vertical="center"/>
    </xf>
    <xf numFmtId="176" fontId="28" fillId="0" borderId="47" xfId="73" applyNumberFormat="1" applyFont="1" applyBorder="1" applyAlignment="1">
      <alignment horizontal="center" vertical="center"/>
    </xf>
    <xf numFmtId="184" fontId="28" fillId="0" borderId="48" xfId="74" applyNumberFormat="1" applyFont="1" applyFill="1" applyBorder="1" applyAlignment="1">
      <alignment horizontal="right" vertical="center"/>
    </xf>
    <xf numFmtId="184" fontId="28" fillId="0" borderId="49" xfId="74" applyNumberFormat="1" applyFont="1" applyFill="1" applyBorder="1" applyAlignment="1">
      <alignment horizontal="right" vertical="center"/>
    </xf>
    <xf numFmtId="191" fontId="28" fillId="0" borderId="47" xfId="74" applyNumberFormat="1" applyFont="1" applyFill="1" applyBorder="1" applyAlignment="1">
      <alignment horizontal="right" vertical="center"/>
    </xf>
    <xf numFmtId="184" fontId="28" fillId="0" borderId="50" xfId="74" applyNumberFormat="1" applyFont="1" applyFill="1" applyBorder="1" applyAlignment="1">
      <alignment horizontal="right" vertical="center"/>
    </xf>
    <xf numFmtId="191" fontId="28" fillId="0" borderId="51" xfId="74" applyNumberFormat="1" applyFont="1" applyFill="1" applyBorder="1" applyAlignment="1">
      <alignment horizontal="right" vertical="center"/>
    </xf>
    <xf numFmtId="191" fontId="28" fillId="0" borderId="48" xfId="74" applyNumberFormat="1" applyFont="1" applyBorder="1" applyAlignment="1">
      <alignment horizontal="right" vertical="center"/>
    </xf>
    <xf numFmtId="184" fontId="28" fillId="0" borderId="48" xfId="74" applyNumberFormat="1" applyFont="1" applyFill="1" applyBorder="1" applyAlignment="1">
      <alignment horizontal="right" vertical="center" wrapText="1"/>
    </xf>
    <xf numFmtId="176" fontId="28" fillId="0" borderId="39" xfId="73" applyNumberFormat="1" applyFont="1" applyBorder="1" applyAlignment="1">
      <alignment horizontal="center" vertical="center"/>
    </xf>
    <xf numFmtId="184" fontId="28" fillId="0" borderId="20" xfId="74" applyNumberFormat="1" applyFont="1" applyBorder="1" applyAlignment="1">
      <alignment horizontal="right" vertical="center"/>
    </xf>
    <xf numFmtId="184" fontId="28" fillId="0" borderId="37" xfId="74" applyNumberFormat="1" applyFont="1" applyBorder="1" applyAlignment="1">
      <alignment horizontal="right" vertical="center"/>
    </xf>
    <xf numFmtId="191" fontId="28" fillId="0" borderId="45" xfId="74" applyNumberFormat="1" applyFont="1" applyBorder="1" applyAlignment="1">
      <alignment horizontal="right" vertical="center"/>
    </xf>
    <xf numFmtId="184" fontId="28" fillId="0" borderId="44" xfId="74" applyNumberFormat="1" applyFont="1" applyBorder="1" applyAlignment="1">
      <alignment horizontal="right" vertical="center"/>
    </xf>
    <xf numFmtId="191" fontId="28"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8" fillId="0" borderId="69" xfId="50" applyNumberFormat="1" applyFont="1" applyBorder="1" applyAlignment="1">
      <alignment horizontal="center" vertical="center"/>
    </xf>
    <xf numFmtId="176" fontId="28" fillId="0" borderId="61" xfId="50" applyNumberFormat="1" applyFont="1" applyBorder="1" applyAlignment="1">
      <alignment horizontal="center" vertical="center" wrapText="1"/>
    </xf>
    <xf numFmtId="176" fontId="28"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6" fillId="0" borderId="37" xfId="69" applyFont="1" applyFill="1" applyBorder="1" applyAlignment="1">
      <alignment horizontal="center" vertical="center" wrapText="1"/>
    </xf>
    <xf numFmtId="0" fontId="36" fillId="0" borderId="52" xfId="69" applyFont="1" applyFill="1" applyBorder="1" applyAlignment="1">
      <alignment horizontal="center" vertical="center" wrapText="1"/>
    </xf>
    <xf numFmtId="0" fontId="36" fillId="0" borderId="89" xfId="69" applyFont="1" applyFill="1" applyBorder="1" applyAlignment="1">
      <alignment horizontal="center" vertical="center" wrapText="1"/>
    </xf>
    <xf numFmtId="0" fontId="36" fillId="0" borderId="35" xfId="69" applyFont="1" applyFill="1" applyBorder="1" applyAlignment="1">
      <alignment horizontal="center" vertical="center" wrapText="1"/>
    </xf>
    <xf numFmtId="0" fontId="36" fillId="0" borderId="61" xfId="69" applyFont="1" applyFill="1" applyBorder="1" applyAlignment="1">
      <alignment horizontal="center" vertical="center" wrapText="1"/>
    </xf>
    <xf numFmtId="0" fontId="36" fillId="0" borderId="9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7" fillId="0" borderId="69" xfId="69" applyFont="1" applyFill="1" applyBorder="1">
      <alignment vertical="center"/>
    </xf>
    <xf numFmtId="0" fontId="37"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49" fontId="33"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6" xfId="69" applyFont="1" applyFill="1" applyBorder="1" applyAlignment="1">
      <alignment horizontal="center"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81" xfId="69" applyNumberFormat="1" applyFont="1" applyFill="1" applyBorder="1" applyAlignment="1">
      <alignment horizontal="right"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6" fillId="0" borderId="0" xfId="69" applyFont="1" applyFill="1" applyBorder="1" applyAlignment="1">
      <alignment horizontal="left" vertical="center" wrapText="1"/>
    </xf>
    <xf numFmtId="0" fontId="36" fillId="0" borderId="53" xfId="69" applyFont="1" applyFill="1" applyBorder="1" applyAlignment="1">
      <alignment horizontal="left" vertical="center" wrapText="1"/>
    </xf>
    <xf numFmtId="193" fontId="7" fillId="0" borderId="38"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193" fontId="7" fillId="0" borderId="82" xfId="69" applyNumberFormat="1" applyFont="1" applyFill="1" applyBorder="1" applyAlignment="1">
      <alignment horizontal="right" vertical="center"/>
    </xf>
    <xf numFmtId="0" fontId="7" fillId="0" borderId="8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6" xfId="69" applyFont="1" applyFill="1" applyBorder="1" applyAlignment="1">
      <alignment horizontal="center"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38" xfId="69" applyFont="1" applyFill="1" applyBorder="1" applyAlignment="1">
      <alignment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6" fillId="0" borderId="39" xfId="69" applyFont="1" applyFill="1" applyBorder="1" applyAlignment="1">
      <alignment horizontal="center" vertical="center" wrapText="1"/>
    </xf>
    <xf numFmtId="0" fontId="36"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204" fontId="7" fillId="0" borderId="0" xfId="69" applyNumberFormat="1" applyFont="1" applyFill="1" applyBorder="1" applyAlignment="1" applyProtection="1">
      <alignment horizontal="center" vertical="center"/>
      <protection hidden="1"/>
    </xf>
    <xf numFmtId="0" fontId="36"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205" fontId="7" fillId="0" borderId="38" xfId="69" applyNumberFormat="1" applyFont="1" applyFill="1" applyBorder="1" applyAlignment="1">
      <alignment horizontal="right" vertical="center"/>
    </xf>
    <xf numFmtId="205" fontId="7" fillId="0" borderId="74" xfId="69" applyNumberFormat="1" applyFont="1" applyFill="1" applyBorder="1" applyAlignment="1">
      <alignment horizontal="right" vertical="center"/>
    </xf>
    <xf numFmtId="205" fontId="7" fillId="0" borderId="82"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93" fontId="7" fillId="0" borderId="101"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2" fillId="0" borderId="10" xfId="58" applyNumberFormat="1" applyFont="1" applyFill="1" applyBorder="1" applyAlignment="1">
      <alignment horizontal="center" vertical="center"/>
    </xf>
    <xf numFmtId="49" fontId="32" fillId="0" borderId="11" xfId="58" applyNumberFormat="1" applyFont="1" applyFill="1" applyBorder="1" applyAlignment="1">
      <alignment horizontal="center" vertical="center"/>
    </xf>
    <xf numFmtId="49" fontId="32"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93"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6" fillId="0" borderId="36" xfId="58" applyFont="1" applyFill="1" applyBorder="1" applyAlignment="1">
      <alignment horizontal="center" vertical="center"/>
    </xf>
    <xf numFmtId="0" fontId="36" fillId="0" borderId="69" xfId="58" applyFont="1" applyFill="1" applyBorder="1" applyAlignment="1">
      <alignment horizontal="center" vertical="center"/>
    </xf>
    <xf numFmtId="0" fontId="36"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200" fontId="7" fillId="0" borderId="107"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200" fontId="7" fillId="0" borderId="99"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93"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93" fontId="7" fillId="0" borderId="37" xfId="58" applyNumberFormat="1" applyFont="1" applyFill="1" applyBorder="1" applyAlignment="1">
      <alignment horizontal="right" vertical="center"/>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2" fillId="0" borderId="103" xfId="58"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6" fillId="0" borderId="62" xfId="58" applyFont="1" applyBorder="1">
      <alignment vertical="center"/>
    </xf>
    <xf numFmtId="0" fontId="36" fillId="0" borderId="0" xfId="58" applyFont="1" applyBorder="1">
      <alignment vertical="center"/>
    </xf>
    <xf numFmtId="0" fontId="36"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1" fillId="26" borderId="109" xfId="70" applyFont="1" applyFill="1" applyBorder="1" applyAlignment="1" applyProtection="1">
      <alignment horizontal="left" vertical="center" shrinkToFit="1"/>
      <protection locked="0"/>
    </xf>
    <xf numFmtId="0" fontId="41" fillId="26" borderId="110" xfId="70" applyFont="1" applyFill="1" applyBorder="1" applyAlignment="1" applyProtection="1">
      <alignment horizontal="left" vertical="center" shrinkToFit="1"/>
      <protection locked="0"/>
    </xf>
    <xf numFmtId="0" fontId="41" fillId="26" borderId="111" xfId="70" applyFont="1" applyFill="1" applyBorder="1" applyAlignment="1" applyProtection="1">
      <alignment horizontal="left" vertical="center" shrinkToFit="1"/>
      <protection locked="0"/>
    </xf>
    <xf numFmtId="184" fontId="41" fillId="26" borderId="109" xfId="70" applyNumberFormat="1" applyFont="1" applyFill="1" applyBorder="1" applyAlignment="1" applyProtection="1">
      <alignment horizontal="right" vertical="center" shrinkToFit="1"/>
      <protection locked="0"/>
    </xf>
    <xf numFmtId="184" fontId="41" fillId="26" borderId="110" xfId="70" applyNumberFormat="1" applyFont="1" applyFill="1" applyBorder="1" applyAlignment="1" applyProtection="1">
      <alignment horizontal="right" vertical="center" shrinkToFit="1"/>
      <protection locked="0"/>
    </xf>
    <xf numFmtId="184" fontId="41" fillId="26" borderId="111" xfId="70" applyNumberFormat="1" applyFont="1" applyFill="1" applyBorder="1" applyAlignment="1" applyProtection="1">
      <alignment horizontal="right" vertical="center" shrinkToFit="1"/>
      <protection locked="0"/>
    </xf>
    <xf numFmtId="0" fontId="41" fillId="26" borderId="109" xfId="70" applyNumberFormat="1" applyFont="1" applyFill="1" applyBorder="1" applyAlignment="1" applyProtection="1">
      <alignment horizontal="left" vertical="center" shrinkToFit="1"/>
      <protection locked="0"/>
    </xf>
    <xf numFmtId="0" fontId="41" fillId="26" borderId="110" xfId="70" applyNumberFormat="1" applyFont="1" applyFill="1" applyBorder="1" applyAlignment="1" applyProtection="1">
      <alignment horizontal="left" vertical="center" shrinkToFit="1"/>
      <protection locked="0"/>
    </xf>
    <xf numFmtId="0" fontId="41" fillId="26" borderId="164" xfId="70" applyNumberFormat="1" applyFont="1" applyFill="1" applyBorder="1" applyAlignment="1" applyProtection="1">
      <alignment horizontal="left" vertical="center" shrinkToFit="1"/>
      <protection locked="0"/>
    </xf>
    <xf numFmtId="184" fontId="41" fillId="0" borderId="170" xfId="68" applyNumberFormat="1" applyFont="1" applyBorder="1" applyAlignment="1" applyProtection="1">
      <alignment horizontal="right" vertical="center" shrinkToFit="1"/>
      <protection locked="0"/>
    </xf>
    <xf numFmtId="184" fontId="41" fillId="0" borderId="171" xfId="68" applyNumberFormat="1" applyFont="1" applyBorder="1" applyAlignment="1" applyProtection="1">
      <alignment horizontal="right" vertical="center" shrinkToFit="1"/>
      <protection locked="0"/>
    </xf>
    <xf numFmtId="184" fontId="41" fillId="0" borderId="172" xfId="68" applyNumberFormat="1" applyFont="1" applyBorder="1" applyAlignment="1" applyProtection="1">
      <alignment horizontal="right" vertical="center" shrinkToFit="1"/>
      <protection locked="0"/>
    </xf>
    <xf numFmtId="0" fontId="41" fillId="0" borderId="109" xfId="79" applyFont="1" applyBorder="1" applyAlignment="1" applyProtection="1">
      <alignment horizontal="left" vertical="center" shrinkToFit="1"/>
      <protection locked="0"/>
    </xf>
    <xf numFmtId="0" fontId="41" fillId="0" borderId="110" xfId="79" applyFont="1" applyBorder="1" applyAlignment="1" applyProtection="1">
      <alignment horizontal="left" vertical="center" shrinkToFit="1"/>
      <protection locked="0"/>
    </xf>
    <xf numFmtId="0" fontId="41" fillId="0" borderId="111" xfId="79" applyFont="1" applyBorder="1" applyAlignment="1" applyProtection="1">
      <alignment horizontal="left" vertical="center" shrinkToFit="1"/>
      <protection locked="0"/>
    </xf>
    <xf numFmtId="184" fontId="41" fillId="0" borderId="155" xfId="79" applyNumberFormat="1" applyFont="1" applyBorder="1" applyAlignment="1" applyProtection="1">
      <alignment horizontal="right" vertical="center" shrinkToFit="1"/>
      <protection locked="0"/>
    </xf>
    <xf numFmtId="184" fontId="41" fillId="0" borderId="156" xfId="79" applyNumberFormat="1" applyFont="1" applyBorder="1" applyAlignment="1" applyProtection="1">
      <alignment horizontal="right" vertical="center" shrinkToFit="1"/>
      <protection locked="0"/>
    </xf>
    <xf numFmtId="184" fontId="41" fillId="0" borderId="162" xfId="79" applyNumberFormat="1" applyFont="1" applyBorder="1" applyAlignment="1" applyProtection="1">
      <alignment horizontal="right" vertical="center" shrinkToFit="1"/>
      <protection locked="0"/>
    </xf>
    <xf numFmtId="184" fontId="41" fillId="0" borderId="180" xfId="79" applyNumberFormat="1" applyFont="1" applyBorder="1" applyAlignment="1" applyProtection="1">
      <alignment horizontal="right" vertical="center" shrinkToFit="1"/>
      <protection locked="0"/>
    </xf>
    <xf numFmtId="184" fontId="41" fillId="0" borderId="110" xfId="79" applyNumberFormat="1" applyFont="1" applyBorder="1" applyAlignment="1" applyProtection="1">
      <alignment horizontal="right" vertical="center" shrinkToFit="1"/>
      <protection locked="0"/>
    </xf>
    <xf numFmtId="184" fontId="41" fillId="0" borderId="164" xfId="79" applyNumberFormat="1" applyFont="1" applyBorder="1" applyAlignment="1" applyProtection="1">
      <alignment horizontal="right" vertical="center" shrinkToFit="1"/>
      <protection locked="0"/>
    </xf>
    <xf numFmtId="184" fontId="41" fillId="0" borderId="163" xfId="68" applyNumberFormat="1" applyFont="1" applyBorder="1" applyAlignment="1" applyProtection="1">
      <alignment horizontal="right" vertical="center" shrinkToFit="1"/>
      <protection locked="0"/>
    </xf>
    <xf numFmtId="184" fontId="41" fillId="0" borderId="156" xfId="68" applyNumberFormat="1" applyFont="1" applyBorder="1" applyAlignment="1" applyProtection="1">
      <alignment horizontal="right" vertical="center" shrinkToFit="1"/>
      <protection locked="0"/>
    </xf>
    <xf numFmtId="184" fontId="41" fillId="0" borderId="109" xfId="68" applyNumberFormat="1" applyFont="1" applyBorder="1" applyAlignment="1" applyProtection="1">
      <alignment horizontal="right" vertical="center" shrinkToFit="1"/>
      <protection locked="0"/>
    </xf>
    <xf numFmtId="184" fontId="41" fillId="0" borderId="110" xfId="68" applyNumberFormat="1" applyFont="1" applyBorder="1" applyAlignment="1" applyProtection="1">
      <alignment horizontal="right" vertical="center" shrinkToFit="1"/>
      <protection locked="0"/>
    </xf>
    <xf numFmtId="184" fontId="41" fillId="0" borderId="111" xfId="68" applyNumberFormat="1" applyFont="1" applyBorder="1" applyAlignment="1" applyProtection="1">
      <alignment horizontal="right" vertical="center" shrinkToFit="1"/>
      <protection locked="0"/>
    </xf>
    <xf numFmtId="0" fontId="41" fillId="29" borderId="90" xfId="70" applyFont="1" applyFill="1" applyBorder="1" applyAlignment="1" applyProtection="1">
      <alignment horizontal="center" vertical="center" wrapText="1"/>
      <protection locked="0"/>
    </xf>
    <xf numFmtId="0" fontId="41" fillId="29" borderId="55" xfId="70" applyFont="1" applyFill="1" applyBorder="1" applyAlignment="1" applyProtection="1">
      <alignment horizontal="center" vertical="center" wrapText="1"/>
      <protection locked="0"/>
    </xf>
    <xf numFmtId="0" fontId="41" fillId="29" borderId="26" xfId="70" applyFont="1" applyFill="1" applyBorder="1" applyAlignment="1" applyProtection="1">
      <alignment horizontal="center" vertical="center" wrapText="1"/>
      <protection locked="0"/>
    </xf>
    <xf numFmtId="0" fontId="41" fillId="29" borderId="177" xfId="70" applyFont="1" applyFill="1" applyBorder="1" applyAlignment="1" applyProtection="1">
      <alignment horizontal="center" vertical="center" wrapText="1"/>
      <protection locked="0"/>
    </xf>
    <xf numFmtId="0" fontId="41" fillId="29" borderId="175" xfId="70" applyFont="1" applyFill="1" applyBorder="1" applyAlignment="1" applyProtection="1">
      <alignment horizontal="center" vertical="center" wrapText="1"/>
      <protection locked="0"/>
    </xf>
    <xf numFmtId="0" fontId="41" fillId="29" borderId="176" xfId="70" applyFont="1" applyFill="1" applyBorder="1" applyAlignment="1" applyProtection="1">
      <alignment horizontal="center" vertical="center" wrapTex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1" fillId="29" borderId="56" xfId="70" applyFont="1" applyFill="1" applyBorder="1" applyAlignment="1" applyProtection="1">
      <alignment horizontal="center" vertical="center" wrapText="1"/>
      <protection locked="0"/>
    </xf>
    <xf numFmtId="0" fontId="41" fillId="29" borderId="179" xfId="70" applyFont="1" applyFill="1" applyBorder="1" applyAlignment="1" applyProtection="1">
      <alignment horizontal="center" vertical="center" wrapText="1"/>
      <protection locked="0"/>
    </xf>
    <xf numFmtId="0" fontId="41" fillId="0" borderId="170" xfId="68" applyNumberFormat="1" applyFont="1" applyBorder="1" applyAlignment="1" applyProtection="1">
      <alignment horizontal="left" vertical="center" shrinkToFit="1"/>
      <protection locked="0"/>
    </xf>
    <xf numFmtId="0" fontId="41" fillId="0" borderId="171" xfId="68" applyNumberFormat="1" applyFont="1" applyBorder="1" applyAlignment="1" applyProtection="1">
      <alignment horizontal="left" vertical="center" shrinkToFit="1"/>
      <protection locked="0"/>
    </xf>
    <xf numFmtId="0" fontId="41" fillId="0" borderId="192" xfId="68" applyNumberFormat="1" applyFont="1" applyBorder="1" applyAlignment="1" applyProtection="1">
      <alignment horizontal="left" vertical="center" shrinkToFit="1"/>
      <protection locked="0"/>
    </xf>
    <xf numFmtId="184" fontId="41" fillId="0" borderId="168" xfId="68" applyNumberFormat="1" applyFont="1" applyBorder="1" applyAlignment="1" applyProtection="1">
      <alignment horizontal="right" vertical="center" shrinkToFit="1"/>
      <protection locked="0"/>
    </xf>
    <xf numFmtId="0" fontId="41" fillId="0" borderId="168" xfId="68" applyNumberFormat="1" applyFont="1" applyBorder="1" applyAlignment="1" applyProtection="1">
      <alignment horizontal="left" vertical="center" shrinkToFit="1"/>
      <protection locked="0"/>
    </xf>
    <xf numFmtId="0" fontId="41" fillId="0" borderId="169" xfId="68" applyNumberFormat="1" applyFont="1" applyBorder="1" applyAlignment="1" applyProtection="1">
      <alignment horizontal="left" vertical="center" shrinkToFit="1"/>
      <protection locked="0"/>
    </xf>
    <xf numFmtId="0" fontId="41" fillId="29" borderId="54" xfId="70" applyFont="1" applyFill="1" applyBorder="1" applyAlignment="1" applyProtection="1">
      <alignment horizontal="center" vertical="center"/>
      <protection locked="0"/>
    </xf>
    <xf numFmtId="0" fontId="41" fillId="29" borderId="55" xfId="70" applyFont="1" applyFill="1" applyBorder="1" applyAlignment="1" applyProtection="1">
      <alignment horizontal="center" vertical="center"/>
      <protection locked="0"/>
    </xf>
    <xf numFmtId="0" fontId="41" fillId="29" borderId="26" xfId="70" applyFont="1" applyFill="1" applyBorder="1" applyAlignment="1" applyProtection="1">
      <alignment horizontal="center" vertical="center"/>
      <protection locked="0"/>
    </xf>
    <xf numFmtId="0" fontId="41" fillId="29" borderId="174" xfId="70" applyFont="1" applyFill="1" applyBorder="1" applyAlignment="1" applyProtection="1">
      <alignment horizontal="center" vertical="center"/>
      <protection locked="0"/>
    </xf>
    <xf numFmtId="0" fontId="41" fillId="29" borderId="175" xfId="70" applyFont="1" applyFill="1" applyBorder="1" applyAlignment="1" applyProtection="1">
      <alignment horizontal="center" vertical="center"/>
      <protection locked="0"/>
    </xf>
    <xf numFmtId="0" fontId="41" fillId="29" borderId="176" xfId="70" applyFont="1" applyFill="1" applyBorder="1" applyAlignment="1" applyProtection="1">
      <alignment horizontal="center" vertical="center"/>
      <protection locked="0"/>
    </xf>
    <xf numFmtId="0" fontId="41" fillId="0" borderId="156" xfId="68" applyNumberFormat="1" applyFont="1" applyBorder="1" applyAlignment="1" applyProtection="1">
      <alignment horizontal="left" vertical="center" shrinkToFit="1"/>
      <protection locked="0"/>
    </xf>
    <xf numFmtId="0" fontId="41" fillId="0" borderId="158" xfId="68" applyNumberFormat="1" applyFont="1" applyBorder="1" applyAlignment="1" applyProtection="1">
      <alignment horizontal="left" vertical="center" shrinkToFit="1"/>
      <protection locked="0"/>
    </xf>
    <xf numFmtId="0" fontId="40" fillId="26" borderId="10" xfId="70" applyFont="1" applyFill="1" applyBorder="1" applyAlignment="1" applyProtection="1">
      <alignment horizontal="center" vertical="center"/>
    </xf>
    <xf numFmtId="0" fontId="40" fillId="26" borderId="11" xfId="70" applyFont="1" applyFill="1" applyBorder="1" applyAlignment="1" applyProtection="1">
      <alignment horizontal="center" vertical="center"/>
    </xf>
    <xf numFmtId="0" fontId="40" fillId="26" borderId="12" xfId="70" applyFont="1" applyFill="1" applyBorder="1" applyAlignment="1" applyProtection="1">
      <alignment horizontal="center" vertical="center"/>
    </xf>
    <xf numFmtId="0" fontId="41" fillId="26" borderId="59" xfId="70" applyFont="1" applyFill="1" applyBorder="1" applyAlignment="1" applyProtection="1">
      <alignment horizontal="left" vertical="center"/>
    </xf>
    <xf numFmtId="0" fontId="41" fillId="29" borderId="54" xfId="70" applyFont="1" applyFill="1" applyBorder="1" applyAlignment="1" applyProtection="1">
      <alignment horizontal="center" vertical="center" wrapText="1"/>
      <protection locked="0"/>
    </xf>
    <xf numFmtId="0" fontId="41" fillId="29" borderId="174" xfId="70" applyFont="1" applyFill="1" applyBorder="1" applyAlignment="1" applyProtection="1">
      <alignment horizontal="center" vertical="center" wrapText="1"/>
      <protection locked="0"/>
    </xf>
    <xf numFmtId="0" fontId="41" fillId="0" borderId="170" xfId="79" applyFont="1" applyBorder="1" applyAlignment="1" applyProtection="1">
      <alignment horizontal="left" vertical="center" shrinkToFit="1"/>
      <protection locked="0"/>
    </xf>
    <xf numFmtId="0" fontId="41" fillId="0" borderId="171" xfId="79" applyFont="1" applyBorder="1" applyAlignment="1" applyProtection="1">
      <alignment horizontal="left" vertical="center" shrinkToFit="1"/>
      <protection locked="0"/>
    </xf>
    <xf numFmtId="0" fontId="41" fillId="0" borderId="172" xfId="79" applyFont="1" applyBorder="1" applyAlignment="1" applyProtection="1">
      <alignment horizontal="left" vertical="center" shrinkToFit="1"/>
      <protection locked="0"/>
    </xf>
    <xf numFmtId="184" fontId="41" fillId="0" borderId="173" xfId="79" applyNumberFormat="1" applyFont="1" applyBorder="1" applyAlignment="1" applyProtection="1">
      <alignment horizontal="right" vertical="center" shrinkToFit="1"/>
      <protection locked="0"/>
    </xf>
    <xf numFmtId="184" fontId="41" fillId="0" borderId="168" xfId="79" applyNumberFormat="1" applyFont="1" applyBorder="1" applyAlignment="1" applyProtection="1">
      <alignment horizontal="right" vertical="center" shrinkToFit="1"/>
      <protection locked="0"/>
    </xf>
    <xf numFmtId="184" fontId="41" fillId="0" borderId="194" xfId="79" applyNumberFormat="1" applyFont="1" applyBorder="1" applyAlignment="1" applyProtection="1">
      <alignment horizontal="right" vertical="center" shrinkToFit="1"/>
      <protection locked="0"/>
    </xf>
    <xf numFmtId="0" fontId="41" fillId="0" borderId="109" xfId="68" applyFont="1" applyBorder="1" applyAlignment="1" applyProtection="1">
      <alignment horizontal="left" vertical="center" shrinkToFit="1"/>
      <protection locked="0"/>
    </xf>
    <xf numFmtId="0" fontId="41" fillId="0" borderId="110" xfId="68" applyFont="1" applyBorder="1" applyAlignment="1" applyProtection="1">
      <alignment horizontal="left" vertical="center" shrinkToFit="1"/>
      <protection locked="0"/>
    </xf>
    <xf numFmtId="0" fontId="41" fillId="0" borderId="111" xfId="68" applyFont="1" applyBorder="1" applyAlignment="1" applyProtection="1">
      <alignment horizontal="left" vertical="center" shrinkToFit="1"/>
      <protection locked="0"/>
    </xf>
    <xf numFmtId="0" fontId="41" fillId="0" borderId="109" xfId="68" applyNumberFormat="1" applyFont="1" applyBorder="1" applyAlignment="1" applyProtection="1">
      <alignment horizontal="left" vertical="center" shrinkToFit="1"/>
      <protection locked="0"/>
    </xf>
    <xf numFmtId="0" fontId="41" fillId="0" borderId="110" xfId="68" applyNumberFormat="1" applyFont="1" applyBorder="1" applyAlignment="1" applyProtection="1">
      <alignment horizontal="left" vertical="center" shrinkToFit="1"/>
      <protection locked="0"/>
    </xf>
    <xf numFmtId="0" fontId="41" fillId="0" borderId="164" xfId="68" applyNumberFormat="1" applyFont="1" applyBorder="1" applyAlignment="1" applyProtection="1">
      <alignment horizontal="left" vertical="center" shrinkToFit="1"/>
      <protection locked="0"/>
    </xf>
    <xf numFmtId="184" fontId="41" fillId="0" borderId="191" xfId="79" applyNumberFormat="1" applyFont="1" applyBorder="1" applyAlignment="1" applyProtection="1">
      <alignment horizontal="right" vertical="center" shrinkToFit="1"/>
      <protection locked="0"/>
    </xf>
    <xf numFmtId="184" fontId="41" fillId="0" borderId="171" xfId="79" applyNumberFormat="1" applyFont="1" applyBorder="1" applyAlignment="1" applyProtection="1">
      <alignment horizontal="right" vertical="center" shrinkToFit="1"/>
      <protection locked="0"/>
    </xf>
    <xf numFmtId="184" fontId="41" fillId="0" borderId="192" xfId="79" applyNumberFormat="1" applyFont="1" applyBorder="1" applyAlignment="1" applyProtection="1">
      <alignment horizontal="right" vertical="center" shrinkToFit="1"/>
      <protection locked="0"/>
    </xf>
    <xf numFmtId="0" fontId="41" fillId="0" borderId="170" xfId="68" applyFont="1" applyBorder="1" applyAlignment="1" applyProtection="1">
      <alignment horizontal="left" vertical="center" shrinkToFit="1"/>
      <protection locked="0"/>
    </xf>
    <xf numFmtId="0" fontId="41" fillId="0" borderId="171" xfId="68" applyFont="1" applyBorder="1" applyAlignment="1" applyProtection="1">
      <alignment horizontal="left" vertical="center" shrinkToFit="1"/>
      <protection locked="0"/>
    </xf>
    <xf numFmtId="0" fontId="41" fillId="0" borderId="172" xfId="68" applyFont="1" applyBorder="1" applyAlignment="1" applyProtection="1">
      <alignment horizontal="left" vertical="center" shrinkToFit="1"/>
      <protection locked="0"/>
    </xf>
    <xf numFmtId="184" fontId="41" fillId="0" borderId="193" xfId="68" applyNumberFormat="1" applyFont="1" applyBorder="1" applyAlignment="1" applyProtection="1">
      <alignment horizontal="right" vertical="center" shrinkToFit="1"/>
      <protection locked="0"/>
    </xf>
    <xf numFmtId="184" fontId="41" fillId="0" borderId="190" xfId="68" applyNumberFormat="1" applyFont="1" applyBorder="1" applyAlignment="1" applyProtection="1">
      <alignment horizontal="right" vertical="center" shrinkToFit="1"/>
      <protection locked="0"/>
    </xf>
    <xf numFmtId="184" fontId="41" fillId="0" borderId="151" xfId="68" applyNumberFormat="1" applyFont="1" applyBorder="1" applyAlignment="1" applyProtection="1">
      <alignment horizontal="right" vertical="center" shrinkToFit="1"/>
      <protection locked="0"/>
    </xf>
    <xf numFmtId="0" fontId="41" fillId="0" borderId="151" xfId="68" applyNumberFormat="1" applyFont="1" applyBorder="1" applyAlignment="1" applyProtection="1">
      <alignment horizontal="left" vertical="center" shrinkToFit="1"/>
      <protection locked="0"/>
    </xf>
    <xf numFmtId="0" fontId="41" fillId="0" borderId="157" xfId="68" applyNumberFormat="1" applyFont="1" applyBorder="1" applyAlignment="1" applyProtection="1">
      <alignment horizontal="left" vertical="center" shrinkToFit="1"/>
      <protection locked="0"/>
    </xf>
    <xf numFmtId="0" fontId="41" fillId="0" borderId="78" xfId="70" applyFont="1" applyBorder="1" applyAlignment="1" applyProtection="1">
      <alignment horizontal="center" vertical="center"/>
      <protection locked="0"/>
    </xf>
    <xf numFmtId="0" fontId="41" fillId="0" borderId="80" xfId="70" applyFont="1" applyBorder="1" applyAlignment="1" applyProtection="1">
      <alignment horizontal="center" vertical="center"/>
      <protection locked="0"/>
    </xf>
    <xf numFmtId="0" fontId="41" fillId="27" borderId="145" xfId="68" applyNumberFormat="1" applyFont="1" applyFill="1" applyBorder="1" applyAlignment="1" applyProtection="1">
      <alignment horizontal="left" vertical="center" shrinkToFit="1"/>
      <protection locked="0"/>
    </xf>
    <xf numFmtId="0" fontId="41" fillId="27" borderId="152" xfId="68" applyNumberFormat="1" applyFont="1" applyFill="1" applyBorder="1" applyAlignment="1" applyProtection="1">
      <alignment horizontal="left" vertical="center" shrinkToFit="1"/>
      <protection locked="0"/>
    </xf>
    <xf numFmtId="184" fontId="41" fillId="0" borderId="150" xfId="79" applyNumberFormat="1" applyFont="1" applyBorder="1" applyAlignment="1" applyProtection="1">
      <alignment horizontal="right" vertical="center" shrinkToFit="1"/>
      <protection locked="0"/>
    </xf>
    <xf numFmtId="184" fontId="41" fillId="0" borderId="151" xfId="79" applyNumberFormat="1" applyFont="1" applyBorder="1" applyAlignment="1" applyProtection="1">
      <alignment horizontal="right" vertical="center" shrinkToFit="1"/>
      <protection locked="0"/>
    </xf>
    <xf numFmtId="184" fontId="41" fillId="0" borderId="189" xfId="79" applyNumberFormat="1" applyFont="1" applyBorder="1" applyAlignment="1" applyProtection="1">
      <alignment horizontal="right" vertical="center" shrinkToFit="1"/>
      <protection locked="0"/>
    </xf>
    <xf numFmtId="0" fontId="41" fillId="27" borderId="38" xfId="70" applyFont="1" applyFill="1" applyBorder="1" applyAlignment="1" applyProtection="1">
      <alignment horizontal="left" vertical="center" shrinkToFit="1"/>
      <protection locked="0"/>
    </xf>
    <xf numFmtId="0" fontId="41" fillId="27" borderId="74" xfId="70" applyFont="1" applyFill="1" applyBorder="1" applyAlignment="1" applyProtection="1">
      <alignment horizontal="left" vertical="center" shrinkToFit="1"/>
      <protection locked="0"/>
    </xf>
    <xf numFmtId="0" fontId="41" fillId="27" borderId="75" xfId="70" applyFont="1" applyFill="1" applyBorder="1" applyAlignment="1" applyProtection="1">
      <alignment horizontal="left" vertical="center" shrinkToFit="1"/>
      <protection locked="0"/>
    </xf>
    <xf numFmtId="184" fontId="41" fillId="27" borderId="144" xfId="68" applyNumberFormat="1" applyFont="1" applyFill="1" applyBorder="1" applyAlignment="1" applyProtection="1">
      <alignment horizontal="right" vertical="center" shrinkToFit="1"/>
      <protection locked="0"/>
    </xf>
    <xf numFmtId="184" fontId="41" fillId="27" borderId="145" xfId="68" applyNumberFormat="1" applyFont="1" applyFill="1" applyBorder="1" applyAlignment="1" applyProtection="1">
      <alignment horizontal="right" vertical="center" shrinkToFit="1"/>
      <protection locked="0"/>
    </xf>
    <xf numFmtId="184" fontId="41" fillId="27" borderId="126" xfId="68" applyNumberFormat="1" applyFont="1" applyFill="1" applyBorder="1" applyAlignment="1" applyProtection="1">
      <alignment horizontal="right" vertical="center" shrinkToFit="1"/>
      <protection locked="0"/>
    </xf>
    <xf numFmtId="184" fontId="41" fillId="27" borderId="182" xfId="68" applyNumberFormat="1" applyFont="1" applyFill="1" applyBorder="1" applyAlignment="1" applyProtection="1">
      <alignment horizontal="right" vertical="center" shrinkToFit="1"/>
      <protection locked="0"/>
    </xf>
    <xf numFmtId="184" fontId="41" fillId="27" borderId="152" xfId="68" applyNumberFormat="1" applyFont="1" applyFill="1" applyBorder="1" applyAlignment="1" applyProtection="1">
      <alignment horizontal="right" vertical="center" shrinkToFit="1"/>
      <protection locked="0"/>
    </xf>
    <xf numFmtId="184" fontId="41" fillId="27" borderId="178" xfId="68" applyNumberFormat="1" applyFont="1" applyFill="1" applyBorder="1" applyAlignment="1" applyProtection="1">
      <alignment horizontal="right" vertical="center" shrinkToFit="1"/>
      <protection locked="0"/>
    </xf>
    <xf numFmtId="184" fontId="41" fillId="27" borderId="154" xfId="68" applyNumberFormat="1" applyFont="1" applyFill="1" applyBorder="1" applyAlignment="1" applyProtection="1">
      <alignment horizontal="right" vertical="center" shrinkToFit="1"/>
      <protection locked="0"/>
    </xf>
    <xf numFmtId="0" fontId="41" fillId="26" borderId="55" xfId="70" applyFont="1" applyFill="1" applyBorder="1" applyAlignment="1" applyProtection="1">
      <alignment horizontal="left" vertical="center"/>
    </xf>
    <xf numFmtId="0" fontId="41" fillId="29" borderId="54" xfId="70" applyFont="1" applyFill="1" applyBorder="1" applyAlignment="1" applyProtection="1">
      <alignment horizontal="center" vertical="center" wrapText="1" shrinkToFit="1"/>
      <protection locked="0"/>
    </xf>
    <xf numFmtId="0" fontId="41" fillId="29" borderId="55" xfId="70" applyFont="1" applyFill="1" applyBorder="1" applyAlignment="1" applyProtection="1">
      <alignment horizontal="center" vertical="center" shrinkToFit="1"/>
      <protection locked="0"/>
    </xf>
    <xf numFmtId="0" fontId="41" fillId="29" borderId="56" xfId="70" applyFont="1" applyFill="1" applyBorder="1" applyAlignment="1" applyProtection="1">
      <alignment horizontal="center" vertical="center" shrinkToFit="1"/>
      <protection locked="0"/>
    </xf>
    <xf numFmtId="0" fontId="41" fillId="29" borderId="174" xfId="70" applyFont="1" applyFill="1" applyBorder="1" applyAlignment="1" applyProtection="1">
      <alignment horizontal="center" vertical="center" shrinkToFit="1"/>
      <protection locked="0"/>
    </xf>
    <xf numFmtId="0" fontId="41" fillId="29" borderId="175" xfId="70" applyFont="1" applyFill="1" applyBorder="1" applyAlignment="1" applyProtection="1">
      <alignment horizontal="center" vertical="center" shrinkToFit="1"/>
      <protection locked="0"/>
    </xf>
    <xf numFmtId="0" fontId="41" fillId="29" borderId="179" xfId="70" applyFont="1" applyFill="1" applyBorder="1" applyAlignment="1" applyProtection="1">
      <alignment horizontal="center" vertical="center" shrinkToFit="1"/>
      <protection locked="0"/>
    </xf>
    <xf numFmtId="184" fontId="41" fillId="27" borderId="22" xfId="68" applyNumberFormat="1" applyFont="1" applyFill="1" applyBorder="1" applyAlignment="1" applyProtection="1">
      <alignment horizontal="right" vertical="center" shrinkToFit="1"/>
      <protection locked="0"/>
    </xf>
    <xf numFmtId="184" fontId="41" fillId="27" borderId="74" xfId="68" applyNumberFormat="1" applyFont="1" applyFill="1" applyBorder="1" applyAlignment="1" applyProtection="1">
      <alignment horizontal="right" vertical="center" shrinkToFit="1"/>
      <protection locked="0"/>
    </xf>
    <xf numFmtId="184" fontId="41" fillId="27" borderId="82" xfId="68" applyNumberFormat="1" applyFont="1" applyFill="1" applyBorder="1" applyAlignment="1" applyProtection="1">
      <alignment horizontal="right" vertical="center" shrinkToFit="1"/>
      <protection locked="0"/>
    </xf>
    <xf numFmtId="191" fontId="41" fillId="0" borderId="156" xfId="70" applyNumberFormat="1" applyFont="1" applyBorder="1" applyAlignment="1" applyProtection="1">
      <alignment horizontal="right" vertical="center" shrinkToFit="1"/>
      <protection locked="0"/>
    </xf>
    <xf numFmtId="0" fontId="41" fillId="0" borderId="156" xfId="70" applyFont="1" applyBorder="1" applyAlignment="1" applyProtection="1">
      <alignment horizontal="left" vertical="center" shrinkToFit="1"/>
      <protection locked="0"/>
    </xf>
    <xf numFmtId="0" fontId="41" fillId="0" borderId="158" xfId="70" applyFont="1" applyBorder="1" applyAlignment="1" applyProtection="1">
      <alignment horizontal="left" vertical="center" shrinkToFit="1"/>
      <protection locked="0"/>
    </xf>
    <xf numFmtId="184" fontId="41" fillId="0" borderId="184" xfId="70" applyNumberFormat="1" applyFont="1" applyBorder="1" applyAlignment="1" applyProtection="1">
      <alignment horizontal="right" vertical="center" shrinkToFit="1"/>
      <protection locked="0"/>
    </xf>
    <xf numFmtId="191" fontId="41" fillId="0" borderId="184" xfId="70" applyNumberFormat="1" applyFont="1" applyBorder="1" applyAlignment="1" applyProtection="1">
      <alignment horizontal="right" vertical="center" shrinkToFit="1"/>
      <protection locked="0"/>
    </xf>
    <xf numFmtId="0" fontId="41" fillId="0" borderId="184" xfId="70" applyFont="1" applyBorder="1" applyAlignment="1" applyProtection="1">
      <alignment horizontal="left" vertical="center" shrinkToFit="1"/>
      <protection locked="0"/>
    </xf>
    <xf numFmtId="0" fontId="41" fillId="0" borderId="188" xfId="70" applyFont="1" applyBorder="1" applyAlignment="1" applyProtection="1">
      <alignment horizontal="left" vertical="center" shrinkToFit="1"/>
      <protection locked="0"/>
    </xf>
    <xf numFmtId="184" fontId="41" fillId="0" borderId="156" xfId="70" applyNumberFormat="1" applyFont="1" applyBorder="1" applyAlignment="1" applyProtection="1">
      <alignment horizontal="right" vertical="center" shrinkToFit="1"/>
      <protection locked="0"/>
    </xf>
    <xf numFmtId="184" fontId="41" fillId="0" borderId="184" xfId="79" applyNumberFormat="1" applyFont="1" applyBorder="1" applyAlignment="1" applyProtection="1">
      <alignment horizontal="right" vertical="center" shrinkToFit="1"/>
      <protection locked="0"/>
    </xf>
    <xf numFmtId="184" fontId="41" fillId="0" borderId="185" xfId="79" applyNumberFormat="1" applyFont="1" applyBorder="1" applyAlignment="1" applyProtection="1">
      <alignment horizontal="right" vertical="center" shrinkToFit="1"/>
      <protection locked="0"/>
    </xf>
    <xf numFmtId="184" fontId="41" fillId="0" borderId="186" xfId="70" applyNumberFormat="1" applyFont="1" applyBorder="1" applyAlignment="1" applyProtection="1">
      <alignment horizontal="right" vertical="center" shrinkToFit="1"/>
      <protection locked="0"/>
    </xf>
    <xf numFmtId="184" fontId="41" fillId="0" borderId="187" xfId="79" applyNumberFormat="1" applyFont="1" applyBorder="1" applyAlignment="1" applyProtection="1">
      <alignment horizontal="right" vertical="center" shrinkToFit="1"/>
      <protection locked="0"/>
    </xf>
    <xf numFmtId="184" fontId="41" fillId="0" borderId="188" xfId="79" applyNumberFormat="1" applyFont="1" applyBorder="1" applyAlignment="1" applyProtection="1">
      <alignment horizontal="right" vertical="center" shrinkToFit="1"/>
      <protection locked="0"/>
    </xf>
    <xf numFmtId="184" fontId="41" fillId="0" borderId="163" xfId="70" applyNumberFormat="1" applyFont="1" applyBorder="1" applyAlignment="1" applyProtection="1">
      <alignment horizontal="right" vertical="center" shrinkToFit="1"/>
      <protection locked="0"/>
    </xf>
    <xf numFmtId="184" fontId="41" fillId="0" borderId="183" xfId="79" applyNumberFormat="1" applyFont="1" applyBorder="1" applyAlignment="1" applyProtection="1">
      <alignment horizontal="right" vertical="center" shrinkToFit="1"/>
      <protection locked="0"/>
    </xf>
    <xf numFmtId="184" fontId="41" fillId="26" borderId="156" xfId="78" applyNumberFormat="1" applyFont="1" applyFill="1" applyBorder="1" applyAlignment="1" applyProtection="1">
      <alignment horizontal="right" vertical="center" shrinkToFit="1"/>
      <protection locked="0"/>
    </xf>
    <xf numFmtId="184" fontId="41" fillId="26" borderId="163" xfId="78" applyNumberFormat="1" applyFont="1" applyFill="1" applyBorder="1" applyAlignment="1" applyProtection="1">
      <alignment horizontal="right" vertical="center" shrinkToFit="1"/>
      <protection locked="0"/>
    </xf>
    <xf numFmtId="184" fontId="41" fillId="26" borderId="162" xfId="78" applyNumberFormat="1" applyFont="1" applyFill="1" applyBorder="1" applyAlignment="1" applyProtection="1">
      <alignment horizontal="right" vertical="center" shrinkToFit="1"/>
      <protection locked="0"/>
    </xf>
    <xf numFmtId="184" fontId="41" fillId="26" borderId="155" xfId="78" applyNumberFormat="1" applyFont="1" applyFill="1" applyBorder="1" applyAlignment="1" applyProtection="1">
      <alignment horizontal="right" vertical="center" shrinkToFit="1"/>
      <protection locked="0"/>
    </xf>
    <xf numFmtId="191" fontId="41" fillId="26" borderId="156" xfId="78" applyNumberFormat="1" applyFont="1" applyFill="1" applyBorder="1" applyAlignment="1" applyProtection="1">
      <alignment horizontal="right" vertical="center" shrinkToFit="1"/>
      <protection locked="0"/>
    </xf>
    <xf numFmtId="184" fontId="41" fillId="27" borderId="154" xfId="70" applyNumberFormat="1" applyFont="1" applyFill="1" applyBorder="1" applyAlignment="1" applyProtection="1">
      <alignment horizontal="right" vertical="center" shrinkToFit="1"/>
      <protection locked="0"/>
    </xf>
    <xf numFmtId="184" fontId="41" fillId="27" borderId="181" xfId="70" applyNumberFormat="1" applyFont="1" applyFill="1" applyBorder="1" applyAlignment="1" applyProtection="1">
      <alignment horizontal="right" vertical="center" shrinkToFit="1"/>
      <protection locked="0"/>
    </xf>
    <xf numFmtId="184" fontId="41" fillId="27" borderId="182" xfId="70" applyNumberFormat="1" applyFont="1" applyFill="1" applyBorder="1" applyAlignment="1" applyProtection="1">
      <alignment horizontal="right" vertical="center" shrinkToFit="1"/>
      <protection locked="0"/>
    </xf>
    <xf numFmtId="184" fontId="41" fillId="27" borderId="145" xfId="70" applyNumberFormat="1" applyFont="1" applyFill="1" applyBorder="1" applyAlignment="1" applyProtection="1">
      <alignment horizontal="right" vertical="center" shrinkToFit="1"/>
      <protection locked="0"/>
    </xf>
    <xf numFmtId="184" fontId="41" fillId="27" borderId="152" xfId="70" applyNumberFormat="1" applyFont="1" applyFill="1" applyBorder="1" applyAlignment="1" applyProtection="1">
      <alignment horizontal="right" vertical="center" shrinkToFit="1"/>
      <protection locked="0"/>
    </xf>
    <xf numFmtId="184" fontId="41" fillId="27" borderId="153" xfId="70" applyNumberFormat="1" applyFont="1" applyFill="1" applyBorder="1" applyAlignment="1" applyProtection="1">
      <alignment horizontal="right" vertical="center" shrinkToFit="1"/>
      <protection locked="0"/>
    </xf>
    <xf numFmtId="0" fontId="41" fillId="0" borderId="84" xfId="70" applyFont="1" applyBorder="1" applyAlignment="1" applyProtection="1">
      <alignment horizontal="center" vertical="center" shrinkToFit="1"/>
      <protection locked="0"/>
    </xf>
    <xf numFmtId="184" fontId="41" fillId="27" borderId="22" xfId="70" applyNumberFormat="1" applyFont="1" applyFill="1" applyBorder="1" applyAlignment="1" applyProtection="1">
      <alignment horizontal="right" vertical="center" shrinkToFit="1"/>
      <protection locked="0"/>
    </xf>
    <xf numFmtId="184" fontId="41" fillId="27" borderId="74" xfId="70" applyNumberFormat="1" applyFont="1" applyFill="1" applyBorder="1" applyAlignment="1" applyProtection="1">
      <alignment horizontal="right" vertical="center" shrinkToFit="1"/>
      <protection locked="0"/>
    </xf>
    <xf numFmtId="184" fontId="41" fillId="27" borderId="82" xfId="70" applyNumberFormat="1" applyFont="1" applyFill="1" applyBorder="1" applyAlignment="1" applyProtection="1">
      <alignment horizontal="right" vertical="center" shrinkToFit="1"/>
      <protection locked="0"/>
    </xf>
    <xf numFmtId="191" fontId="41" fillId="27" borderId="154" xfId="70" applyNumberFormat="1" applyFont="1" applyFill="1" applyBorder="1" applyAlignment="1" applyProtection="1">
      <alignment horizontal="right" vertical="center" shrinkToFit="1"/>
      <protection locked="0"/>
    </xf>
    <xf numFmtId="0" fontId="41" fillId="27" borderId="145" xfId="70" applyNumberFormat="1" applyFont="1" applyFill="1" applyBorder="1" applyAlignment="1" applyProtection="1">
      <alignment horizontal="left" vertical="center" shrinkToFit="1"/>
      <protection locked="0"/>
    </xf>
    <xf numFmtId="0" fontId="41" fillId="27" borderId="152" xfId="70" applyNumberFormat="1" applyFont="1" applyFill="1" applyBorder="1" applyAlignment="1" applyProtection="1">
      <alignment horizontal="left" vertical="center" shrinkToFit="1"/>
      <protection locked="0"/>
    </xf>
    <xf numFmtId="184" fontId="41" fillId="27" borderId="178" xfId="70" applyNumberFormat="1" applyFont="1" applyFill="1" applyBorder="1" applyAlignment="1" applyProtection="1">
      <alignment horizontal="right" vertical="center" shrinkToFit="1"/>
      <protection locked="0"/>
    </xf>
    <xf numFmtId="0" fontId="41" fillId="29" borderId="90" xfId="70" applyFont="1" applyFill="1" applyBorder="1" applyAlignment="1" applyProtection="1">
      <alignment horizontal="center" vertical="center" wrapText="1" shrinkToFit="1"/>
      <protection locked="0"/>
    </xf>
    <xf numFmtId="0" fontId="41" fillId="29" borderId="26" xfId="70" applyFont="1" applyFill="1" applyBorder="1" applyAlignment="1" applyProtection="1">
      <alignment horizontal="center" vertical="center" shrinkToFit="1"/>
      <protection locked="0"/>
    </xf>
    <xf numFmtId="0" fontId="41" fillId="29" borderId="177" xfId="70" applyFont="1" applyFill="1" applyBorder="1" applyAlignment="1" applyProtection="1">
      <alignment horizontal="center" vertical="center" shrinkToFit="1"/>
      <protection locked="0"/>
    </xf>
    <xf numFmtId="0" fontId="41" fillId="29" borderId="176" xfId="70" applyFont="1" applyFill="1" applyBorder="1" applyAlignment="1" applyProtection="1">
      <alignment horizontal="center" vertical="center" shrinkToFit="1"/>
      <protection locked="0"/>
    </xf>
    <xf numFmtId="0" fontId="41" fillId="29" borderId="177" xfId="70" applyFont="1" applyFill="1" applyBorder="1" applyAlignment="1" applyProtection="1">
      <alignment horizontal="center" vertical="center"/>
      <protection locked="0"/>
    </xf>
    <xf numFmtId="0" fontId="41" fillId="0" borderId="170" xfId="70" applyFont="1" applyBorder="1" applyAlignment="1" applyProtection="1">
      <alignment horizontal="left" vertical="center" shrinkToFit="1"/>
      <protection locked="0"/>
    </xf>
    <xf numFmtId="0" fontId="41" fillId="0" borderId="171" xfId="70" applyFont="1" applyBorder="1" applyAlignment="1" applyProtection="1">
      <alignment horizontal="left" vertical="center" shrinkToFit="1"/>
      <protection locked="0"/>
    </xf>
    <xf numFmtId="0" fontId="41" fillId="0" borderId="172" xfId="70" applyFont="1" applyBorder="1" applyAlignment="1" applyProtection="1">
      <alignment horizontal="left" vertical="center" shrinkToFit="1"/>
      <protection locked="0"/>
    </xf>
    <xf numFmtId="184" fontId="41" fillId="0" borderId="173" xfId="70" applyNumberFormat="1" applyFont="1" applyBorder="1" applyAlignment="1" applyProtection="1">
      <alignment horizontal="right" vertical="center" shrinkToFit="1"/>
      <protection locked="0"/>
    </xf>
    <xf numFmtId="184" fontId="41" fillId="0" borderId="168" xfId="70" applyNumberFormat="1" applyFont="1" applyBorder="1" applyAlignment="1" applyProtection="1">
      <alignment horizontal="right" vertical="center" shrinkToFit="1"/>
      <protection locked="0"/>
    </xf>
    <xf numFmtId="184" fontId="41" fillId="0" borderId="155" xfId="70" applyNumberFormat="1" applyFont="1" applyBorder="1" applyAlignment="1" applyProtection="1">
      <alignment horizontal="right" vertical="center" shrinkToFit="1"/>
      <protection locked="0"/>
    </xf>
    <xf numFmtId="0" fontId="41" fillId="0" borderId="109" xfId="70" applyFont="1" applyBorder="1" applyAlignment="1" applyProtection="1">
      <alignment horizontal="left" vertical="center" shrinkToFit="1"/>
      <protection locked="0"/>
    </xf>
    <xf numFmtId="0" fontId="41" fillId="0" borderId="110" xfId="70" applyFont="1" applyBorder="1" applyAlignment="1" applyProtection="1">
      <alignment horizontal="left" vertical="center" shrinkToFit="1"/>
      <protection locked="0"/>
    </xf>
    <xf numFmtId="0" fontId="41" fillId="0" borderId="111" xfId="70" applyFont="1" applyBorder="1" applyAlignment="1" applyProtection="1">
      <alignment horizontal="left" vertical="center" shrinkToFit="1"/>
      <protection locked="0"/>
    </xf>
    <xf numFmtId="0" fontId="41" fillId="0" borderId="168" xfId="70" applyNumberFormat="1" applyFont="1" applyBorder="1" applyAlignment="1" applyProtection="1">
      <alignment horizontal="left" vertical="center" shrinkToFit="1"/>
      <protection locked="0"/>
    </xf>
    <xf numFmtId="0" fontId="41" fillId="0" borderId="169" xfId="70" applyNumberFormat="1" applyFont="1" applyBorder="1" applyAlignment="1" applyProtection="1">
      <alignment horizontal="left" vertical="center" shrinkToFit="1"/>
      <protection locked="0"/>
    </xf>
    <xf numFmtId="0" fontId="41" fillId="0" borderId="156" xfId="70" applyNumberFormat="1" applyFont="1" applyBorder="1" applyAlignment="1" applyProtection="1">
      <alignment horizontal="left" vertical="center" shrinkToFit="1"/>
      <protection locked="0"/>
    </xf>
    <xf numFmtId="0" fontId="41" fillId="0" borderId="158" xfId="70" applyNumberFormat="1" applyFont="1" applyBorder="1" applyAlignment="1" applyProtection="1">
      <alignment horizontal="left" vertical="center" shrinkToFit="1"/>
      <protection locked="0"/>
    </xf>
    <xf numFmtId="184" fontId="41" fillId="0" borderId="109" xfId="70" applyNumberFormat="1" applyFont="1" applyBorder="1" applyAlignment="1" applyProtection="1">
      <alignment horizontal="right" vertical="center" shrinkToFit="1"/>
      <protection locked="0"/>
    </xf>
    <xf numFmtId="184" fontId="41" fillId="0" borderId="110" xfId="70" applyNumberFormat="1" applyFont="1" applyBorder="1" applyAlignment="1" applyProtection="1">
      <alignment horizontal="right" vertical="center" shrinkToFit="1"/>
      <protection locked="0"/>
    </xf>
    <xf numFmtId="184" fontId="41" fillId="0" borderId="162" xfId="70" applyNumberFormat="1" applyFont="1" applyBorder="1" applyAlignment="1" applyProtection="1">
      <alignment horizontal="right" vertical="center" shrinkToFit="1"/>
      <protection locked="0"/>
    </xf>
    <xf numFmtId="184" fontId="41" fillId="27" borderId="38" xfId="70" applyNumberFormat="1" applyFont="1" applyFill="1" applyBorder="1" applyAlignment="1" applyProtection="1">
      <alignment horizontal="right" vertical="center" shrinkToFit="1"/>
      <protection locked="0"/>
    </xf>
    <xf numFmtId="184" fontId="41" fillId="27" borderId="75" xfId="70" applyNumberFormat="1" applyFont="1" applyFill="1" applyBorder="1" applyAlignment="1" applyProtection="1">
      <alignment horizontal="right" vertical="center" shrinkToFit="1"/>
      <protection locked="0"/>
    </xf>
    <xf numFmtId="184" fontId="41" fillId="27" borderId="165" xfId="70" applyNumberFormat="1" applyFont="1" applyFill="1" applyBorder="1" applyAlignment="1" applyProtection="1">
      <alignment horizontal="right" vertical="center" shrinkToFit="1"/>
      <protection locked="0"/>
    </xf>
    <xf numFmtId="184" fontId="41" fillId="27" borderId="166" xfId="70" applyNumberFormat="1" applyFont="1" applyFill="1" applyBorder="1" applyAlignment="1" applyProtection="1">
      <alignment horizontal="right" vertical="center" shrinkToFit="1"/>
      <protection locked="0"/>
    </xf>
    <xf numFmtId="184" fontId="41" fillId="27" borderId="167" xfId="70" applyNumberFormat="1" applyFont="1" applyFill="1" applyBorder="1" applyAlignment="1" applyProtection="1">
      <alignment horizontal="right" vertical="center" shrinkToFit="1"/>
      <protection locked="0"/>
    </xf>
    <xf numFmtId="0" fontId="41" fillId="27" borderId="38" xfId="70" applyNumberFormat="1" applyFont="1" applyFill="1" applyBorder="1" applyAlignment="1" applyProtection="1">
      <alignment horizontal="left" vertical="center" shrinkToFit="1"/>
      <protection locked="0"/>
    </xf>
    <xf numFmtId="0" fontId="41" fillId="27" borderId="74" xfId="70" applyNumberFormat="1" applyFont="1" applyFill="1" applyBorder="1" applyAlignment="1" applyProtection="1">
      <alignment horizontal="left" vertical="center" shrinkToFit="1"/>
      <protection locked="0"/>
    </xf>
    <xf numFmtId="0" fontId="41" fillId="27" borderId="82" xfId="70" applyNumberFormat="1" applyFont="1" applyFill="1" applyBorder="1" applyAlignment="1" applyProtection="1">
      <alignment horizontal="left" vertical="center" shrinkToFit="1"/>
      <protection locked="0"/>
    </xf>
    <xf numFmtId="0" fontId="41" fillId="26" borderId="0" xfId="78" applyFont="1" applyFill="1" applyAlignment="1" applyProtection="1">
      <alignment horizontal="left" vertical="center"/>
    </xf>
    <xf numFmtId="0" fontId="41" fillId="26" borderId="159" xfId="70" applyFont="1" applyFill="1" applyBorder="1" applyAlignment="1" applyProtection="1">
      <alignment horizontal="left" vertical="center" shrinkToFit="1"/>
      <protection locked="0"/>
    </xf>
    <xf numFmtId="0" fontId="41" fillId="26" borderId="160" xfId="70" applyFont="1" applyFill="1" applyBorder="1" applyAlignment="1" applyProtection="1">
      <alignment horizontal="left" vertical="center" shrinkToFit="1"/>
      <protection locked="0"/>
    </xf>
    <xf numFmtId="0" fontId="41" fillId="26" borderId="161" xfId="70" applyFont="1" applyFill="1" applyBorder="1" applyAlignment="1" applyProtection="1">
      <alignment horizontal="left" vertical="center" shrinkToFit="1"/>
      <protection locked="0"/>
    </xf>
    <xf numFmtId="0" fontId="41" fillId="26" borderId="151" xfId="70" applyNumberFormat="1" applyFont="1" applyFill="1" applyBorder="1" applyAlignment="1" applyProtection="1">
      <alignment horizontal="left" vertical="center" shrinkToFit="1"/>
      <protection locked="0"/>
    </xf>
    <xf numFmtId="0" fontId="41" fillId="26" borderId="157" xfId="70" applyNumberFormat="1" applyFont="1" applyFill="1" applyBorder="1" applyAlignment="1" applyProtection="1">
      <alignment horizontal="left" vertical="center" shrinkToFit="1"/>
      <protection locked="0"/>
    </xf>
    <xf numFmtId="184" fontId="41" fillId="26" borderId="151" xfId="70" applyNumberFormat="1" applyFont="1" applyFill="1" applyBorder="1" applyAlignment="1" applyProtection="1">
      <alignment horizontal="right" vertical="center" shrinkToFit="1"/>
      <protection locked="0"/>
    </xf>
    <xf numFmtId="184" fontId="41" fillId="26" borderId="136" xfId="79" applyNumberFormat="1" applyFont="1" applyFill="1" applyBorder="1" applyAlignment="1" applyProtection="1">
      <alignment horizontal="right" vertical="center" shrinkToFit="1"/>
    </xf>
    <xf numFmtId="184" fontId="41" fillId="26" borderId="101" xfId="79" applyNumberFormat="1" applyFont="1" applyFill="1" applyBorder="1" applyAlignment="1" applyProtection="1">
      <alignment horizontal="right" vertical="center" shrinkToFit="1"/>
    </xf>
    <xf numFmtId="191" fontId="41" fillId="26" borderId="105" xfId="79" applyNumberFormat="1" applyFont="1" applyFill="1" applyBorder="1" applyAlignment="1" applyProtection="1">
      <alignment horizontal="right" vertical="center" shrinkToFit="1"/>
    </xf>
    <xf numFmtId="191" fontId="41" fillId="26" borderId="92" xfId="79" applyNumberFormat="1" applyFont="1" applyFill="1" applyBorder="1" applyAlignment="1" applyProtection="1">
      <alignment horizontal="right" vertical="center" shrinkToFit="1"/>
    </xf>
    <xf numFmtId="0" fontId="41" fillId="26" borderId="62" xfId="70" applyFont="1" applyFill="1" applyBorder="1" applyProtection="1">
      <alignment vertical="center"/>
    </xf>
    <xf numFmtId="0" fontId="41" fillId="26" borderId="0" xfId="70" applyFont="1" applyFill="1" applyBorder="1" applyProtection="1">
      <alignment vertical="center"/>
    </xf>
    <xf numFmtId="0" fontId="41" fillId="26" borderId="70" xfId="70" applyFont="1" applyFill="1" applyBorder="1" applyProtection="1">
      <alignment vertical="center"/>
    </xf>
    <xf numFmtId="0" fontId="41" fillId="26" borderId="27" xfId="70" applyFont="1" applyFill="1" applyBorder="1" applyAlignment="1" applyProtection="1">
      <alignment horizontal="center" vertical="center"/>
    </xf>
    <xf numFmtId="0" fontId="41" fillId="26" borderId="61" xfId="70" applyFont="1" applyFill="1" applyBorder="1" applyAlignment="1" applyProtection="1">
      <alignment horizontal="center" vertical="center"/>
    </xf>
    <xf numFmtId="0" fontId="41" fillId="26" borderId="96" xfId="70" applyFont="1" applyFill="1" applyBorder="1" applyAlignment="1" applyProtection="1">
      <alignment horizontal="center" vertical="center"/>
    </xf>
    <xf numFmtId="0" fontId="41" fillId="26" borderId="31" xfId="70" applyFont="1" applyFill="1" applyBorder="1" applyAlignment="1" applyProtection="1">
      <alignment horizontal="center" vertical="center"/>
    </xf>
    <xf numFmtId="0" fontId="41" fillId="26" borderId="69" xfId="70" applyFont="1" applyFill="1" applyBorder="1" applyAlignment="1" applyProtection="1">
      <alignment horizontal="center" vertical="center"/>
    </xf>
    <xf numFmtId="0" fontId="41" fillId="26" borderId="40" xfId="70" applyFont="1" applyFill="1" applyBorder="1" applyAlignment="1" applyProtection="1">
      <alignment horizontal="center" vertical="center"/>
    </xf>
    <xf numFmtId="184" fontId="41" fillId="26" borderId="99" xfId="79" applyNumberFormat="1" applyFont="1" applyFill="1" applyBorder="1" applyAlignment="1" applyProtection="1">
      <alignment horizontal="right" vertical="center" shrinkToFit="1"/>
    </xf>
    <xf numFmtId="184" fontId="41" fillId="26" borderId="0" xfId="79" applyNumberFormat="1" applyFont="1" applyFill="1" applyBorder="1" applyAlignment="1" applyProtection="1">
      <alignment horizontal="right" vertical="center" shrinkToFit="1"/>
    </xf>
    <xf numFmtId="184" fontId="41" fillId="26" borderId="100" xfId="79" applyNumberFormat="1" applyFont="1" applyFill="1" applyBorder="1" applyAlignment="1" applyProtection="1">
      <alignment horizontal="right" vertical="center" shrinkToFit="1"/>
    </xf>
    <xf numFmtId="191" fontId="41" fillId="26" borderId="99" xfId="79" applyNumberFormat="1" applyFont="1" applyFill="1" applyBorder="1" applyAlignment="1" applyProtection="1">
      <alignment horizontal="right" vertical="center" shrinkToFit="1"/>
    </xf>
    <xf numFmtId="191" fontId="41" fillId="26" borderId="0" xfId="79" applyNumberFormat="1" applyFont="1" applyFill="1" applyBorder="1" applyAlignment="1" applyProtection="1">
      <alignment horizontal="right" vertical="center" shrinkToFit="1"/>
    </xf>
    <xf numFmtId="191" fontId="41" fillId="26" borderId="53" xfId="79" applyNumberFormat="1" applyFont="1" applyFill="1" applyBorder="1" applyAlignment="1" applyProtection="1">
      <alignment horizontal="right" vertical="center" shrinkToFit="1"/>
    </xf>
    <xf numFmtId="184" fontId="41" fillId="26" borderId="62" xfId="79" applyNumberFormat="1" applyFont="1" applyFill="1" applyBorder="1" applyAlignment="1" applyProtection="1">
      <alignment horizontal="right" vertical="center" shrinkToFit="1"/>
    </xf>
    <xf numFmtId="0" fontId="41" fillId="26" borderId="36" xfId="70" applyFont="1" applyFill="1" applyBorder="1" applyAlignment="1" applyProtection="1">
      <alignment horizontal="center" vertical="center"/>
    </xf>
    <xf numFmtId="0" fontId="41" fillId="26" borderId="81" xfId="70" applyFont="1" applyFill="1" applyBorder="1" applyAlignment="1" applyProtection="1">
      <alignment horizontal="center" vertical="center"/>
    </xf>
    <xf numFmtId="191" fontId="41" fillId="26" borderId="101" xfId="79" applyNumberFormat="1" applyFont="1" applyFill="1" applyBorder="1" applyAlignment="1" applyProtection="1">
      <alignment horizontal="right" vertical="center" shrinkToFit="1"/>
    </xf>
    <xf numFmtId="191" fontId="41" fillId="26" borderId="139" xfId="79" applyNumberFormat="1" applyFont="1" applyFill="1" applyBorder="1" applyAlignment="1" applyProtection="1">
      <alignment horizontal="right" vertical="center" shrinkToFit="1"/>
    </xf>
    <xf numFmtId="184" fontId="41" fillId="26" borderId="150" xfId="70" applyNumberFormat="1" applyFont="1" applyFill="1" applyBorder="1" applyAlignment="1" applyProtection="1">
      <alignment horizontal="right" vertical="center" shrinkToFit="1"/>
      <protection locked="0"/>
    </xf>
    <xf numFmtId="0" fontId="41" fillId="26" borderId="37" xfId="70" applyFont="1" applyFill="1" applyBorder="1" applyProtection="1">
      <alignment vertical="center"/>
    </xf>
    <xf numFmtId="0" fontId="41" fillId="26" borderId="52" xfId="70" applyFont="1" applyFill="1" applyBorder="1" applyProtection="1">
      <alignment vertical="center"/>
    </xf>
    <xf numFmtId="0" fontId="41" fillId="26" borderId="39" xfId="70" applyFont="1" applyFill="1" applyBorder="1" applyProtection="1">
      <alignment vertical="center"/>
    </xf>
    <xf numFmtId="184" fontId="41" fillId="26" borderId="137" xfId="79" applyNumberFormat="1" applyFont="1" applyFill="1" applyBorder="1" applyAlignment="1" applyProtection="1">
      <alignment horizontal="right" vertical="center" shrinkToFit="1"/>
    </xf>
    <xf numFmtId="184" fontId="41" fillId="26" borderId="108" xfId="79" applyNumberFormat="1" applyFont="1" applyFill="1" applyBorder="1" applyAlignment="1" applyProtection="1">
      <alignment horizontal="right" vertical="center" shrinkToFit="1"/>
    </xf>
    <xf numFmtId="191" fontId="41" fillId="26" borderId="108" xfId="79" applyNumberFormat="1" applyFont="1" applyFill="1" applyBorder="1" applyAlignment="1" applyProtection="1">
      <alignment horizontal="right" vertical="center" shrinkToFit="1"/>
    </xf>
    <xf numFmtId="191" fontId="41" fillId="26" borderId="134" xfId="79" applyNumberFormat="1" applyFont="1" applyFill="1" applyBorder="1" applyAlignment="1" applyProtection="1">
      <alignment horizontal="right" vertical="center" shrinkToFit="1"/>
    </xf>
    <xf numFmtId="0" fontId="41" fillId="26" borderId="33" xfId="70" applyFont="1" applyFill="1" applyBorder="1" applyAlignment="1" applyProtection="1">
      <alignment horizontal="center" vertical="center"/>
    </xf>
    <xf numFmtId="0" fontId="41" fillId="26" borderId="55" xfId="70" applyFont="1" applyFill="1" applyBorder="1" applyAlignment="1" applyProtection="1">
      <alignment horizontal="left" vertical="center" wrapText="1"/>
    </xf>
    <xf numFmtId="0" fontId="41" fillId="26" borderId="62"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70" xfId="70" applyFont="1" applyFill="1" applyBorder="1" applyAlignment="1" applyProtection="1">
      <alignment vertical="center"/>
    </xf>
    <xf numFmtId="191" fontId="41" fillId="26" borderId="123" xfId="79" applyNumberFormat="1" applyFont="1" applyFill="1" applyBorder="1" applyAlignment="1" applyProtection="1">
      <alignment horizontal="right" vertical="center" shrinkToFit="1"/>
    </xf>
    <xf numFmtId="191" fontId="41" fillId="26" borderId="124" xfId="79" applyNumberFormat="1" applyFont="1" applyFill="1" applyBorder="1" applyAlignment="1" applyProtection="1">
      <alignment horizontal="right" vertical="center" shrinkToFit="1"/>
    </xf>
    <xf numFmtId="191" fontId="41" fillId="26" borderId="143" xfId="79" applyNumberFormat="1" applyFont="1" applyFill="1" applyBorder="1" applyAlignment="1" applyProtection="1">
      <alignment horizontal="right" vertical="center" shrinkToFit="1"/>
    </xf>
    <xf numFmtId="0" fontId="41" fillId="26" borderId="37" xfId="70" applyFont="1" applyFill="1" applyBorder="1" applyAlignment="1" applyProtection="1">
      <alignment horizontal="center" vertical="center" textRotation="255" wrapText="1"/>
    </xf>
    <xf numFmtId="0" fontId="41" fillId="26" borderId="39" xfId="70" applyFont="1" applyFill="1" applyBorder="1" applyAlignment="1" applyProtection="1">
      <alignment horizontal="center" vertical="center" textRotation="255" wrapText="1"/>
    </xf>
    <xf numFmtId="0" fontId="41" fillId="26" borderId="62" xfId="70" applyFont="1" applyFill="1" applyBorder="1" applyAlignment="1" applyProtection="1">
      <alignment horizontal="center" vertical="center" textRotation="255" wrapText="1"/>
    </xf>
    <xf numFmtId="0" fontId="41" fillId="26" borderId="70" xfId="70" applyFont="1" applyFill="1" applyBorder="1" applyAlignment="1" applyProtection="1">
      <alignment horizontal="center" vertical="center" textRotation="255" wrapText="1"/>
    </xf>
    <xf numFmtId="0" fontId="41" fillId="26" borderId="35" xfId="70" applyFont="1" applyFill="1" applyBorder="1" applyAlignment="1" applyProtection="1">
      <alignment horizontal="center" vertical="center" textRotation="255" wrapText="1"/>
    </xf>
    <xf numFmtId="0" fontId="41" fillId="26" borderId="41" xfId="70" applyFont="1" applyFill="1" applyBorder="1" applyAlignment="1" applyProtection="1">
      <alignment horizontal="center" vertical="center" textRotation="255" wrapText="1"/>
    </xf>
    <xf numFmtId="0" fontId="41" fillId="26" borderId="0" xfId="70" applyFont="1" applyFill="1" applyProtection="1">
      <alignment vertical="center"/>
    </xf>
    <xf numFmtId="0" fontId="41" fillId="26" borderId="35" xfId="70" applyFont="1" applyFill="1" applyBorder="1" applyAlignment="1" applyProtection="1">
      <alignment vertical="center"/>
    </xf>
    <xf numFmtId="0" fontId="41" fillId="26" borderId="61" xfId="70" applyFont="1" applyFill="1" applyBorder="1" applyAlignment="1" applyProtection="1">
      <alignment vertical="center"/>
    </xf>
    <xf numFmtId="0" fontId="41" fillId="26" borderId="41" xfId="70" applyFont="1" applyFill="1" applyBorder="1" applyAlignment="1" applyProtection="1">
      <alignment vertical="center"/>
    </xf>
    <xf numFmtId="191" fontId="41" fillId="26" borderId="149" xfId="79" applyNumberFormat="1" applyFont="1" applyFill="1" applyBorder="1" applyAlignment="1" applyProtection="1">
      <alignment horizontal="right" vertical="center" shrinkToFit="1"/>
    </xf>
    <xf numFmtId="191" fontId="41" fillId="26" borderId="20" xfId="79" applyNumberFormat="1" applyFont="1" applyFill="1" applyBorder="1" applyAlignment="1" applyProtection="1">
      <alignment horizontal="right" vertical="center" shrinkToFit="1"/>
    </xf>
    <xf numFmtId="0" fontId="41" fillId="26" borderId="37" xfId="70" applyFont="1" applyFill="1" applyBorder="1" applyAlignment="1" applyProtection="1">
      <alignment vertical="center"/>
    </xf>
    <xf numFmtId="0" fontId="41" fillId="26" borderId="52" xfId="70" applyFont="1" applyFill="1" applyBorder="1" applyAlignment="1" applyProtection="1">
      <alignment vertical="center"/>
    </xf>
    <xf numFmtId="0" fontId="41" fillId="26" borderId="39" xfId="70" applyFont="1" applyFill="1" applyBorder="1" applyAlignment="1" applyProtection="1">
      <alignment vertical="center"/>
    </xf>
    <xf numFmtId="184" fontId="41" fillId="26" borderId="107" xfId="79" applyNumberFormat="1" applyFont="1" applyFill="1" applyBorder="1" applyAlignment="1" applyProtection="1">
      <alignment horizontal="right" vertical="center" shrinkToFit="1"/>
    </xf>
    <xf numFmtId="184" fontId="41" fillId="26" borderId="52" xfId="79" applyNumberFormat="1" applyFont="1" applyFill="1" applyBorder="1" applyAlignment="1" applyProtection="1">
      <alignment horizontal="right" vertical="center" shrinkToFit="1"/>
    </xf>
    <xf numFmtId="184" fontId="41" fillId="26" borderId="106" xfId="79" applyNumberFormat="1" applyFont="1" applyFill="1" applyBorder="1" applyAlignment="1" applyProtection="1">
      <alignment horizontal="right" vertical="center" shrinkToFit="1"/>
    </xf>
    <xf numFmtId="191" fontId="41" fillId="26" borderId="107" xfId="79" applyNumberFormat="1" applyFont="1" applyFill="1" applyBorder="1" applyAlignment="1" applyProtection="1">
      <alignment horizontal="right" vertical="center" shrinkToFit="1"/>
    </xf>
    <xf numFmtId="191" fontId="41" fillId="26" borderId="52" xfId="79" applyNumberFormat="1" applyFont="1" applyFill="1" applyBorder="1" applyAlignment="1" applyProtection="1">
      <alignment horizontal="right" vertical="center" shrinkToFit="1"/>
    </xf>
    <xf numFmtId="191" fontId="41" fillId="26" borderId="89"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top"/>
    </xf>
    <xf numFmtId="0" fontId="41" fillId="26" borderId="52" xfId="70" applyFont="1" applyFill="1" applyBorder="1" applyAlignment="1" applyProtection="1">
      <alignment horizontal="center" vertical="top"/>
    </xf>
    <xf numFmtId="0" fontId="41" fillId="26" borderId="39" xfId="70" applyFont="1" applyFill="1" applyBorder="1" applyAlignment="1" applyProtection="1">
      <alignment horizontal="center" vertical="top"/>
    </xf>
    <xf numFmtId="0" fontId="41" fillId="26" borderId="16" xfId="70" applyFont="1" applyFill="1" applyBorder="1" applyAlignment="1" applyProtection="1">
      <alignment horizontal="center" vertical="top"/>
    </xf>
    <xf numFmtId="0" fontId="41" fillId="26" borderId="0" xfId="70" applyFont="1" applyFill="1" applyBorder="1" applyAlignment="1" applyProtection="1">
      <alignment horizontal="center" vertical="top"/>
    </xf>
    <xf numFmtId="0" fontId="41" fillId="26" borderId="70" xfId="70" applyFont="1" applyFill="1" applyBorder="1" applyAlignment="1" applyProtection="1">
      <alignment horizontal="center" vertical="top"/>
    </xf>
    <xf numFmtId="0" fontId="41" fillId="26" borderId="27" xfId="70" applyFont="1" applyFill="1" applyBorder="1" applyAlignment="1" applyProtection="1">
      <alignment horizontal="center" vertical="top"/>
    </xf>
    <xf numFmtId="0" fontId="41" fillId="26" borderId="61" xfId="70" applyFont="1" applyFill="1" applyBorder="1" applyAlignment="1" applyProtection="1">
      <alignment horizontal="center" vertical="top"/>
    </xf>
    <xf numFmtId="191" fontId="41" fillId="26" borderId="99" xfId="78" applyNumberFormat="1" applyFont="1" applyFill="1" applyBorder="1" applyAlignment="1" applyProtection="1">
      <alignment horizontal="right" vertical="center" shrinkToFit="1"/>
    </xf>
    <xf numFmtId="191" fontId="41" fillId="26" borderId="0" xfId="78" applyNumberFormat="1" applyFont="1" applyFill="1" applyBorder="1" applyAlignment="1" applyProtection="1">
      <alignment horizontal="right" vertical="center" shrinkToFit="1"/>
    </xf>
    <xf numFmtId="191" fontId="41" fillId="26" borderId="53" xfId="78" applyNumberFormat="1" applyFont="1" applyFill="1" applyBorder="1" applyAlignment="1" applyProtection="1">
      <alignment horizontal="right" vertical="center" shrinkToFit="1"/>
    </xf>
    <xf numFmtId="184" fontId="41" fillId="26" borderId="99" xfId="78" applyNumberFormat="1" applyFont="1" applyFill="1" applyBorder="1" applyAlignment="1" applyProtection="1">
      <alignment horizontal="right" vertical="center" shrinkToFit="1"/>
    </xf>
    <xf numFmtId="184" fontId="41" fillId="26" borderId="0" xfId="78" applyNumberFormat="1" applyFont="1" applyFill="1" applyBorder="1" applyAlignment="1" applyProtection="1">
      <alignment horizontal="right" vertical="center" shrinkToFit="1"/>
    </xf>
    <xf numFmtId="184" fontId="41" fillId="26" borderId="100" xfId="78" applyNumberFormat="1" applyFont="1" applyFill="1" applyBorder="1" applyAlignment="1" applyProtection="1">
      <alignment horizontal="right" vertical="center" shrinkToFit="1"/>
    </xf>
    <xf numFmtId="184" fontId="41" fillId="26" borderId="62" xfId="78" applyNumberFormat="1" applyFont="1" applyFill="1" applyBorder="1" applyAlignment="1" applyProtection="1">
      <alignment horizontal="right" vertical="center" shrinkToFit="1"/>
    </xf>
    <xf numFmtId="0" fontId="41" fillId="26" borderId="61" xfId="70" applyFont="1" applyFill="1" applyBorder="1" applyProtection="1">
      <alignment vertical="center"/>
    </xf>
    <xf numFmtId="0" fontId="41" fillId="26" borderId="41" xfId="70" applyFont="1" applyFill="1" applyBorder="1" applyProtection="1">
      <alignment vertical="center"/>
    </xf>
    <xf numFmtId="0" fontId="41" fillId="26" borderId="18" xfId="70" applyFont="1" applyFill="1" applyBorder="1" applyProtection="1">
      <alignment vertical="center"/>
    </xf>
    <xf numFmtId="184" fontId="41" fillId="26" borderId="37"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center" textRotation="255" shrinkToFit="1"/>
    </xf>
    <xf numFmtId="0" fontId="41" fillId="26" borderId="39" xfId="70" applyFont="1" applyFill="1" applyBorder="1" applyAlignment="1" applyProtection="1">
      <alignment horizontal="center" vertical="center" textRotation="255" shrinkToFit="1"/>
    </xf>
    <xf numFmtId="0" fontId="41" fillId="26" borderId="16" xfId="70" applyFont="1" applyFill="1" applyBorder="1" applyAlignment="1" applyProtection="1">
      <alignment horizontal="center" vertical="center" textRotation="255" shrinkToFit="1"/>
    </xf>
    <xf numFmtId="0" fontId="41" fillId="26" borderId="70" xfId="70" applyFont="1" applyFill="1" applyBorder="1" applyAlignment="1" applyProtection="1">
      <alignment horizontal="center" vertical="center" textRotation="255" shrinkToFit="1"/>
    </xf>
    <xf numFmtId="0" fontId="41" fillId="26" borderId="27" xfId="70" applyFont="1" applyFill="1" applyBorder="1" applyAlignment="1" applyProtection="1">
      <alignment horizontal="center" vertical="center" textRotation="255" shrinkToFit="1"/>
    </xf>
    <xf numFmtId="0" fontId="41" fillId="26" borderId="41" xfId="70" applyFont="1" applyFill="1" applyBorder="1" applyAlignment="1" applyProtection="1">
      <alignment horizontal="center" vertical="center" textRotation="255" shrinkToFit="1"/>
    </xf>
    <xf numFmtId="0" fontId="41" fillId="26" borderId="16" xfId="70" applyFont="1" applyFill="1" applyBorder="1" applyAlignment="1" applyProtection="1">
      <alignment horizontal="left" vertical="center"/>
    </xf>
    <xf numFmtId="0" fontId="41" fillId="26" borderId="0" xfId="70" applyFont="1" applyFill="1" applyBorder="1" applyAlignment="1" applyProtection="1">
      <alignment horizontal="left" vertical="center"/>
    </xf>
    <xf numFmtId="0" fontId="41" fillId="26" borderId="70" xfId="70" applyFont="1" applyFill="1" applyBorder="1" applyAlignment="1" applyProtection="1">
      <alignment horizontal="left" vertical="center"/>
    </xf>
    <xf numFmtId="184" fontId="41" fillId="26" borderId="123" xfId="79" applyNumberFormat="1" applyFont="1" applyFill="1" applyBorder="1" applyAlignment="1" applyProtection="1">
      <alignment horizontal="right" vertical="center" shrinkToFit="1"/>
    </xf>
    <xf numFmtId="184" fontId="41" fillId="26" borderId="124" xfId="79" applyNumberFormat="1" applyFont="1" applyFill="1" applyBorder="1" applyAlignment="1" applyProtection="1">
      <alignment horizontal="right" vertical="center" shrinkToFit="1"/>
    </xf>
    <xf numFmtId="184" fontId="41" fillId="26" borderId="125" xfId="79" applyNumberFormat="1" applyFont="1" applyFill="1" applyBorder="1" applyAlignment="1" applyProtection="1">
      <alignment horizontal="right" vertical="center" shrinkToFit="1"/>
    </xf>
    <xf numFmtId="184" fontId="41" fillId="26" borderId="148" xfId="79" applyNumberFormat="1" applyFont="1" applyFill="1" applyBorder="1" applyAlignment="1" applyProtection="1">
      <alignment horizontal="right" vertical="center" shrinkToFit="1"/>
    </xf>
    <xf numFmtId="184" fontId="41" fillId="26" borderId="104" xfId="79" applyNumberFormat="1" applyFont="1" applyFill="1" applyBorder="1" applyAlignment="1" applyProtection="1">
      <alignment horizontal="right" vertical="center" shrinkToFit="1"/>
    </xf>
    <xf numFmtId="0" fontId="41" fillId="26" borderId="35" xfId="70" applyFont="1" applyFill="1" applyBorder="1" applyProtection="1">
      <alignment vertical="center"/>
    </xf>
    <xf numFmtId="0" fontId="41" fillId="26" borderId="69" xfId="70" applyFont="1" applyFill="1" applyBorder="1" applyAlignment="1" applyProtection="1">
      <alignment horizontal="center" vertical="center" wrapText="1"/>
    </xf>
    <xf numFmtId="184" fontId="41" fillId="26" borderId="36" xfId="79" applyNumberFormat="1" applyFont="1" applyFill="1" applyBorder="1" applyAlignment="1" applyProtection="1">
      <alignment horizontal="right" vertical="center" shrinkToFit="1"/>
    </xf>
    <xf numFmtId="184" fontId="41" fillId="26" borderId="69" xfId="79" applyNumberFormat="1" applyFont="1" applyFill="1" applyBorder="1" applyAlignment="1" applyProtection="1">
      <alignment horizontal="right" vertical="center" shrinkToFit="1"/>
    </xf>
    <xf numFmtId="184" fontId="41" fillId="26" borderId="116" xfId="79" applyNumberFormat="1" applyFont="1" applyFill="1" applyBorder="1" applyAlignment="1" applyProtection="1">
      <alignment horizontal="right" vertical="center" shrinkToFit="1"/>
    </xf>
    <xf numFmtId="0" fontId="41" fillId="26" borderId="36" xfId="79" applyFont="1" applyFill="1" applyBorder="1" applyAlignment="1" applyProtection="1">
      <alignment horizontal="center" vertical="center"/>
    </xf>
    <xf numFmtId="0" fontId="41" fillId="26" borderId="69" xfId="79" applyFont="1" applyFill="1" applyBorder="1" applyAlignment="1" applyProtection="1">
      <alignment horizontal="center" vertical="center"/>
    </xf>
    <xf numFmtId="0" fontId="41" fillId="26" borderId="81" xfId="79" applyFont="1" applyFill="1" applyBorder="1" applyAlignment="1" applyProtection="1">
      <alignment horizontal="center" vertical="center"/>
    </xf>
    <xf numFmtId="184" fontId="41" fillId="26" borderId="115" xfId="79" applyNumberFormat="1" applyFont="1" applyFill="1" applyBorder="1" applyAlignment="1" applyProtection="1">
      <alignment horizontal="right" vertical="center" shrinkToFit="1"/>
    </xf>
    <xf numFmtId="184" fontId="41" fillId="26" borderId="102" xfId="79" applyNumberFormat="1" applyFont="1" applyFill="1" applyBorder="1" applyAlignment="1" applyProtection="1">
      <alignment horizontal="right" vertical="center" shrinkToFit="1"/>
    </xf>
    <xf numFmtId="184" fontId="41" fillId="26" borderId="61" xfId="79" applyNumberFormat="1" applyFont="1" applyFill="1" applyBorder="1" applyAlignment="1" applyProtection="1">
      <alignment horizontal="right" vertical="center" shrinkToFit="1"/>
    </xf>
    <xf numFmtId="184" fontId="41" fillId="26" borderId="103" xfId="79" applyNumberFormat="1" applyFont="1" applyFill="1" applyBorder="1" applyAlignment="1" applyProtection="1">
      <alignment horizontal="right" vertical="center" shrinkToFit="1"/>
    </xf>
    <xf numFmtId="191" fontId="41" fillId="26" borderId="102" xfId="79" applyNumberFormat="1" applyFont="1" applyFill="1" applyBorder="1" applyAlignment="1" applyProtection="1">
      <alignment horizontal="right" vertical="center" shrinkToFit="1"/>
    </xf>
    <xf numFmtId="191" fontId="41" fillId="26" borderId="61" xfId="79" applyNumberFormat="1" applyFont="1" applyFill="1" applyBorder="1" applyAlignment="1" applyProtection="1">
      <alignment horizontal="right" vertical="center" shrinkToFit="1"/>
    </xf>
    <xf numFmtId="191" fontId="41" fillId="26" borderId="96" xfId="79" applyNumberFormat="1" applyFont="1" applyFill="1" applyBorder="1" applyAlignment="1" applyProtection="1">
      <alignment horizontal="right" vertical="center" shrinkToFit="1"/>
    </xf>
    <xf numFmtId="0" fontId="43" fillId="26" borderId="40" xfId="70" applyFont="1" applyFill="1" applyBorder="1" applyAlignment="1" applyProtection="1">
      <alignment horizontal="center" vertical="center"/>
    </xf>
    <xf numFmtId="184" fontId="41" fillId="26" borderId="35" xfId="79" applyNumberFormat="1" applyFont="1" applyFill="1" applyBorder="1" applyAlignment="1" applyProtection="1">
      <alignment horizontal="right" vertical="center" shrinkToFit="1"/>
    </xf>
    <xf numFmtId="0" fontId="41" fillId="26" borderId="62" xfId="70" applyFont="1" applyFill="1" applyBorder="1" applyAlignment="1" applyProtection="1">
      <alignment vertical="center" shrinkToFit="1"/>
    </xf>
    <xf numFmtId="0" fontId="41" fillId="26" borderId="0" xfId="70" applyFont="1" applyFill="1" applyBorder="1" applyAlignment="1" applyProtection="1">
      <alignment vertical="center" shrinkToFit="1"/>
    </xf>
    <xf numFmtId="0" fontId="41" fillId="26" borderId="70" xfId="70" applyFont="1" applyFill="1" applyBorder="1" applyAlignment="1" applyProtection="1">
      <alignment vertical="center" shrinkToFit="1"/>
    </xf>
    <xf numFmtId="0" fontId="41" fillId="26" borderId="18" xfId="70" applyFont="1" applyFill="1" applyBorder="1" applyAlignment="1" applyProtection="1">
      <alignment horizontal="center" vertical="top" wrapText="1"/>
    </xf>
    <xf numFmtId="0" fontId="41" fillId="26" borderId="52" xfId="70" applyFont="1" applyFill="1" applyBorder="1" applyAlignment="1" applyProtection="1">
      <alignment horizontal="center" vertical="top" wrapText="1"/>
    </xf>
    <xf numFmtId="0" fontId="41" fillId="26" borderId="39" xfId="70" applyFont="1" applyFill="1" applyBorder="1" applyAlignment="1" applyProtection="1">
      <alignment horizontal="center" vertical="top" wrapText="1"/>
    </xf>
    <xf numFmtId="0" fontId="41" fillId="26" borderId="16" xfId="70" applyFont="1" applyFill="1" applyBorder="1" applyAlignment="1" applyProtection="1">
      <alignment horizontal="center" vertical="top" wrapText="1"/>
    </xf>
    <xf numFmtId="0" fontId="41" fillId="26" borderId="0" xfId="70" applyFont="1" applyFill="1" applyBorder="1" applyAlignment="1" applyProtection="1">
      <alignment horizontal="center" vertical="top" wrapText="1"/>
    </xf>
    <xf numFmtId="0" fontId="41" fillId="26" borderId="70" xfId="70" applyFont="1" applyFill="1" applyBorder="1" applyAlignment="1" applyProtection="1">
      <alignment horizontal="center" vertical="top" wrapText="1"/>
    </xf>
    <xf numFmtId="0" fontId="41" fillId="26" borderId="27" xfId="70" applyFont="1" applyFill="1" applyBorder="1" applyAlignment="1" applyProtection="1">
      <alignment horizontal="center" vertical="top" wrapText="1"/>
    </xf>
    <xf numFmtId="0" fontId="41" fillId="26" borderId="61" xfId="70" applyFont="1" applyFill="1" applyBorder="1" applyAlignment="1" applyProtection="1">
      <alignment horizontal="center" vertical="top" wrapText="1"/>
    </xf>
    <xf numFmtId="184" fontId="41" fillId="26" borderId="147" xfId="79" applyNumberFormat="1" applyFont="1" applyFill="1" applyBorder="1" applyAlignment="1" applyProtection="1">
      <alignment horizontal="right" vertical="center" shrinkToFit="1"/>
    </xf>
    <xf numFmtId="184" fontId="41" fillId="26" borderId="140" xfId="79" applyNumberFormat="1" applyFont="1" applyFill="1" applyBorder="1" applyAlignment="1" applyProtection="1">
      <alignment horizontal="right" vertical="center" shrinkToFit="1"/>
    </xf>
    <xf numFmtId="0" fontId="41" fillId="26" borderId="22" xfId="70" applyFont="1" applyFill="1" applyBorder="1" applyAlignment="1" applyProtection="1">
      <alignment horizontal="left" vertical="center" wrapText="1"/>
    </xf>
    <xf numFmtId="0" fontId="41" fillId="26" borderId="74" xfId="70" applyFont="1" applyFill="1" applyBorder="1" applyAlignment="1" applyProtection="1">
      <alignment horizontal="left" vertical="center"/>
    </xf>
    <xf numFmtId="0" fontId="41" fillId="26" borderId="75" xfId="70" applyFont="1" applyFill="1" applyBorder="1" applyAlignment="1" applyProtection="1">
      <alignment horizontal="left" vertical="center"/>
    </xf>
    <xf numFmtId="191" fontId="41" fillId="26" borderId="144" xfId="79" applyNumberFormat="1" applyFont="1" applyFill="1" applyBorder="1" applyAlignment="1" applyProtection="1">
      <alignment horizontal="right" vertical="center" shrinkToFit="1"/>
    </xf>
    <xf numFmtId="191" fontId="41" fillId="26" borderId="145" xfId="79" applyNumberFormat="1" applyFont="1" applyFill="1" applyBorder="1" applyAlignment="1" applyProtection="1">
      <alignment horizontal="right" vertical="center" shrinkToFit="1"/>
    </xf>
    <xf numFmtId="191" fontId="41" fillId="26" borderId="146" xfId="79" applyNumberFormat="1" applyFont="1" applyFill="1" applyBorder="1" applyAlignment="1" applyProtection="1">
      <alignment horizontal="right" vertical="center" shrinkToFit="1"/>
    </xf>
    <xf numFmtId="191" fontId="41" fillId="26" borderId="42" xfId="79" applyNumberFormat="1" applyFont="1" applyFill="1" applyBorder="1" applyAlignment="1" applyProtection="1">
      <alignment horizontal="right" vertical="center" shrinkToFit="1"/>
    </xf>
    <xf numFmtId="0" fontId="41" fillId="26" borderId="37" xfId="70" applyFont="1" applyFill="1" applyBorder="1" applyAlignment="1" applyProtection="1">
      <alignment horizontal="center" vertical="center" wrapText="1"/>
    </xf>
    <xf numFmtId="0" fontId="41" fillId="26" borderId="52" xfId="70" applyFont="1" applyFill="1" applyBorder="1" applyAlignment="1" applyProtection="1">
      <alignment horizontal="center" vertical="center" wrapText="1"/>
    </xf>
    <xf numFmtId="0" fontId="41" fillId="26" borderId="39" xfId="70" applyFont="1" applyFill="1" applyBorder="1" applyAlignment="1" applyProtection="1">
      <alignment horizontal="center" vertical="center" wrapText="1"/>
    </xf>
    <xf numFmtId="0" fontId="41" fillId="26" borderId="62" xfId="70" applyFont="1" applyFill="1" applyBorder="1" applyAlignment="1" applyProtection="1">
      <alignment horizontal="center" vertical="center" wrapText="1"/>
    </xf>
    <xf numFmtId="0" fontId="41" fillId="26" borderId="0" xfId="70" applyFont="1" applyFill="1" applyBorder="1" applyAlignment="1" applyProtection="1">
      <alignment horizontal="center" vertical="center" wrapText="1"/>
    </xf>
    <xf numFmtId="0" fontId="41" fillId="26" borderId="70" xfId="70" applyFont="1" applyFill="1" applyBorder="1" applyAlignment="1" applyProtection="1">
      <alignment horizontal="center" vertical="center" wrapText="1"/>
    </xf>
    <xf numFmtId="0" fontId="41" fillId="26" borderId="61" xfId="70" applyFont="1" applyFill="1" applyBorder="1" applyAlignment="1" applyProtection="1">
      <alignment horizontal="center" vertical="center" wrapText="1"/>
    </xf>
    <xf numFmtId="0" fontId="41" fillId="26" borderId="41" xfId="70" applyFont="1" applyFill="1" applyBorder="1" applyAlignment="1" applyProtection="1">
      <alignment horizontal="center" vertical="center" wrapText="1"/>
    </xf>
    <xf numFmtId="0" fontId="41" fillId="26" borderId="37" xfId="79" applyFont="1" applyFill="1" applyBorder="1" applyAlignment="1" applyProtection="1">
      <alignment horizontal="left" vertical="center" shrinkToFit="1"/>
    </xf>
    <xf numFmtId="0" fontId="41" fillId="26" borderId="52" xfId="79" applyFont="1" applyFill="1" applyBorder="1" applyAlignment="1" applyProtection="1">
      <alignment horizontal="left" vertical="center" shrinkToFit="1"/>
    </xf>
    <xf numFmtId="0" fontId="41" fillId="26" borderId="39" xfId="79" applyFont="1" applyFill="1" applyBorder="1" applyAlignment="1" applyProtection="1">
      <alignment horizontal="left" vertical="center" shrinkToFit="1"/>
    </xf>
    <xf numFmtId="191" fontId="41" fillId="26" borderId="120" xfId="79" applyNumberFormat="1" applyFont="1" applyFill="1" applyBorder="1" applyAlignment="1" applyProtection="1">
      <alignment horizontal="right" vertical="center" shrinkToFit="1"/>
    </xf>
    <xf numFmtId="191" fontId="41" fillId="26" borderId="121" xfId="79" applyNumberFormat="1" applyFont="1" applyFill="1" applyBorder="1" applyAlignment="1" applyProtection="1">
      <alignment horizontal="right" vertical="center" shrinkToFit="1"/>
    </xf>
    <xf numFmtId="191" fontId="41" fillId="26" borderId="142" xfId="79" applyNumberFormat="1" applyFont="1" applyFill="1" applyBorder="1" applyAlignment="1" applyProtection="1">
      <alignment horizontal="right" vertical="center" shrinkToFit="1"/>
    </xf>
    <xf numFmtId="0" fontId="41" fillId="26" borderId="62" xfId="79" applyFont="1" applyFill="1" applyBorder="1" applyAlignment="1" applyProtection="1">
      <alignment horizontal="left" vertical="center" shrinkToFit="1"/>
    </xf>
    <xf numFmtId="0" fontId="41" fillId="26" borderId="0" xfId="79" applyFont="1" applyFill="1" applyBorder="1" applyAlignment="1" applyProtection="1">
      <alignment horizontal="left" vertical="center" shrinkToFit="1"/>
    </xf>
    <xf numFmtId="0" fontId="41" fillId="26" borderId="70" xfId="79" applyFont="1" applyFill="1" applyBorder="1" applyAlignment="1" applyProtection="1">
      <alignment horizontal="left" vertical="center" shrinkToFit="1"/>
    </xf>
    <xf numFmtId="191" fontId="41" fillId="26" borderId="135" xfId="79" applyNumberFormat="1" applyFont="1" applyFill="1" applyBorder="1" applyAlignment="1" applyProtection="1">
      <alignment horizontal="right" vertical="center" shrinkToFit="1"/>
    </xf>
    <xf numFmtId="191" fontId="41" fillId="26" borderId="141" xfId="79" applyNumberFormat="1" applyFont="1" applyFill="1" applyBorder="1" applyAlignment="1" applyProtection="1">
      <alignment horizontal="right" vertical="center" shrinkToFit="1"/>
    </xf>
    <xf numFmtId="0" fontId="41" fillId="26" borderId="77" xfId="70" applyFont="1" applyFill="1" applyBorder="1" applyAlignment="1" applyProtection="1">
      <alignment horizontal="center" vertical="center"/>
    </xf>
    <xf numFmtId="0" fontId="41" fillId="26" borderId="78" xfId="70" applyFont="1" applyFill="1" applyBorder="1" applyAlignment="1" applyProtection="1">
      <alignment horizontal="center" vertical="center"/>
    </xf>
    <xf numFmtId="0" fontId="41" fillId="26" borderId="80" xfId="70" applyFont="1" applyFill="1" applyBorder="1" applyAlignment="1" applyProtection="1">
      <alignment horizontal="center" vertical="center"/>
    </xf>
    <xf numFmtId="179" fontId="41" fillId="26" borderId="37" xfId="79" applyNumberFormat="1" applyFont="1" applyFill="1" applyBorder="1" applyAlignment="1" applyProtection="1">
      <alignment horizontal="right" vertical="center" shrinkToFit="1"/>
    </xf>
    <xf numFmtId="179" fontId="41" fillId="26" borderId="52" xfId="79" applyNumberFormat="1" applyFont="1" applyFill="1" applyBorder="1" applyAlignment="1" applyProtection="1">
      <alignment horizontal="right" vertical="center" shrinkToFit="1"/>
    </xf>
    <xf numFmtId="179" fontId="41" fillId="26" borderId="39" xfId="79" applyNumberFormat="1" applyFont="1" applyFill="1" applyBorder="1" applyAlignment="1" applyProtection="1">
      <alignment horizontal="right" vertical="center" shrinkToFit="1"/>
    </xf>
    <xf numFmtId="179" fontId="41" fillId="26" borderId="89" xfId="79" applyNumberFormat="1" applyFont="1" applyFill="1" applyBorder="1" applyAlignment="1" applyProtection="1">
      <alignment horizontal="right" vertical="center" shrinkToFit="1"/>
    </xf>
    <xf numFmtId="0" fontId="41" fillId="26" borderId="83" xfId="70" applyFont="1" applyFill="1" applyBorder="1" applyProtection="1">
      <alignment vertical="center"/>
    </xf>
    <xf numFmtId="0" fontId="41" fillId="26" borderId="59" xfId="70" applyFont="1" applyFill="1" applyBorder="1" applyProtection="1">
      <alignment vertical="center"/>
    </xf>
    <xf numFmtId="0" fontId="41" fillId="26" borderId="73" xfId="70" applyFont="1" applyFill="1" applyBorder="1" applyProtection="1">
      <alignment vertical="center"/>
    </xf>
    <xf numFmtId="184" fontId="41" fillId="26" borderId="138" xfId="79" applyNumberFormat="1" applyFont="1" applyFill="1" applyBorder="1" applyAlignment="1" applyProtection="1">
      <alignment horizontal="right" vertical="center" shrinkToFit="1"/>
    </xf>
    <xf numFmtId="184" fontId="41" fillId="26" borderId="135" xfId="79" applyNumberFormat="1" applyFont="1" applyFill="1" applyBorder="1" applyAlignment="1" applyProtection="1">
      <alignment horizontal="right" vertical="center" shrinkToFit="1"/>
    </xf>
    <xf numFmtId="0" fontId="41" fillId="26" borderId="59" xfId="70" applyFont="1" applyFill="1" applyBorder="1" applyAlignment="1" applyProtection="1">
      <alignment horizontal="center" vertical="center" wrapText="1"/>
    </xf>
    <xf numFmtId="0" fontId="41" fillId="26" borderId="73" xfId="70" applyFont="1" applyFill="1" applyBorder="1" applyAlignment="1" applyProtection="1">
      <alignment horizontal="center" vertical="center" wrapText="1"/>
    </xf>
    <xf numFmtId="0" fontId="41" fillId="26" borderId="84" xfId="70" applyFont="1" applyFill="1" applyBorder="1" applyAlignment="1" applyProtection="1">
      <alignment horizontal="center" vertical="center"/>
    </xf>
    <xf numFmtId="0" fontId="41" fillId="26" borderId="79" xfId="70" applyFont="1" applyFill="1" applyBorder="1" applyAlignment="1" applyProtection="1">
      <alignment horizontal="center" vertical="center"/>
    </xf>
    <xf numFmtId="184" fontId="41" fillId="26" borderId="107" xfId="78" applyNumberFormat="1" applyFont="1" applyFill="1" applyBorder="1" applyAlignment="1" applyProtection="1">
      <alignment horizontal="right" vertical="center" shrinkToFit="1"/>
    </xf>
    <xf numFmtId="184" fontId="41" fillId="26" borderId="52" xfId="78" applyNumberFormat="1" applyFont="1" applyFill="1" applyBorder="1" applyAlignment="1" applyProtection="1">
      <alignment horizontal="right" vertical="center" shrinkToFit="1"/>
    </xf>
    <xf numFmtId="184" fontId="41" fillId="26" borderId="106" xfId="78" applyNumberFormat="1" applyFont="1" applyFill="1" applyBorder="1" applyAlignment="1" applyProtection="1">
      <alignment horizontal="right" vertical="center" shrinkToFit="1"/>
    </xf>
    <xf numFmtId="191" fontId="41" fillId="26" borderId="128" xfId="79" applyNumberFormat="1" applyFont="1" applyFill="1" applyBorder="1" applyAlignment="1" applyProtection="1">
      <alignment horizontal="right" vertical="center" shrinkToFit="1"/>
    </xf>
    <xf numFmtId="191" fontId="41" fillId="26" borderId="129" xfId="79" applyNumberFormat="1" applyFont="1" applyFill="1" applyBorder="1" applyAlignment="1" applyProtection="1">
      <alignment horizontal="right" vertical="center" shrinkToFit="1"/>
    </xf>
    <xf numFmtId="191" fontId="41" fillId="26" borderId="130"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left" vertical="center"/>
    </xf>
    <xf numFmtId="0" fontId="41" fillId="26" borderId="52" xfId="70" applyFont="1" applyFill="1" applyBorder="1" applyAlignment="1" applyProtection="1">
      <alignment horizontal="left" vertical="center"/>
    </xf>
    <xf numFmtId="0" fontId="41" fillId="26" borderId="52" xfId="70" applyFont="1" applyFill="1" applyBorder="1" applyAlignment="1" applyProtection="1">
      <alignment horizontal="right" vertical="center"/>
    </xf>
    <xf numFmtId="0" fontId="41" fillId="26" borderId="39" xfId="70" applyFont="1" applyFill="1" applyBorder="1" applyAlignment="1" applyProtection="1">
      <alignment horizontal="right" vertical="center"/>
    </xf>
    <xf numFmtId="184" fontId="41" fillId="26" borderId="37" xfId="78" applyNumberFormat="1" applyFont="1" applyFill="1" applyBorder="1" applyAlignment="1" applyProtection="1">
      <alignment horizontal="right" vertical="center" shrinkToFit="1"/>
    </xf>
    <xf numFmtId="191" fontId="41" fillId="26" borderId="131" xfId="79" applyNumberFormat="1" applyFont="1" applyFill="1" applyBorder="1" applyAlignment="1" applyProtection="1">
      <alignment horizontal="right" vertical="center" shrinkToFit="1"/>
    </xf>
    <xf numFmtId="191" fontId="41" fillId="26" borderId="132" xfId="79" applyNumberFormat="1" applyFont="1" applyFill="1" applyBorder="1" applyAlignment="1" applyProtection="1">
      <alignment horizontal="right" vertical="center" shrinkToFit="1"/>
    </xf>
    <xf numFmtId="191" fontId="41" fillId="26" borderId="133"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center" textRotation="255" wrapText="1"/>
    </xf>
    <xf numFmtId="0" fontId="41" fillId="26" borderId="16" xfId="70" applyFont="1" applyFill="1" applyBorder="1" applyAlignment="1" applyProtection="1">
      <alignment horizontal="center" vertical="center" textRotation="255" wrapText="1"/>
    </xf>
    <xf numFmtId="0" fontId="41" fillId="26" borderId="27" xfId="70" applyFont="1" applyFill="1" applyBorder="1" applyAlignment="1" applyProtection="1">
      <alignment horizontal="center" vertical="center" textRotation="255" wrapText="1"/>
    </xf>
    <xf numFmtId="179" fontId="41" fillId="26" borderId="62" xfId="79" applyNumberFormat="1" applyFont="1" applyFill="1" applyBorder="1" applyAlignment="1" applyProtection="1">
      <alignment horizontal="right" vertical="center" shrinkToFit="1"/>
    </xf>
    <xf numFmtId="179" fontId="41" fillId="26" borderId="0" xfId="79" applyNumberFormat="1" applyFont="1" applyFill="1" applyAlignment="1" applyProtection="1">
      <alignment horizontal="right" vertical="center" shrinkToFit="1"/>
    </xf>
    <xf numFmtId="179" fontId="41" fillId="26" borderId="53" xfId="79" applyNumberFormat="1" applyFont="1" applyFill="1" applyBorder="1" applyAlignment="1" applyProtection="1">
      <alignment horizontal="right" vertical="center" shrinkToFit="1"/>
    </xf>
    <xf numFmtId="210" fontId="41" fillId="26" borderId="62" xfId="79" applyNumberFormat="1" applyFont="1" applyFill="1" applyBorder="1" applyAlignment="1" applyProtection="1">
      <alignment horizontal="right" vertical="center" shrinkToFit="1"/>
    </xf>
    <xf numFmtId="210" fontId="41" fillId="26" borderId="0" xfId="79" applyNumberFormat="1" applyFont="1" applyFill="1" applyBorder="1" applyAlignment="1" applyProtection="1">
      <alignment horizontal="right" vertical="center" shrinkToFit="1"/>
    </xf>
    <xf numFmtId="210" fontId="41" fillId="26" borderId="70" xfId="79" applyNumberFormat="1" applyFont="1" applyFill="1" applyBorder="1" applyAlignment="1" applyProtection="1">
      <alignment horizontal="right" vertical="center" shrinkToFit="1"/>
    </xf>
    <xf numFmtId="210" fontId="41" fillId="26" borderId="0" xfId="79" applyNumberFormat="1" applyFont="1" applyFill="1" applyAlignment="1" applyProtection="1">
      <alignment horizontal="right" vertical="center" shrinkToFit="1"/>
    </xf>
    <xf numFmtId="210" fontId="41" fillId="26" borderId="53" xfId="79" applyNumberFormat="1" applyFont="1" applyFill="1" applyBorder="1" applyAlignment="1" applyProtection="1">
      <alignment horizontal="right" vertical="center" shrinkToFit="1"/>
    </xf>
    <xf numFmtId="0" fontId="41" fillId="26" borderId="0" xfId="70" applyFont="1" applyFill="1" applyBorder="1" applyAlignment="1" applyProtection="1">
      <alignment horizontal="right" vertical="center" wrapText="1"/>
    </xf>
    <xf numFmtId="0" fontId="41" fillId="26" borderId="0" xfId="70" applyFont="1" applyFill="1" applyBorder="1" applyAlignment="1" applyProtection="1">
      <alignment horizontal="right" vertical="center"/>
    </xf>
    <xf numFmtId="0" fontId="41" fillId="26" borderId="70" xfId="70" applyFont="1" applyFill="1" applyBorder="1" applyAlignment="1" applyProtection="1">
      <alignment horizontal="right" vertical="center"/>
    </xf>
    <xf numFmtId="179" fontId="41" fillId="26" borderId="0" xfId="79" applyNumberFormat="1" applyFont="1" applyFill="1" applyBorder="1" applyAlignment="1" applyProtection="1">
      <alignment horizontal="right" vertical="center" shrinkToFit="1"/>
    </xf>
    <xf numFmtId="179" fontId="41" fillId="26" borderId="70" xfId="79" applyNumberFormat="1" applyFont="1" applyFill="1" applyBorder="1" applyAlignment="1" applyProtection="1">
      <alignment horizontal="right" vertical="center" shrinkToFit="1"/>
    </xf>
    <xf numFmtId="0" fontId="41" fillId="26" borderId="16" xfId="70" applyFont="1" applyFill="1" applyBorder="1" applyProtection="1">
      <alignment vertical="center"/>
    </xf>
    <xf numFmtId="0" fontId="41" fillId="26" borderId="59" xfId="70" applyFont="1" applyFill="1" applyBorder="1" applyAlignment="1" applyProtection="1">
      <alignment horizontal="center" vertical="center"/>
    </xf>
    <xf numFmtId="0" fontId="41" fillId="26" borderId="73" xfId="70" applyFont="1" applyFill="1" applyBorder="1" applyAlignment="1" applyProtection="1">
      <alignment horizontal="center" vertical="center"/>
    </xf>
    <xf numFmtId="191" fontId="41" fillId="26" borderId="126" xfId="79" applyNumberFormat="1" applyFont="1" applyFill="1" applyBorder="1" applyAlignment="1" applyProtection="1">
      <alignment horizontal="right" vertical="center" shrinkToFit="1"/>
    </xf>
    <xf numFmtId="191" fontId="41" fillId="26" borderId="74" xfId="79" applyNumberFormat="1" applyFont="1" applyFill="1" applyBorder="1" applyAlignment="1" applyProtection="1">
      <alignment horizontal="right" vertical="center" shrinkToFit="1"/>
    </xf>
    <xf numFmtId="191" fontId="41" fillId="26" borderId="127" xfId="79" applyNumberFormat="1" applyFont="1" applyFill="1" applyBorder="1" applyAlignment="1" applyProtection="1">
      <alignment horizontal="right" vertical="center" shrinkToFit="1"/>
    </xf>
    <xf numFmtId="0" fontId="43" fillId="26" borderId="27" xfId="70" applyFont="1" applyFill="1" applyBorder="1" applyAlignment="1" applyProtection="1">
      <alignment horizontal="left" vertical="center"/>
    </xf>
    <xf numFmtId="0" fontId="41" fillId="26" borderId="61" xfId="70" applyFont="1" applyFill="1" applyBorder="1" applyAlignment="1" applyProtection="1">
      <alignment horizontal="left" vertical="center"/>
    </xf>
    <xf numFmtId="0" fontId="41" fillId="26" borderId="61" xfId="70" applyFont="1" applyFill="1" applyBorder="1" applyAlignment="1" applyProtection="1">
      <alignment horizontal="right" vertical="center" wrapText="1"/>
    </xf>
    <xf numFmtId="0" fontId="41" fillId="26" borderId="61" xfId="70" applyFont="1" applyFill="1" applyBorder="1" applyAlignment="1" applyProtection="1">
      <alignment horizontal="right" vertical="center"/>
    </xf>
    <xf numFmtId="0" fontId="41" fillId="26" borderId="41" xfId="70" applyFont="1" applyFill="1" applyBorder="1" applyAlignment="1" applyProtection="1">
      <alignment horizontal="right" vertical="center"/>
    </xf>
    <xf numFmtId="191" fontId="41" fillId="26" borderId="117" xfId="79" applyNumberFormat="1" applyFont="1" applyFill="1" applyBorder="1" applyAlignment="1" applyProtection="1">
      <alignment horizontal="right" vertical="center" shrinkToFit="1"/>
    </xf>
    <xf numFmtId="191" fontId="41" fillId="26" borderId="118" xfId="79" applyNumberFormat="1" applyFont="1" applyFill="1" applyBorder="1" applyAlignment="1" applyProtection="1">
      <alignment horizontal="right" vertical="center" shrinkToFit="1"/>
    </xf>
    <xf numFmtId="191" fontId="41" fillId="26" borderId="119" xfId="79" applyNumberFormat="1" applyFont="1" applyFill="1" applyBorder="1" applyAlignment="1" applyProtection="1">
      <alignment horizontal="right" vertical="center" shrinkToFit="1"/>
    </xf>
    <xf numFmtId="0" fontId="41" fillId="26" borderId="57" xfId="70" applyFont="1" applyFill="1" applyBorder="1" applyProtection="1">
      <alignment vertical="center"/>
    </xf>
    <xf numFmtId="210" fontId="41" fillId="26" borderId="83" xfId="79" applyNumberFormat="1" applyFont="1" applyFill="1" applyBorder="1" applyAlignment="1" applyProtection="1">
      <alignment horizontal="right" vertical="center" shrinkToFit="1"/>
    </xf>
    <xf numFmtId="210" fontId="41" fillId="26" borderId="59" xfId="79" applyNumberFormat="1" applyFont="1" applyFill="1" applyBorder="1" applyAlignment="1" applyProtection="1">
      <alignment horizontal="right" vertical="center" shrinkToFit="1"/>
    </xf>
    <xf numFmtId="210" fontId="41" fillId="26" borderId="73" xfId="79" applyNumberFormat="1" applyFont="1" applyFill="1" applyBorder="1" applyAlignment="1" applyProtection="1">
      <alignment horizontal="right" vertical="center" shrinkToFit="1"/>
    </xf>
    <xf numFmtId="191" fontId="41" fillId="26" borderId="122"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left" vertical="center" wrapText="1"/>
    </xf>
    <xf numFmtId="0" fontId="41" fillId="26" borderId="52" xfId="70" applyFont="1" applyFill="1" applyBorder="1" applyAlignment="1" applyProtection="1">
      <alignment horizontal="left" vertical="center" wrapText="1"/>
    </xf>
    <xf numFmtId="0" fontId="41" fillId="26" borderId="57" xfId="70" applyFont="1" applyFill="1" applyBorder="1" applyAlignment="1" applyProtection="1">
      <alignment horizontal="left" vertical="center" wrapText="1"/>
    </xf>
    <xf numFmtId="0" fontId="41" fillId="26" borderId="59" xfId="70" applyFont="1" applyFill="1" applyBorder="1" applyAlignment="1" applyProtection="1">
      <alignment horizontal="left" vertical="center" wrapText="1"/>
    </xf>
    <xf numFmtId="0" fontId="41" fillId="26" borderId="52" xfId="70" applyFont="1" applyFill="1" applyBorder="1" applyAlignment="1" applyProtection="1">
      <alignment horizontal="center" vertical="center"/>
    </xf>
    <xf numFmtId="0" fontId="41" fillId="26" borderId="39" xfId="70" applyFont="1" applyFill="1" applyBorder="1" applyAlignment="1" applyProtection="1">
      <alignment horizontal="center" vertical="center"/>
    </xf>
    <xf numFmtId="191" fontId="41" fillId="26" borderId="36" xfId="79" applyNumberFormat="1" applyFont="1" applyFill="1" applyBorder="1" applyAlignment="1" applyProtection="1">
      <alignment horizontal="right" vertical="center" shrinkToFit="1"/>
    </xf>
    <xf numFmtId="191" fontId="41" fillId="26" borderId="69" xfId="79" applyNumberFormat="1" applyFont="1" applyFill="1" applyBorder="1" applyAlignment="1" applyProtection="1">
      <alignment horizontal="right" vertical="center" shrinkToFit="1"/>
    </xf>
    <xf numFmtId="191" fontId="41" fillId="26" borderId="116" xfId="79" applyNumberFormat="1" applyFont="1" applyFill="1" applyBorder="1" applyAlignment="1" applyProtection="1">
      <alignment horizontal="right" vertical="center" shrinkToFit="1"/>
    </xf>
    <xf numFmtId="191" fontId="41" fillId="26" borderId="115" xfId="79" applyNumberFormat="1" applyFont="1" applyFill="1" applyBorder="1" applyAlignment="1" applyProtection="1">
      <alignment horizontal="right" vertical="center" shrinkToFit="1"/>
    </xf>
    <xf numFmtId="191" fontId="41" fillId="26" borderId="125" xfId="79" applyNumberFormat="1" applyFont="1" applyFill="1" applyBorder="1" applyAlignment="1" applyProtection="1">
      <alignment horizontal="right" vertical="center" shrinkToFit="1"/>
    </xf>
    <xf numFmtId="210" fontId="41" fillId="26" borderId="112" xfId="79" applyNumberFormat="1" applyFont="1" applyFill="1" applyBorder="1" applyAlignment="1" applyProtection="1">
      <alignment horizontal="right" vertical="center" shrinkToFit="1"/>
    </xf>
    <xf numFmtId="210" fontId="41" fillId="26" borderId="113" xfId="79" applyNumberFormat="1" applyFont="1" applyFill="1" applyBorder="1" applyAlignment="1" applyProtection="1">
      <alignment horizontal="right" vertical="center" shrinkToFit="1"/>
    </xf>
    <xf numFmtId="210" fontId="41" fillId="26" borderId="114" xfId="79" applyNumberFormat="1" applyFont="1" applyFill="1" applyBorder="1" applyAlignment="1" applyProtection="1">
      <alignment horizontal="right" vertical="center" shrinkToFit="1"/>
    </xf>
    <xf numFmtId="177" fontId="24" fillId="26" borderId="36" xfId="72" applyNumberFormat="1" applyFont="1" applyFill="1" applyBorder="1" applyAlignment="1">
      <alignment horizontal="left" vertical="center" wrapText="1"/>
    </xf>
    <xf numFmtId="177" fontId="24" fillId="26" borderId="69" xfId="72" applyNumberFormat="1" applyFont="1" applyFill="1" applyBorder="1" applyAlignment="1">
      <alignment horizontal="left" vertical="center" wrapText="1"/>
    </xf>
    <xf numFmtId="177" fontId="24" fillId="26" borderId="40" xfId="72" applyNumberFormat="1" applyFont="1" applyFill="1" applyBorder="1" applyAlignment="1">
      <alignment horizontal="left" vertical="center" wrapText="1"/>
    </xf>
    <xf numFmtId="176" fontId="24" fillId="26" borderId="36" xfId="71" applyNumberFormat="1" applyFont="1" applyFill="1" applyBorder="1" applyAlignment="1">
      <alignment vertical="center" wrapText="1"/>
    </xf>
    <xf numFmtId="176" fontId="24" fillId="26" borderId="69" xfId="71" applyNumberFormat="1" applyFont="1" applyFill="1" applyBorder="1" applyAlignment="1">
      <alignment vertical="center" wrapText="1"/>
    </xf>
    <xf numFmtId="176" fontId="24" fillId="26" borderId="40" xfId="71" applyNumberFormat="1" applyFont="1" applyFill="1" applyBorder="1" applyAlignment="1">
      <alignment vertical="center" wrapText="1"/>
    </xf>
    <xf numFmtId="176" fontId="28" fillId="0" borderId="36" xfId="71" applyNumberFormat="1" applyFont="1" applyFill="1" applyBorder="1" applyAlignment="1">
      <alignment vertical="center"/>
    </xf>
    <xf numFmtId="176" fontId="28" fillId="0" borderId="69" xfId="71" applyNumberFormat="1" applyFont="1" applyFill="1" applyBorder="1" applyAlignment="1">
      <alignment vertical="center"/>
    </xf>
    <xf numFmtId="176" fontId="28"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4" fillId="26" borderId="36" xfId="72" applyFont="1" applyFill="1" applyBorder="1" applyAlignment="1">
      <alignment horizontal="left" vertical="center"/>
    </xf>
    <xf numFmtId="0" fontId="24" fillId="26" borderId="69" xfId="72" applyFont="1" applyFill="1" applyBorder="1" applyAlignment="1">
      <alignment horizontal="left" vertical="center"/>
    </xf>
    <xf numFmtId="0" fontId="24" fillId="26" borderId="40" xfId="72" applyFont="1" applyFill="1" applyBorder="1" applyAlignment="1">
      <alignment horizontal="left" vertical="center"/>
    </xf>
    <xf numFmtId="176" fontId="28" fillId="0" borderId="20" xfId="73" applyNumberFormat="1" applyFont="1" applyBorder="1" applyAlignment="1">
      <alignment horizontal="center" vertical="center" wrapText="1"/>
    </xf>
    <xf numFmtId="176" fontId="28" fillId="0" borderId="42" xfId="73" applyNumberFormat="1" applyFont="1" applyBorder="1" applyAlignment="1">
      <alignment horizontal="center" vertical="center" wrapText="1"/>
    </xf>
    <xf numFmtId="176" fontId="28" fillId="0" borderId="36" xfId="73" applyNumberFormat="1" applyFont="1" applyBorder="1" applyAlignment="1">
      <alignment horizontal="center" vertical="center"/>
    </xf>
    <xf numFmtId="176" fontId="28" fillId="0" borderId="69" xfId="73" applyNumberFormat="1" applyFont="1" applyBorder="1" applyAlignment="1">
      <alignment horizontal="center" vertical="center"/>
    </xf>
    <xf numFmtId="176" fontId="28" fillId="0" borderId="40" xfId="73" applyNumberFormat="1" applyFont="1" applyBorder="1" applyAlignment="1">
      <alignment horizontal="center" vertical="center"/>
    </xf>
    <xf numFmtId="176" fontId="24" fillId="0" borderId="36" xfId="71" applyNumberFormat="1" applyFont="1" applyFill="1" applyBorder="1" applyAlignment="1">
      <alignment vertical="center" wrapText="1"/>
    </xf>
    <xf numFmtId="176" fontId="24" fillId="0" borderId="69" xfId="71" applyNumberFormat="1" applyFont="1" applyFill="1" applyBorder="1" applyAlignment="1">
      <alignment vertical="center" wrapText="1"/>
    </xf>
    <xf numFmtId="176" fontId="24" fillId="0" borderId="40" xfId="71" applyNumberFormat="1" applyFont="1" applyFill="1" applyBorder="1" applyAlignment="1">
      <alignment vertical="center" wrapText="1"/>
    </xf>
    <xf numFmtId="0" fontId="24" fillId="26" borderId="36" xfId="71" applyFont="1" applyFill="1" applyBorder="1" applyAlignment="1">
      <alignment vertical="center"/>
    </xf>
    <xf numFmtId="0" fontId="24" fillId="26" borderId="69" xfId="71" applyFont="1" applyFill="1" applyBorder="1" applyAlignment="1">
      <alignment vertical="center"/>
    </xf>
    <xf numFmtId="0" fontId="24" fillId="26" borderId="40" xfId="71" applyFont="1" applyFill="1" applyBorder="1" applyAlignment="1">
      <alignment vertical="center"/>
    </xf>
    <xf numFmtId="0" fontId="26" fillId="0" borderId="55" xfId="62" applyFont="1" applyFill="1" applyBorder="1" applyAlignment="1" applyProtection="1">
      <alignment horizontal="left" vertical="center" wrapText="1"/>
    </xf>
    <xf numFmtId="0" fontId="26" fillId="0" borderId="56" xfId="62" applyFont="1" applyFill="1" applyBorder="1" applyAlignment="1" applyProtection="1">
      <alignment horizontal="left" vertical="center" wrapText="1"/>
    </xf>
    <xf numFmtId="0" fontId="26" fillId="0" borderId="74" xfId="62" applyFont="1" applyFill="1" applyBorder="1" applyAlignment="1" applyProtection="1">
      <alignment horizontal="left" vertical="center"/>
    </xf>
    <xf numFmtId="0" fontId="26" fillId="0" borderId="82" xfId="62" applyFont="1" applyFill="1" applyBorder="1" applyAlignment="1" applyProtection="1">
      <alignment horizontal="left" vertical="center"/>
    </xf>
    <xf numFmtId="0" fontId="26" fillId="0" borderId="52" xfId="62" applyFont="1" applyFill="1" applyBorder="1" applyAlignment="1" applyProtection="1">
      <alignment horizontal="left" vertical="center"/>
    </xf>
    <xf numFmtId="0" fontId="26" fillId="0" borderId="89" xfId="62" applyFont="1" applyFill="1" applyBorder="1" applyAlignment="1" applyProtection="1">
      <alignment horizontal="left" vertical="center"/>
    </xf>
    <xf numFmtId="0" fontId="27" fillId="0" borderId="78" xfId="80" applyFont="1" applyFill="1" applyBorder="1" applyAlignment="1">
      <alignment horizontal="left" vertical="center" wrapText="1"/>
    </xf>
    <xf numFmtId="0" fontId="27" fillId="0" borderId="80" xfId="80" applyFont="1" applyFill="1" applyBorder="1" applyAlignment="1">
      <alignment horizontal="left" vertical="center" wrapText="1"/>
    </xf>
    <xf numFmtId="0" fontId="27" fillId="0" borderId="69" xfId="80" applyFont="1" applyFill="1" applyBorder="1" applyAlignment="1">
      <alignment horizontal="left" vertical="center" wrapText="1"/>
    </xf>
    <xf numFmtId="0" fontId="27" fillId="0" borderId="69" xfId="80" applyFont="1" applyBorder="1" applyAlignment="1">
      <alignment horizontal="left" vertical="center" wrapText="1"/>
    </xf>
    <xf numFmtId="0" fontId="27" fillId="0" borderId="81" xfId="80" applyFont="1" applyBorder="1" applyAlignment="1">
      <alignment horizontal="left" vertical="center" wrapText="1"/>
    </xf>
    <xf numFmtId="0" fontId="27" fillId="0" borderId="74" xfId="80" applyFont="1" applyFill="1" applyBorder="1" applyAlignment="1">
      <alignment horizontal="left" vertical="center" wrapText="1"/>
    </xf>
    <xf numFmtId="0" fontId="27" fillId="0" borderId="74" xfId="80" applyFont="1" applyBorder="1" applyAlignment="1">
      <alignment horizontal="left" vertical="center" wrapText="1"/>
    </xf>
    <xf numFmtId="0" fontId="27" fillId="0" borderId="82" xfId="80" applyFont="1" applyBorder="1" applyAlignment="1">
      <alignment horizontal="left" vertical="center" wrapText="1"/>
    </xf>
    <xf numFmtId="0" fontId="27" fillId="0" borderId="69" xfId="64" applyFont="1" applyFill="1" applyBorder="1" applyAlignment="1">
      <alignment vertical="center"/>
    </xf>
    <xf numFmtId="0" fontId="27" fillId="0" borderId="81" xfId="64" applyFont="1" applyFill="1" applyBorder="1" applyAlignment="1">
      <alignment vertical="center"/>
    </xf>
    <xf numFmtId="0" fontId="27" fillId="0" borderId="74" xfId="64" applyFont="1" applyFill="1" applyBorder="1" applyAlignment="1">
      <alignment vertical="center"/>
    </xf>
    <xf numFmtId="0" fontId="27" fillId="0" borderId="82" xfId="64" applyFont="1" applyFill="1" applyBorder="1" applyAlignment="1">
      <alignment vertical="center"/>
    </xf>
    <xf numFmtId="0" fontId="27" fillId="0" borderId="54" xfId="64" applyFont="1" applyFill="1" applyBorder="1" applyAlignment="1">
      <alignment vertical="center" wrapText="1"/>
    </xf>
    <xf numFmtId="0" fontId="27" fillId="0" borderId="26" xfId="64" applyFont="1" applyFill="1" applyBorder="1" applyAlignment="1">
      <alignment vertical="center" wrapText="1"/>
    </xf>
    <xf numFmtId="0" fontId="27" fillId="0" borderId="16" xfId="64" applyFont="1" applyFill="1" applyBorder="1" applyAlignment="1">
      <alignment vertical="center" wrapText="1"/>
    </xf>
    <xf numFmtId="0" fontId="27" fillId="0" borderId="70" xfId="64" applyFont="1" applyFill="1" applyBorder="1" applyAlignment="1">
      <alignment vertical="center" wrapText="1"/>
    </xf>
    <xf numFmtId="0" fontId="27" fillId="0" borderId="27" xfId="64" applyFont="1" applyFill="1" applyBorder="1" applyAlignment="1">
      <alignment vertical="center" wrapText="1"/>
    </xf>
    <xf numFmtId="0" fontId="27" fillId="0" borderId="41" xfId="64" applyFont="1" applyFill="1" applyBorder="1" applyAlignment="1">
      <alignment vertical="center" wrapText="1"/>
    </xf>
    <xf numFmtId="0" fontId="27" fillId="0" borderId="31" xfId="64" applyFont="1" applyFill="1" applyBorder="1" applyAlignment="1">
      <alignment vertical="center" wrapText="1"/>
    </xf>
    <xf numFmtId="0" fontId="27" fillId="0" borderId="40" xfId="64" applyFont="1" applyFill="1" applyBorder="1" applyAlignment="1">
      <alignment vertical="center" wrapText="1"/>
    </xf>
    <xf numFmtId="0" fontId="27" fillId="0" borderId="22" xfId="64" applyFont="1" applyFill="1" applyBorder="1" applyAlignment="1">
      <alignment vertical="center"/>
    </xf>
    <xf numFmtId="0" fontId="27" fillId="0" borderId="75" xfId="64" applyFont="1" applyFill="1" applyBorder="1" applyAlignment="1">
      <alignment vertical="center"/>
    </xf>
    <xf numFmtId="0" fontId="27" fillId="0" borderId="78" xfId="64" applyFont="1" applyFill="1" applyBorder="1" applyAlignment="1">
      <alignment vertical="center"/>
    </xf>
    <xf numFmtId="0" fontId="27" fillId="0" borderId="80" xfId="64" applyFont="1" applyFill="1" applyBorder="1" applyAlignment="1">
      <alignment vertical="center"/>
    </xf>
    <xf numFmtId="0" fontId="27" fillId="0" borderId="74" xfId="63" applyFont="1" applyFill="1" applyBorder="1" applyAlignment="1">
      <alignment horizontal="left" vertical="center"/>
    </xf>
    <xf numFmtId="0" fontId="27" fillId="0" borderId="82" xfId="63" applyFont="1" applyFill="1" applyBorder="1" applyAlignment="1">
      <alignment horizontal="left" vertical="center"/>
    </xf>
    <xf numFmtId="0" fontId="27" fillId="0" borderId="69" xfId="63" applyFont="1" applyFill="1" applyBorder="1" applyAlignment="1">
      <alignment horizontal="left" vertical="center"/>
    </xf>
    <xf numFmtId="0" fontId="27" fillId="0" borderId="81" xfId="63" applyFont="1" applyFill="1" applyBorder="1" applyAlignment="1">
      <alignment horizontal="left" vertical="center"/>
    </xf>
    <xf numFmtId="0" fontId="27" fillId="0" borderId="54" xfId="63" applyFont="1" applyFill="1" applyBorder="1" applyAlignment="1">
      <alignment vertical="center" wrapText="1"/>
    </xf>
    <xf numFmtId="0" fontId="27" fillId="0" borderId="26" xfId="63" applyFont="1" applyFill="1" applyBorder="1" applyAlignment="1">
      <alignment vertical="center" wrapText="1"/>
    </xf>
    <xf numFmtId="0" fontId="27" fillId="0" borderId="16" xfId="63" applyFont="1" applyFill="1" applyBorder="1" applyAlignment="1">
      <alignment vertical="center" wrapText="1"/>
    </xf>
    <xf numFmtId="0" fontId="27" fillId="0" borderId="70" xfId="63" applyFont="1" applyFill="1" applyBorder="1" applyAlignment="1">
      <alignment vertical="center" wrapText="1"/>
    </xf>
    <xf numFmtId="0" fontId="27" fillId="0" borderId="27" xfId="63" applyFont="1" applyFill="1" applyBorder="1" applyAlignment="1">
      <alignment vertical="center" wrapText="1"/>
    </xf>
    <xf numFmtId="0" fontId="27" fillId="0" borderId="41" xfId="63" applyFont="1" applyFill="1" applyBorder="1" applyAlignment="1">
      <alignment vertical="center" wrapText="1"/>
    </xf>
    <xf numFmtId="0" fontId="27" fillId="0" borderId="18" xfId="63" applyFont="1" applyFill="1" applyBorder="1" applyAlignment="1">
      <alignment vertical="center" wrapText="1"/>
    </xf>
    <xf numFmtId="0" fontId="27" fillId="0" borderId="39" xfId="63" applyFont="1" applyFill="1" applyBorder="1" applyAlignment="1">
      <alignment vertical="center" wrapText="1"/>
    </xf>
    <xf numFmtId="0" fontId="27" fillId="0" borderId="22" xfId="63" applyFont="1" applyFill="1" applyBorder="1" applyAlignment="1">
      <alignment vertical="center"/>
    </xf>
    <xf numFmtId="0" fontId="27" fillId="0" borderId="75" xfId="63" applyFont="1" applyFill="1" applyBorder="1" applyAlignment="1">
      <alignment vertical="center"/>
    </xf>
    <xf numFmtId="0" fontId="27" fillId="0" borderId="78" xfId="63" applyFont="1" applyFill="1" applyBorder="1" applyAlignment="1">
      <alignment horizontal="left" vertical="center"/>
    </xf>
    <xf numFmtId="0" fontId="27"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2135_赤磐市_2012" xfId="54"/>
    <cellStyle name="標準 3" xfId="55"/>
    <cellStyle name="標準 3 2" xfId="56"/>
    <cellStyle name="標準 3_APAHO401000" xfId="57"/>
    <cellStyle name="標準 3_ZJ01_332135_赤磐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DA1B-4CD3-8C59-EF319ACD1281}"/>
              </c:ext>
            </c:extLst>
          </c:dPt>
          <c:dPt>
            <c:idx val="2"/>
            <c:bubble3D val="0"/>
            <c:extLst>
              <c:ext xmlns:c16="http://schemas.microsoft.com/office/drawing/2014/chart" uri="{C3380CC4-5D6E-409C-BE32-E72D297353CC}">
                <c16:uniqueId val="{00000003-DA1B-4CD3-8C59-EF319ACD1281}"/>
              </c:ext>
            </c:extLst>
          </c:dPt>
          <c:dPt>
            <c:idx val="3"/>
            <c:bubble3D val="0"/>
            <c:extLst>
              <c:ext xmlns:c16="http://schemas.microsoft.com/office/drawing/2014/chart" uri="{C3380CC4-5D6E-409C-BE32-E72D297353CC}">
                <c16:uniqueId val="{00000005-DA1B-4CD3-8C59-EF319ACD1281}"/>
              </c:ext>
            </c:extLst>
          </c:dPt>
          <c:dPt>
            <c:idx val="4"/>
            <c:bubble3D val="0"/>
            <c:extLst>
              <c:ext xmlns:c16="http://schemas.microsoft.com/office/drawing/2014/chart" uri="{C3380CC4-5D6E-409C-BE32-E72D297353CC}">
                <c16:uniqueId val="{00000007-DA1B-4CD3-8C59-EF319ACD1281}"/>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61050</c:v>
                </c:pt>
                <c:pt idx="1">
                  <c:v>76282</c:v>
                </c:pt>
                <c:pt idx="2">
                  <c:v>78670</c:v>
                </c:pt>
                <c:pt idx="3">
                  <c:v>67201</c:v>
                </c:pt>
                <c:pt idx="4">
                  <c:v>75709</c:v>
                </c:pt>
              </c:numCache>
            </c:numRef>
          </c:val>
          <c:smooth val="0"/>
          <c:extLst>
            <c:ext xmlns:c16="http://schemas.microsoft.com/office/drawing/2014/chart" uri="{C3380CC4-5D6E-409C-BE32-E72D297353CC}">
              <c16:uniqueId val="{00000008-DA1B-4CD3-8C59-EF319ACD12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54106</c:v>
                </c:pt>
                <c:pt idx="1">
                  <c:v>40661</c:v>
                </c:pt>
                <c:pt idx="2">
                  <c:v>66935</c:v>
                </c:pt>
                <c:pt idx="3">
                  <c:v>40369</c:v>
                </c:pt>
                <c:pt idx="4">
                  <c:v>87636</c:v>
                </c:pt>
              </c:numCache>
            </c:numRef>
          </c:val>
          <c:smooth val="0"/>
          <c:extLst>
            <c:ext xmlns:c16="http://schemas.microsoft.com/office/drawing/2014/chart" uri="{C3380CC4-5D6E-409C-BE32-E72D297353CC}">
              <c16:uniqueId val="{00000009-DA1B-4CD3-8C59-EF319ACD1281}"/>
            </c:ext>
          </c:extLst>
        </c:ser>
        <c:dLbls>
          <c:showLegendKey val="0"/>
          <c:showVal val="0"/>
          <c:showCatName val="0"/>
          <c:showSerName val="0"/>
          <c:showPercent val="0"/>
          <c:showBubbleSize val="0"/>
        </c:dLbls>
        <c:marker val="1"/>
        <c:smooth val="0"/>
        <c:axId val="425406416"/>
        <c:axId val="1"/>
      </c:lineChart>
      <c:catAx>
        <c:axId val="425406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406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5.24</c:v>
                </c:pt>
                <c:pt idx="1">
                  <c:v>8.16</c:v>
                </c:pt>
                <c:pt idx="2">
                  <c:v>7.57</c:v>
                </c:pt>
                <c:pt idx="3">
                  <c:v>6.01</c:v>
                </c:pt>
                <c:pt idx="4">
                  <c:v>5.97</c:v>
                </c:pt>
              </c:numCache>
            </c:numRef>
          </c:val>
          <c:extLst>
            <c:ext xmlns:c16="http://schemas.microsoft.com/office/drawing/2014/chart" uri="{C3380CC4-5D6E-409C-BE32-E72D297353CC}">
              <c16:uniqueId val="{00000000-3409-4AB8-B6F6-C8443D1510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24.3</c:v>
                </c:pt>
                <c:pt idx="1">
                  <c:v>25.81</c:v>
                </c:pt>
                <c:pt idx="2">
                  <c:v>32.65</c:v>
                </c:pt>
                <c:pt idx="3">
                  <c:v>37.46</c:v>
                </c:pt>
                <c:pt idx="4">
                  <c:v>36.619999999999997</c:v>
                </c:pt>
              </c:numCache>
            </c:numRef>
          </c:val>
          <c:extLst>
            <c:ext xmlns:c16="http://schemas.microsoft.com/office/drawing/2014/chart" uri="{C3380CC4-5D6E-409C-BE32-E72D297353CC}">
              <c16:uniqueId val="{00000001-3409-4AB8-B6F6-C8443D151061}"/>
            </c:ext>
          </c:extLst>
        </c:ser>
        <c:dLbls>
          <c:showLegendKey val="0"/>
          <c:showVal val="0"/>
          <c:showCatName val="0"/>
          <c:showSerName val="0"/>
          <c:showPercent val="0"/>
          <c:showBubbleSize val="0"/>
        </c:dLbls>
        <c:gapWidth val="250"/>
        <c:overlap val="100"/>
        <c:axId val="423997856"/>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-4.38</c:v>
                </c:pt>
                <c:pt idx="1">
                  <c:v>3.32</c:v>
                </c:pt>
                <c:pt idx="2">
                  <c:v>2</c:v>
                </c:pt>
                <c:pt idx="3">
                  <c:v>-1.1100000000000001</c:v>
                </c:pt>
                <c:pt idx="4">
                  <c:v>-4.84</c:v>
                </c:pt>
              </c:numCache>
            </c:numRef>
          </c:val>
          <c:smooth val="0"/>
          <c:extLst>
            <c:ext xmlns:c16="http://schemas.microsoft.com/office/drawing/2014/chart" uri="{C3380CC4-5D6E-409C-BE32-E72D297353CC}">
              <c16:uniqueId val="{00000002-3409-4AB8-B6F6-C8443D151061}"/>
            </c:ext>
          </c:extLst>
        </c:ser>
        <c:dLbls>
          <c:showLegendKey val="0"/>
          <c:showVal val="0"/>
          <c:showCatName val="0"/>
          <c:showSerName val="0"/>
          <c:showPercent val="0"/>
          <c:showBubbleSize val="0"/>
        </c:dLbls>
        <c:marker val="1"/>
        <c:smooth val="0"/>
        <c:axId val="423997856"/>
        <c:axId val="1"/>
      </c:lineChart>
      <c:catAx>
        <c:axId val="42399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9978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0.72</c:v>
                </c:pt>
                <c:pt idx="2">
                  <c:v>#N/A</c:v>
                </c:pt>
                <c:pt idx="3">
                  <c:v>0.24</c:v>
                </c:pt>
                <c:pt idx="4">
                  <c:v>#N/A</c:v>
                </c:pt>
                <c:pt idx="5">
                  <c:v>0.15</c:v>
                </c:pt>
                <c:pt idx="6">
                  <c:v>#N/A</c:v>
                </c:pt>
                <c:pt idx="7">
                  <c:v>0.18</c:v>
                </c:pt>
                <c:pt idx="8">
                  <c:v>#N/A</c:v>
                </c:pt>
                <c:pt idx="9">
                  <c:v>0.08</c:v>
                </c:pt>
              </c:numCache>
            </c:numRef>
          </c:val>
          <c:extLst>
            <c:ext xmlns:c16="http://schemas.microsoft.com/office/drawing/2014/chart" uri="{C3380CC4-5D6E-409C-BE32-E72D297353CC}">
              <c16:uniqueId val="{00000000-6F13-4472-A42B-3964B6F785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13-4472-A42B-3964B6F78587}"/>
            </c:ext>
          </c:extLst>
        </c:ser>
        <c:ser>
          <c:idx val="2"/>
          <c:order val="2"/>
          <c:tx>
            <c:strRef>
              <c:f>データシート!$A$29</c:f>
              <c:strCache>
                <c:ptCount val="1"/>
                <c:pt idx="0">
                  <c:v>赤磐市土地取得特別会計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0.1</c:v>
                </c:pt>
                <c:pt idx="2">
                  <c:v>#N/A</c:v>
                </c:pt>
                <c:pt idx="3">
                  <c:v>0.1</c:v>
                </c:pt>
                <c:pt idx="4">
                  <c:v>#N/A</c:v>
                </c:pt>
                <c:pt idx="5">
                  <c:v>0.1</c:v>
                </c:pt>
                <c:pt idx="6">
                  <c:v>#N/A</c:v>
                </c:pt>
                <c:pt idx="7">
                  <c:v>0.09</c:v>
                </c:pt>
                <c:pt idx="8">
                  <c:v>#N/A</c:v>
                </c:pt>
                <c:pt idx="9">
                  <c:v>0.1</c:v>
                </c:pt>
              </c:numCache>
            </c:numRef>
          </c:val>
          <c:extLst>
            <c:ext xmlns:c16="http://schemas.microsoft.com/office/drawing/2014/chart" uri="{C3380CC4-5D6E-409C-BE32-E72D297353CC}">
              <c16:uniqueId val="{00000002-6F13-4472-A42B-3964B6F78587}"/>
            </c:ext>
          </c:extLst>
        </c:ser>
        <c:ser>
          <c:idx val="3"/>
          <c:order val="3"/>
          <c:tx>
            <c:strRef>
              <c:f>データシート!$A$30</c:f>
              <c:strCache>
                <c:ptCount val="1"/>
                <c:pt idx="0">
                  <c:v>赤磐市下水道事業特別会計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1.55</c:v>
                </c:pt>
                <c:pt idx="2">
                  <c:v>#N/A</c:v>
                </c:pt>
                <c:pt idx="3">
                  <c:v>0.48</c:v>
                </c:pt>
                <c:pt idx="4">
                  <c:v>#N/A</c:v>
                </c:pt>
                <c:pt idx="5">
                  <c:v>0.69</c:v>
                </c:pt>
                <c:pt idx="6">
                  <c:v>#N/A</c:v>
                </c:pt>
                <c:pt idx="7">
                  <c:v>0.54</c:v>
                </c:pt>
                <c:pt idx="8">
                  <c:v>#N/A</c:v>
                </c:pt>
                <c:pt idx="9">
                  <c:v>0.41</c:v>
                </c:pt>
              </c:numCache>
            </c:numRef>
          </c:val>
          <c:extLst>
            <c:ext xmlns:c16="http://schemas.microsoft.com/office/drawing/2014/chart" uri="{C3380CC4-5D6E-409C-BE32-E72D297353CC}">
              <c16:uniqueId val="{00000003-6F13-4472-A42B-3964B6F78587}"/>
            </c:ext>
          </c:extLst>
        </c:ser>
        <c:ser>
          <c:idx val="4"/>
          <c:order val="4"/>
          <c:tx>
            <c:strRef>
              <c:f>データシート!$A$31</c:f>
              <c:strCache>
                <c:ptCount val="1"/>
                <c:pt idx="0">
                  <c:v>赤磐市介護保険特別会計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0.75</c:v>
                </c:pt>
                <c:pt idx="2">
                  <c:v>#N/A</c:v>
                </c:pt>
                <c:pt idx="3">
                  <c:v>0.35</c:v>
                </c:pt>
                <c:pt idx="4">
                  <c:v>#N/A</c:v>
                </c:pt>
                <c:pt idx="5">
                  <c:v>0.34</c:v>
                </c:pt>
                <c:pt idx="6">
                  <c:v>#N/A</c:v>
                </c:pt>
                <c:pt idx="7">
                  <c:v>0.14000000000000001</c:v>
                </c:pt>
                <c:pt idx="8">
                  <c:v>#N/A</c:v>
                </c:pt>
                <c:pt idx="9">
                  <c:v>0.44</c:v>
                </c:pt>
              </c:numCache>
            </c:numRef>
          </c:val>
          <c:extLst>
            <c:ext xmlns:c16="http://schemas.microsoft.com/office/drawing/2014/chart" uri="{C3380CC4-5D6E-409C-BE32-E72D297353CC}">
              <c16:uniqueId val="{00000004-6F13-4472-A42B-3964B6F78587}"/>
            </c:ext>
          </c:extLst>
        </c:ser>
        <c:ser>
          <c:idx val="5"/>
          <c:order val="5"/>
          <c:tx>
            <c:strRef>
              <c:f>データシート!$A$32</c:f>
              <c:strCache>
                <c:ptCount val="1"/>
                <c:pt idx="0">
                  <c:v>赤磐市宅地等開発事業特別会計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0.83</c:v>
                </c:pt>
                <c:pt idx="2">
                  <c:v>#N/A</c:v>
                </c:pt>
                <c:pt idx="3">
                  <c:v>0.69</c:v>
                </c:pt>
                <c:pt idx="4">
                  <c:v>#N/A</c:v>
                </c:pt>
                <c:pt idx="5">
                  <c:v>0.65</c:v>
                </c:pt>
                <c:pt idx="6">
                  <c:v>#N/A</c:v>
                </c:pt>
                <c:pt idx="7">
                  <c:v>0.42</c:v>
                </c:pt>
                <c:pt idx="8">
                  <c:v>#N/A</c:v>
                </c:pt>
                <c:pt idx="9">
                  <c:v>1.0900000000000001</c:v>
                </c:pt>
              </c:numCache>
            </c:numRef>
          </c:val>
          <c:extLst>
            <c:ext xmlns:c16="http://schemas.microsoft.com/office/drawing/2014/chart" uri="{C3380CC4-5D6E-409C-BE32-E72D297353CC}">
              <c16:uniqueId val="{00000005-6F13-4472-A42B-3964B6F78587}"/>
            </c:ext>
          </c:extLst>
        </c:ser>
        <c:ser>
          <c:idx val="6"/>
          <c:order val="6"/>
          <c:tx>
            <c:strRef>
              <c:f>データシート!$A$33</c:f>
              <c:strCache>
                <c:ptCount val="1"/>
                <c:pt idx="0">
                  <c:v>赤磐市国民健康保険特別会計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0.76</c:v>
                </c:pt>
                <c:pt idx="2">
                  <c:v>#N/A</c:v>
                </c:pt>
                <c:pt idx="3">
                  <c:v>0.84</c:v>
                </c:pt>
                <c:pt idx="4">
                  <c:v>#N/A</c:v>
                </c:pt>
                <c:pt idx="5">
                  <c:v>1.05</c:v>
                </c:pt>
                <c:pt idx="6">
                  <c:v>#N/A</c:v>
                </c:pt>
                <c:pt idx="7">
                  <c:v>2.27</c:v>
                </c:pt>
                <c:pt idx="8">
                  <c:v>#N/A</c:v>
                </c:pt>
                <c:pt idx="9">
                  <c:v>2.42</c:v>
                </c:pt>
              </c:numCache>
            </c:numRef>
          </c:val>
          <c:extLst>
            <c:ext xmlns:c16="http://schemas.microsoft.com/office/drawing/2014/chart" uri="{C3380CC4-5D6E-409C-BE32-E72D297353CC}">
              <c16:uniqueId val="{00000006-6F13-4472-A42B-3964B6F78587}"/>
            </c:ext>
          </c:extLst>
        </c:ser>
        <c:ser>
          <c:idx val="7"/>
          <c:order val="7"/>
          <c:tx>
            <c:strRef>
              <c:f>データシート!$A$34</c:f>
              <c:strCache>
                <c:ptCount val="1"/>
                <c:pt idx="0">
                  <c:v>赤磐市立赤磐市民病院事業会計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2.23</c:v>
                </c:pt>
                <c:pt idx="2">
                  <c:v>#N/A</c:v>
                </c:pt>
                <c:pt idx="3">
                  <c:v>2.19</c:v>
                </c:pt>
                <c:pt idx="4">
                  <c:v>#N/A</c:v>
                </c:pt>
                <c:pt idx="5">
                  <c:v>2.2400000000000002</c:v>
                </c:pt>
                <c:pt idx="6">
                  <c:v>#N/A</c:v>
                </c:pt>
                <c:pt idx="7">
                  <c:v>2.2999999999999998</c:v>
                </c:pt>
                <c:pt idx="8">
                  <c:v>#N/A</c:v>
                </c:pt>
                <c:pt idx="9">
                  <c:v>2.4300000000000002</c:v>
                </c:pt>
              </c:numCache>
            </c:numRef>
          </c:val>
          <c:extLst>
            <c:ext xmlns:c16="http://schemas.microsoft.com/office/drawing/2014/chart" uri="{C3380CC4-5D6E-409C-BE32-E72D297353CC}">
              <c16:uniqueId val="{00000007-6F13-4472-A42B-3964B6F7858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5.12</c:v>
                </c:pt>
                <c:pt idx="2">
                  <c:v>#N/A</c:v>
                </c:pt>
                <c:pt idx="3">
                  <c:v>8.06</c:v>
                </c:pt>
                <c:pt idx="4">
                  <c:v>#N/A</c:v>
                </c:pt>
                <c:pt idx="5">
                  <c:v>7.47</c:v>
                </c:pt>
                <c:pt idx="6">
                  <c:v>#N/A</c:v>
                </c:pt>
                <c:pt idx="7">
                  <c:v>5.91</c:v>
                </c:pt>
                <c:pt idx="8">
                  <c:v>#N/A</c:v>
                </c:pt>
                <c:pt idx="9">
                  <c:v>5.86</c:v>
                </c:pt>
              </c:numCache>
            </c:numRef>
          </c:val>
          <c:extLst>
            <c:ext xmlns:c16="http://schemas.microsoft.com/office/drawing/2014/chart" uri="{C3380CC4-5D6E-409C-BE32-E72D297353CC}">
              <c16:uniqueId val="{00000008-6F13-4472-A42B-3964B6F78587}"/>
            </c:ext>
          </c:extLst>
        </c:ser>
        <c:ser>
          <c:idx val="9"/>
          <c:order val="9"/>
          <c:tx>
            <c:strRef>
              <c:f>データシート!$A$36</c:f>
              <c:strCache>
                <c:ptCount val="1"/>
                <c:pt idx="0">
                  <c:v>赤磐市水道事業会計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19.66</c:v>
                </c:pt>
                <c:pt idx="2">
                  <c:v>#N/A</c:v>
                </c:pt>
                <c:pt idx="3">
                  <c:v>19.149999999999999</c:v>
                </c:pt>
                <c:pt idx="4">
                  <c:v>#N/A</c:v>
                </c:pt>
                <c:pt idx="5">
                  <c:v>19.190000000000001</c:v>
                </c:pt>
                <c:pt idx="6">
                  <c:v>#N/A</c:v>
                </c:pt>
                <c:pt idx="7">
                  <c:v>19.489999999999998</c:v>
                </c:pt>
                <c:pt idx="8">
                  <c:v>#N/A</c:v>
                </c:pt>
                <c:pt idx="9">
                  <c:v>20.149999999999999</c:v>
                </c:pt>
              </c:numCache>
            </c:numRef>
          </c:val>
          <c:extLst>
            <c:ext xmlns:c16="http://schemas.microsoft.com/office/drawing/2014/chart" uri="{C3380CC4-5D6E-409C-BE32-E72D297353CC}">
              <c16:uniqueId val="{00000009-6F13-4472-A42B-3964B6F78587}"/>
            </c:ext>
          </c:extLst>
        </c:ser>
        <c:dLbls>
          <c:showLegendKey val="0"/>
          <c:showVal val="0"/>
          <c:showCatName val="0"/>
          <c:showSerName val="0"/>
          <c:showPercent val="0"/>
          <c:showBubbleSize val="0"/>
        </c:dLbls>
        <c:gapWidth val="150"/>
        <c:overlap val="100"/>
        <c:axId val="424000808"/>
        <c:axId val="1"/>
      </c:barChart>
      <c:catAx>
        <c:axId val="424000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000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1747</c:v>
                </c:pt>
                <c:pt idx="5">
                  <c:v>2010</c:v>
                </c:pt>
                <c:pt idx="8">
                  <c:v>2092</c:v>
                </c:pt>
                <c:pt idx="11">
                  <c:v>2180</c:v>
                </c:pt>
                <c:pt idx="14">
                  <c:v>2192</c:v>
                </c:pt>
              </c:numCache>
            </c:numRef>
          </c:val>
          <c:extLst>
            <c:ext xmlns:c16="http://schemas.microsoft.com/office/drawing/2014/chart" uri="{C3380CC4-5D6E-409C-BE32-E72D297353CC}">
              <c16:uniqueId val="{00000000-2FB3-4E42-9DF2-B70940944F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B3-4E42-9DF2-B70940944F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95</c:v>
                </c:pt>
                <c:pt idx="3">
                  <c:v>94</c:v>
                </c:pt>
                <c:pt idx="6">
                  <c:v>92</c:v>
                </c:pt>
                <c:pt idx="9">
                  <c:v>99</c:v>
                </c:pt>
                <c:pt idx="12">
                  <c:v>95</c:v>
                </c:pt>
              </c:numCache>
            </c:numRef>
          </c:val>
          <c:extLst>
            <c:ext xmlns:c16="http://schemas.microsoft.com/office/drawing/2014/chart" uri="{C3380CC4-5D6E-409C-BE32-E72D297353CC}">
              <c16:uniqueId val="{00000002-2FB3-4E42-9DF2-B70940944F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176</c:v>
                </c:pt>
                <c:pt idx="3">
                  <c:v>158</c:v>
                </c:pt>
                <c:pt idx="6">
                  <c:v>157</c:v>
                </c:pt>
                <c:pt idx="9">
                  <c:v>153</c:v>
                </c:pt>
                <c:pt idx="12">
                  <c:v>136</c:v>
                </c:pt>
              </c:numCache>
            </c:numRef>
          </c:val>
          <c:extLst>
            <c:ext xmlns:c16="http://schemas.microsoft.com/office/drawing/2014/chart" uri="{C3380CC4-5D6E-409C-BE32-E72D297353CC}">
              <c16:uniqueId val="{00000003-2FB3-4E42-9DF2-B70940944F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692</c:v>
                </c:pt>
                <c:pt idx="3">
                  <c:v>679</c:v>
                </c:pt>
                <c:pt idx="6">
                  <c:v>757</c:v>
                </c:pt>
                <c:pt idx="9">
                  <c:v>862</c:v>
                </c:pt>
                <c:pt idx="12">
                  <c:v>812</c:v>
                </c:pt>
              </c:numCache>
            </c:numRef>
          </c:val>
          <c:extLst>
            <c:ext xmlns:c16="http://schemas.microsoft.com/office/drawing/2014/chart" uri="{C3380CC4-5D6E-409C-BE32-E72D297353CC}">
              <c16:uniqueId val="{00000004-2FB3-4E42-9DF2-B70940944F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B3-4E42-9DF2-B70940944F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B3-4E42-9DF2-B70940944F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2226</c:v>
                </c:pt>
                <c:pt idx="3">
                  <c:v>2426</c:v>
                </c:pt>
                <c:pt idx="6">
                  <c:v>2376</c:v>
                </c:pt>
                <c:pt idx="9">
                  <c:v>2349</c:v>
                </c:pt>
                <c:pt idx="12">
                  <c:v>2287</c:v>
                </c:pt>
              </c:numCache>
            </c:numRef>
          </c:val>
          <c:extLst>
            <c:ext xmlns:c16="http://schemas.microsoft.com/office/drawing/2014/chart" uri="{C3380CC4-5D6E-409C-BE32-E72D297353CC}">
              <c16:uniqueId val="{00000007-2FB3-4E42-9DF2-B70940944FF9}"/>
            </c:ext>
          </c:extLst>
        </c:ser>
        <c:dLbls>
          <c:showLegendKey val="0"/>
          <c:showVal val="0"/>
          <c:showCatName val="0"/>
          <c:showSerName val="0"/>
          <c:showPercent val="0"/>
          <c:showBubbleSize val="0"/>
        </c:dLbls>
        <c:gapWidth val="100"/>
        <c:overlap val="100"/>
        <c:axId val="423966240"/>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1442</c:v>
                </c:pt>
                <c:pt idx="2">
                  <c:v>#N/A</c:v>
                </c:pt>
                <c:pt idx="3">
                  <c:v>#N/A</c:v>
                </c:pt>
                <c:pt idx="4">
                  <c:v>1347</c:v>
                </c:pt>
                <c:pt idx="5">
                  <c:v>#N/A</c:v>
                </c:pt>
                <c:pt idx="6">
                  <c:v>#N/A</c:v>
                </c:pt>
                <c:pt idx="7">
                  <c:v>1290</c:v>
                </c:pt>
                <c:pt idx="8">
                  <c:v>#N/A</c:v>
                </c:pt>
                <c:pt idx="9">
                  <c:v>#N/A</c:v>
                </c:pt>
                <c:pt idx="10">
                  <c:v>1283</c:v>
                </c:pt>
                <c:pt idx="11">
                  <c:v>#N/A</c:v>
                </c:pt>
                <c:pt idx="12">
                  <c:v>#N/A</c:v>
                </c:pt>
                <c:pt idx="13">
                  <c:v>1138</c:v>
                </c:pt>
                <c:pt idx="14">
                  <c:v>#N/A</c:v>
                </c:pt>
              </c:numCache>
            </c:numRef>
          </c:val>
          <c:smooth val="0"/>
          <c:extLst>
            <c:ext xmlns:c16="http://schemas.microsoft.com/office/drawing/2014/chart" uri="{C3380CC4-5D6E-409C-BE32-E72D297353CC}">
              <c16:uniqueId val="{00000008-2FB3-4E42-9DF2-B70940944FF9}"/>
            </c:ext>
          </c:extLst>
        </c:ser>
        <c:dLbls>
          <c:showLegendKey val="0"/>
          <c:showVal val="0"/>
          <c:showCatName val="0"/>
          <c:showSerName val="0"/>
          <c:showPercent val="0"/>
          <c:showBubbleSize val="0"/>
        </c:dLbls>
        <c:marker val="1"/>
        <c:smooth val="0"/>
        <c:axId val="423966240"/>
        <c:axId val="1"/>
      </c:lineChart>
      <c:catAx>
        <c:axId val="42396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9662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23012</c:v>
                </c:pt>
                <c:pt idx="5">
                  <c:v>23543</c:v>
                </c:pt>
                <c:pt idx="8">
                  <c:v>24048</c:v>
                </c:pt>
                <c:pt idx="11">
                  <c:v>24006</c:v>
                </c:pt>
                <c:pt idx="14">
                  <c:v>24998</c:v>
                </c:pt>
              </c:numCache>
            </c:numRef>
          </c:val>
          <c:extLst>
            <c:ext xmlns:c16="http://schemas.microsoft.com/office/drawing/2014/chart" uri="{C3380CC4-5D6E-409C-BE32-E72D297353CC}">
              <c16:uniqueId val="{00000000-A7CE-40B6-B225-7CFFCCCB50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1162</c:v>
                </c:pt>
                <c:pt idx="5">
                  <c:v>1010</c:v>
                </c:pt>
                <c:pt idx="8">
                  <c:v>1023</c:v>
                </c:pt>
                <c:pt idx="11">
                  <c:v>970</c:v>
                </c:pt>
                <c:pt idx="14">
                  <c:v>874</c:v>
                </c:pt>
              </c:numCache>
            </c:numRef>
          </c:val>
          <c:extLst>
            <c:ext xmlns:c16="http://schemas.microsoft.com/office/drawing/2014/chart" uri="{C3380CC4-5D6E-409C-BE32-E72D297353CC}">
              <c16:uniqueId val="{00000001-A7CE-40B6-B225-7CFFCCCB50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5313</c:v>
                </c:pt>
                <c:pt idx="5">
                  <c:v>5801</c:v>
                </c:pt>
                <c:pt idx="8">
                  <c:v>6770</c:v>
                </c:pt>
                <c:pt idx="11">
                  <c:v>7395</c:v>
                </c:pt>
                <c:pt idx="14">
                  <c:v>7292</c:v>
                </c:pt>
              </c:numCache>
            </c:numRef>
          </c:val>
          <c:extLst>
            <c:ext xmlns:c16="http://schemas.microsoft.com/office/drawing/2014/chart" uri="{C3380CC4-5D6E-409C-BE32-E72D297353CC}">
              <c16:uniqueId val="{00000002-A7CE-40B6-B225-7CFFCCCB50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CE-40B6-B225-7CFFCCCB50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CE-40B6-B225-7CFFCCCB50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32</c:v>
                </c:pt>
                <c:pt idx="3">
                  <c:v>0</c:v>
                </c:pt>
                <c:pt idx="6">
                  <c:v>0</c:v>
                </c:pt>
                <c:pt idx="9">
                  <c:v>0</c:v>
                </c:pt>
                <c:pt idx="12">
                  <c:v>0</c:v>
                </c:pt>
              </c:numCache>
            </c:numRef>
          </c:val>
          <c:extLst>
            <c:ext xmlns:c16="http://schemas.microsoft.com/office/drawing/2014/chart" uri="{C3380CC4-5D6E-409C-BE32-E72D297353CC}">
              <c16:uniqueId val="{00000005-A7CE-40B6-B225-7CFFCCCB50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1963</c:v>
                </c:pt>
                <c:pt idx="3">
                  <c:v>1813</c:v>
                </c:pt>
                <c:pt idx="6">
                  <c:v>1953</c:v>
                </c:pt>
                <c:pt idx="9">
                  <c:v>1653</c:v>
                </c:pt>
                <c:pt idx="12">
                  <c:v>1550</c:v>
                </c:pt>
              </c:numCache>
            </c:numRef>
          </c:val>
          <c:extLst>
            <c:ext xmlns:c16="http://schemas.microsoft.com/office/drawing/2014/chart" uri="{C3380CC4-5D6E-409C-BE32-E72D297353CC}">
              <c16:uniqueId val="{00000006-A7CE-40B6-B225-7CFFCCCB50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1679</c:v>
                </c:pt>
                <c:pt idx="3">
                  <c:v>1498</c:v>
                </c:pt>
                <c:pt idx="6">
                  <c:v>1297</c:v>
                </c:pt>
                <c:pt idx="9">
                  <c:v>1096</c:v>
                </c:pt>
                <c:pt idx="12">
                  <c:v>908</c:v>
                </c:pt>
              </c:numCache>
            </c:numRef>
          </c:val>
          <c:extLst>
            <c:ext xmlns:c16="http://schemas.microsoft.com/office/drawing/2014/chart" uri="{C3380CC4-5D6E-409C-BE32-E72D297353CC}">
              <c16:uniqueId val="{00000007-A7CE-40B6-B225-7CFFCCCB50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15667</c:v>
                </c:pt>
                <c:pt idx="3">
                  <c:v>15476</c:v>
                </c:pt>
                <c:pt idx="6">
                  <c:v>14902</c:v>
                </c:pt>
                <c:pt idx="9">
                  <c:v>14740</c:v>
                </c:pt>
                <c:pt idx="12">
                  <c:v>14421</c:v>
                </c:pt>
              </c:numCache>
            </c:numRef>
          </c:val>
          <c:extLst>
            <c:ext xmlns:c16="http://schemas.microsoft.com/office/drawing/2014/chart" uri="{C3380CC4-5D6E-409C-BE32-E72D297353CC}">
              <c16:uniqueId val="{00000008-A7CE-40B6-B225-7CFFCCCB50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1682</c:v>
                </c:pt>
                <c:pt idx="3">
                  <c:v>1518</c:v>
                </c:pt>
                <c:pt idx="6">
                  <c:v>1451</c:v>
                </c:pt>
                <c:pt idx="9">
                  <c:v>1480</c:v>
                </c:pt>
                <c:pt idx="12">
                  <c:v>1328</c:v>
                </c:pt>
              </c:numCache>
            </c:numRef>
          </c:val>
          <c:extLst>
            <c:ext xmlns:c16="http://schemas.microsoft.com/office/drawing/2014/chart" uri="{C3380CC4-5D6E-409C-BE32-E72D297353CC}">
              <c16:uniqueId val="{00000009-A7CE-40B6-B225-7CFFCCCB50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20511</c:v>
                </c:pt>
                <c:pt idx="3">
                  <c:v>20016</c:v>
                </c:pt>
                <c:pt idx="6">
                  <c:v>19624</c:v>
                </c:pt>
                <c:pt idx="9">
                  <c:v>19212</c:v>
                </c:pt>
                <c:pt idx="12">
                  <c:v>20700</c:v>
                </c:pt>
              </c:numCache>
            </c:numRef>
          </c:val>
          <c:extLst>
            <c:ext xmlns:c16="http://schemas.microsoft.com/office/drawing/2014/chart" uri="{C3380CC4-5D6E-409C-BE32-E72D297353CC}">
              <c16:uniqueId val="{0000000A-A7CE-40B6-B225-7CFFCCCB5029}"/>
            </c:ext>
          </c:extLst>
        </c:ser>
        <c:dLbls>
          <c:showLegendKey val="0"/>
          <c:showVal val="0"/>
          <c:showCatName val="0"/>
          <c:showSerName val="0"/>
          <c:showPercent val="0"/>
          <c:showBubbleSize val="0"/>
        </c:dLbls>
        <c:gapWidth val="100"/>
        <c:overlap val="100"/>
        <c:axId val="424002448"/>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12048</c:v>
                </c:pt>
                <c:pt idx="2">
                  <c:v>#N/A</c:v>
                </c:pt>
                <c:pt idx="3">
                  <c:v>#N/A</c:v>
                </c:pt>
                <c:pt idx="4">
                  <c:v>9968</c:v>
                </c:pt>
                <c:pt idx="5">
                  <c:v>#N/A</c:v>
                </c:pt>
                <c:pt idx="6">
                  <c:v>#N/A</c:v>
                </c:pt>
                <c:pt idx="7">
                  <c:v>7387</c:v>
                </c:pt>
                <c:pt idx="8">
                  <c:v>#N/A</c:v>
                </c:pt>
                <c:pt idx="9">
                  <c:v>#N/A</c:v>
                </c:pt>
                <c:pt idx="10">
                  <c:v>5810</c:v>
                </c:pt>
                <c:pt idx="11">
                  <c:v>#N/A</c:v>
                </c:pt>
                <c:pt idx="12">
                  <c:v>#N/A</c:v>
                </c:pt>
                <c:pt idx="13">
                  <c:v>5743</c:v>
                </c:pt>
                <c:pt idx="14">
                  <c:v>#N/A</c:v>
                </c:pt>
              </c:numCache>
            </c:numRef>
          </c:val>
          <c:smooth val="0"/>
          <c:extLst>
            <c:ext xmlns:c16="http://schemas.microsoft.com/office/drawing/2014/chart" uri="{C3380CC4-5D6E-409C-BE32-E72D297353CC}">
              <c16:uniqueId val="{0000000B-A7CE-40B6-B225-7CFFCCCB5029}"/>
            </c:ext>
          </c:extLst>
        </c:ser>
        <c:dLbls>
          <c:showLegendKey val="0"/>
          <c:showVal val="0"/>
          <c:showCatName val="0"/>
          <c:showSerName val="0"/>
          <c:showPercent val="0"/>
          <c:showBubbleSize val="0"/>
        </c:dLbls>
        <c:marker val="1"/>
        <c:smooth val="0"/>
        <c:axId val="424002448"/>
        <c:axId val="1"/>
      </c:lineChart>
      <c:catAx>
        <c:axId val="42400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0024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95250</xdr:colOff>
      <xdr:row>31</xdr:row>
      <xdr:rowOff>114300</xdr:rowOff>
    </xdr:to>
    <xdr:sp macro="" textlink="">
      <xdr:nvSpPr>
        <xdr:cNvPr id="9419" name="AutoShape 1"/>
        <xdr:cNvSpPr>
          <a:spLocks noChangeArrowheads="1"/>
        </xdr:cNvSpPr>
      </xdr:nvSpPr>
      <xdr:spPr bwMode="auto">
        <a:xfrm rot="5400000">
          <a:off x="5137150" y="4406900"/>
          <a:ext cx="37465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25400</xdr:rowOff>
    </xdr:from>
    <xdr:to>
      <xdr:col>64</xdr:col>
      <xdr:colOff>6350</xdr:colOff>
      <xdr:row>41</xdr:row>
      <xdr:rowOff>0</xdr:rowOff>
    </xdr:to>
    <xdr:sp macro="" textlink="">
      <xdr:nvSpPr>
        <xdr:cNvPr id="9420" name="AutoShape 2"/>
        <xdr:cNvSpPr>
          <a:spLocks/>
        </xdr:cNvSpPr>
      </xdr:nvSpPr>
      <xdr:spPr bwMode="auto">
        <a:xfrm>
          <a:off x="7200900" y="5626100"/>
          <a:ext cx="120650" cy="393700"/>
        </a:xfrm>
        <a:prstGeom prst="leftBrace">
          <a:avLst>
            <a:gd name="adj1" fmla="val 271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352435</xdr:colOff>
      <xdr:row>6</xdr:row>
      <xdr:rowOff>22258</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279400</xdr:colOff>
      <xdr:row>2</xdr:row>
      <xdr:rowOff>63500</xdr:rowOff>
    </xdr:from>
    <xdr:to>
      <xdr:col>35</xdr:col>
      <xdr:colOff>114300</xdr:colOff>
      <xdr:row>5</xdr:row>
      <xdr:rowOff>101600</xdr:rowOff>
    </xdr:to>
    <xdr:sp macro="" textlink="">
      <xdr:nvSpPr>
        <xdr:cNvPr id="633099" name="Rectangle 2"/>
        <xdr:cNvSpPr>
          <a:spLocks noChangeArrowheads="1"/>
        </xdr:cNvSpPr>
      </xdr:nvSpPr>
      <xdr:spPr bwMode="auto">
        <a:xfrm>
          <a:off x="18510250" y="393700"/>
          <a:ext cx="3606800" cy="533400"/>
        </a:xfrm>
        <a:prstGeom prst="rect">
          <a:avLst/>
        </a:prstGeom>
        <a:solidFill>
          <a:srgbClr val="FF0000"/>
        </a:solidFill>
        <a:ln w="9525">
          <a:solidFill>
            <a:srgbClr val="FF0000"/>
          </a:solidFill>
          <a:miter lim="800000"/>
          <a:headEnd/>
          <a:tailEnd/>
        </a:ln>
      </xdr:spPr>
    </xdr:sp>
    <xdr:clientData/>
  </xdr:twoCellAnchor>
  <xdr:twoCellAnchor>
    <xdr:from>
      <xdr:col>29</xdr:col>
      <xdr:colOff>304800</xdr:colOff>
      <xdr:row>2</xdr:row>
      <xdr:rowOff>82550</xdr:rowOff>
    </xdr:from>
    <xdr:to>
      <xdr:col>35</xdr:col>
      <xdr:colOff>95250</xdr:colOff>
      <xdr:row>5</xdr:row>
      <xdr:rowOff>82550</xdr:rowOff>
    </xdr:to>
    <xdr:sp macro="" textlink="">
      <xdr:nvSpPr>
        <xdr:cNvPr id="633100" name="Rectangle 3"/>
        <xdr:cNvSpPr>
          <a:spLocks noChangeArrowheads="1"/>
        </xdr:cNvSpPr>
      </xdr:nvSpPr>
      <xdr:spPr bwMode="auto">
        <a:xfrm>
          <a:off x="18535650" y="412750"/>
          <a:ext cx="3562350" cy="495300"/>
        </a:xfrm>
        <a:prstGeom prst="rect">
          <a:avLst/>
        </a:prstGeom>
        <a:solidFill>
          <a:srgbClr val="FF0000"/>
        </a:solidFill>
        <a:ln w="9525">
          <a:solidFill>
            <a:srgbClr val="FFFFFF"/>
          </a:solidFill>
          <a:miter lim="800000"/>
          <a:headEnd/>
          <a:tailEnd/>
        </a:ln>
      </xdr:spPr>
    </xdr:sp>
    <xdr:clientData/>
  </xdr:twoCellAnchor>
  <xdr:twoCellAnchor>
    <xdr:from>
      <xdr:col>29</xdr:col>
      <xdr:colOff>320675</xdr:colOff>
      <xdr:row>2</xdr:row>
      <xdr:rowOff>107950</xdr:rowOff>
    </xdr:from>
    <xdr:to>
      <xdr:col>35</xdr:col>
      <xdr:colOff>60325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岡山県赤磐市</a:t>
          </a:r>
        </a:p>
      </xdr:txBody>
    </xdr:sp>
    <xdr:clientData/>
  </xdr:twoCellAnchor>
  <xdr:twoCellAnchor>
    <xdr:from>
      <xdr:col>25</xdr:col>
      <xdr:colOff>234950</xdr:colOff>
      <xdr:row>2</xdr:row>
      <xdr:rowOff>63500</xdr:rowOff>
    </xdr:from>
    <xdr:to>
      <xdr:col>29</xdr:col>
      <xdr:colOff>158750</xdr:colOff>
      <xdr:row>5</xdr:row>
      <xdr:rowOff>101600</xdr:rowOff>
    </xdr:to>
    <xdr:sp macro="" textlink="">
      <xdr:nvSpPr>
        <xdr:cNvPr id="633102" name="Rectangle 5"/>
        <xdr:cNvSpPr>
          <a:spLocks noChangeArrowheads="1"/>
        </xdr:cNvSpPr>
      </xdr:nvSpPr>
      <xdr:spPr bwMode="auto">
        <a:xfrm>
          <a:off x="15951200" y="393700"/>
          <a:ext cx="2438400" cy="533400"/>
        </a:xfrm>
        <a:prstGeom prst="rect">
          <a:avLst/>
        </a:prstGeom>
        <a:solidFill>
          <a:srgbClr val="FF0000"/>
        </a:solidFill>
        <a:ln w="9525">
          <a:solidFill>
            <a:srgbClr val="FF0000"/>
          </a:solidFill>
          <a:miter lim="800000"/>
          <a:headEnd/>
          <a:tailEnd/>
        </a:ln>
      </xdr:spPr>
    </xdr:sp>
    <xdr:clientData/>
  </xdr:twoCellAnchor>
  <xdr:twoCellAnchor>
    <xdr:from>
      <xdr:col>25</xdr:col>
      <xdr:colOff>254000</xdr:colOff>
      <xdr:row>2</xdr:row>
      <xdr:rowOff>82550</xdr:rowOff>
    </xdr:from>
    <xdr:to>
      <xdr:col>29</xdr:col>
      <xdr:colOff>139700</xdr:colOff>
      <xdr:row>5</xdr:row>
      <xdr:rowOff>82550</xdr:rowOff>
    </xdr:to>
    <xdr:sp macro="" textlink="">
      <xdr:nvSpPr>
        <xdr:cNvPr id="633103" name="Rectangle 6"/>
        <xdr:cNvSpPr>
          <a:spLocks noChangeArrowheads="1"/>
        </xdr:cNvSpPr>
      </xdr:nvSpPr>
      <xdr:spPr bwMode="auto">
        <a:xfrm>
          <a:off x="15970250" y="412750"/>
          <a:ext cx="2400300" cy="495300"/>
        </a:xfrm>
        <a:prstGeom prst="rect">
          <a:avLst/>
        </a:prstGeom>
        <a:solidFill>
          <a:srgbClr val="FF0000"/>
        </a:solidFill>
        <a:ln w="9525">
          <a:solidFill>
            <a:srgbClr val="FFFFFF"/>
          </a:solidFill>
          <a:miter lim="800000"/>
          <a:headEnd/>
          <a:tailEnd/>
        </a:ln>
      </xdr:spPr>
    </xdr:sp>
    <xdr:clientData/>
  </xdr:twoCellAnchor>
  <xdr:twoCellAnchor>
    <xdr:from>
      <xdr:col>25</xdr:col>
      <xdr:colOff>279400</xdr:colOff>
      <xdr:row>2</xdr:row>
      <xdr:rowOff>107950</xdr:rowOff>
    </xdr:from>
    <xdr:to>
      <xdr:col>29</xdr:col>
      <xdr:colOff>111108</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133350</xdr:colOff>
      <xdr:row>8</xdr:row>
      <xdr:rowOff>146050</xdr:rowOff>
    </xdr:from>
    <xdr:to>
      <xdr:col>15</xdr:col>
      <xdr:colOff>171450</xdr:colOff>
      <xdr:row>19</xdr:row>
      <xdr:rowOff>25400</xdr:rowOff>
    </xdr:to>
    <xdr:sp macro="" textlink="">
      <xdr:nvSpPr>
        <xdr:cNvPr id="633105" name="Rectangle 8"/>
        <xdr:cNvSpPr>
          <a:spLocks noChangeArrowheads="1"/>
        </xdr:cNvSpPr>
      </xdr:nvSpPr>
      <xdr:spPr bwMode="auto">
        <a:xfrm>
          <a:off x="762000" y="1466850"/>
          <a:ext cx="8839200" cy="1695450"/>
        </a:xfrm>
        <a:prstGeom prst="rect">
          <a:avLst/>
        </a:prstGeom>
        <a:solidFill>
          <a:srgbClr val="FFFFFF"/>
        </a:solidFill>
        <a:ln w="9525">
          <a:solidFill>
            <a:srgbClr val="000000"/>
          </a:solidFill>
          <a:miter lim="800000"/>
          <a:headEnd/>
          <a:tailEnd/>
        </a:ln>
      </xdr:spPr>
    </xdr:sp>
    <xdr:clientData/>
  </xdr:twoCellAnchor>
  <xdr:twoCellAnchor>
    <xdr:from>
      <xdr:col>1</xdr:col>
      <xdr:colOff>241300</xdr:colOff>
      <xdr:row>9</xdr:row>
      <xdr:rowOff>3175</xdr:rowOff>
    </xdr:from>
    <xdr:to>
      <xdr:col>3</xdr:col>
      <xdr:colOff>269875</xdr:colOff>
      <xdr:row>19</xdr:row>
      <xdr:rowOff>3175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2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2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2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209550</xdr:colOff>
      <xdr:row>9</xdr:row>
      <xdr:rowOff>41275</xdr:rowOff>
    </xdr:from>
    <xdr:to>
      <xdr:col>5</xdr:col>
      <xdr:colOff>111108</xdr:colOff>
      <xdr:row>18</xdr:row>
      <xdr:rowOff>146050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45,034</a:t>
          </a:r>
        </a:p>
        <a:p>
          <a:pPr algn="r" rtl="0">
            <a:defRPr sz="1000"/>
          </a:pPr>
          <a:r>
            <a:rPr lang="en-US" altLang="ja-JP" sz="1100" b="1" i="0" u="none" strike="noStrike" baseline="0">
              <a:solidFill>
                <a:srgbClr val="000000"/>
              </a:solidFill>
              <a:latin typeface="ＭＳ ゴシック"/>
              <a:ea typeface="ＭＳ ゴシック"/>
            </a:rPr>
            <a:t>44,782</a:t>
          </a:r>
        </a:p>
        <a:p>
          <a:pPr algn="r" rtl="0">
            <a:lnSpc>
              <a:spcPts val="1300"/>
            </a:lnSpc>
            <a:defRPr sz="1000"/>
          </a:pPr>
          <a:r>
            <a:rPr lang="en-US" altLang="ja-JP" sz="1100" b="1" i="0" u="none" strike="noStrike" baseline="0">
              <a:solidFill>
                <a:srgbClr val="000000"/>
              </a:solidFill>
              <a:latin typeface="ＭＳ ゴシック"/>
              <a:ea typeface="ＭＳ ゴシック"/>
            </a:rPr>
            <a:t>209.43</a:t>
          </a:r>
        </a:p>
        <a:p>
          <a:pPr algn="r" rtl="0">
            <a:lnSpc>
              <a:spcPts val="1200"/>
            </a:lnSpc>
            <a:defRPr sz="1000"/>
          </a:pPr>
          <a:r>
            <a:rPr lang="en-US" altLang="ja-JP" sz="1100" b="1" i="0" u="none" strike="noStrike" baseline="0">
              <a:solidFill>
                <a:srgbClr val="000000"/>
              </a:solidFill>
              <a:latin typeface="ＭＳ ゴシック"/>
              <a:ea typeface="ＭＳ ゴシック"/>
            </a:rPr>
            <a:t>21,393,659</a:t>
          </a:r>
        </a:p>
        <a:p>
          <a:pPr algn="r" rtl="0">
            <a:defRPr sz="1000"/>
          </a:pPr>
          <a:r>
            <a:rPr lang="en-US" altLang="ja-JP" sz="1100" b="1" i="0" u="none" strike="noStrike" baseline="0">
              <a:solidFill>
                <a:srgbClr val="000000"/>
              </a:solidFill>
              <a:latin typeface="ＭＳ ゴシック"/>
              <a:ea typeface="ＭＳ ゴシック"/>
            </a:rPr>
            <a:t>20,014,499</a:t>
          </a:r>
        </a:p>
        <a:p>
          <a:pPr algn="r" rtl="0">
            <a:lnSpc>
              <a:spcPts val="1200"/>
            </a:lnSpc>
            <a:defRPr sz="1000"/>
          </a:pPr>
          <a:r>
            <a:rPr lang="en-US" altLang="ja-JP" sz="1100" b="1" i="0" u="none" strike="noStrike" baseline="0">
              <a:solidFill>
                <a:srgbClr val="000000"/>
              </a:solidFill>
              <a:latin typeface="ＭＳ ゴシック"/>
              <a:ea typeface="ＭＳ ゴシック"/>
            </a:rPr>
            <a:t>766,724</a:t>
          </a:r>
        </a:p>
        <a:p>
          <a:pPr algn="r" rtl="0">
            <a:defRPr sz="1000"/>
          </a:pPr>
          <a:r>
            <a:rPr lang="en-US" altLang="ja-JP" sz="1100" b="1" i="0" u="none" strike="noStrike" baseline="0">
              <a:solidFill>
                <a:srgbClr val="000000"/>
              </a:solidFill>
              <a:latin typeface="ＭＳ ゴシック"/>
              <a:ea typeface="ＭＳ ゴシック"/>
            </a:rPr>
            <a:t>12,845,955</a:t>
          </a:r>
        </a:p>
        <a:p>
          <a:pPr algn="r" rtl="0">
            <a:lnSpc>
              <a:spcPts val="1000"/>
            </a:lnSpc>
            <a:defRPr sz="1000"/>
          </a:pPr>
          <a:r>
            <a:rPr lang="en-US" altLang="ja-JP" sz="1100" b="1" i="0" u="none" strike="noStrike" baseline="0">
              <a:solidFill>
                <a:srgbClr val="000000"/>
              </a:solidFill>
              <a:latin typeface="ＭＳ ゴシック"/>
              <a:ea typeface="ＭＳ ゴシック"/>
            </a:rPr>
            <a:t>20,700,057</a:t>
          </a:r>
        </a:p>
      </xdr:txBody>
    </xdr:sp>
    <xdr:clientData/>
  </xdr:twoCellAnchor>
  <xdr:twoCellAnchor>
    <xdr:from>
      <xdr:col>5</xdr:col>
      <xdr:colOff>171450</xdr:colOff>
      <xdr:row>9</xdr:row>
      <xdr:rowOff>41275</xdr:rowOff>
    </xdr:from>
    <xdr:to>
      <xdr:col>7</xdr:col>
      <xdr:colOff>317500</xdr:colOff>
      <xdr:row>18</xdr:row>
      <xdr:rowOff>146050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0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317500</xdr:colOff>
      <xdr:row>9</xdr:row>
      <xdr:rowOff>88900</xdr:rowOff>
    </xdr:from>
    <xdr:to>
      <xdr:col>10</xdr:col>
      <xdr:colOff>282586</xdr:colOff>
      <xdr:row>14</xdr:row>
      <xdr:rowOff>117475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282575</xdr:colOff>
      <xdr:row>9</xdr:row>
      <xdr:rowOff>88900</xdr:rowOff>
    </xdr:from>
    <xdr:to>
      <xdr:col>12</xdr:col>
      <xdr:colOff>200025</xdr:colOff>
      <xdr:row>14</xdr:row>
      <xdr:rowOff>117475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200"/>
            </a:lnSpc>
            <a:defRPr sz="1000"/>
          </a:pPr>
          <a:r>
            <a:rPr lang="en-US" altLang="ja-JP" sz="1100" b="1" i="0" u="none" strike="noStrike" baseline="0">
              <a:solidFill>
                <a:srgbClr val="000000"/>
              </a:solidFill>
              <a:latin typeface="ＭＳ ゴシック"/>
              <a:ea typeface="ＭＳ ゴシック"/>
            </a:rPr>
            <a:t>11.4</a:t>
          </a:r>
        </a:p>
        <a:p>
          <a:pPr algn="r" rtl="0">
            <a:lnSpc>
              <a:spcPts val="1200"/>
            </a:lnSpc>
            <a:defRPr sz="1000"/>
          </a:pPr>
          <a:r>
            <a:rPr lang="en-US" altLang="ja-JP" sz="1100" b="1" i="0" u="none" strike="noStrike" baseline="0">
              <a:solidFill>
                <a:srgbClr val="000000"/>
              </a:solidFill>
              <a:latin typeface="ＭＳ ゴシック"/>
              <a:ea typeface="ＭＳ ゴシック"/>
            </a:rPr>
            <a:t>53.8</a:t>
          </a:r>
        </a:p>
      </xdr:txBody>
    </xdr:sp>
    <xdr:clientData/>
  </xdr:twoCellAnchor>
  <xdr:twoCellAnchor>
    <xdr:from>
      <xdr:col>12</xdr:col>
      <xdr:colOff>250825</xdr:colOff>
      <xdr:row>9</xdr:row>
      <xdr:rowOff>88900</xdr:rowOff>
    </xdr:from>
    <xdr:to>
      <xdr:col>13</xdr:col>
      <xdr:colOff>209585</xdr:colOff>
      <xdr:row>14</xdr:row>
      <xdr:rowOff>117475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317500</xdr:colOff>
      <xdr:row>14</xdr:row>
      <xdr:rowOff>3175</xdr:rowOff>
    </xdr:from>
    <xdr:to>
      <xdr:col>10</xdr:col>
      <xdr:colOff>282586</xdr:colOff>
      <xdr:row>17</xdr:row>
      <xdr:rowOff>127000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349250</xdr:colOff>
      <xdr:row>14</xdr:row>
      <xdr:rowOff>3175</xdr:rowOff>
    </xdr:from>
    <xdr:to>
      <xdr:col>15</xdr:col>
      <xdr:colOff>349250</xdr:colOff>
      <xdr:row>17</xdr:row>
      <xdr:rowOff>127000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393700</xdr:colOff>
      <xdr:row>8</xdr:row>
      <xdr:rowOff>146050</xdr:rowOff>
    </xdr:from>
    <xdr:to>
      <xdr:col>17</xdr:col>
      <xdr:colOff>457200</xdr:colOff>
      <xdr:row>15</xdr:row>
      <xdr:rowOff>88900</xdr:rowOff>
    </xdr:to>
    <xdr:sp macro="" textlink="">
      <xdr:nvSpPr>
        <xdr:cNvPr id="633114" name="AutoShape 17"/>
        <xdr:cNvSpPr>
          <a:spLocks noChangeArrowheads="1"/>
        </xdr:cNvSpPr>
      </xdr:nvSpPr>
      <xdr:spPr bwMode="auto">
        <a:xfrm>
          <a:off x="9823450" y="1466850"/>
          <a:ext cx="1320800" cy="109855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69850</xdr:colOff>
      <xdr:row>9</xdr:row>
      <xdr:rowOff>41275</xdr:rowOff>
    </xdr:from>
    <xdr:to>
      <xdr:col>17</xdr:col>
      <xdr:colOff>600126</xdr:colOff>
      <xdr:row>10</xdr:row>
      <xdr:rowOff>117475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69850</xdr:colOff>
      <xdr:row>10</xdr:row>
      <xdr:rowOff>136525</xdr:rowOff>
    </xdr:from>
    <xdr:to>
      <xdr:col>17</xdr:col>
      <xdr:colOff>600126</xdr:colOff>
      <xdr:row>12</xdr:row>
      <xdr:rowOff>41275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69850</xdr:colOff>
      <xdr:row>12</xdr:row>
      <xdr:rowOff>117475</xdr:rowOff>
    </xdr:from>
    <xdr:to>
      <xdr:col>17</xdr:col>
      <xdr:colOff>600126</xdr:colOff>
      <xdr:row>16</xdr:row>
      <xdr:rowOff>76233</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463550</xdr:colOff>
      <xdr:row>9</xdr:row>
      <xdr:rowOff>127000</xdr:rowOff>
    </xdr:from>
    <xdr:to>
      <xdr:col>15</xdr:col>
      <xdr:colOff>622300</xdr:colOff>
      <xdr:row>9</xdr:row>
      <xdr:rowOff>127000</xdr:rowOff>
    </xdr:to>
    <xdr:sp macro="" textlink="">
      <xdr:nvSpPr>
        <xdr:cNvPr id="633118" name="Line 21"/>
        <xdr:cNvSpPr>
          <a:spLocks noChangeShapeType="1"/>
        </xdr:cNvSpPr>
      </xdr:nvSpPr>
      <xdr:spPr bwMode="auto">
        <a:xfrm>
          <a:off x="989330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12</xdr:row>
      <xdr:rowOff>101600</xdr:rowOff>
    </xdr:from>
    <xdr:to>
      <xdr:col>15</xdr:col>
      <xdr:colOff>539750</xdr:colOff>
      <xdr:row>13</xdr:row>
      <xdr:rowOff>63500</xdr:rowOff>
    </xdr:to>
    <xdr:sp macro="" textlink="">
      <xdr:nvSpPr>
        <xdr:cNvPr id="633119" name="Line 22"/>
        <xdr:cNvSpPr>
          <a:spLocks noChangeShapeType="1"/>
        </xdr:cNvSpPr>
      </xdr:nvSpPr>
      <xdr:spPr bwMode="auto">
        <a:xfrm>
          <a:off x="9969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12</xdr:row>
      <xdr:rowOff>101600</xdr:rowOff>
    </xdr:from>
    <xdr:to>
      <xdr:col>15</xdr:col>
      <xdr:colOff>622300</xdr:colOff>
      <xdr:row>12</xdr:row>
      <xdr:rowOff>101600</xdr:rowOff>
    </xdr:to>
    <xdr:sp macro="" textlink="">
      <xdr:nvSpPr>
        <xdr:cNvPr id="633120" name="Line 23"/>
        <xdr:cNvSpPr>
          <a:spLocks noChangeShapeType="1"/>
        </xdr:cNvSpPr>
      </xdr:nvSpPr>
      <xdr:spPr bwMode="auto">
        <a:xfrm>
          <a:off x="989330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14</xdr:row>
      <xdr:rowOff>0</xdr:rowOff>
    </xdr:from>
    <xdr:to>
      <xdr:col>15</xdr:col>
      <xdr:colOff>539750</xdr:colOff>
      <xdr:row>14</xdr:row>
      <xdr:rowOff>127000</xdr:rowOff>
    </xdr:to>
    <xdr:sp macro="" textlink="">
      <xdr:nvSpPr>
        <xdr:cNvPr id="633121" name="Line 24"/>
        <xdr:cNvSpPr>
          <a:spLocks noChangeShapeType="1"/>
        </xdr:cNvSpPr>
      </xdr:nvSpPr>
      <xdr:spPr bwMode="auto">
        <a:xfrm flipV="1">
          <a:off x="9969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14</xdr:row>
      <xdr:rowOff>139700</xdr:rowOff>
    </xdr:from>
    <xdr:to>
      <xdr:col>15</xdr:col>
      <xdr:colOff>622300</xdr:colOff>
      <xdr:row>14</xdr:row>
      <xdr:rowOff>139700</xdr:rowOff>
    </xdr:to>
    <xdr:sp macro="" textlink="">
      <xdr:nvSpPr>
        <xdr:cNvPr id="633122" name="Line 25"/>
        <xdr:cNvSpPr>
          <a:spLocks noChangeShapeType="1"/>
        </xdr:cNvSpPr>
      </xdr:nvSpPr>
      <xdr:spPr bwMode="auto">
        <a:xfrm>
          <a:off x="989330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495300</xdr:colOff>
      <xdr:row>9</xdr:row>
      <xdr:rowOff>82550</xdr:rowOff>
    </xdr:from>
    <xdr:to>
      <xdr:col>15</xdr:col>
      <xdr:colOff>590550</xdr:colOff>
      <xdr:row>10</xdr:row>
      <xdr:rowOff>6350</xdr:rowOff>
    </xdr:to>
    <xdr:sp macro="" textlink="">
      <xdr:nvSpPr>
        <xdr:cNvPr id="633123" name="Oval 26"/>
        <xdr:cNvSpPr>
          <a:spLocks noChangeArrowheads="1"/>
        </xdr:cNvSpPr>
      </xdr:nvSpPr>
      <xdr:spPr bwMode="auto">
        <a:xfrm>
          <a:off x="9925050" y="1568450"/>
          <a:ext cx="95250" cy="88900"/>
        </a:xfrm>
        <a:prstGeom prst="ellipse">
          <a:avLst/>
        </a:prstGeom>
        <a:solidFill>
          <a:srgbClr val="FF0000"/>
        </a:solidFill>
        <a:ln w="9525">
          <a:solidFill>
            <a:srgbClr val="FF0000"/>
          </a:solidFill>
          <a:round/>
          <a:headEnd/>
          <a:tailEnd/>
        </a:ln>
      </xdr:spPr>
    </xdr:sp>
    <xdr:clientData/>
  </xdr:twoCellAnchor>
  <xdr:twoCellAnchor>
    <xdr:from>
      <xdr:col>15</xdr:col>
      <xdr:colOff>495300</xdr:colOff>
      <xdr:row>11</xdr:row>
      <xdr:rowOff>6350</xdr:rowOff>
    </xdr:from>
    <xdr:to>
      <xdr:col>15</xdr:col>
      <xdr:colOff>590550</xdr:colOff>
      <xdr:row>11</xdr:row>
      <xdr:rowOff>95250</xdr:rowOff>
    </xdr:to>
    <xdr:sp macro="" textlink="">
      <xdr:nvSpPr>
        <xdr:cNvPr id="633124" name="AutoShape 27"/>
        <xdr:cNvSpPr>
          <a:spLocks noChangeArrowheads="1"/>
        </xdr:cNvSpPr>
      </xdr:nvSpPr>
      <xdr:spPr bwMode="auto">
        <a:xfrm>
          <a:off x="9925050" y="1822450"/>
          <a:ext cx="95250" cy="8890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130175</xdr:colOff>
      <xdr:row>20</xdr:row>
      <xdr:rowOff>0</xdr:rowOff>
    </xdr:from>
    <xdr:ext cx="8645315" cy="185179"/>
    <xdr:sp macro="" textlink="">
      <xdr:nvSpPr>
        <xdr:cNvPr id="10268" name="Text Box 28"/>
        <xdr:cNvSpPr txBox="1">
          <a:spLocks noChangeArrowheads="1"/>
        </xdr:cNvSpPr>
      </xdr:nvSpPr>
      <xdr:spPr bwMode="auto">
        <a:xfrm>
          <a:off x="758825" y="3302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130175</xdr:colOff>
      <xdr:row>21</xdr:row>
      <xdr:rowOff>79375</xdr:rowOff>
    </xdr:from>
    <xdr:ext cx="9785579"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130175</xdr:colOff>
      <xdr:row>22</xdr:row>
      <xdr:rowOff>155575</xdr:rowOff>
    </xdr:from>
    <xdr:ext cx="6028541" cy="192301"/>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130175</xdr:colOff>
      <xdr:row>24</xdr:row>
      <xdr:rowOff>76200</xdr:rowOff>
    </xdr:from>
    <xdr:ext cx="7304820" cy="185179"/>
    <xdr:sp macro="" textlink="">
      <xdr:nvSpPr>
        <xdr:cNvPr id="10271" name="Text Box 31"/>
        <xdr:cNvSpPr txBox="1">
          <a:spLocks noChangeArrowheads="1"/>
        </xdr:cNvSpPr>
      </xdr:nvSpPr>
      <xdr:spPr bwMode="auto">
        <a:xfrm>
          <a:off x="758825" y="40386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130175</xdr:colOff>
      <xdr:row>25</xdr:row>
      <xdr:rowOff>155575</xdr:rowOff>
    </xdr:from>
    <xdr:ext cx="9194584" cy="192301"/>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130175</xdr:colOff>
      <xdr:row>27</xdr:row>
      <xdr:rowOff>60325</xdr:rowOff>
    </xdr:from>
    <xdr:ext cx="6744864"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69850</xdr:colOff>
      <xdr:row>29</xdr:row>
      <xdr:rowOff>41275</xdr:rowOff>
    </xdr:from>
    <xdr:to>
      <xdr:col>8</xdr:col>
      <xdr:colOff>320692</xdr:colOff>
      <xdr:row>31</xdr:row>
      <xdr:rowOff>19118</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180975</xdr:colOff>
      <xdr:row>31</xdr:row>
      <xdr:rowOff>60325</xdr:rowOff>
    </xdr:from>
    <xdr:to>
      <xdr:col>5</xdr:col>
      <xdr:colOff>38155</xdr:colOff>
      <xdr:row>32</xdr:row>
      <xdr:rowOff>117475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142875</xdr:colOff>
      <xdr:row>31</xdr:row>
      <xdr:rowOff>41275</xdr:rowOff>
    </xdr:from>
    <xdr:to>
      <xdr:col>6</xdr:col>
      <xdr:colOff>212725</xdr:colOff>
      <xdr:row>32</xdr:row>
      <xdr:rowOff>146050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[0.46]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30</xdr:row>
      <xdr:rowOff>117475</xdr:rowOff>
    </xdr:from>
    <xdr:to>
      <xdr:col>10</xdr:col>
      <xdr:colOff>520700</xdr:colOff>
      <xdr:row>32</xdr:row>
      <xdr:rowOff>38184</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31</xdr:row>
      <xdr:rowOff>136525</xdr:rowOff>
    </xdr:from>
    <xdr:to>
      <xdr:col>10</xdr:col>
      <xdr:colOff>520700</xdr:colOff>
      <xdr:row>33</xdr:row>
      <xdr:rowOff>57234</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48/172</a:t>
          </a:r>
        </a:p>
      </xdr:txBody>
    </xdr:sp>
    <xdr:clientData/>
  </xdr:twoCellAnchor>
  <xdr:twoCellAnchor>
    <xdr:from>
      <xdr:col>11</xdr:col>
      <xdr:colOff>3175</xdr:colOff>
      <xdr:row>30</xdr:row>
      <xdr:rowOff>117475</xdr:rowOff>
    </xdr:from>
    <xdr:to>
      <xdr:col>12</xdr:col>
      <xdr:colOff>549275</xdr:colOff>
      <xdr:row>32</xdr:row>
      <xdr:rowOff>38184</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31</xdr:row>
      <xdr:rowOff>136525</xdr:rowOff>
    </xdr:from>
    <xdr:to>
      <xdr:col>12</xdr:col>
      <xdr:colOff>549275</xdr:colOff>
      <xdr:row>33</xdr:row>
      <xdr:rowOff>57234</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92075</xdr:colOff>
      <xdr:row>30</xdr:row>
      <xdr:rowOff>117475</xdr:rowOff>
    </xdr:from>
    <xdr:to>
      <xdr:col>15</xdr:col>
      <xdr:colOff>35</xdr:colOff>
      <xdr:row>32</xdr:row>
      <xdr:rowOff>38184</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31</xdr:row>
      <xdr:rowOff>136525</xdr:rowOff>
    </xdr:from>
    <xdr:to>
      <xdr:col>15</xdr:col>
      <xdr:colOff>35</xdr:colOff>
      <xdr:row>33</xdr:row>
      <xdr:rowOff>57234</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0.42</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633140" name="Rectangle 43"/>
        <xdr:cNvSpPr>
          <a:spLocks noChangeArrowheads="1"/>
        </xdr:cNvSpPr>
      </xdr:nvSpPr>
      <xdr:spPr bwMode="auto">
        <a:xfrm>
          <a:off x="698500" y="55689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495300</xdr:colOff>
      <xdr:row>33</xdr:row>
      <xdr:rowOff>120650</xdr:rowOff>
    </xdr:from>
    <xdr:to>
      <xdr:col>17</xdr:col>
      <xdr:colOff>374650</xdr:colOff>
      <xdr:row>47</xdr:row>
      <xdr:rowOff>127000</xdr:rowOff>
    </xdr:to>
    <xdr:sp macro="" textlink="">
      <xdr:nvSpPr>
        <xdr:cNvPr id="633141" name="Rectangle 44"/>
        <xdr:cNvSpPr>
          <a:spLocks noChangeArrowheads="1"/>
        </xdr:cNvSpPr>
      </xdr:nvSpPr>
      <xdr:spPr bwMode="auto">
        <a:xfrm>
          <a:off x="5524500" y="5568950"/>
          <a:ext cx="5537200" cy="2317750"/>
        </a:xfrm>
        <a:prstGeom prst="rect">
          <a:avLst/>
        </a:prstGeom>
        <a:solidFill>
          <a:srgbClr val="FFFFFF"/>
        </a:solidFill>
        <a:ln w="19050">
          <a:solidFill>
            <a:srgbClr val="000000"/>
          </a:solidFill>
          <a:miter lim="800000"/>
          <a:headEnd/>
          <a:tailEnd/>
        </a:ln>
      </xdr:spPr>
    </xdr:sp>
    <xdr:clientData/>
  </xdr:twoCellAnchor>
  <xdr:twoCellAnchor>
    <xdr:from>
      <xdr:col>8</xdr:col>
      <xdr:colOff>492125</xdr:colOff>
      <xdr:row>33</xdr:row>
      <xdr:rowOff>117475</xdr:rowOff>
    </xdr:from>
    <xdr:to>
      <xdr:col>14</xdr:col>
      <xdr:colOff>212725</xdr:colOff>
      <xdr:row>35</xdr:row>
      <xdr:rowOff>22225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619125</xdr:colOff>
      <xdr:row>35</xdr:row>
      <xdr:rowOff>88900</xdr:rowOff>
    </xdr:from>
    <xdr:to>
      <xdr:col>17</xdr:col>
      <xdr:colOff>250825</xdr:colOff>
      <xdr:row>47</xdr:row>
      <xdr:rowOff>60325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a:latin typeface="+mn-lt"/>
              <a:ea typeface="+mn-ea"/>
              <a:cs typeface="+mn-cs"/>
            </a:rPr>
            <a:t>合併以降、平成２０年度までは連続して緩やかながら伸びが見られていたが、生産年齢人口の減、デフレの影響による法人税の減などにより平成２１年度から</a:t>
          </a:r>
          <a:r>
            <a:rPr lang="ja-JP" altLang="en-US" sz="1100">
              <a:latin typeface="+mn-lt"/>
              <a:ea typeface="+mn-ea"/>
              <a:cs typeface="+mn-cs"/>
            </a:rPr>
            <a:t>４</a:t>
          </a:r>
          <a:r>
            <a:rPr lang="ja-JP" altLang="ja-JP" sz="1100">
              <a:latin typeface="+mn-lt"/>
              <a:ea typeface="+mn-ea"/>
              <a:cs typeface="+mn-cs"/>
            </a:rPr>
            <a:t>年連続低下し、対前年度０．０</a:t>
          </a:r>
          <a:r>
            <a:rPr lang="ja-JP" altLang="en-US" sz="1100">
              <a:latin typeface="+mn-lt"/>
              <a:ea typeface="+mn-ea"/>
              <a:cs typeface="+mn-cs"/>
            </a:rPr>
            <a:t>１</a:t>
          </a:r>
          <a:r>
            <a:rPr lang="ja-JP" altLang="ja-JP" sz="1100">
              <a:latin typeface="+mn-lt"/>
              <a:ea typeface="+mn-ea"/>
              <a:cs typeface="+mn-cs"/>
            </a:rPr>
            <a:t>ポイント減の０．４</a:t>
          </a:r>
          <a:r>
            <a:rPr lang="ja-JP" altLang="en-US" sz="1100">
              <a:latin typeface="+mn-lt"/>
              <a:ea typeface="+mn-ea"/>
              <a:cs typeface="+mn-cs"/>
            </a:rPr>
            <a:t>６</a:t>
          </a:r>
          <a:r>
            <a:rPr lang="ja-JP" altLang="ja-JP" sz="1100">
              <a:latin typeface="+mn-lt"/>
              <a:ea typeface="+mn-ea"/>
              <a:cs typeface="+mn-cs"/>
            </a:rPr>
            <a:t>となっている。類似団体平均及び県平均は上回っているが、全国平均には届いていない。将来へ向けて市民が安心して生活できる行政サービスの安定的な提供を図るため、歳入では市税等の収納率の向上や企業誘致による法人税・固定資産税などの自主財源の確保、歳出では徹底した経常経費の抑制により、財政基盤の強化に努める。</a:t>
          </a:r>
          <a:endParaRPr lang="ja-JP" altLang="ja-JP" sz="1100"/>
        </a:p>
      </xdr:txBody>
    </xdr:sp>
    <xdr:clientData/>
  </xdr:twoCellAnchor>
  <xdr:twoCellAnchor>
    <xdr:from>
      <xdr:col>1</xdr:col>
      <xdr:colOff>69850</xdr:colOff>
      <xdr:row>47</xdr:row>
      <xdr:rowOff>127000</xdr:rowOff>
    </xdr:from>
    <xdr:to>
      <xdr:col>8</xdr:col>
      <xdr:colOff>323850</xdr:colOff>
      <xdr:row>47</xdr:row>
      <xdr:rowOff>127000</xdr:rowOff>
    </xdr:to>
    <xdr:sp macro="" textlink="">
      <xdr:nvSpPr>
        <xdr:cNvPr id="633144" name="Line 47"/>
        <xdr:cNvSpPr>
          <a:spLocks noChangeShapeType="1"/>
        </xdr:cNvSpPr>
      </xdr:nvSpPr>
      <xdr:spPr bwMode="auto">
        <a:xfrm>
          <a:off x="6985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69850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69850</xdr:colOff>
      <xdr:row>45</xdr:row>
      <xdr:rowOff>76200</xdr:rowOff>
    </xdr:from>
    <xdr:to>
      <xdr:col>8</xdr:col>
      <xdr:colOff>323850</xdr:colOff>
      <xdr:row>45</xdr:row>
      <xdr:rowOff>76200</xdr:rowOff>
    </xdr:to>
    <xdr:sp macro="" textlink="">
      <xdr:nvSpPr>
        <xdr:cNvPr id="633146" name="Line 49"/>
        <xdr:cNvSpPr>
          <a:spLocks noChangeShapeType="1"/>
        </xdr:cNvSpPr>
      </xdr:nvSpPr>
      <xdr:spPr bwMode="auto">
        <a:xfrm>
          <a:off x="698500" y="7505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127000</xdr:rowOff>
    </xdr:from>
    <xdr:to>
      <xdr:col>1</xdr:col>
      <xdr:colOff>69850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69850</xdr:colOff>
      <xdr:row>43</xdr:row>
      <xdr:rowOff>19050</xdr:rowOff>
    </xdr:from>
    <xdr:to>
      <xdr:col>8</xdr:col>
      <xdr:colOff>323850</xdr:colOff>
      <xdr:row>43</xdr:row>
      <xdr:rowOff>19050</xdr:rowOff>
    </xdr:to>
    <xdr:sp macro="" textlink="">
      <xdr:nvSpPr>
        <xdr:cNvPr id="633148" name="Line 51"/>
        <xdr:cNvSpPr>
          <a:spLocks noChangeShapeType="1"/>
        </xdr:cNvSpPr>
      </xdr:nvSpPr>
      <xdr:spPr bwMode="auto">
        <a:xfrm>
          <a:off x="698500" y="7118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69850</xdr:colOff>
      <xdr:row>43</xdr:row>
      <xdr:rowOff>107950</xdr:rowOff>
    </xdr:to>
    <xdr:sp macro="" textlink="">
      <xdr:nvSpPr>
        <xdr:cNvPr id="10292" name="Text Box 52"/>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69850</xdr:colOff>
      <xdr:row>40</xdr:row>
      <xdr:rowOff>120650</xdr:rowOff>
    </xdr:from>
    <xdr:to>
      <xdr:col>8</xdr:col>
      <xdr:colOff>323850</xdr:colOff>
      <xdr:row>40</xdr:row>
      <xdr:rowOff>120650</xdr:rowOff>
    </xdr:to>
    <xdr:sp macro="" textlink="">
      <xdr:nvSpPr>
        <xdr:cNvPr id="633150" name="Line 53"/>
        <xdr:cNvSpPr>
          <a:spLocks noChangeShapeType="1"/>
        </xdr:cNvSpPr>
      </xdr:nvSpPr>
      <xdr:spPr bwMode="auto">
        <a:xfrm>
          <a:off x="698500" y="6724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3175</xdr:rowOff>
    </xdr:from>
    <xdr:to>
      <xdr:col>1</xdr:col>
      <xdr:colOff>69850</xdr:colOff>
      <xdr:row>41</xdr:row>
      <xdr:rowOff>41275</xdr:rowOff>
    </xdr:to>
    <xdr:sp macro="" textlink="">
      <xdr:nvSpPr>
        <xdr:cNvPr id="10294" name="Text Box 54"/>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69850</xdr:colOff>
      <xdr:row>38</xdr:row>
      <xdr:rowOff>63500</xdr:rowOff>
    </xdr:from>
    <xdr:to>
      <xdr:col>8</xdr:col>
      <xdr:colOff>323850</xdr:colOff>
      <xdr:row>38</xdr:row>
      <xdr:rowOff>63500</xdr:rowOff>
    </xdr:to>
    <xdr:sp macro="" textlink="">
      <xdr:nvSpPr>
        <xdr:cNvPr id="633152" name="Line 55"/>
        <xdr:cNvSpPr>
          <a:spLocks noChangeShapeType="1"/>
        </xdr:cNvSpPr>
      </xdr:nvSpPr>
      <xdr:spPr bwMode="auto">
        <a:xfrm>
          <a:off x="698500" y="633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117475</xdr:rowOff>
    </xdr:from>
    <xdr:to>
      <xdr:col>1</xdr:col>
      <xdr:colOff>69850</xdr:colOff>
      <xdr:row>38</xdr:row>
      <xdr:rowOff>155575</xdr:rowOff>
    </xdr:to>
    <xdr:sp macro="" textlink="">
      <xdr:nvSpPr>
        <xdr:cNvPr id="10296" name="Text Box 56"/>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69850</xdr:colOff>
      <xdr:row>36</xdr:row>
      <xdr:rowOff>6350</xdr:rowOff>
    </xdr:from>
    <xdr:to>
      <xdr:col>8</xdr:col>
      <xdr:colOff>323850</xdr:colOff>
      <xdr:row>36</xdr:row>
      <xdr:rowOff>6350</xdr:rowOff>
    </xdr:to>
    <xdr:sp macro="" textlink="">
      <xdr:nvSpPr>
        <xdr:cNvPr id="633154" name="Line 57"/>
        <xdr:cNvSpPr>
          <a:spLocks noChangeShapeType="1"/>
        </xdr:cNvSpPr>
      </xdr:nvSpPr>
      <xdr:spPr bwMode="auto">
        <a:xfrm>
          <a:off x="698500" y="594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60325</xdr:rowOff>
    </xdr:from>
    <xdr:to>
      <xdr:col>1</xdr:col>
      <xdr:colOff>69850</xdr:colOff>
      <xdr:row>36</xdr:row>
      <xdr:rowOff>98425</xdr:rowOff>
    </xdr:to>
    <xdr:sp macro="" textlink="">
      <xdr:nvSpPr>
        <xdr:cNvPr id="10298" name="Text Box 58"/>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69850</xdr:colOff>
      <xdr:row>33</xdr:row>
      <xdr:rowOff>120650</xdr:rowOff>
    </xdr:from>
    <xdr:to>
      <xdr:col>8</xdr:col>
      <xdr:colOff>323850</xdr:colOff>
      <xdr:row>33</xdr:row>
      <xdr:rowOff>120650</xdr:rowOff>
    </xdr:to>
    <xdr:sp macro="" textlink="">
      <xdr:nvSpPr>
        <xdr:cNvPr id="633156" name="Line 59"/>
        <xdr:cNvSpPr>
          <a:spLocks noChangeShapeType="1"/>
        </xdr:cNvSpPr>
      </xdr:nvSpPr>
      <xdr:spPr bwMode="auto">
        <a:xfrm>
          <a:off x="6985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3175</xdr:rowOff>
    </xdr:from>
    <xdr:to>
      <xdr:col>1</xdr:col>
      <xdr:colOff>69850</xdr:colOff>
      <xdr:row>34</xdr:row>
      <xdr:rowOff>41275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633158" name="財政力グラフ枠"/>
        <xdr:cNvSpPr>
          <a:spLocks noChangeArrowheads="1"/>
        </xdr:cNvSpPr>
      </xdr:nvSpPr>
      <xdr:spPr bwMode="auto">
        <a:xfrm>
          <a:off x="6985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139700</xdr:colOff>
      <xdr:row>36</xdr:row>
      <xdr:rowOff>44450</xdr:rowOff>
    </xdr:from>
    <xdr:to>
      <xdr:col>7</xdr:col>
      <xdr:colOff>139700</xdr:colOff>
      <xdr:row>45</xdr:row>
      <xdr:rowOff>107950</xdr:rowOff>
    </xdr:to>
    <xdr:sp macro="" textlink="">
      <xdr:nvSpPr>
        <xdr:cNvPr id="633159" name="Line 62"/>
        <xdr:cNvSpPr>
          <a:spLocks noChangeShapeType="1"/>
        </xdr:cNvSpPr>
      </xdr:nvSpPr>
      <xdr:spPr bwMode="auto">
        <a:xfrm flipV="1">
          <a:off x="4540250" y="5988050"/>
          <a:ext cx="0" cy="1549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45</xdr:row>
      <xdr:rowOff>107950</xdr:rowOff>
    </xdr:from>
    <xdr:to>
      <xdr:col>8</xdr:col>
      <xdr:colOff>282575</xdr:colOff>
      <xdr:row>46</xdr:row>
      <xdr:rowOff>146050</xdr:rowOff>
    </xdr:to>
    <xdr:sp macro="" textlink="">
      <xdr:nvSpPr>
        <xdr:cNvPr id="10303" name="財政力最小値テキスト"/>
        <xdr:cNvSpPr txBox="1">
          <a:spLocks noChangeArrowheads="1"/>
        </xdr:cNvSpPr>
      </xdr:nvSpPr>
      <xdr:spPr bwMode="auto">
        <a:xfrm>
          <a:off x="5038725" y="7829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0.18</a:t>
          </a:r>
        </a:p>
      </xdr:txBody>
    </xdr:sp>
    <xdr:clientData/>
  </xdr:twoCellAnchor>
  <xdr:twoCellAnchor>
    <xdr:from>
      <xdr:col>7</xdr:col>
      <xdr:colOff>63500</xdr:colOff>
      <xdr:row>45</xdr:row>
      <xdr:rowOff>107950</xdr:rowOff>
    </xdr:from>
    <xdr:to>
      <xdr:col>7</xdr:col>
      <xdr:colOff>222250</xdr:colOff>
      <xdr:row>45</xdr:row>
      <xdr:rowOff>107950</xdr:rowOff>
    </xdr:to>
    <xdr:sp macro="" textlink="">
      <xdr:nvSpPr>
        <xdr:cNvPr id="633161" name="Line 64"/>
        <xdr:cNvSpPr>
          <a:spLocks noChangeShapeType="1"/>
        </xdr:cNvSpPr>
      </xdr:nvSpPr>
      <xdr:spPr bwMode="auto">
        <a:xfrm>
          <a:off x="4464050" y="753745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34</xdr:row>
      <xdr:rowOff>155575</xdr:rowOff>
    </xdr:from>
    <xdr:to>
      <xdr:col>8</xdr:col>
      <xdr:colOff>282575</xdr:colOff>
      <xdr:row>36</xdr:row>
      <xdr:rowOff>22225</xdr:rowOff>
    </xdr:to>
    <xdr:sp macro="" textlink="">
      <xdr:nvSpPr>
        <xdr:cNvPr id="10305" name="財政力最大値テキスト"/>
        <xdr:cNvSpPr txBox="1">
          <a:spLocks noChangeArrowheads="1"/>
        </xdr:cNvSpPr>
      </xdr:nvSpPr>
      <xdr:spPr bwMode="auto">
        <a:xfrm>
          <a:off x="5038725" y="5991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0.98</a:t>
          </a:r>
        </a:p>
      </xdr:txBody>
    </xdr:sp>
    <xdr:clientData/>
  </xdr:twoCellAnchor>
  <xdr:twoCellAnchor>
    <xdr:from>
      <xdr:col>7</xdr:col>
      <xdr:colOff>63500</xdr:colOff>
      <xdr:row>36</xdr:row>
      <xdr:rowOff>44450</xdr:rowOff>
    </xdr:from>
    <xdr:to>
      <xdr:col>7</xdr:col>
      <xdr:colOff>222250</xdr:colOff>
      <xdr:row>36</xdr:row>
      <xdr:rowOff>44450</xdr:rowOff>
    </xdr:to>
    <xdr:sp macro="" textlink="">
      <xdr:nvSpPr>
        <xdr:cNvPr id="633163" name="Line 66"/>
        <xdr:cNvSpPr>
          <a:spLocks noChangeShapeType="1"/>
        </xdr:cNvSpPr>
      </xdr:nvSpPr>
      <xdr:spPr bwMode="auto">
        <a:xfrm>
          <a:off x="4464050" y="598805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44450</xdr:rowOff>
    </xdr:from>
    <xdr:to>
      <xdr:col>7</xdr:col>
      <xdr:colOff>139700</xdr:colOff>
      <xdr:row>42</xdr:row>
      <xdr:rowOff>63500</xdr:rowOff>
    </xdr:to>
    <xdr:sp macro="" textlink="">
      <xdr:nvSpPr>
        <xdr:cNvPr id="633164" name="Line 67"/>
        <xdr:cNvSpPr>
          <a:spLocks noChangeShapeType="1"/>
        </xdr:cNvSpPr>
      </xdr:nvSpPr>
      <xdr:spPr bwMode="auto">
        <a:xfrm>
          <a:off x="3771900" y="69786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42</xdr:row>
      <xdr:rowOff>88900</xdr:rowOff>
    </xdr:from>
    <xdr:to>
      <xdr:col>8</xdr:col>
      <xdr:colOff>282575</xdr:colOff>
      <xdr:row>43</xdr:row>
      <xdr:rowOff>127000</xdr:rowOff>
    </xdr:to>
    <xdr:sp macro="" textlink="">
      <xdr:nvSpPr>
        <xdr:cNvPr id="10308" name="財政力平均値テキスト"/>
        <xdr:cNvSpPr txBox="1">
          <a:spLocks noChangeArrowheads="1"/>
        </xdr:cNvSpPr>
      </xdr:nvSpPr>
      <xdr:spPr bwMode="auto">
        <a:xfrm>
          <a:off x="5038725" y="7296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0.42</a:t>
          </a:r>
        </a:p>
      </xdr:txBody>
    </xdr:sp>
    <xdr:clientData/>
  </xdr:twoCellAnchor>
  <xdr:twoCellAnchor>
    <xdr:from>
      <xdr:col>7</xdr:col>
      <xdr:colOff>95250</xdr:colOff>
      <xdr:row>42</xdr:row>
      <xdr:rowOff>88900</xdr:rowOff>
    </xdr:from>
    <xdr:to>
      <xdr:col>7</xdr:col>
      <xdr:colOff>184150</xdr:colOff>
      <xdr:row>43</xdr:row>
      <xdr:rowOff>25400</xdr:rowOff>
    </xdr:to>
    <xdr:sp macro="" textlink="">
      <xdr:nvSpPr>
        <xdr:cNvPr id="633166" name="AutoShape 69"/>
        <xdr:cNvSpPr>
          <a:spLocks noChangeArrowheads="1"/>
        </xdr:cNvSpPr>
      </xdr:nvSpPr>
      <xdr:spPr bwMode="auto">
        <a:xfrm>
          <a:off x="4495800" y="70231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42</xdr:row>
      <xdr:rowOff>6350</xdr:rowOff>
    </xdr:from>
    <xdr:to>
      <xdr:col>6</xdr:col>
      <xdr:colOff>0</xdr:colOff>
      <xdr:row>42</xdr:row>
      <xdr:rowOff>44450</xdr:rowOff>
    </xdr:to>
    <xdr:sp macro="" textlink="">
      <xdr:nvSpPr>
        <xdr:cNvPr id="633167" name="Line 70"/>
        <xdr:cNvSpPr>
          <a:spLocks noChangeShapeType="1"/>
        </xdr:cNvSpPr>
      </xdr:nvSpPr>
      <xdr:spPr bwMode="auto">
        <a:xfrm>
          <a:off x="2959100" y="694055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42</xdr:row>
      <xdr:rowOff>88900</xdr:rowOff>
    </xdr:from>
    <xdr:to>
      <xdr:col>6</xdr:col>
      <xdr:colOff>44450</xdr:colOff>
      <xdr:row>43</xdr:row>
      <xdr:rowOff>25400</xdr:rowOff>
    </xdr:to>
    <xdr:sp macro="" textlink="">
      <xdr:nvSpPr>
        <xdr:cNvPr id="633168" name="AutoShape 71"/>
        <xdr:cNvSpPr>
          <a:spLocks noChangeArrowheads="1"/>
        </xdr:cNvSpPr>
      </xdr:nvSpPr>
      <xdr:spPr bwMode="auto">
        <a:xfrm>
          <a:off x="3727450" y="70231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43</xdr:row>
      <xdr:rowOff>38100</xdr:rowOff>
    </xdr:from>
    <xdr:to>
      <xdr:col>6</xdr:col>
      <xdr:colOff>320705</xdr:colOff>
      <xdr:row>44</xdr:row>
      <xdr:rowOff>76200</xdr:rowOff>
    </xdr:to>
    <xdr:sp macro="" textlink="">
      <xdr:nvSpPr>
        <xdr:cNvPr id="10312" name="Text Box 72"/>
        <xdr:cNvSpPr txBox="1">
          <a:spLocks noChangeArrowheads="1"/>
        </xdr:cNvSpPr>
      </xdr:nvSpPr>
      <xdr:spPr bwMode="auto">
        <a:xfrm>
          <a:off x="3733800" y="7410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0.42</a:t>
          </a:r>
        </a:p>
      </xdr:txBody>
    </xdr:sp>
    <xdr:clientData/>
  </xdr:twoCellAnchor>
  <xdr:twoCellAnchor>
    <xdr:from>
      <xdr:col>3</xdr:col>
      <xdr:colOff>254000</xdr:colOff>
      <xdr:row>41</xdr:row>
      <xdr:rowOff>107950</xdr:rowOff>
    </xdr:from>
    <xdr:to>
      <xdr:col>4</xdr:col>
      <xdr:colOff>444500</xdr:colOff>
      <xdr:row>42</xdr:row>
      <xdr:rowOff>6350</xdr:rowOff>
    </xdr:to>
    <xdr:sp macro="" textlink="">
      <xdr:nvSpPr>
        <xdr:cNvPr id="633170" name="Line 73"/>
        <xdr:cNvSpPr>
          <a:spLocks noChangeShapeType="1"/>
        </xdr:cNvSpPr>
      </xdr:nvSpPr>
      <xdr:spPr bwMode="auto">
        <a:xfrm>
          <a:off x="2139950" y="6877050"/>
          <a:ext cx="8191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42</xdr:row>
      <xdr:rowOff>76200</xdr:rowOff>
    </xdr:from>
    <xdr:to>
      <xdr:col>4</xdr:col>
      <xdr:colOff>488950</xdr:colOff>
      <xdr:row>43</xdr:row>
      <xdr:rowOff>6350</xdr:rowOff>
    </xdr:to>
    <xdr:sp macro="" textlink="">
      <xdr:nvSpPr>
        <xdr:cNvPr id="633171" name="AutoShape 74"/>
        <xdr:cNvSpPr>
          <a:spLocks noChangeArrowheads="1"/>
        </xdr:cNvSpPr>
      </xdr:nvSpPr>
      <xdr:spPr bwMode="auto">
        <a:xfrm>
          <a:off x="2908300" y="70104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43</xdr:row>
      <xdr:rowOff>19050</xdr:rowOff>
    </xdr:from>
    <xdr:to>
      <xdr:col>5</xdr:col>
      <xdr:colOff>161925</xdr:colOff>
      <xdr:row>44</xdr:row>
      <xdr:rowOff>57150</xdr:rowOff>
    </xdr:to>
    <xdr:sp macro="" textlink="">
      <xdr:nvSpPr>
        <xdr:cNvPr id="10315" name="Text Box 75"/>
        <xdr:cNvSpPr txBox="1">
          <a:spLocks noChangeArrowheads="1"/>
        </xdr:cNvSpPr>
      </xdr:nvSpPr>
      <xdr:spPr bwMode="auto">
        <a:xfrm>
          <a:off x="2847975" y="7391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0.43</a:t>
          </a:r>
        </a:p>
      </xdr:txBody>
    </xdr:sp>
    <xdr:clientData/>
  </xdr:twoCellAnchor>
  <xdr:twoCellAnchor>
    <xdr:from>
      <xdr:col>2</xdr:col>
      <xdr:colOff>69850</xdr:colOff>
      <xdr:row>41</xdr:row>
      <xdr:rowOff>76200</xdr:rowOff>
    </xdr:from>
    <xdr:to>
      <xdr:col>3</xdr:col>
      <xdr:colOff>254000</xdr:colOff>
      <xdr:row>41</xdr:row>
      <xdr:rowOff>107950</xdr:rowOff>
    </xdr:to>
    <xdr:sp macro="" textlink="">
      <xdr:nvSpPr>
        <xdr:cNvPr id="633173" name="Line 76"/>
        <xdr:cNvSpPr>
          <a:spLocks noChangeShapeType="1"/>
        </xdr:cNvSpPr>
      </xdr:nvSpPr>
      <xdr:spPr bwMode="auto">
        <a:xfrm>
          <a:off x="1327150" y="684530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42</xdr:row>
      <xdr:rowOff>38100</xdr:rowOff>
    </xdr:from>
    <xdr:to>
      <xdr:col>3</xdr:col>
      <xdr:colOff>304800</xdr:colOff>
      <xdr:row>42</xdr:row>
      <xdr:rowOff>127000</xdr:rowOff>
    </xdr:to>
    <xdr:sp macro="" textlink="">
      <xdr:nvSpPr>
        <xdr:cNvPr id="633174" name="AutoShape 77"/>
        <xdr:cNvSpPr>
          <a:spLocks noChangeArrowheads="1"/>
        </xdr:cNvSpPr>
      </xdr:nvSpPr>
      <xdr:spPr bwMode="auto">
        <a:xfrm>
          <a:off x="2095500" y="69723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42</xdr:row>
      <xdr:rowOff>146050</xdr:rowOff>
    </xdr:from>
    <xdr:to>
      <xdr:col>3</xdr:col>
      <xdr:colOff>600075</xdr:colOff>
      <xdr:row>44</xdr:row>
      <xdr:rowOff>19050</xdr:rowOff>
    </xdr:to>
    <xdr:sp macro="" textlink="">
      <xdr:nvSpPr>
        <xdr:cNvPr id="10318" name="Text Box 78"/>
        <xdr:cNvSpPr txBox="1">
          <a:spLocks noChangeArrowheads="1"/>
        </xdr:cNvSpPr>
      </xdr:nvSpPr>
      <xdr:spPr bwMode="auto">
        <a:xfrm>
          <a:off x="1952625" y="7353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0.45</a:t>
          </a:r>
        </a:p>
      </xdr:txBody>
    </xdr:sp>
    <xdr:clientData/>
  </xdr:twoCellAnchor>
  <xdr:twoCellAnchor>
    <xdr:from>
      <xdr:col>2</xdr:col>
      <xdr:colOff>25400</xdr:colOff>
      <xdr:row>42</xdr:row>
      <xdr:rowOff>19050</xdr:rowOff>
    </xdr:from>
    <xdr:to>
      <xdr:col>2</xdr:col>
      <xdr:colOff>114300</xdr:colOff>
      <xdr:row>42</xdr:row>
      <xdr:rowOff>107950</xdr:rowOff>
    </xdr:to>
    <xdr:sp macro="" textlink="">
      <xdr:nvSpPr>
        <xdr:cNvPr id="633176" name="AutoShape 79"/>
        <xdr:cNvSpPr>
          <a:spLocks noChangeArrowheads="1"/>
        </xdr:cNvSpPr>
      </xdr:nvSpPr>
      <xdr:spPr bwMode="auto">
        <a:xfrm>
          <a:off x="1282700" y="69532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42</xdr:row>
      <xdr:rowOff>127000</xdr:rowOff>
    </xdr:from>
    <xdr:to>
      <xdr:col>2</xdr:col>
      <xdr:colOff>419100</xdr:colOff>
      <xdr:row>44</xdr:row>
      <xdr:rowOff>0</xdr:rowOff>
    </xdr:to>
    <xdr:sp macro="" textlink="">
      <xdr:nvSpPr>
        <xdr:cNvPr id="10320" name="Text Box 80"/>
        <xdr:cNvSpPr txBox="1">
          <a:spLocks noChangeArrowheads="1"/>
        </xdr:cNvSpPr>
      </xdr:nvSpPr>
      <xdr:spPr bwMode="auto">
        <a:xfrm>
          <a:off x="1066800" y="7334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0.46</a:t>
          </a:r>
        </a:p>
      </xdr:txBody>
    </xdr:sp>
    <xdr:clientData/>
  </xdr:twoCellAnchor>
  <xdr:twoCellAnchor editAs="oneCell">
    <xdr:from>
      <xdr:col>7</xdr:col>
      <xdr:colOff>38100</xdr:colOff>
      <xdr:row>48</xdr:row>
      <xdr:rowOff>22225</xdr:rowOff>
    </xdr:from>
    <xdr:to>
      <xdr:col>8</xdr:col>
      <xdr:colOff>107950</xdr:colOff>
      <xdr:row>49</xdr:row>
      <xdr:rowOff>60325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48</xdr:row>
      <xdr:rowOff>22225</xdr:rowOff>
    </xdr:from>
    <xdr:to>
      <xdr:col>6</xdr:col>
      <xdr:colOff>590550</xdr:colOff>
      <xdr:row>49</xdr:row>
      <xdr:rowOff>60325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48</xdr:row>
      <xdr:rowOff>22225</xdr:rowOff>
    </xdr:from>
    <xdr:to>
      <xdr:col>5</xdr:col>
      <xdr:colOff>409575</xdr:colOff>
      <xdr:row>49</xdr:row>
      <xdr:rowOff>60325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48</xdr:row>
      <xdr:rowOff>22225</xdr:rowOff>
    </xdr:from>
    <xdr:to>
      <xdr:col>4</xdr:col>
      <xdr:colOff>212725</xdr:colOff>
      <xdr:row>49</xdr:row>
      <xdr:rowOff>60325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48</xdr:row>
      <xdr:rowOff>22225</xdr:rowOff>
    </xdr:from>
    <xdr:to>
      <xdr:col>3</xdr:col>
      <xdr:colOff>38100</xdr:colOff>
      <xdr:row>49</xdr:row>
      <xdr:rowOff>60325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42</xdr:row>
      <xdr:rowOff>19050</xdr:rowOff>
    </xdr:from>
    <xdr:to>
      <xdr:col>7</xdr:col>
      <xdr:colOff>184150</xdr:colOff>
      <xdr:row>42</xdr:row>
      <xdr:rowOff>107950</xdr:rowOff>
    </xdr:to>
    <xdr:sp macro="" textlink="">
      <xdr:nvSpPr>
        <xdr:cNvPr id="633183" name="Oval 86"/>
        <xdr:cNvSpPr>
          <a:spLocks noChangeArrowheads="1"/>
        </xdr:cNvSpPr>
      </xdr:nvSpPr>
      <xdr:spPr bwMode="auto">
        <a:xfrm>
          <a:off x="4495800" y="69532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41</xdr:row>
      <xdr:rowOff>57150</xdr:rowOff>
    </xdr:from>
    <xdr:to>
      <xdr:col>8</xdr:col>
      <xdr:colOff>282575</xdr:colOff>
      <xdr:row>42</xdr:row>
      <xdr:rowOff>88900</xdr:rowOff>
    </xdr:to>
    <xdr:sp macro="" textlink="">
      <xdr:nvSpPr>
        <xdr:cNvPr id="10327" name="財政力該当値テキスト"/>
        <xdr:cNvSpPr txBox="1">
          <a:spLocks noChangeArrowheads="1"/>
        </xdr:cNvSpPr>
      </xdr:nvSpPr>
      <xdr:spPr bwMode="auto">
        <a:xfrm>
          <a:off x="5038725" y="7086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0.46</a:t>
          </a:r>
        </a:p>
      </xdr:txBody>
    </xdr:sp>
    <xdr:clientData/>
  </xdr:twoCellAnchor>
  <xdr:twoCellAnchor>
    <xdr:from>
      <xdr:col>5</xdr:col>
      <xdr:colOff>584200</xdr:colOff>
      <xdr:row>41</xdr:row>
      <xdr:rowOff>158750</xdr:rowOff>
    </xdr:from>
    <xdr:to>
      <xdr:col>6</xdr:col>
      <xdr:colOff>44450</xdr:colOff>
      <xdr:row>42</xdr:row>
      <xdr:rowOff>88900</xdr:rowOff>
    </xdr:to>
    <xdr:sp macro="" textlink="">
      <xdr:nvSpPr>
        <xdr:cNvPr id="633185" name="Oval 88"/>
        <xdr:cNvSpPr>
          <a:spLocks noChangeArrowheads="1"/>
        </xdr:cNvSpPr>
      </xdr:nvSpPr>
      <xdr:spPr bwMode="auto">
        <a:xfrm>
          <a:off x="3727450" y="69278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40</xdr:row>
      <xdr:rowOff>127000</xdr:rowOff>
    </xdr:from>
    <xdr:to>
      <xdr:col>6</xdr:col>
      <xdr:colOff>320705</xdr:colOff>
      <xdr:row>42</xdr:row>
      <xdr:rowOff>0</xdr:rowOff>
    </xdr:to>
    <xdr:sp macro="" textlink="">
      <xdr:nvSpPr>
        <xdr:cNvPr id="10329" name="Text Box 89"/>
        <xdr:cNvSpPr txBox="1">
          <a:spLocks noChangeArrowheads="1"/>
        </xdr:cNvSpPr>
      </xdr:nvSpPr>
      <xdr:spPr bwMode="auto">
        <a:xfrm>
          <a:off x="3733800" y="6991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0.47</a:t>
          </a:r>
        </a:p>
      </xdr:txBody>
    </xdr:sp>
    <xdr:clientData/>
  </xdr:twoCellAnchor>
  <xdr:twoCellAnchor>
    <xdr:from>
      <xdr:col>4</xdr:col>
      <xdr:colOff>393700</xdr:colOff>
      <xdr:row>41</xdr:row>
      <xdr:rowOff>120650</xdr:rowOff>
    </xdr:from>
    <xdr:to>
      <xdr:col>4</xdr:col>
      <xdr:colOff>488950</xdr:colOff>
      <xdr:row>42</xdr:row>
      <xdr:rowOff>57150</xdr:rowOff>
    </xdr:to>
    <xdr:sp macro="" textlink="">
      <xdr:nvSpPr>
        <xdr:cNvPr id="633187" name="Oval 90"/>
        <xdr:cNvSpPr>
          <a:spLocks noChangeArrowheads="1"/>
        </xdr:cNvSpPr>
      </xdr:nvSpPr>
      <xdr:spPr bwMode="auto">
        <a:xfrm>
          <a:off x="2908300" y="6889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40</xdr:row>
      <xdr:rowOff>88900</xdr:rowOff>
    </xdr:from>
    <xdr:to>
      <xdr:col>5</xdr:col>
      <xdr:colOff>161925</xdr:colOff>
      <xdr:row>41</xdr:row>
      <xdr:rowOff>127000</xdr:rowOff>
    </xdr:to>
    <xdr:sp macro="" textlink="">
      <xdr:nvSpPr>
        <xdr:cNvPr id="10331" name="Text Box 91"/>
        <xdr:cNvSpPr txBox="1">
          <a:spLocks noChangeArrowheads="1"/>
        </xdr:cNvSpPr>
      </xdr:nvSpPr>
      <xdr:spPr bwMode="auto">
        <a:xfrm>
          <a:off x="2847975" y="695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0.49</a:t>
          </a:r>
        </a:p>
      </xdr:txBody>
    </xdr:sp>
    <xdr:clientData/>
  </xdr:twoCellAnchor>
  <xdr:twoCellAnchor>
    <xdr:from>
      <xdr:col>3</xdr:col>
      <xdr:colOff>209550</xdr:colOff>
      <xdr:row>41</xdr:row>
      <xdr:rowOff>63500</xdr:rowOff>
    </xdr:from>
    <xdr:to>
      <xdr:col>3</xdr:col>
      <xdr:colOff>304800</xdr:colOff>
      <xdr:row>42</xdr:row>
      <xdr:rowOff>0</xdr:rowOff>
    </xdr:to>
    <xdr:sp macro="" textlink="">
      <xdr:nvSpPr>
        <xdr:cNvPr id="633189" name="Oval 92"/>
        <xdr:cNvSpPr>
          <a:spLocks noChangeArrowheads="1"/>
        </xdr:cNvSpPr>
      </xdr:nvSpPr>
      <xdr:spPr bwMode="auto">
        <a:xfrm>
          <a:off x="2095500" y="6832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40</xdr:row>
      <xdr:rowOff>38100</xdr:rowOff>
    </xdr:from>
    <xdr:to>
      <xdr:col>3</xdr:col>
      <xdr:colOff>600075</xdr:colOff>
      <xdr:row>41</xdr:row>
      <xdr:rowOff>76200</xdr:rowOff>
    </xdr:to>
    <xdr:sp macro="" textlink="">
      <xdr:nvSpPr>
        <xdr:cNvPr id="10333" name="Text Box 93"/>
        <xdr:cNvSpPr txBox="1">
          <a:spLocks noChangeArrowheads="1"/>
        </xdr:cNvSpPr>
      </xdr:nvSpPr>
      <xdr:spPr bwMode="auto">
        <a:xfrm>
          <a:off x="1952625" y="689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0.52</a:t>
          </a:r>
        </a:p>
      </xdr:txBody>
    </xdr:sp>
    <xdr:clientData/>
  </xdr:twoCellAnchor>
  <xdr:twoCellAnchor>
    <xdr:from>
      <xdr:col>2</xdr:col>
      <xdr:colOff>25400</xdr:colOff>
      <xdr:row>41</xdr:row>
      <xdr:rowOff>25400</xdr:rowOff>
    </xdr:from>
    <xdr:to>
      <xdr:col>2</xdr:col>
      <xdr:colOff>114300</xdr:colOff>
      <xdr:row>41</xdr:row>
      <xdr:rowOff>114300</xdr:rowOff>
    </xdr:to>
    <xdr:sp macro="" textlink="">
      <xdr:nvSpPr>
        <xdr:cNvPr id="633191" name="Oval 94"/>
        <xdr:cNvSpPr>
          <a:spLocks noChangeArrowheads="1"/>
        </xdr:cNvSpPr>
      </xdr:nvSpPr>
      <xdr:spPr bwMode="auto">
        <a:xfrm>
          <a:off x="1282700" y="67945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39</xdr:row>
      <xdr:rowOff>155575</xdr:rowOff>
    </xdr:from>
    <xdr:to>
      <xdr:col>2</xdr:col>
      <xdr:colOff>419100</xdr:colOff>
      <xdr:row>41</xdr:row>
      <xdr:rowOff>22225</xdr:rowOff>
    </xdr:to>
    <xdr:sp macro="" textlink="">
      <xdr:nvSpPr>
        <xdr:cNvPr id="10335" name="Text Box 95"/>
        <xdr:cNvSpPr txBox="1">
          <a:spLocks noChangeArrowheads="1"/>
        </xdr:cNvSpPr>
      </xdr:nvSpPr>
      <xdr:spPr bwMode="auto">
        <a:xfrm>
          <a:off x="1066800" y="684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0.54</a:t>
          </a:r>
        </a:p>
      </xdr:txBody>
    </xdr:sp>
    <xdr:clientData/>
  </xdr:twoCellAnchor>
  <xdr:twoCellAnchor>
    <xdr:from>
      <xdr:col>1</xdr:col>
      <xdr:colOff>69850</xdr:colOff>
      <xdr:row>51</xdr:row>
      <xdr:rowOff>79375</xdr:rowOff>
    </xdr:from>
    <xdr:to>
      <xdr:col>8</xdr:col>
      <xdr:colOff>320692</xdr:colOff>
      <xdr:row>53</xdr:row>
      <xdr:rowOff>57218</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50800</xdr:colOff>
      <xdr:row>53</xdr:row>
      <xdr:rowOff>98425</xdr:rowOff>
    </xdr:from>
    <xdr:to>
      <xdr:col>5</xdr:col>
      <xdr:colOff>60325</xdr:colOff>
      <xdr:row>54</xdr:row>
      <xdr:rowOff>155575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171450</xdr:colOff>
      <xdr:row>53</xdr:row>
      <xdr:rowOff>79375</xdr:rowOff>
    </xdr:from>
    <xdr:to>
      <xdr:col>6</xdr:col>
      <xdr:colOff>349250</xdr:colOff>
      <xdr:row>55</xdr:row>
      <xdr:rowOff>19127</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[91.1%]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52</xdr:row>
      <xdr:rowOff>155575</xdr:rowOff>
    </xdr:from>
    <xdr:to>
      <xdr:col>10</xdr:col>
      <xdr:colOff>520700</xdr:colOff>
      <xdr:row>54</xdr:row>
      <xdr:rowOff>76284</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54</xdr:row>
      <xdr:rowOff>3175</xdr:rowOff>
    </xdr:from>
    <xdr:to>
      <xdr:col>10</xdr:col>
      <xdr:colOff>520700</xdr:colOff>
      <xdr:row>55</xdr:row>
      <xdr:rowOff>88900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100/172</a:t>
          </a:r>
        </a:p>
      </xdr:txBody>
    </xdr:sp>
    <xdr:clientData/>
  </xdr:twoCellAnchor>
  <xdr:twoCellAnchor>
    <xdr:from>
      <xdr:col>11</xdr:col>
      <xdr:colOff>3175</xdr:colOff>
      <xdr:row>52</xdr:row>
      <xdr:rowOff>155575</xdr:rowOff>
    </xdr:from>
    <xdr:to>
      <xdr:col>12</xdr:col>
      <xdr:colOff>549275</xdr:colOff>
      <xdr:row>54</xdr:row>
      <xdr:rowOff>76284</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54</xdr:row>
      <xdr:rowOff>3175</xdr:rowOff>
    </xdr:from>
    <xdr:to>
      <xdr:col>12</xdr:col>
      <xdr:colOff>549275</xdr:colOff>
      <xdr:row>55</xdr:row>
      <xdr:rowOff>88900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92075</xdr:colOff>
      <xdr:row>52</xdr:row>
      <xdr:rowOff>155575</xdr:rowOff>
    </xdr:from>
    <xdr:to>
      <xdr:col>15</xdr:col>
      <xdr:colOff>35</xdr:colOff>
      <xdr:row>54</xdr:row>
      <xdr:rowOff>76284</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54</xdr:row>
      <xdr:rowOff>3175</xdr:rowOff>
    </xdr:from>
    <xdr:to>
      <xdr:col>15</xdr:col>
      <xdr:colOff>35</xdr:colOff>
      <xdr:row>55</xdr:row>
      <xdr:rowOff>88900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88.5</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633202" name="Rectangle 105"/>
        <xdr:cNvSpPr>
          <a:spLocks noChangeArrowheads="1"/>
        </xdr:cNvSpPr>
      </xdr:nvSpPr>
      <xdr:spPr bwMode="auto">
        <a:xfrm>
          <a:off x="698500" y="92392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495300</xdr:colOff>
      <xdr:row>55</xdr:row>
      <xdr:rowOff>158750</xdr:rowOff>
    </xdr:from>
    <xdr:to>
      <xdr:col>17</xdr:col>
      <xdr:colOff>374650</xdr:colOff>
      <xdr:row>70</xdr:row>
      <xdr:rowOff>0</xdr:rowOff>
    </xdr:to>
    <xdr:sp macro="" textlink="">
      <xdr:nvSpPr>
        <xdr:cNvPr id="633203" name="Rectangle 106"/>
        <xdr:cNvSpPr>
          <a:spLocks noChangeArrowheads="1"/>
        </xdr:cNvSpPr>
      </xdr:nvSpPr>
      <xdr:spPr bwMode="auto">
        <a:xfrm>
          <a:off x="5524500" y="9239250"/>
          <a:ext cx="5537200" cy="2317750"/>
        </a:xfrm>
        <a:prstGeom prst="rect">
          <a:avLst/>
        </a:prstGeom>
        <a:solidFill>
          <a:srgbClr val="FFFFFF"/>
        </a:solidFill>
        <a:ln w="19050">
          <a:solidFill>
            <a:srgbClr val="000000"/>
          </a:solidFill>
          <a:miter lim="800000"/>
          <a:headEnd/>
          <a:tailEnd/>
        </a:ln>
      </xdr:spPr>
    </xdr:sp>
    <xdr:clientData/>
  </xdr:twoCellAnchor>
  <xdr:twoCellAnchor>
    <xdr:from>
      <xdr:col>8</xdr:col>
      <xdr:colOff>492125</xdr:colOff>
      <xdr:row>55</xdr:row>
      <xdr:rowOff>155575</xdr:rowOff>
    </xdr:from>
    <xdr:to>
      <xdr:col>14</xdr:col>
      <xdr:colOff>212725</xdr:colOff>
      <xdr:row>57</xdr:row>
      <xdr:rowOff>60325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619125</xdr:colOff>
      <xdr:row>57</xdr:row>
      <xdr:rowOff>127000</xdr:rowOff>
    </xdr:from>
    <xdr:to>
      <xdr:col>17</xdr:col>
      <xdr:colOff>250825</xdr:colOff>
      <xdr:row>69</xdr:row>
      <xdr:rowOff>98425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a:latin typeface="+mn-lt"/>
              <a:ea typeface="+mn-ea"/>
              <a:cs typeface="+mn-cs"/>
            </a:rPr>
            <a:t>平成１６年度以降、高い水準で推移しており、平成２</a:t>
          </a:r>
          <a:r>
            <a:rPr lang="ja-JP" altLang="en-US" sz="1100">
              <a:latin typeface="+mn-lt"/>
              <a:ea typeface="+mn-ea"/>
              <a:cs typeface="+mn-cs"/>
            </a:rPr>
            <a:t>４</a:t>
          </a:r>
          <a:r>
            <a:rPr lang="ja-JP" altLang="ja-JP" sz="1100">
              <a:latin typeface="+mn-lt"/>
              <a:ea typeface="+mn-ea"/>
              <a:cs typeface="+mn-cs"/>
            </a:rPr>
            <a:t>年度の経常収支比率は</a:t>
          </a:r>
          <a:r>
            <a:rPr lang="ja-JP" altLang="en-US" sz="1100">
              <a:latin typeface="+mn-lt"/>
              <a:ea typeface="+mn-ea"/>
              <a:cs typeface="+mn-cs"/>
            </a:rPr>
            <a:t>９１．１</a:t>
          </a:r>
          <a:r>
            <a:rPr lang="ja-JP" altLang="ja-JP" sz="1100">
              <a:latin typeface="+mn-lt"/>
              <a:ea typeface="+mn-ea"/>
              <a:cs typeface="+mn-cs"/>
            </a:rPr>
            <a:t>％となり、前年度に対し</a:t>
          </a:r>
          <a:r>
            <a:rPr lang="ja-JP" altLang="en-US" sz="1100">
              <a:latin typeface="+mn-lt"/>
              <a:ea typeface="+mn-ea"/>
              <a:cs typeface="+mn-cs"/>
            </a:rPr>
            <a:t>０．７</a:t>
          </a:r>
          <a:r>
            <a:rPr lang="ja-JP" altLang="ja-JP" sz="1100">
              <a:latin typeface="+mn-lt"/>
              <a:ea typeface="+mn-ea"/>
              <a:cs typeface="+mn-cs"/>
            </a:rPr>
            <a:t>％悪化した。</a:t>
          </a:r>
          <a:r>
            <a:rPr lang="ja-JP" altLang="ja-JP" sz="1100">
              <a:solidFill>
                <a:sysClr val="windowText" lastClr="000000"/>
              </a:solidFill>
              <a:latin typeface="+mn-lt"/>
              <a:ea typeface="+mn-ea"/>
              <a:cs typeface="+mn-cs"/>
            </a:rPr>
            <a:t>これは、</a:t>
          </a:r>
          <a:r>
            <a:rPr lang="ja-JP" altLang="en-US" sz="1100">
              <a:solidFill>
                <a:sysClr val="windowText" lastClr="000000"/>
              </a:solidFill>
              <a:latin typeface="+mn-lt"/>
              <a:ea typeface="+mn-ea"/>
              <a:cs typeface="+mn-cs"/>
            </a:rPr>
            <a:t>土地下落や家屋の評価替えによる固定資産税の減収、税制改正などによる地方特例交付金の減額等で、</a:t>
          </a:r>
          <a:r>
            <a:rPr lang="ja-JP" altLang="ja-JP" sz="1100">
              <a:solidFill>
                <a:sysClr val="windowText" lastClr="000000"/>
              </a:solidFill>
              <a:latin typeface="+mn-lt"/>
              <a:ea typeface="+mn-ea"/>
              <a:cs typeface="+mn-cs"/>
            </a:rPr>
            <a:t>経常一般財源等</a:t>
          </a:r>
          <a:r>
            <a:rPr lang="ja-JP" altLang="en-US" sz="1100">
              <a:solidFill>
                <a:sysClr val="windowText" lastClr="000000"/>
              </a:solidFill>
              <a:latin typeface="+mn-lt"/>
              <a:ea typeface="+mn-ea"/>
              <a:cs typeface="+mn-cs"/>
            </a:rPr>
            <a:t>が９０，６８０</a:t>
          </a:r>
          <a:r>
            <a:rPr lang="ja-JP" altLang="ja-JP" sz="1100">
              <a:solidFill>
                <a:sysClr val="windowText" lastClr="000000"/>
              </a:solidFill>
              <a:latin typeface="+mn-lt"/>
              <a:ea typeface="+mn-ea"/>
              <a:cs typeface="+mn-cs"/>
            </a:rPr>
            <a:t>千円（</a:t>
          </a:r>
          <a:r>
            <a:rPr lang="ja-JP" altLang="en-US" sz="1100">
              <a:solidFill>
                <a:sysClr val="windowText" lastClr="000000"/>
              </a:solidFill>
              <a:latin typeface="+mn-lt"/>
              <a:ea typeface="+mn-ea"/>
              <a:cs typeface="+mn-cs"/>
            </a:rPr>
            <a:t>△０．７</a:t>
          </a:r>
          <a:r>
            <a:rPr lang="en-US" altLang="ja-JP" sz="1100">
              <a:solidFill>
                <a:sysClr val="windowText" lastClr="000000"/>
              </a:solidFill>
              <a:latin typeface="+mn-lt"/>
              <a:ea typeface="+mn-ea"/>
              <a:cs typeface="+mn-cs"/>
            </a:rPr>
            <a:t>%</a:t>
          </a:r>
          <a:r>
            <a:rPr lang="ja-JP" altLang="ja-JP" sz="1100">
              <a:solidFill>
                <a:sysClr val="windowText" lastClr="000000"/>
              </a:solidFill>
              <a:latin typeface="+mn-lt"/>
              <a:ea typeface="+mn-ea"/>
              <a:cs typeface="+mn-cs"/>
            </a:rPr>
            <a:t>）</a:t>
          </a:r>
          <a:r>
            <a:rPr lang="ja-JP" altLang="en-US" sz="1100">
              <a:solidFill>
                <a:sysClr val="windowText" lastClr="000000"/>
              </a:solidFill>
              <a:latin typeface="+mn-lt"/>
              <a:ea typeface="+mn-ea"/>
              <a:cs typeface="+mn-cs"/>
            </a:rPr>
            <a:t>減となったことなどによる。</a:t>
          </a:r>
          <a:endParaRPr lang="en-US" altLang="ja-JP" sz="1100">
            <a:solidFill>
              <a:srgbClr val="FF0000"/>
            </a:solidFill>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a:latin typeface="+mn-lt"/>
              <a:ea typeface="+mn-ea"/>
              <a:cs typeface="+mn-cs"/>
            </a:rPr>
            <a:t>今後、歳入では、市税の徴収の強化、企業誘致などによる税収確保策の推進、また、歳出では、人件費・公債費等の義務的経費の抑制、施設の統廃合による経費の削減、特別会計・企業会計への繰出金の抑制、事務事業の見直しなど、すべての経費について徹底した見直しを行う。</a:t>
          </a:r>
          <a:endParaRPr lang="ja-JP" altLang="ja-JP" sz="1100"/>
        </a:p>
        <a:p>
          <a:pPr marL="0" marR="0" indent="0" algn="l" defTabSz="914400" rtl="0" eaLnBrk="1" fontAlgn="auto" latinLnBrk="0" hangingPunct="1">
            <a:lnSpc>
              <a:spcPts val="1100"/>
            </a:lnSpc>
            <a:spcBef>
              <a:spcPts val="0"/>
            </a:spcBef>
            <a:spcAft>
              <a:spcPts val="0"/>
            </a:spcAft>
            <a:buClrTx/>
            <a:buSzTx/>
            <a:buFontTx/>
            <a:buNone/>
            <a:tabLst/>
            <a:defRPr sz="1000"/>
          </a:pPr>
          <a:endParaRPr lang="ja-JP" altLang="ja-JP" sz="1100">
            <a:solidFill>
              <a:srgbClr val="FF0000"/>
            </a:solidFill>
          </a:endParaRPr>
        </a:p>
      </xdr:txBody>
    </xdr:sp>
    <xdr:clientData/>
  </xdr:twoCellAnchor>
  <xdr:oneCellAnchor>
    <xdr:from>
      <xdr:col>1</xdr:col>
      <xdr:colOff>69850</xdr:colOff>
      <xdr:row>55</xdr:row>
      <xdr:rowOff>3175</xdr:rowOff>
    </xdr:from>
    <xdr:ext cx="132344" cy="151836"/>
    <xdr:sp macro="" textlink="">
      <xdr:nvSpPr>
        <xdr:cNvPr id="10349" name="Text Box 109"/>
        <xdr:cNvSpPr txBox="1">
          <a:spLocks noChangeArrowheads="1"/>
        </xdr:cNvSpPr>
      </xdr:nvSpPr>
      <xdr:spPr bwMode="auto">
        <a:xfrm>
          <a:off x="698500" y="908367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70</xdr:row>
      <xdr:rowOff>0</xdr:rowOff>
    </xdr:from>
    <xdr:to>
      <xdr:col>8</xdr:col>
      <xdr:colOff>323850</xdr:colOff>
      <xdr:row>70</xdr:row>
      <xdr:rowOff>0</xdr:rowOff>
    </xdr:to>
    <xdr:sp macro="" textlink="">
      <xdr:nvSpPr>
        <xdr:cNvPr id="633207" name="Line 110"/>
        <xdr:cNvSpPr>
          <a:spLocks noChangeShapeType="1"/>
        </xdr:cNvSpPr>
      </xdr:nvSpPr>
      <xdr:spPr bwMode="auto">
        <a:xfrm>
          <a:off x="6985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69850</xdr:colOff>
      <xdr:row>70</xdr:row>
      <xdr:rowOff>88900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69850</xdr:colOff>
      <xdr:row>67</xdr:row>
      <xdr:rowOff>107950</xdr:rowOff>
    </xdr:from>
    <xdr:to>
      <xdr:col>8</xdr:col>
      <xdr:colOff>323850</xdr:colOff>
      <xdr:row>67</xdr:row>
      <xdr:rowOff>107950</xdr:rowOff>
    </xdr:to>
    <xdr:sp macro="" textlink="">
      <xdr:nvSpPr>
        <xdr:cNvPr id="633209" name="Line 112"/>
        <xdr:cNvSpPr>
          <a:spLocks noChangeShapeType="1"/>
        </xdr:cNvSpPr>
      </xdr:nvSpPr>
      <xdr:spPr bwMode="auto">
        <a:xfrm>
          <a:off x="698500" y="1116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69850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69850</xdr:colOff>
      <xdr:row>65</xdr:row>
      <xdr:rowOff>57150</xdr:rowOff>
    </xdr:from>
    <xdr:to>
      <xdr:col>8</xdr:col>
      <xdr:colOff>323850</xdr:colOff>
      <xdr:row>65</xdr:row>
      <xdr:rowOff>57150</xdr:rowOff>
    </xdr:to>
    <xdr:sp macro="" textlink="">
      <xdr:nvSpPr>
        <xdr:cNvPr id="633211" name="Line 114"/>
        <xdr:cNvSpPr>
          <a:spLocks noChangeShapeType="1"/>
        </xdr:cNvSpPr>
      </xdr:nvSpPr>
      <xdr:spPr bwMode="auto">
        <a:xfrm>
          <a:off x="698500" y="1078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107950</xdr:rowOff>
    </xdr:from>
    <xdr:to>
      <xdr:col>1</xdr:col>
      <xdr:colOff>69850</xdr:colOff>
      <xdr:row>65</xdr:row>
      <xdr:rowOff>146050</xdr:rowOff>
    </xdr:to>
    <xdr:sp macro="" textlink="">
      <xdr:nvSpPr>
        <xdr:cNvPr id="10355" name="Text Box 115"/>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69850</xdr:colOff>
      <xdr:row>62</xdr:row>
      <xdr:rowOff>158750</xdr:rowOff>
    </xdr:from>
    <xdr:to>
      <xdr:col>8</xdr:col>
      <xdr:colOff>323850</xdr:colOff>
      <xdr:row>62</xdr:row>
      <xdr:rowOff>158750</xdr:rowOff>
    </xdr:to>
    <xdr:sp macro="" textlink="">
      <xdr:nvSpPr>
        <xdr:cNvPr id="633213" name="Line 116"/>
        <xdr:cNvSpPr>
          <a:spLocks noChangeShapeType="1"/>
        </xdr:cNvSpPr>
      </xdr:nvSpPr>
      <xdr:spPr bwMode="auto">
        <a:xfrm>
          <a:off x="698500" y="10394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41275</xdr:rowOff>
    </xdr:from>
    <xdr:to>
      <xdr:col>1</xdr:col>
      <xdr:colOff>69850</xdr:colOff>
      <xdr:row>63</xdr:row>
      <xdr:rowOff>79375</xdr:rowOff>
    </xdr:to>
    <xdr:sp macro="" textlink="">
      <xdr:nvSpPr>
        <xdr:cNvPr id="10357" name="Text Box 117"/>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69850</xdr:colOff>
      <xdr:row>60</xdr:row>
      <xdr:rowOff>101600</xdr:rowOff>
    </xdr:from>
    <xdr:to>
      <xdr:col>8</xdr:col>
      <xdr:colOff>323850</xdr:colOff>
      <xdr:row>60</xdr:row>
      <xdr:rowOff>101600</xdr:rowOff>
    </xdr:to>
    <xdr:sp macro="" textlink="">
      <xdr:nvSpPr>
        <xdr:cNvPr id="633215" name="Line 118"/>
        <xdr:cNvSpPr>
          <a:spLocks noChangeShapeType="1"/>
        </xdr:cNvSpPr>
      </xdr:nvSpPr>
      <xdr:spPr bwMode="auto">
        <a:xfrm>
          <a:off x="698500" y="10007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155575</xdr:rowOff>
    </xdr:from>
    <xdr:to>
      <xdr:col>1</xdr:col>
      <xdr:colOff>69850</xdr:colOff>
      <xdr:row>61</xdr:row>
      <xdr:rowOff>22225</xdr:rowOff>
    </xdr:to>
    <xdr:sp macro="" textlink="">
      <xdr:nvSpPr>
        <xdr:cNvPr id="10359" name="Text Box 119"/>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69850</xdr:colOff>
      <xdr:row>58</xdr:row>
      <xdr:rowOff>44450</xdr:rowOff>
    </xdr:from>
    <xdr:to>
      <xdr:col>8</xdr:col>
      <xdr:colOff>323850</xdr:colOff>
      <xdr:row>58</xdr:row>
      <xdr:rowOff>44450</xdr:rowOff>
    </xdr:to>
    <xdr:sp macro="" textlink="">
      <xdr:nvSpPr>
        <xdr:cNvPr id="633217" name="Line 120"/>
        <xdr:cNvSpPr>
          <a:spLocks noChangeShapeType="1"/>
        </xdr:cNvSpPr>
      </xdr:nvSpPr>
      <xdr:spPr bwMode="auto">
        <a:xfrm>
          <a:off x="698500" y="9620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98425</xdr:rowOff>
    </xdr:from>
    <xdr:to>
      <xdr:col>1</xdr:col>
      <xdr:colOff>69850</xdr:colOff>
      <xdr:row>58</xdr:row>
      <xdr:rowOff>136525</xdr:rowOff>
    </xdr:to>
    <xdr:sp macro="" textlink="">
      <xdr:nvSpPr>
        <xdr:cNvPr id="10361" name="Text Box 121"/>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69850</xdr:colOff>
      <xdr:row>55</xdr:row>
      <xdr:rowOff>158750</xdr:rowOff>
    </xdr:from>
    <xdr:to>
      <xdr:col>8</xdr:col>
      <xdr:colOff>323850</xdr:colOff>
      <xdr:row>55</xdr:row>
      <xdr:rowOff>158750</xdr:rowOff>
    </xdr:to>
    <xdr:sp macro="" textlink="">
      <xdr:nvSpPr>
        <xdr:cNvPr id="633219" name="Line 122"/>
        <xdr:cNvSpPr>
          <a:spLocks noChangeShapeType="1"/>
        </xdr:cNvSpPr>
      </xdr:nvSpPr>
      <xdr:spPr bwMode="auto">
        <a:xfrm>
          <a:off x="6985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41275</xdr:rowOff>
    </xdr:from>
    <xdr:to>
      <xdr:col>1</xdr:col>
      <xdr:colOff>69850</xdr:colOff>
      <xdr:row>56</xdr:row>
      <xdr:rowOff>79375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633221" name="財政構造の弾力性グラフ枠"/>
        <xdr:cNvSpPr>
          <a:spLocks noChangeArrowheads="1"/>
        </xdr:cNvSpPr>
      </xdr:nvSpPr>
      <xdr:spPr bwMode="auto">
        <a:xfrm>
          <a:off x="6985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139700</xdr:colOff>
      <xdr:row>59</xdr:row>
      <xdr:rowOff>19050</xdr:rowOff>
    </xdr:from>
    <xdr:to>
      <xdr:col>7</xdr:col>
      <xdr:colOff>139700</xdr:colOff>
      <xdr:row>67</xdr:row>
      <xdr:rowOff>44450</xdr:rowOff>
    </xdr:to>
    <xdr:sp macro="" textlink="">
      <xdr:nvSpPr>
        <xdr:cNvPr id="633222" name="Line 125"/>
        <xdr:cNvSpPr>
          <a:spLocks noChangeShapeType="1"/>
        </xdr:cNvSpPr>
      </xdr:nvSpPr>
      <xdr:spPr bwMode="auto">
        <a:xfrm flipV="1">
          <a:off x="4540250" y="9759950"/>
          <a:ext cx="0" cy="1346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67</xdr:row>
      <xdr:rowOff>41275</xdr:rowOff>
    </xdr:from>
    <xdr:to>
      <xdr:col>8</xdr:col>
      <xdr:colOff>282575</xdr:colOff>
      <xdr:row>68</xdr:row>
      <xdr:rowOff>79375</xdr:rowOff>
    </xdr:to>
    <xdr:sp macro="" textlink="">
      <xdr:nvSpPr>
        <xdr:cNvPr id="10366" name="財政構造の弾力性最小値テキスト"/>
        <xdr:cNvSpPr txBox="1">
          <a:spLocks noChangeArrowheads="1"/>
        </xdr:cNvSpPr>
      </xdr:nvSpPr>
      <xdr:spPr bwMode="auto">
        <a:xfrm>
          <a:off x="5038725" y="11534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108.4</a:t>
          </a:r>
        </a:p>
      </xdr:txBody>
    </xdr:sp>
    <xdr:clientData/>
  </xdr:twoCellAnchor>
  <xdr:twoCellAnchor>
    <xdr:from>
      <xdr:col>7</xdr:col>
      <xdr:colOff>63500</xdr:colOff>
      <xdr:row>67</xdr:row>
      <xdr:rowOff>44450</xdr:rowOff>
    </xdr:from>
    <xdr:to>
      <xdr:col>7</xdr:col>
      <xdr:colOff>222250</xdr:colOff>
      <xdr:row>67</xdr:row>
      <xdr:rowOff>44450</xdr:rowOff>
    </xdr:to>
    <xdr:sp macro="" textlink="">
      <xdr:nvSpPr>
        <xdr:cNvPr id="633224" name="Line 127"/>
        <xdr:cNvSpPr>
          <a:spLocks noChangeShapeType="1"/>
        </xdr:cNvSpPr>
      </xdr:nvSpPr>
      <xdr:spPr bwMode="auto">
        <a:xfrm>
          <a:off x="4464050" y="1110615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57</xdr:row>
      <xdr:rowOff>127000</xdr:rowOff>
    </xdr:from>
    <xdr:to>
      <xdr:col>8</xdr:col>
      <xdr:colOff>282575</xdr:colOff>
      <xdr:row>59</xdr:row>
      <xdr:rowOff>0</xdr:rowOff>
    </xdr:to>
    <xdr:sp macro="" textlink="">
      <xdr:nvSpPr>
        <xdr:cNvPr id="10368" name="財政構造の弾力性最大値テキスト"/>
        <xdr:cNvSpPr txBox="1">
          <a:spLocks noChangeArrowheads="1"/>
        </xdr:cNvSpPr>
      </xdr:nvSpPr>
      <xdr:spPr bwMode="auto">
        <a:xfrm>
          <a:off x="5038725" y="9906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73.6</a:t>
          </a:r>
        </a:p>
      </xdr:txBody>
    </xdr:sp>
    <xdr:clientData/>
  </xdr:twoCellAnchor>
  <xdr:twoCellAnchor>
    <xdr:from>
      <xdr:col>7</xdr:col>
      <xdr:colOff>63500</xdr:colOff>
      <xdr:row>59</xdr:row>
      <xdr:rowOff>19050</xdr:rowOff>
    </xdr:from>
    <xdr:to>
      <xdr:col>7</xdr:col>
      <xdr:colOff>222250</xdr:colOff>
      <xdr:row>59</xdr:row>
      <xdr:rowOff>19050</xdr:rowOff>
    </xdr:to>
    <xdr:sp macro="" textlink="">
      <xdr:nvSpPr>
        <xdr:cNvPr id="633226" name="Line 129"/>
        <xdr:cNvSpPr>
          <a:spLocks noChangeShapeType="1"/>
        </xdr:cNvSpPr>
      </xdr:nvSpPr>
      <xdr:spPr bwMode="auto">
        <a:xfrm>
          <a:off x="4464050" y="975995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6350</xdr:rowOff>
    </xdr:from>
    <xdr:to>
      <xdr:col>7</xdr:col>
      <xdr:colOff>139700</xdr:colOff>
      <xdr:row>63</xdr:row>
      <xdr:rowOff>38100</xdr:rowOff>
    </xdr:to>
    <xdr:sp macro="" textlink="">
      <xdr:nvSpPr>
        <xdr:cNvPr id="633227" name="Line 130"/>
        <xdr:cNvSpPr>
          <a:spLocks noChangeShapeType="1"/>
        </xdr:cNvSpPr>
      </xdr:nvSpPr>
      <xdr:spPr bwMode="auto">
        <a:xfrm>
          <a:off x="3771900" y="10407650"/>
          <a:ext cx="7683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61</xdr:row>
      <xdr:rowOff>136525</xdr:rowOff>
    </xdr:from>
    <xdr:to>
      <xdr:col>8</xdr:col>
      <xdr:colOff>282575</xdr:colOff>
      <xdr:row>63</xdr:row>
      <xdr:rowOff>3175</xdr:rowOff>
    </xdr:to>
    <xdr:sp macro="" textlink="">
      <xdr:nvSpPr>
        <xdr:cNvPr id="10371" name="財政構造の弾力性平均値テキスト"/>
        <xdr:cNvSpPr txBox="1">
          <a:spLocks noChangeArrowheads="1"/>
        </xdr:cNvSpPr>
      </xdr:nvSpPr>
      <xdr:spPr bwMode="auto">
        <a:xfrm>
          <a:off x="5038725" y="10601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89.6</a:t>
          </a:r>
        </a:p>
      </xdr:txBody>
    </xdr:sp>
    <xdr:clientData/>
  </xdr:twoCellAnchor>
  <xdr:twoCellAnchor>
    <xdr:from>
      <xdr:col>7</xdr:col>
      <xdr:colOff>95250</xdr:colOff>
      <xdr:row>62</xdr:row>
      <xdr:rowOff>88900</xdr:rowOff>
    </xdr:from>
    <xdr:to>
      <xdr:col>7</xdr:col>
      <xdr:colOff>184150</xdr:colOff>
      <xdr:row>63</xdr:row>
      <xdr:rowOff>25400</xdr:rowOff>
    </xdr:to>
    <xdr:sp macro="" textlink="">
      <xdr:nvSpPr>
        <xdr:cNvPr id="633229" name="AutoShape 132"/>
        <xdr:cNvSpPr>
          <a:spLocks noChangeArrowheads="1"/>
        </xdr:cNvSpPr>
      </xdr:nvSpPr>
      <xdr:spPr bwMode="auto">
        <a:xfrm>
          <a:off x="4495800" y="103251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62</xdr:row>
      <xdr:rowOff>146050</xdr:rowOff>
    </xdr:from>
    <xdr:to>
      <xdr:col>6</xdr:col>
      <xdr:colOff>0</xdr:colOff>
      <xdr:row>63</xdr:row>
      <xdr:rowOff>6350</xdr:rowOff>
    </xdr:to>
    <xdr:sp macro="" textlink="">
      <xdr:nvSpPr>
        <xdr:cNvPr id="633230" name="Line 133"/>
        <xdr:cNvSpPr>
          <a:spLocks noChangeShapeType="1"/>
        </xdr:cNvSpPr>
      </xdr:nvSpPr>
      <xdr:spPr bwMode="auto">
        <a:xfrm>
          <a:off x="2959100" y="1038225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62</xdr:row>
      <xdr:rowOff>76200</xdr:rowOff>
    </xdr:from>
    <xdr:to>
      <xdr:col>6</xdr:col>
      <xdr:colOff>44450</xdr:colOff>
      <xdr:row>63</xdr:row>
      <xdr:rowOff>0</xdr:rowOff>
    </xdr:to>
    <xdr:sp macro="" textlink="">
      <xdr:nvSpPr>
        <xdr:cNvPr id="633231" name="AutoShape 134"/>
        <xdr:cNvSpPr>
          <a:spLocks noChangeArrowheads="1"/>
        </xdr:cNvSpPr>
      </xdr:nvSpPr>
      <xdr:spPr bwMode="auto">
        <a:xfrm>
          <a:off x="3727450" y="103124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61</xdr:row>
      <xdr:rowOff>38100</xdr:rowOff>
    </xdr:from>
    <xdr:to>
      <xdr:col>6</xdr:col>
      <xdr:colOff>320705</xdr:colOff>
      <xdr:row>62</xdr:row>
      <xdr:rowOff>76200</xdr:rowOff>
    </xdr:to>
    <xdr:sp macro="" textlink="">
      <xdr:nvSpPr>
        <xdr:cNvPr id="10375" name="Text Box 135"/>
        <xdr:cNvSpPr txBox="1">
          <a:spLocks noChangeArrowheads="1"/>
        </xdr:cNvSpPr>
      </xdr:nvSpPr>
      <xdr:spPr bwMode="auto">
        <a:xfrm>
          <a:off x="3733800" y="10496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89.0</a:t>
          </a:r>
        </a:p>
      </xdr:txBody>
    </xdr:sp>
    <xdr:clientData/>
  </xdr:twoCellAnchor>
  <xdr:twoCellAnchor>
    <xdr:from>
      <xdr:col>3</xdr:col>
      <xdr:colOff>254000</xdr:colOff>
      <xdr:row>62</xdr:row>
      <xdr:rowOff>146050</xdr:rowOff>
    </xdr:from>
    <xdr:to>
      <xdr:col>4</xdr:col>
      <xdr:colOff>444500</xdr:colOff>
      <xdr:row>63</xdr:row>
      <xdr:rowOff>44450</xdr:rowOff>
    </xdr:to>
    <xdr:sp macro="" textlink="">
      <xdr:nvSpPr>
        <xdr:cNvPr id="633233" name="Line 136"/>
        <xdr:cNvSpPr>
          <a:spLocks noChangeShapeType="1"/>
        </xdr:cNvSpPr>
      </xdr:nvSpPr>
      <xdr:spPr bwMode="auto">
        <a:xfrm flipV="1">
          <a:off x="2139950" y="10382250"/>
          <a:ext cx="8191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61</xdr:row>
      <xdr:rowOff>146050</xdr:rowOff>
    </xdr:from>
    <xdr:to>
      <xdr:col>4</xdr:col>
      <xdr:colOff>488950</xdr:colOff>
      <xdr:row>62</xdr:row>
      <xdr:rowOff>82550</xdr:rowOff>
    </xdr:to>
    <xdr:sp macro="" textlink="">
      <xdr:nvSpPr>
        <xdr:cNvPr id="633234" name="AutoShape 137"/>
        <xdr:cNvSpPr>
          <a:spLocks noChangeArrowheads="1"/>
        </xdr:cNvSpPr>
      </xdr:nvSpPr>
      <xdr:spPr bwMode="auto">
        <a:xfrm>
          <a:off x="2908300" y="10217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60</xdr:row>
      <xdr:rowOff>117475</xdr:rowOff>
    </xdr:from>
    <xdr:to>
      <xdr:col>5</xdr:col>
      <xdr:colOff>161925</xdr:colOff>
      <xdr:row>61</xdr:row>
      <xdr:rowOff>155575</xdr:rowOff>
    </xdr:to>
    <xdr:sp macro="" textlink="">
      <xdr:nvSpPr>
        <xdr:cNvPr id="10378" name="Text Box 138"/>
        <xdr:cNvSpPr txBox="1">
          <a:spLocks noChangeArrowheads="1"/>
        </xdr:cNvSpPr>
      </xdr:nvSpPr>
      <xdr:spPr bwMode="auto">
        <a:xfrm>
          <a:off x="2847975" y="1041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86.8</a:t>
          </a:r>
        </a:p>
      </xdr:txBody>
    </xdr:sp>
    <xdr:clientData/>
  </xdr:twoCellAnchor>
  <xdr:twoCellAnchor>
    <xdr:from>
      <xdr:col>2</xdr:col>
      <xdr:colOff>69850</xdr:colOff>
      <xdr:row>63</xdr:row>
      <xdr:rowOff>44450</xdr:rowOff>
    </xdr:from>
    <xdr:to>
      <xdr:col>3</xdr:col>
      <xdr:colOff>254000</xdr:colOff>
      <xdr:row>63</xdr:row>
      <xdr:rowOff>139700</xdr:rowOff>
    </xdr:to>
    <xdr:sp macro="" textlink="">
      <xdr:nvSpPr>
        <xdr:cNvPr id="633236" name="Line 139"/>
        <xdr:cNvSpPr>
          <a:spLocks noChangeShapeType="1"/>
        </xdr:cNvSpPr>
      </xdr:nvSpPr>
      <xdr:spPr bwMode="auto">
        <a:xfrm flipV="1">
          <a:off x="1327150" y="10445750"/>
          <a:ext cx="8128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62</xdr:row>
      <xdr:rowOff>146050</xdr:rowOff>
    </xdr:from>
    <xdr:to>
      <xdr:col>3</xdr:col>
      <xdr:colOff>304800</xdr:colOff>
      <xdr:row>63</xdr:row>
      <xdr:rowOff>76200</xdr:rowOff>
    </xdr:to>
    <xdr:sp macro="" textlink="">
      <xdr:nvSpPr>
        <xdr:cNvPr id="633237" name="AutoShape 140"/>
        <xdr:cNvSpPr>
          <a:spLocks noChangeArrowheads="1"/>
        </xdr:cNvSpPr>
      </xdr:nvSpPr>
      <xdr:spPr bwMode="auto">
        <a:xfrm>
          <a:off x="2095500" y="10382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61</xdr:row>
      <xdr:rowOff>107950</xdr:rowOff>
    </xdr:from>
    <xdr:to>
      <xdr:col>3</xdr:col>
      <xdr:colOff>600075</xdr:colOff>
      <xdr:row>62</xdr:row>
      <xdr:rowOff>146050</xdr:rowOff>
    </xdr:to>
    <xdr:sp macro="" textlink="">
      <xdr:nvSpPr>
        <xdr:cNvPr id="10381" name="Text Box 141"/>
        <xdr:cNvSpPr txBox="1">
          <a:spLocks noChangeArrowheads="1"/>
        </xdr:cNvSpPr>
      </xdr:nvSpPr>
      <xdr:spPr bwMode="auto">
        <a:xfrm>
          <a:off x="1952625" y="1057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90.9</a:t>
          </a:r>
        </a:p>
      </xdr:txBody>
    </xdr:sp>
    <xdr:clientData/>
  </xdr:twoCellAnchor>
  <xdr:twoCellAnchor>
    <xdr:from>
      <xdr:col>2</xdr:col>
      <xdr:colOff>25400</xdr:colOff>
      <xdr:row>63</xdr:row>
      <xdr:rowOff>57150</xdr:rowOff>
    </xdr:from>
    <xdr:to>
      <xdr:col>2</xdr:col>
      <xdr:colOff>114300</xdr:colOff>
      <xdr:row>63</xdr:row>
      <xdr:rowOff>146050</xdr:rowOff>
    </xdr:to>
    <xdr:sp macro="" textlink="">
      <xdr:nvSpPr>
        <xdr:cNvPr id="633239" name="AutoShape 142"/>
        <xdr:cNvSpPr>
          <a:spLocks noChangeArrowheads="1"/>
        </xdr:cNvSpPr>
      </xdr:nvSpPr>
      <xdr:spPr bwMode="auto">
        <a:xfrm>
          <a:off x="1282700" y="104584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62</xdr:row>
      <xdr:rowOff>19050</xdr:rowOff>
    </xdr:from>
    <xdr:to>
      <xdr:col>2</xdr:col>
      <xdr:colOff>419100</xdr:colOff>
      <xdr:row>63</xdr:row>
      <xdr:rowOff>57150</xdr:rowOff>
    </xdr:to>
    <xdr:sp macro="" textlink="">
      <xdr:nvSpPr>
        <xdr:cNvPr id="10383" name="Text Box 143"/>
        <xdr:cNvSpPr txBox="1">
          <a:spLocks noChangeArrowheads="1"/>
        </xdr:cNvSpPr>
      </xdr:nvSpPr>
      <xdr:spPr bwMode="auto">
        <a:xfrm>
          <a:off x="1066800" y="1064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92.8</a:t>
          </a:r>
        </a:p>
      </xdr:txBody>
    </xdr:sp>
    <xdr:clientData/>
  </xdr:twoCellAnchor>
  <xdr:twoCellAnchor editAs="oneCell">
    <xdr:from>
      <xdr:col>7</xdr:col>
      <xdr:colOff>38100</xdr:colOff>
      <xdr:row>70</xdr:row>
      <xdr:rowOff>60325</xdr:rowOff>
    </xdr:from>
    <xdr:to>
      <xdr:col>8</xdr:col>
      <xdr:colOff>107950</xdr:colOff>
      <xdr:row>71</xdr:row>
      <xdr:rowOff>98425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70</xdr:row>
      <xdr:rowOff>60325</xdr:rowOff>
    </xdr:from>
    <xdr:to>
      <xdr:col>6</xdr:col>
      <xdr:colOff>590550</xdr:colOff>
      <xdr:row>71</xdr:row>
      <xdr:rowOff>98425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70</xdr:row>
      <xdr:rowOff>60325</xdr:rowOff>
    </xdr:from>
    <xdr:to>
      <xdr:col>5</xdr:col>
      <xdr:colOff>409575</xdr:colOff>
      <xdr:row>71</xdr:row>
      <xdr:rowOff>98425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70</xdr:row>
      <xdr:rowOff>60325</xdr:rowOff>
    </xdr:from>
    <xdr:to>
      <xdr:col>4</xdr:col>
      <xdr:colOff>212725</xdr:colOff>
      <xdr:row>71</xdr:row>
      <xdr:rowOff>98425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70</xdr:row>
      <xdr:rowOff>60325</xdr:rowOff>
    </xdr:from>
    <xdr:to>
      <xdr:col>3</xdr:col>
      <xdr:colOff>38100</xdr:colOff>
      <xdr:row>71</xdr:row>
      <xdr:rowOff>98425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62</xdr:row>
      <xdr:rowOff>158750</xdr:rowOff>
    </xdr:from>
    <xdr:to>
      <xdr:col>7</xdr:col>
      <xdr:colOff>184150</xdr:colOff>
      <xdr:row>63</xdr:row>
      <xdr:rowOff>82550</xdr:rowOff>
    </xdr:to>
    <xdr:sp macro="" textlink="">
      <xdr:nvSpPr>
        <xdr:cNvPr id="633246" name="Oval 149"/>
        <xdr:cNvSpPr>
          <a:spLocks noChangeArrowheads="1"/>
        </xdr:cNvSpPr>
      </xdr:nvSpPr>
      <xdr:spPr bwMode="auto">
        <a:xfrm>
          <a:off x="4495800" y="103949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62</xdr:row>
      <xdr:rowOff>155575</xdr:rowOff>
    </xdr:from>
    <xdr:to>
      <xdr:col>8</xdr:col>
      <xdr:colOff>282575</xdr:colOff>
      <xdr:row>64</xdr:row>
      <xdr:rowOff>22225</xdr:rowOff>
    </xdr:to>
    <xdr:sp macro="" textlink="">
      <xdr:nvSpPr>
        <xdr:cNvPr id="10390" name="財政構造の弾力性該当値テキスト"/>
        <xdr:cNvSpPr txBox="1">
          <a:spLocks noChangeArrowheads="1"/>
        </xdr:cNvSpPr>
      </xdr:nvSpPr>
      <xdr:spPr bwMode="auto">
        <a:xfrm>
          <a:off x="5038725" y="10791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91.1</a:t>
          </a:r>
        </a:p>
      </xdr:txBody>
    </xdr:sp>
    <xdr:clientData/>
  </xdr:twoCellAnchor>
  <xdr:twoCellAnchor>
    <xdr:from>
      <xdr:col>5</xdr:col>
      <xdr:colOff>584200</xdr:colOff>
      <xdr:row>62</xdr:row>
      <xdr:rowOff>127000</xdr:rowOff>
    </xdr:from>
    <xdr:to>
      <xdr:col>6</xdr:col>
      <xdr:colOff>44450</xdr:colOff>
      <xdr:row>63</xdr:row>
      <xdr:rowOff>57150</xdr:rowOff>
    </xdr:to>
    <xdr:sp macro="" textlink="">
      <xdr:nvSpPr>
        <xdr:cNvPr id="633248" name="Oval 151"/>
        <xdr:cNvSpPr>
          <a:spLocks noChangeArrowheads="1"/>
        </xdr:cNvSpPr>
      </xdr:nvSpPr>
      <xdr:spPr bwMode="auto">
        <a:xfrm>
          <a:off x="3727450" y="103632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63</xdr:row>
      <xdr:rowOff>76200</xdr:rowOff>
    </xdr:from>
    <xdr:to>
      <xdr:col>6</xdr:col>
      <xdr:colOff>320705</xdr:colOff>
      <xdr:row>64</xdr:row>
      <xdr:rowOff>107950</xdr:rowOff>
    </xdr:to>
    <xdr:sp macro="" textlink="">
      <xdr:nvSpPr>
        <xdr:cNvPr id="10392" name="Text Box 152"/>
        <xdr:cNvSpPr txBox="1">
          <a:spLocks noChangeArrowheads="1"/>
        </xdr:cNvSpPr>
      </xdr:nvSpPr>
      <xdr:spPr bwMode="auto">
        <a:xfrm>
          <a:off x="3733800" y="10877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90.4</a:t>
          </a:r>
        </a:p>
      </xdr:txBody>
    </xdr:sp>
    <xdr:clientData/>
  </xdr:twoCellAnchor>
  <xdr:twoCellAnchor>
    <xdr:from>
      <xdr:col>4</xdr:col>
      <xdr:colOff>393700</xdr:colOff>
      <xdr:row>62</xdr:row>
      <xdr:rowOff>88900</xdr:rowOff>
    </xdr:from>
    <xdr:to>
      <xdr:col>4</xdr:col>
      <xdr:colOff>488950</xdr:colOff>
      <xdr:row>63</xdr:row>
      <xdr:rowOff>25400</xdr:rowOff>
    </xdr:to>
    <xdr:sp macro="" textlink="">
      <xdr:nvSpPr>
        <xdr:cNvPr id="633250" name="Oval 153"/>
        <xdr:cNvSpPr>
          <a:spLocks noChangeArrowheads="1"/>
        </xdr:cNvSpPr>
      </xdr:nvSpPr>
      <xdr:spPr bwMode="auto">
        <a:xfrm>
          <a:off x="2908300" y="103251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63</xdr:row>
      <xdr:rowOff>38100</xdr:rowOff>
    </xdr:from>
    <xdr:to>
      <xdr:col>5</xdr:col>
      <xdr:colOff>161925</xdr:colOff>
      <xdr:row>64</xdr:row>
      <xdr:rowOff>76200</xdr:rowOff>
    </xdr:to>
    <xdr:sp macro="" textlink="">
      <xdr:nvSpPr>
        <xdr:cNvPr id="10394" name="Text Box 154"/>
        <xdr:cNvSpPr txBox="1">
          <a:spLocks noChangeArrowheads="1"/>
        </xdr:cNvSpPr>
      </xdr:nvSpPr>
      <xdr:spPr bwMode="auto">
        <a:xfrm>
          <a:off x="2847975" y="10839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89.6</a:t>
          </a:r>
        </a:p>
      </xdr:txBody>
    </xdr:sp>
    <xdr:clientData/>
  </xdr:twoCellAnchor>
  <xdr:twoCellAnchor>
    <xdr:from>
      <xdr:col>3</xdr:col>
      <xdr:colOff>209550</xdr:colOff>
      <xdr:row>63</xdr:row>
      <xdr:rowOff>0</xdr:rowOff>
    </xdr:from>
    <xdr:to>
      <xdr:col>3</xdr:col>
      <xdr:colOff>304800</xdr:colOff>
      <xdr:row>63</xdr:row>
      <xdr:rowOff>101600</xdr:rowOff>
    </xdr:to>
    <xdr:sp macro="" textlink="">
      <xdr:nvSpPr>
        <xdr:cNvPr id="633252" name="Oval 155"/>
        <xdr:cNvSpPr>
          <a:spLocks noChangeArrowheads="1"/>
        </xdr:cNvSpPr>
      </xdr:nvSpPr>
      <xdr:spPr bwMode="auto">
        <a:xfrm>
          <a:off x="2095500" y="10401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63</xdr:row>
      <xdr:rowOff>107950</xdr:rowOff>
    </xdr:from>
    <xdr:to>
      <xdr:col>3</xdr:col>
      <xdr:colOff>600075</xdr:colOff>
      <xdr:row>64</xdr:row>
      <xdr:rowOff>146050</xdr:rowOff>
    </xdr:to>
    <xdr:sp macro="" textlink="">
      <xdr:nvSpPr>
        <xdr:cNvPr id="10396" name="Text Box 156"/>
        <xdr:cNvSpPr txBox="1">
          <a:spLocks noChangeArrowheads="1"/>
        </xdr:cNvSpPr>
      </xdr:nvSpPr>
      <xdr:spPr bwMode="auto">
        <a:xfrm>
          <a:off x="1952625" y="10915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91.4</a:t>
          </a:r>
        </a:p>
      </xdr:txBody>
    </xdr:sp>
    <xdr:clientData/>
  </xdr:twoCellAnchor>
  <xdr:twoCellAnchor>
    <xdr:from>
      <xdr:col>2</xdr:col>
      <xdr:colOff>25400</xdr:colOff>
      <xdr:row>63</xdr:row>
      <xdr:rowOff>82550</xdr:rowOff>
    </xdr:from>
    <xdr:to>
      <xdr:col>2</xdr:col>
      <xdr:colOff>114300</xdr:colOff>
      <xdr:row>64</xdr:row>
      <xdr:rowOff>19050</xdr:rowOff>
    </xdr:to>
    <xdr:sp macro="" textlink="">
      <xdr:nvSpPr>
        <xdr:cNvPr id="633254" name="Oval 157"/>
        <xdr:cNvSpPr>
          <a:spLocks noChangeArrowheads="1"/>
        </xdr:cNvSpPr>
      </xdr:nvSpPr>
      <xdr:spPr bwMode="auto">
        <a:xfrm>
          <a:off x="1282700" y="104838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64</xdr:row>
      <xdr:rowOff>22225</xdr:rowOff>
    </xdr:from>
    <xdr:to>
      <xdr:col>2</xdr:col>
      <xdr:colOff>419100</xdr:colOff>
      <xdr:row>65</xdr:row>
      <xdr:rowOff>60325</xdr:rowOff>
    </xdr:to>
    <xdr:sp macro="" textlink="">
      <xdr:nvSpPr>
        <xdr:cNvPr id="10398" name="Text Box 158"/>
        <xdr:cNvSpPr txBox="1">
          <a:spLocks noChangeArrowheads="1"/>
        </xdr:cNvSpPr>
      </xdr:nvSpPr>
      <xdr:spPr bwMode="auto">
        <a:xfrm>
          <a:off x="1066800" y="1100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93.6</a:t>
          </a:r>
        </a:p>
      </xdr:txBody>
    </xdr:sp>
    <xdr:clientData/>
  </xdr:twoCellAnchor>
  <xdr:twoCellAnchor>
    <xdr:from>
      <xdr:col>1</xdr:col>
      <xdr:colOff>69850</xdr:colOff>
      <xdr:row>73</xdr:row>
      <xdr:rowOff>117475</xdr:rowOff>
    </xdr:from>
    <xdr:to>
      <xdr:col>8</xdr:col>
      <xdr:colOff>320692</xdr:colOff>
      <xdr:row>75</xdr:row>
      <xdr:rowOff>88900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250825</xdr:colOff>
      <xdr:row>75</xdr:row>
      <xdr:rowOff>136525</xdr:rowOff>
    </xdr:from>
    <xdr:to>
      <xdr:col>6</xdr:col>
      <xdr:colOff>73025</xdr:colOff>
      <xdr:row>77</xdr:row>
      <xdr:rowOff>22225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190500</xdr:colOff>
      <xdr:row>75</xdr:row>
      <xdr:rowOff>117475</xdr:rowOff>
    </xdr:from>
    <xdr:to>
      <xdr:col>8</xdr:col>
      <xdr:colOff>139700</xdr:colOff>
      <xdr:row>77</xdr:row>
      <xdr:rowOff>57227</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[133,790</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387350</xdr:colOff>
      <xdr:row>75</xdr:row>
      <xdr:rowOff>22225</xdr:rowOff>
    </xdr:from>
    <xdr:to>
      <xdr:col>10</xdr:col>
      <xdr:colOff>520700</xdr:colOff>
      <xdr:row>76</xdr:row>
      <xdr:rowOff>107950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76</xdr:row>
      <xdr:rowOff>41275</xdr:rowOff>
    </xdr:from>
    <xdr:to>
      <xdr:col>10</xdr:col>
      <xdr:colOff>520700</xdr:colOff>
      <xdr:row>77</xdr:row>
      <xdr:rowOff>127000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74/172</a:t>
          </a:r>
        </a:p>
      </xdr:txBody>
    </xdr:sp>
    <xdr:clientData/>
  </xdr:twoCellAnchor>
  <xdr:twoCellAnchor>
    <xdr:from>
      <xdr:col>11</xdr:col>
      <xdr:colOff>3175</xdr:colOff>
      <xdr:row>75</xdr:row>
      <xdr:rowOff>22225</xdr:rowOff>
    </xdr:from>
    <xdr:to>
      <xdr:col>12</xdr:col>
      <xdr:colOff>549275</xdr:colOff>
      <xdr:row>76</xdr:row>
      <xdr:rowOff>107950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76</xdr:row>
      <xdr:rowOff>41275</xdr:rowOff>
    </xdr:from>
    <xdr:to>
      <xdr:col>12</xdr:col>
      <xdr:colOff>549275</xdr:colOff>
      <xdr:row>77</xdr:row>
      <xdr:rowOff>127000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92075</xdr:colOff>
      <xdr:row>75</xdr:row>
      <xdr:rowOff>22225</xdr:rowOff>
    </xdr:from>
    <xdr:to>
      <xdr:col>15</xdr:col>
      <xdr:colOff>35</xdr:colOff>
      <xdr:row>76</xdr:row>
      <xdr:rowOff>107950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76</xdr:row>
      <xdr:rowOff>41275</xdr:rowOff>
    </xdr:from>
    <xdr:to>
      <xdr:col>15</xdr:col>
      <xdr:colOff>35</xdr:colOff>
      <xdr:row>77</xdr:row>
      <xdr:rowOff>127000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116,078</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633265" name="Rectangle 168"/>
        <xdr:cNvSpPr>
          <a:spLocks noChangeArrowheads="1"/>
        </xdr:cNvSpPr>
      </xdr:nvSpPr>
      <xdr:spPr bwMode="auto">
        <a:xfrm>
          <a:off x="698500" y="12903200"/>
          <a:ext cx="4654550" cy="232410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495300</xdr:colOff>
      <xdr:row>78</xdr:row>
      <xdr:rowOff>25400</xdr:rowOff>
    </xdr:from>
    <xdr:to>
      <xdr:col>17</xdr:col>
      <xdr:colOff>374650</xdr:colOff>
      <xdr:row>92</xdr:row>
      <xdr:rowOff>38100</xdr:rowOff>
    </xdr:to>
    <xdr:sp macro="" textlink="">
      <xdr:nvSpPr>
        <xdr:cNvPr id="633266" name="Rectangle 169"/>
        <xdr:cNvSpPr>
          <a:spLocks noChangeArrowheads="1"/>
        </xdr:cNvSpPr>
      </xdr:nvSpPr>
      <xdr:spPr bwMode="auto">
        <a:xfrm>
          <a:off x="5524500" y="12903200"/>
          <a:ext cx="5537200" cy="2324100"/>
        </a:xfrm>
        <a:prstGeom prst="rect">
          <a:avLst/>
        </a:prstGeom>
        <a:solidFill>
          <a:srgbClr val="FFFFFF"/>
        </a:solidFill>
        <a:ln w="19050">
          <a:solidFill>
            <a:srgbClr val="000000"/>
          </a:solidFill>
          <a:miter lim="800000"/>
          <a:headEnd/>
          <a:tailEnd/>
        </a:ln>
      </xdr:spPr>
    </xdr:sp>
    <xdr:clientData/>
  </xdr:twoCellAnchor>
  <xdr:twoCellAnchor>
    <xdr:from>
      <xdr:col>8</xdr:col>
      <xdr:colOff>492125</xdr:colOff>
      <xdr:row>78</xdr:row>
      <xdr:rowOff>22225</xdr:rowOff>
    </xdr:from>
    <xdr:to>
      <xdr:col>14</xdr:col>
      <xdr:colOff>212725</xdr:colOff>
      <xdr:row>79</xdr:row>
      <xdr:rowOff>98425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619125</xdr:colOff>
      <xdr:row>80</xdr:row>
      <xdr:rowOff>0</xdr:rowOff>
    </xdr:from>
    <xdr:to>
      <xdr:col>17</xdr:col>
      <xdr:colOff>250825</xdr:colOff>
      <xdr:row>91</xdr:row>
      <xdr:rowOff>136535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300"/>
            </a:lnSpc>
            <a:defRPr sz="1000"/>
          </a:pPr>
          <a:r>
            <a:rPr lang="ja-JP" altLang="ja-JP" sz="1100">
              <a:latin typeface="+mn-lt"/>
              <a:ea typeface="+mn-ea"/>
              <a:cs typeface="+mn-cs"/>
            </a:rPr>
            <a:t>類似団体平均を下回っているが、全国及び県平均は上回っている。物件費は、</a:t>
          </a:r>
          <a:r>
            <a:rPr lang="ja-JP" altLang="en-US" sz="1100">
              <a:latin typeface="+mn-lt"/>
              <a:ea typeface="+mn-ea"/>
              <a:cs typeface="+mn-cs"/>
            </a:rPr>
            <a:t>統合給食センター建設に伴う備品購入費、実物投影機外教育振興備品購入費、住民情報システム電子計算機賃借料、データセンター使用料、交際費</a:t>
          </a:r>
          <a:r>
            <a:rPr lang="ja-JP" altLang="ja-JP" sz="1100">
              <a:latin typeface="+mn-lt"/>
              <a:ea typeface="+mn-ea"/>
              <a:cs typeface="+mn-cs"/>
            </a:rPr>
            <a:t>の増等により前年度に対し大幅な増額となった。人件費は、消防業務、保育所運営、ごみ処理等の業務を直営で行っていること等の理由により、他団体と比較して高い状況にある。今後も退職者の補充抑制、指定管理者制度の活用などにより経費削減を図っていく。</a:t>
          </a: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xdr:col>
      <xdr:colOff>69850</xdr:colOff>
      <xdr:row>77</xdr:row>
      <xdr:rowOff>41275</xdr:rowOff>
    </xdr:from>
    <xdr:ext cx="183640" cy="151836"/>
    <xdr:sp macro="" textlink="">
      <xdr:nvSpPr>
        <xdr:cNvPr id="10412" name="Text Box 172"/>
        <xdr:cNvSpPr txBox="1">
          <a:spLocks noChangeArrowheads="1"/>
        </xdr:cNvSpPr>
      </xdr:nvSpPr>
      <xdr:spPr bwMode="auto">
        <a:xfrm>
          <a:off x="698500" y="127539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92</xdr:row>
      <xdr:rowOff>38100</xdr:rowOff>
    </xdr:from>
    <xdr:to>
      <xdr:col>8</xdr:col>
      <xdr:colOff>323850</xdr:colOff>
      <xdr:row>92</xdr:row>
      <xdr:rowOff>38100</xdr:rowOff>
    </xdr:to>
    <xdr:sp macro="" textlink="">
      <xdr:nvSpPr>
        <xdr:cNvPr id="633270" name="Line 173"/>
        <xdr:cNvSpPr>
          <a:spLocks noChangeShapeType="1"/>
        </xdr:cNvSpPr>
      </xdr:nvSpPr>
      <xdr:spPr bwMode="auto">
        <a:xfrm>
          <a:off x="6985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88900</xdr:rowOff>
    </xdr:from>
    <xdr:to>
      <xdr:col>1</xdr:col>
      <xdr:colOff>69850</xdr:colOff>
      <xdr:row>92</xdr:row>
      <xdr:rowOff>127000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1,500,000</a:t>
          </a:r>
        </a:p>
      </xdr:txBody>
    </xdr:sp>
    <xdr:clientData/>
  </xdr:twoCellAnchor>
  <xdr:twoCellAnchor>
    <xdr:from>
      <xdr:col>1</xdr:col>
      <xdr:colOff>69850</xdr:colOff>
      <xdr:row>89</xdr:row>
      <xdr:rowOff>146050</xdr:rowOff>
    </xdr:from>
    <xdr:to>
      <xdr:col>8</xdr:col>
      <xdr:colOff>323850</xdr:colOff>
      <xdr:row>89</xdr:row>
      <xdr:rowOff>146050</xdr:rowOff>
    </xdr:to>
    <xdr:sp macro="" textlink="">
      <xdr:nvSpPr>
        <xdr:cNvPr id="633272" name="Line 175"/>
        <xdr:cNvSpPr>
          <a:spLocks noChangeShapeType="1"/>
        </xdr:cNvSpPr>
      </xdr:nvSpPr>
      <xdr:spPr bwMode="auto">
        <a:xfrm>
          <a:off x="698500" y="1483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69850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1,200,000</a:t>
          </a:r>
        </a:p>
      </xdr:txBody>
    </xdr:sp>
    <xdr:clientData/>
  </xdr:twoCellAnchor>
  <xdr:twoCellAnchor>
    <xdr:from>
      <xdr:col>1</xdr:col>
      <xdr:colOff>69850</xdr:colOff>
      <xdr:row>87</xdr:row>
      <xdr:rowOff>88900</xdr:rowOff>
    </xdr:from>
    <xdr:to>
      <xdr:col>8</xdr:col>
      <xdr:colOff>323850</xdr:colOff>
      <xdr:row>87</xdr:row>
      <xdr:rowOff>88900</xdr:rowOff>
    </xdr:to>
    <xdr:sp macro="" textlink="">
      <xdr:nvSpPr>
        <xdr:cNvPr id="633274" name="Line 177"/>
        <xdr:cNvSpPr>
          <a:spLocks noChangeShapeType="1"/>
        </xdr:cNvSpPr>
      </xdr:nvSpPr>
      <xdr:spPr bwMode="auto">
        <a:xfrm>
          <a:off x="698500" y="14452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146050</xdr:rowOff>
    </xdr:from>
    <xdr:to>
      <xdr:col>1</xdr:col>
      <xdr:colOff>69850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900,000</a:t>
          </a:r>
        </a:p>
      </xdr:txBody>
    </xdr:sp>
    <xdr:clientData/>
  </xdr:twoCellAnchor>
  <xdr:twoCellAnchor>
    <xdr:from>
      <xdr:col>1</xdr:col>
      <xdr:colOff>69850</xdr:colOff>
      <xdr:row>85</xdr:row>
      <xdr:rowOff>25400</xdr:rowOff>
    </xdr:from>
    <xdr:to>
      <xdr:col>8</xdr:col>
      <xdr:colOff>323850</xdr:colOff>
      <xdr:row>85</xdr:row>
      <xdr:rowOff>25400</xdr:rowOff>
    </xdr:to>
    <xdr:sp macro="" textlink="">
      <xdr:nvSpPr>
        <xdr:cNvPr id="633276" name="Line 179"/>
        <xdr:cNvSpPr>
          <a:spLocks noChangeShapeType="1"/>
        </xdr:cNvSpPr>
      </xdr:nvSpPr>
      <xdr:spPr bwMode="auto">
        <a:xfrm>
          <a:off x="698500" y="14058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79375</xdr:rowOff>
    </xdr:from>
    <xdr:to>
      <xdr:col>1</xdr:col>
      <xdr:colOff>69850</xdr:colOff>
      <xdr:row>85</xdr:row>
      <xdr:rowOff>117475</xdr:rowOff>
    </xdr:to>
    <xdr:sp macro="" textlink="">
      <xdr:nvSpPr>
        <xdr:cNvPr id="10420" name="Text Box 180"/>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69850</xdr:colOff>
      <xdr:row>82</xdr:row>
      <xdr:rowOff>139700</xdr:rowOff>
    </xdr:from>
    <xdr:to>
      <xdr:col>8</xdr:col>
      <xdr:colOff>323850</xdr:colOff>
      <xdr:row>82</xdr:row>
      <xdr:rowOff>139700</xdr:rowOff>
    </xdr:to>
    <xdr:sp macro="" textlink="">
      <xdr:nvSpPr>
        <xdr:cNvPr id="633278" name="Line 181"/>
        <xdr:cNvSpPr>
          <a:spLocks noChangeShapeType="1"/>
        </xdr:cNvSpPr>
      </xdr:nvSpPr>
      <xdr:spPr bwMode="auto">
        <a:xfrm>
          <a:off x="698500" y="13677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22225</xdr:rowOff>
    </xdr:from>
    <xdr:to>
      <xdr:col>1</xdr:col>
      <xdr:colOff>69850</xdr:colOff>
      <xdr:row>83</xdr:row>
      <xdr:rowOff>60325</xdr:rowOff>
    </xdr:to>
    <xdr:sp macro="" textlink="">
      <xdr:nvSpPr>
        <xdr:cNvPr id="10422" name="Text Box 182"/>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69850</xdr:colOff>
      <xdr:row>80</xdr:row>
      <xdr:rowOff>82550</xdr:rowOff>
    </xdr:from>
    <xdr:to>
      <xdr:col>8</xdr:col>
      <xdr:colOff>323850</xdr:colOff>
      <xdr:row>80</xdr:row>
      <xdr:rowOff>82550</xdr:rowOff>
    </xdr:to>
    <xdr:sp macro="" textlink="">
      <xdr:nvSpPr>
        <xdr:cNvPr id="633280" name="Line 183"/>
        <xdr:cNvSpPr>
          <a:spLocks noChangeShapeType="1"/>
        </xdr:cNvSpPr>
      </xdr:nvSpPr>
      <xdr:spPr bwMode="auto">
        <a:xfrm>
          <a:off x="698500" y="13290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136525</xdr:rowOff>
    </xdr:from>
    <xdr:to>
      <xdr:col>1</xdr:col>
      <xdr:colOff>69850</xdr:colOff>
      <xdr:row>81</xdr:row>
      <xdr:rowOff>3175</xdr:rowOff>
    </xdr:to>
    <xdr:sp macro="" textlink="">
      <xdr:nvSpPr>
        <xdr:cNvPr id="10424" name="Text Box 184"/>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69850</xdr:colOff>
      <xdr:row>78</xdr:row>
      <xdr:rowOff>25400</xdr:rowOff>
    </xdr:from>
    <xdr:to>
      <xdr:col>8</xdr:col>
      <xdr:colOff>323850</xdr:colOff>
      <xdr:row>78</xdr:row>
      <xdr:rowOff>25400</xdr:rowOff>
    </xdr:to>
    <xdr:sp macro="" textlink="">
      <xdr:nvSpPr>
        <xdr:cNvPr id="633282" name="Line 185"/>
        <xdr:cNvSpPr>
          <a:spLocks noChangeShapeType="1"/>
        </xdr:cNvSpPr>
      </xdr:nvSpPr>
      <xdr:spPr bwMode="auto">
        <a:xfrm>
          <a:off x="6985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633283" name="人件費・物件費等の状況グラフ枠"/>
        <xdr:cNvSpPr>
          <a:spLocks noChangeArrowheads="1"/>
        </xdr:cNvSpPr>
      </xdr:nvSpPr>
      <xdr:spPr bwMode="auto">
        <a:xfrm>
          <a:off x="6985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139700</xdr:colOff>
      <xdr:row>81</xdr:row>
      <xdr:rowOff>25400</xdr:rowOff>
    </xdr:from>
    <xdr:to>
      <xdr:col>7</xdr:col>
      <xdr:colOff>139700</xdr:colOff>
      <xdr:row>89</xdr:row>
      <xdr:rowOff>127000</xdr:rowOff>
    </xdr:to>
    <xdr:sp macro="" textlink="">
      <xdr:nvSpPr>
        <xdr:cNvPr id="633284" name="Line 187"/>
        <xdr:cNvSpPr>
          <a:spLocks noChangeShapeType="1"/>
        </xdr:cNvSpPr>
      </xdr:nvSpPr>
      <xdr:spPr bwMode="auto">
        <a:xfrm flipV="1">
          <a:off x="4540250" y="13398500"/>
          <a:ext cx="0" cy="1422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89</xdr:row>
      <xdr:rowOff>127000</xdr:rowOff>
    </xdr:from>
    <xdr:to>
      <xdr:col>8</xdr:col>
      <xdr:colOff>282575</xdr:colOff>
      <xdr:row>91</xdr:row>
      <xdr:rowOff>0</xdr:rowOff>
    </xdr:to>
    <xdr:sp macro="" textlink="">
      <xdr:nvSpPr>
        <xdr:cNvPr id="10428" name="人件費・物件費等の状況最小値テキスト"/>
        <xdr:cNvSpPr txBox="1">
          <a:spLocks noChangeArrowheads="1"/>
        </xdr:cNvSpPr>
      </xdr:nvSpPr>
      <xdr:spPr bwMode="auto">
        <a:xfrm>
          <a:off x="5038725" y="15392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1,189,006</a:t>
          </a:r>
        </a:p>
      </xdr:txBody>
    </xdr:sp>
    <xdr:clientData/>
  </xdr:twoCellAnchor>
  <xdr:twoCellAnchor>
    <xdr:from>
      <xdr:col>7</xdr:col>
      <xdr:colOff>63500</xdr:colOff>
      <xdr:row>89</xdr:row>
      <xdr:rowOff>127000</xdr:rowOff>
    </xdr:from>
    <xdr:to>
      <xdr:col>7</xdr:col>
      <xdr:colOff>222250</xdr:colOff>
      <xdr:row>89</xdr:row>
      <xdr:rowOff>127000</xdr:rowOff>
    </xdr:to>
    <xdr:sp macro="" textlink="">
      <xdr:nvSpPr>
        <xdr:cNvPr id="633286" name="Line 189"/>
        <xdr:cNvSpPr>
          <a:spLocks noChangeShapeType="1"/>
        </xdr:cNvSpPr>
      </xdr:nvSpPr>
      <xdr:spPr bwMode="auto">
        <a:xfrm>
          <a:off x="4464050" y="1482090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79</xdr:row>
      <xdr:rowOff>136525</xdr:rowOff>
    </xdr:from>
    <xdr:to>
      <xdr:col>8</xdr:col>
      <xdr:colOff>282575</xdr:colOff>
      <xdr:row>81</xdr:row>
      <xdr:rowOff>3175</xdr:rowOff>
    </xdr:to>
    <xdr:sp macro="" textlink="">
      <xdr:nvSpPr>
        <xdr:cNvPr id="10430" name="人件費・物件費等の状況最大値テキスト"/>
        <xdr:cNvSpPr txBox="1">
          <a:spLocks noChangeArrowheads="1"/>
        </xdr:cNvSpPr>
      </xdr:nvSpPr>
      <xdr:spPr bwMode="auto">
        <a:xfrm>
          <a:off x="5038725" y="13687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87,205</a:t>
          </a:r>
        </a:p>
      </xdr:txBody>
    </xdr:sp>
    <xdr:clientData/>
  </xdr:twoCellAnchor>
  <xdr:twoCellAnchor>
    <xdr:from>
      <xdr:col>7</xdr:col>
      <xdr:colOff>63500</xdr:colOff>
      <xdr:row>81</xdr:row>
      <xdr:rowOff>25400</xdr:rowOff>
    </xdr:from>
    <xdr:to>
      <xdr:col>7</xdr:col>
      <xdr:colOff>222250</xdr:colOff>
      <xdr:row>81</xdr:row>
      <xdr:rowOff>25400</xdr:rowOff>
    </xdr:to>
    <xdr:sp macro="" textlink="">
      <xdr:nvSpPr>
        <xdr:cNvPr id="633288" name="Line 191"/>
        <xdr:cNvSpPr>
          <a:spLocks noChangeShapeType="1"/>
        </xdr:cNvSpPr>
      </xdr:nvSpPr>
      <xdr:spPr bwMode="auto">
        <a:xfrm>
          <a:off x="4464050" y="13398500"/>
          <a:ext cx="158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88900</xdr:rowOff>
    </xdr:from>
    <xdr:to>
      <xdr:col>7</xdr:col>
      <xdr:colOff>139700</xdr:colOff>
      <xdr:row>81</xdr:row>
      <xdr:rowOff>88900</xdr:rowOff>
    </xdr:to>
    <xdr:sp macro="" textlink="">
      <xdr:nvSpPr>
        <xdr:cNvPr id="633289" name="Line 192"/>
        <xdr:cNvSpPr>
          <a:spLocks noChangeShapeType="1"/>
        </xdr:cNvSpPr>
      </xdr:nvSpPr>
      <xdr:spPr bwMode="auto">
        <a:xfrm>
          <a:off x="3771900" y="1346200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81</xdr:row>
      <xdr:rowOff>98425</xdr:rowOff>
    </xdr:from>
    <xdr:to>
      <xdr:col>8</xdr:col>
      <xdr:colOff>282575</xdr:colOff>
      <xdr:row>82</xdr:row>
      <xdr:rowOff>136525</xdr:rowOff>
    </xdr:to>
    <xdr:sp macro="" textlink="">
      <xdr:nvSpPr>
        <xdr:cNvPr id="10433" name="人件費・物件費等の状況平均値テキスト"/>
        <xdr:cNvSpPr txBox="1">
          <a:spLocks noChangeArrowheads="1"/>
        </xdr:cNvSpPr>
      </xdr:nvSpPr>
      <xdr:spPr bwMode="auto">
        <a:xfrm>
          <a:off x="5038725" y="13992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149,307</a:t>
          </a:r>
        </a:p>
      </xdr:txBody>
    </xdr:sp>
    <xdr:clientData/>
  </xdr:twoCellAnchor>
  <xdr:twoCellAnchor>
    <xdr:from>
      <xdr:col>7</xdr:col>
      <xdr:colOff>95250</xdr:colOff>
      <xdr:row>81</xdr:row>
      <xdr:rowOff>63500</xdr:rowOff>
    </xdr:from>
    <xdr:to>
      <xdr:col>7</xdr:col>
      <xdr:colOff>184150</xdr:colOff>
      <xdr:row>81</xdr:row>
      <xdr:rowOff>152400</xdr:rowOff>
    </xdr:to>
    <xdr:sp macro="" textlink="">
      <xdr:nvSpPr>
        <xdr:cNvPr id="633291" name="AutoShape 194"/>
        <xdr:cNvSpPr>
          <a:spLocks noChangeArrowheads="1"/>
        </xdr:cNvSpPr>
      </xdr:nvSpPr>
      <xdr:spPr bwMode="auto">
        <a:xfrm>
          <a:off x="4495800" y="1343660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81</xdr:row>
      <xdr:rowOff>82550</xdr:rowOff>
    </xdr:from>
    <xdr:to>
      <xdr:col>6</xdr:col>
      <xdr:colOff>0</xdr:colOff>
      <xdr:row>81</xdr:row>
      <xdr:rowOff>88900</xdr:rowOff>
    </xdr:to>
    <xdr:sp macro="" textlink="">
      <xdr:nvSpPr>
        <xdr:cNvPr id="633292" name="Line 195"/>
        <xdr:cNvSpPr>
          <a:spLocks noChangeShapeType="1"/>
        </xdr:cNvSpPr>
      </xdr:nvSpPr>
      <xdr:spPr bwMode="auto">
        <a:xfrm>
          <a:off x="2959100" y="1345565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81</xdr:row>
      <xdr:rowOff>76200</xdr:rowOff>
    </xdr:from>
    <xdr:to>
      <xdr:col>6</xdr:col>
      <xdr:colOff>44450</xdr:colOff>
      <xdr:row>82</xdr:row>
      <xdr:rowOff>0</xdr:rowOff>
    </xdr:to>
    <xdr:sp macro="" textlink="">
      <xdr:nvSpPr>
        <xdr:cNvPr id="633293" name="AutoShape 196"/>
        <xdr:cNvSpPr>
          <a:spLocks noChangeArrowheads="1"/>
        </xdr:cNvSpPr>
      </xdr:nvSpPr>
      <xdr:spPr bwMode="auto">
        <a:xfrm>
          <a:off x="3727450" y="134493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82</xdr:row>
      <xdr:rowOff>19050</xdr:rowOff>
    </xdr:from>
    <xdr:to>
      <xdr:col>6</xdr:col>
      <xdr:colOff>320705</xdr:colOff>
      <xdr:row>83</xdr:row>
      <xdr:rowOff>57150</xdr:rowOff>
    </xdr:to>
    <xdr:sp macro="" textlink="">
      <xdr:nvSpPr>
        <xdr:cNvPr id="10437" name="Text Box 197"/>
        <xdr:cNvSpPr txBox="1">
          <a:spLocks noChangeArrowheads="1"/>
        </xdr:cNvSpPr>
      </xdr:nvSpPr>
      <xdr:spPr bwMode="auto">
        <a:xfrm>
          <a:off x="3733800" y="14077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156,997</a:t>
          </a:r>
        </a:p>
      </xdr:txBody>
    </xdr:sp>
    <xdr:clientData/>
  </xdr:twoCellAnchor>
  <xdr:twoCellAnchor>
    <xdr:from>
      <xdr:col>3</xdr:col>
      <xdr:colOff>254000</xdr:colOff>
      <xdr:row>81</xdr:row>
      <xdr:rowOff>82550</xdr:rowOff>
    </xdr:from>
    <xdr:to>
      <xdr:col>4</xdr:col>
      <xdr:colOff>444500</xdr:colOff>
      <xdr:row>81</xdr:row>
      <xdr:rowOff>82550</xdr:rowOff>
    </xdr:to>
    <xdr:sp macro="" textlink="">
      <xdr:nvSpPr>
        <xdr:cNvPr id="633295" name="Line 198"/>
        <xdr:cNvSpPr>
          <a:spLocks noChangeShapeType="1"/>
        </xdr:cNvSpPr>
      </xdr:nvSpPr>
      <xdr:spPr bwMode="auto">
        <a:xfrm flipV="1">
          <a:off x="2139950" y="13455650"/>
          <a:ext cx="8191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81</xdr:row>
      <xdr:rowOff>44450</xdr:rowOff>
    </xdr:from>
    <xdr:to>
      <xdr:col>4</xdr:col>
      <xdr:colOff>488950</xdr:colOff>
      <xdr:row>81</xdr:row>
      <xdr:rowOff>146050</xdr:rowOff>
    </xdr:to>
    <xdr:sp macro="" textlink="">
      <xdr:nvSpPr>
        <xdr:cNvPr id="633296" name="AutoShape 199"/>
        <xdr:cNvSpPr>
          <a:spLocks noChangeArrowheads="1"/>
        </xdr:cNvSpPr>
      </xdr:nvSpPr>
      <xdr:spPr bwMode="auto">
        <a:xfrm>
          <a:off x="2908300" y="134175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81</xdr:row>
      <xdr:rowOff>155575</xdr:rowOff>
    </xdr:from>
    <xdr:to>
      <xdr:col>5</xdr:col>
      <xdr:colOff>161925</xdr:colOff>
      <xdr:row>83</xdr:row>
      <xdr:rowOff>22225</xdr:rowOff>
    </xdr:to>
    <xdr:sp macro="" textlink="">
      <xdr:nvSpPr>
        <xdr:cNvPr id="10440" name="Text Box 200"/>
        <xdr:cNvSpPr txBox="1">
          <a:spLocks noChangeArrowheads="1"/>
        </xdr:cNvSpPr>
      </xdr:nvSpPr>
      <xdr:spPr bwMode="auto">
        <a:xfrm>
          <a:off x="2847975" y="1404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139,717</a:t>
          </a:r>
        </a:p>
      </xdr:txBody>
    </xdr:sp>
    <xdr:clientData/>
  </xdr:twoCellAnchor>
  <xdr:twoCellAnchor>
    <xdr:from>
      <xdr:col>2</xdr:col>
      <xdr:colOff>69850</xdr:colOff>
      <xdr:row>81</xdr:row>
      <xdr:rowOff>82550</xdr:rowOff>
    </xdr:from>
    <xdr:to>
      <xdr:col>3</xdr:col>
      <xdr:colOff>254000</xdr:colOff>
      <xdr:row>81</xdr:row>
      <xdr:rowOff>82550</xdr:rowOff>
    </xdr:to>
    <xdr:sp macro="" textlink="">
      <xdr:nvSpPr>
        <xdr:cNvPr id="633298" name="Line 201"/>
        <xdr:cNvSpPr>
          <a:spLocks noChangeShapeType="1"/>
        </xdr:cNvSpPr>
      </xdr:nvSpPr>
      <xdr:spPr bwMode="auto">
        <a:xfrm flipV="1">
          <a:off x="1327150" y="1345565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81</xdr:row>
      <xdr:rowOff>44450</xdr:rowOff>
    </xdr:from>
    <xdr:to>
      <xdr:col>3</xdr:col>
      <xdr:colOff>304800</xdr:colOff>
      <xdr:row>81</xdr:row>
      <xdr:rowOff>146050</xdr:rowOff>
    </xdr:to>
    <xdr:sp macro="" textlink="">
      <xdr:nvSpPr>
        <xdr:cNvPr id="633299" name="AutoShape 202"/>
        <xdr:cNvSpPr>
          <a:spLocks noChangeArrowheads="1"/>
        </xdr:cNvSpPr>
      </xdr:nvSpPr>
      <xdr:spPr bwMode="auto">
        <a:xfrm>
          <a:off x="2095500" y="134175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81</xdr:row>
      <xdr:rowOff>155575</xdr:rowOff>
    </xdr:from>
    <xdr:to>
      <xdr:col>3</xdr:col>
      <xdr:colOff>600075</xdr:colOff>
      <xdr:row>83</xdr:row>
      <xdr:rowOff>22225</xdr:rowOff>
    </xdr:to>
    <xdr:sp macro="" textlink="">
      <xdr:nvSpPr>
        <xdr:cNvPr id="10443" name="Text Box 203"/>
        <xdr:cNvSpPr txBox="1">
          <a:spLocks noChangeArrowheads="1"/>
        </xdr:cNvSpPr>
      </xdr:nvSpPr>
      <xdr:spPr bwMode="auto">
        <a:xfrm>
          <a:off x="1952625" y="1404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138,484</a:t>
          </a:r>
        </a:p>
      </xdr:txBody>
    </xdr:sp>
    <xdr:clientData/>
  </xdr:twoCellAnchor>
  <xdr:twoCellAnchor>
    <xdr:from>
      <xdr:col>2</xdr:col>
      <xdr:colOff>25400</xdr:colOff>
      <xdr:row>81</xdr:row>
      <xdr:rowOff>38100</xdr:rowOff>
    </xdr:from>
    <xdr:to>
      <xdr:col>2</xdr:col>
      <xdr:colOff>114300</xdr:colOff>
      <xdr:row>81</xdr:row>
      <xdr:rowOff>139700</xdr:rowOff>
    </xdr:to>
    <xdr:sp macro="" textlink="">
      <xdr:nvSpPr>
        <xdr:cNvPr id="633301" name="AutoShape 204"/>
        <xdr:cNvSpPr>
          <a:spLocks noChangeArrowheads="1"/>
        </xdr:cNvSpPr>
      </xdr:nvSpPr>
      <xdr:spPr bwMode="auto">
        <a:xfrm>
          <a:off x="1282700" y="134112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81</xdr:row>
      <xdr:rowOff>146050</xdr:rowOff>
    </xdr:from>
    <xdr:to>
      <xdr:col>2</xdr:col>
      <xdr:colOff>419100</xdr:colOff>
      <xdr:row>83</xdr:row>
      <xdr:rowOff>19050</xdr:rowOff>
    </xdr:to>
    <xdr:sp macro="" textlink="">
      <xdr:nvSpPr>
        <xdr:cNvPr id="10445" name="Text Box 205"/>
        <xdr:cNvSpPr txBox="1">
          <a:spLocks noChangeArrowheads="1"/>
        </xdr:cNvSpPr>
      </xdr:nvSpPr>
      <xdr:spPr bwMode="auto">
        <a:xfrm>
          <a:off x="1066800" y="1403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132,816</a:t>
          </a:r>
        </a:p>
      </xdr:txBody>
    </xdr:sp>
    <xdr:clientData/>
  </xdr:twoCellAnchor>
  <xdr:twoCellAnchor editAs="oneCell">
    <xdr:from>
      <xdr:col>7</xdr:col>
      <xdr:colOff>38100</xdr:colOff>
      <xdr:row>92</xdr:row>
      <xdr:rowOff>98425</xdr:rowOff>
    </xdr:from>
    <xdr:to>
      <xdr:col>8</xdr:col>
      <xdr:colOff>107950</xdr:colOff>
      <xdr:row>93</xdr:row>
      <xdr:rowOff>136525</xdr:rowOff>
    </xdr:to>
    <xdr:sp macro="" textlink="">
      <xdr:nvSpPr>
        <xdr:cNvPr id="10446" name="Text Box 206"/>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92</xdr:row>
      <xdr:rowOff>98425</xdr:rowOff>
    </xdr:from>
    <xdr:to>
      <xdr:col>6</xdr:col>
      <xdr:colOff>590550</xdr:colOff>
      <xdr:row>93</xdr:row>
      <xdr:rowOff>136525</xdr:rowOff>
    </xdr:to>
    <xdr:sp macro="" textlink="">
      <xdr:nvSpPr>
        <xdr:cNvPr id="10447" name="Text Box 207"/>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92</xdr:row>
      <xdr:rowOff>98425</xdr:rowOff>
    </xdr:from>
    <xdr:to>
      <xdr:col>5</xdr:col>
      <xdr:colOff>409575</xdr:colOff>
      <xdr:row>93</xdr:row>
      <xdr:rowOff>136525</xdr:rowOff>
    </xdr:to>
    <xdr:sp macro="" textlink="">
      <xdr:nvSpPr>
        <xdr:cNvPr id="10448" name="Text Box 208"/>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92</xdr:row>
      <xdr:rowOff>98425</xdr:rowOff>
    </xdr:from>
    <xdr:to>
      <xdr:col>4</xdr:col>
      <xdr:colOff>212725</xdr:colOff>
      <xdr:row>93</xdr:row>
      <xdr:rowOff>136525</xdr:rowOff>
    </xdr:to>
    <xdr:sp macro="" textlink="">
      <xdr:nvSpPr>
        <xdr:cNvPr id="10449" name="Text Box 209"/>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92</xdr:row>
      <xdr:rowOff>98425</xdr:rowOff>
    </xdr:from>
    <xdr:to>
      <xdr:col>3</xdr:col>
      <xdr:colOff>38100</xdr:colOff>
      <xdr:row>93</xdr:row>
      <xdr:rowOff>136525</xdr:rowOff>
    </xdr:to>
    <xdr:sp macro="" textlink="">
      <xdr:nvSpPr>
        <xdr:cNvPr id="10450" name="Text Box 210"/>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81</xdr:row>
      <xdr:rowOff>38100</xdr:rowOff>
    </xdr:from>
    <xdr:to>
      <xdr:col>7</xdr:col>
      <xdr:colOff>184150</xdr:colOff>
      <xdr:row>81</xdr:row>
      <xdr:rowOff>139700</xdr:rowOff>
    </xdr:to>
    <xdr:sp macro="" textlink="">
      <xdr:nvSpPr>
        <xdr:cNvPr id="633308" name="Oval 211"/>
        <xdr:cNvSpPr>
          <a:spLocks noChangeArrowheads="1"/>
        </xdr:cNvSpPr>
      </xdr:nvSpPr>
      <xdr:spPr bwMode="auto">
        <a:xfrm>
          <a:off x="4495800" y="134112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80</xdr:row>
      <xdr:rowOff>155575</xdr:rowOff>
    </xdr:from>
    <xdr:to>
      <xdr:col>8</xdr:col>
      <xdr:colOff>282575</xdr:colOff>
      <xdr:row>82</xdr:row>
      <xdr:rowOff>22225</xdr:rowOff>
    </xdr:to>
    <xdr:sp macro="" textlink="">
      <xdr:nvSpPr>
        <xdr:cNvPr id="10452" name="人件費・物件費等の状況該当値テキスト"/>
        <xdr:cNvSpPr txBox="1">
          <a:spLocks noChangeArrowheads="1"/>
        </xdr:cNvSpPr>
      </xdr:nvSpPr>
      <xdr:spPr bwMode="auto">
        <a:xfrm>
          <a:off x="5038725" y="1387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133,790</a:t>
          </a:r>
        </a:p>
      </xdr:txBody>
    </xdr:sp>
    <xdr:clientData/>
  </xdr:twoCellAnchor>
  <xdr:twoCellAnchor>
    <xdr:from>
      <xdr:col>5</xdr:col>
      <xdr:colOff>584200</xdr:colOff>
      <xdr:row>81</xdr:row>
      <xdr:rowOff>38100</xdr:rowOff>
    </xdr:from>
    <xdr:to>
      <xdr:col>6</xdr:col>
      <xdr:colOff>44450</xdr:colOff>
      <xdr:row>81</xdr:row>
      <xdr:rowOff>139700</xdr:rowOff>
    </xdr:to>
    <xdr:sp macro="" textlink="">
      <xdr:nvSpPr>
        <xdr:cNvPr id="633310" name="Oval 213"/>
        <xdr:cNvSpPr>
          <a:spLocks noChangeArrowheads="1"/>
        </xdr:cNvSpPr>
      </xdr:nvSpPr>
      <xdr:spPr bwMode="auto">
        <a:xfrm>
          <a:off x="3727450" y="134112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80</xdr:row>
      <xdr:rowOff>3175</xdr:rowOff>
    </xdr:from>
    <xdr:to>
      <xdr:col>6</xdr:col>
      <xdr:colOff>320705</xdr:colOff>
      <xdr:row>81</xdr:row>
      <xdr:rowOff>41275</xdr:rowOff>
    </xdr:to>
    <xdr:sp macro="" textlink="">
      <xdr:nvSpPr>
        <xdr:cNvPr id="10454" name="Text Box 214"/>
        <xdr:cNvSpPr txBox="1">
          <a:spLocks noChangeArrowheads="1"/>
        </xdr:cNvSpPr>
      </xdr:nvSpPr>
      <xdr:spPr bwMode="auto">
        <a:xfrm>
          <a:off x="3733800" y="13725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133,358</a:t>
          </a:r>
        </a:p>
      </xdr:txBody>
    </xdr:sp>
    <xdr:clientData/>
  </xdr:twoCellAnchor>
  <xdr:twoCellAnchor>
    <xdr:from>
      <xdr:col>4</xdr:col>
      <xdr:colOff>393700</xdr:colOff>
      <xdr:row>81</xdr:row>
      <xdr:rowOff>25400</xdr:rowOff>
    </xdr:from>
    <xdr:to>
      <xdr:col>4</xdr:col>
      <xdr:colOff>488950</xdr:colOff>
      <xdr:row>81</xdr:row>
      <xdr:rowOff>127000</xdr:rowOff>
    </xdr:to>
    <xdr:sp macro="" textlink="">
      <xdr:nvSpPr>
        <xdr:cNvPr id="633312" name="Oval 215"/>
        <xdr:cNvSpPr>
          <a:spLocks noChangeArrowheads="1"/>
        </xdr:cNvSpPr>
      </xdr:nvSpPr>
      <xdr:spPr bwMode="auto">
        <a:xfrm>
          <a:off x="2908300" y="13398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80</xdr:row>
      <xdr:rowOff>0</xdr:rowOff>
    </xdr:from>
    <xdr:to>
      <xdr:col>5</xdr:col>
      <xdr:colOff>161925</xdr:colOff>
      <xdr:row>81</xdr:row>
      <xdr:rowOff>38100</xdr:rowOff>
    </xdr:to>
    <xdr:sp macro="" textlink="">
      <xdr:nvSpPr>
        <xdr:cNvPr id="10456" name="Text Box 216"/>
        <xdr:cNvSpPr txBox="1">
          <a:spLocks noChangeArrowheads="1"/>
        </xdr:cNvSpPr>
      </xdr:nvSpPr>
      <xdr:spPr bwMode="auto">
        <a:xfrm>
          <a:off x="2847975" y="1371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127,260</a:t>
          </a:r>
        </a:p>
      </xdr:txBody>
    </xdr:sp>
    <xdr:clientData/>
  </xdr:twoCellAnchor>
  <xdr:twoCellAnchor>
    <xdr:from>
      <xdr:col>3</xdr:col>
      <xdr:colOff>209550</xdr:colOff>
      <xdr:row>81</xdr:row>
      <xdr:rowOff>38100</xdr:rowOff>
    </xdr:from>
    <xdr:to>
      <xdr:col>3</xdr:col>
      <xdr:colOff>304800</xdr:colOff>
      <xdr:row>81</xdr:row>
      <xdr:rowOff>127000</xdr:rowOff>
    </xdr:to>
    <xdr:sp macro="" textlink="">
      <xdr:nvSpPr>
        <xdr:cNvPr id="633314" name="Oval 217"/>
        <xdr:cNvSpPr>
          <a:spLocks noChangeArrowheads="1"/>
        </xdr:cNvSpPr>
      </xdr:nvSpPr>
      <xdr:spPr bwMode="auto">
        <a:xfrm>
          <a:off x="2095500" y="134112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80</xdr:row>
      <xdr:rowOff>0</xdr:rowOff>
    </xdr:from>
    <xdr:to>
      <xdr:col>3</xdr:col>
      <xdr:colOff>600075</xdr:colOff>
      <xdr:row>81</xdr:row>
      <xdr:rowOff>38100</xdr:rowOff>
    </xdr:to>
    <xdr:sp macro="" textlink="">
      <xdr:nvSpPr>
        <xdr:cNvPr id="10458" name="Text Box 218"/>
        <xdr:cNvSpPr txBox="1">
          <a:spLocks noChangeArrowheads="1"/>
        </xdr:cNvSpPr>
      </xdr:nvSpPr>
      <xdr:spPr bwMode="auto">
        <a:xfrm>
          <a:off x="1952625" y="1371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128,055</a:t>
          </a:r>
        </a:p>
      </xdr:txBody>
    </xdr:sp>
    <xdr:clientData/>
  </xdr:twoCellAnchor>
  <xdr:twoCellAnchor>
    <xdr:from>
      <xdr:col>2</xdr:col>
      <xdr:colOff>25400</xdr:colOff>
      <xdr:row>81</xdr:row>
      <xdr:rowOff>38100</xdr:rowOff>
    </xdr:from>
    <xdr:to>
      <xdr:col>2</xdr:col>
      <xdr:colOff>114300</xdr:colOff>
      <xdr:row>81</xdr:row>
      <xdr:rowOff>127000</xdr:rowOff>
    </xdr:to>
    <xdr:sp macro="" textlink="">
      <xdr:nvSpPr>
        <xdr:cNvPr id="633316" name="Oval 219"/>
        <xdr:cNvSpPr>
          <a:spLocks noChangeArrowheads="1"/>
        </xdr:cNvSpPr>
      </xdr:nvSpPr>
      <xdr:spPr bwMode="auto">
        <a:xfrm>
          <a:off x="1282700" y="134112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80</xdr:row>
      <xdr:rowOff>0</xdr:rowOff>
    </xdr:from>
    <xdr:to>
      <xdr:col>2</xdr:col>
      <xdr:colOff>419100</xdr:colOff>
      <xdr:row>81</xdr:row>
      <xdr:rowOff>38100</xdr:rowOff>
    </xdr:to>
    <xdr:sp macro="" textlink="">
      <xdr:nvSpPr>
        <xdr:cNvPr id="10460" name="Text Box 220"/>
        <xdr:cNvSpPr txBox="1">
          <a:spLocks noChangeArrowheads="1"/>
        </xdr:cNvSpPr>
      </xdr:nvSpPr>
      <xdr:spPr bwMode="auto">
        <a:xfrm>
          <a:off x="1066800" y="1371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128,817</a:t>
          </a:r>
        </a:p>
      </xdr:txBody>
    </xdr:sp>
    <xdr:clientData/>
  </xdr:twoCellAnchor>
  <xdr:twoCellAnchor>
    <xdr:from>
      <xdr:col>18</xdr:col>
      <xdr:colOff>441325</xdr:colOff>
      <xdr:row>73</xdr:row>
      <xdr:rowOff>117475</xdr:rowOff>
    </xdr:from>
    <xdr:to>
      <xdr:col>26</xdr:col>
      <xdr:colOff>69876</xdr:colOff>
      <xdr:row>75</xdr:row>
      <xdr:rowOff>88900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330200</xdr:colOff>
      <xdr:row>75</xdr:row>
      <xdr:rowOff>136525</xdr:rowOff>
    </xdr:from>
    <xdr:to>
      <xdr:col>22</xdr:col>
      <xdr:colOff>520700</xdr:colOff>
      <xdr:row>77</xdr:row>
      <xdr:rowOff>22225</xdr:rowOff>
    </xdr:to>
    <xdr:sp macro="" textlink="">
      <xdr:nvSpPr>
        <xdr:cNvPr id="10462" name="Text Box 222"/>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3175</xdr:colOff>
      <xdr:row>75</xdr:row>
      <xdr:rowOff>117475</xdr:rowOff>
    </xdr:from>
    <xdr:to>
      <xdr:col>24</xdr:col>
      <xdr:colOff>180975</xdr:colOff>
      <xdr:row>77</xdr:row>
      <xdr:rowOff>57227</xdr:rowOff>
    </xdr:to>
    <xdr:sp macro="" textlink="">
      <xdr:nvSpPr>
        <xdr:cNvPr id="10463" name="Text Box 223"/>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[103.1]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75</xdr:row>
      <xdr:rowOff>22225</xdr:rowOff>
    </xdr:from>
    <xdr:to>
      <xdr:col>28</xdr:col>
      <xdr:colOff>269875</xdr:colOff>
      <xdr:row>76</xdr:row>
      <xdr:rowOff>107950</xdr:rowOff>
    </xdr:to>
    <xdr:sp macro="" textlink="">
      <xdr:nvSpPr>
        <xdr:cNvPr id="10464" name="Rectangle 224"/>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76</xdr:row>
      <xdr:rowOff>41275</xdr:rowOff>
    </xdr:from>
    <xdr:to>
      <xdr:col>28</xdr:col>
      <xdr:colOff>269875</xdr:colOff>
      <xdr:row>77</xdr:row>
      <xdr:rowOff>127000</xdr:rowOff>
    </xdr:to>
    <xdr:sp macro="" textlink="">
      <xdr:nvSpPr>
        <xdr:cNvPr id="10465" name="Rectangle 225"/>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45/172</a:t>
          </a:r>
        </a:p>
      </xdr:txBody>
    </xdr:sp>
    <xdr:clientData/>
  </xdr:twoCellAnchor>
  <xdr:twoCellAnchor>
    <xdr:from>
      <xdr:col>28</xdr:col>
      <xdr:colOff>387350</xdr:colOff>
      <xdr:row>75</xdr:row>
      <xdr:rowOff>22225</xdr:rowOff>
    </xdr:from>
    <xdr:to>
      <xdr:col>30</xdr:col>
      <xdr:colOff>282575</xdr:colOff>
      <xdr:row>76</xdr:row>
      <xdr:rowOff>107950</xdr:rowOff>
    </xdr:to>
    <xdr:sp macro="" textlink="">
      <xdr:nvSpPr>
        <xdr:cNvPr id="10466" name="Rectangle 226"/>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387350</xdr:colOff>
      <xdr:row>76</xdr:row>
      <xdr:rowOff>41275</xdr:rowOff>
    </xdr:from>
    <xdr:to>
      <xdr:col>30</xdr:col>
      <xdr:colOff>282575</xdr:colOff>
      <xdr:row>77</xdr:row>
      <xdr:rowOff>127000</xdr:rowOff>
    </xdr:to>
    <xdr:sp macro="" textlink="">
      <xdr:nvSpPr>
        <xdr:cNvPr id="10467" name="Rectangle 227"/>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460375</xdr:colOff>
      <xdr:row>75</xdr:row>
      <xdr:rowOff>22225</xdr:rowOff>
    </xdr:from>
    <xdr:to>
      <xdr:col>32</xdr:col>
      <xdr:colOff>371475</xdr:colOff>
      <xdr:row>76</xdr:row>
      <xdr:rowOff>107950</xdr:rowOff>
    </xdr:to>
    <xdr:sp macro="" textlink="">
      <xdr:nvSpPr>
        <xdr:cNvPr id="10468" name="Rectangle 228"/>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460375</xdr:colOff>
      <xdr:row>76</xdr:row>
      <xdr:rowOff>41275</xdr:rowOff>
    </xdr:from>
    <xdr:to>
      <xdr:col>32</xdr:col>
      <xdr:colOff>371475</xdr:colOff>
      <xdr:row>77</xdr:row>
      <xdr:rowOff>127000</xdr:rowOff>
    </xdr:to>
    <xdr:sp macro="" textlink="">
      <xdr:nvSpPr>
        <xdr:cNvPr id="10469" name="Rectangle 229"/>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633327" name="Rectangle 230"/>
        <xdr:cNvSpPr>
          <a:spLocks noChangeArrowheads="1"/>
        </xdr:cNvSpPr>
      </xdr:nvSpPr>
      <xdr:spPr bwMode="auto">
        <a:xfrm>
          <a:off x="11760200" y="12903200"/>
          <a:ext cx="4654550" cy="232410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78</xdr:row>
      <xdr:rowOff>25400</xdr:rowOff>
    </xdr:from>
    <xdr:to>
      <xdr:col>35</xdr:col>
      <xdr:colOff>114300</xdr:colOff>
      <xdr:row>92</xdr:row>
      <xdr:rowOff>38100</xdr:rowOff>
    </xdr:to>
    <xdr:sp macro="" textlink="">
      <xdr:nvSpPr>
        <xdr:cNvPr id="633328" name="Rectangle 231"/>
        <xdr:cNvSpPr>
          <a:spLocks noChangeArrowheads="1"/>
        </xdr:cNvSpPr>
      </xdr:nvSpPr>
      <xdr:spPr bwMode="auto">
        <a:xfrm>
          <a:off x="16586200" y="12903200"/>
          <a:ext cx="5530850" cy="232410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78</xdr:row>
      <xdr:rowOff>22225</xdr:rowOff>
    </xdr:from>
    <xdr:to>
      <xdr:col>31</xdr:col>
      <xdr:colOff>590550</xdr:colOff>
      <xdr:row>79</xdr:row>
      <xdr:rowOff>98425</xdr:rowOff>
    </xdr:to>
    <xdr:sp macro="" textlink="">
      <xdr:nvSpPr>
        <xdr:cNvPr id="10472" name="Rectangle 232"/>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352425</xdr:colOff>
      <xdr:row>80</xdr:row>
      <xdr:rowOff>0</xdr:rowOff>
    </xdr:from>
    <xdr:to>
      <xdr:col>35</xdr:col>
      <xdr:colOff>23</xdr:colOff>
      <xdr:row>91</xdr:row>
      <xdr:rowOff>136535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r>
            <a:rPr lang="ja-JP" altLang="en-US" sz="1100">
              <a:latin typeface="+mn-lt"/>
              <a:ea typeface="+mn-ea"/>
              <a:cs typeface="+mn-cs"/>
            </a:rPr>
            <a:t>　</a:t>
          </a:r>
          <a:r>
            <a:rPr lang="ja-JP" altLang="ja-JP" sz="1100">
              <a:latin typeface="+mn-lt"/>
              <a:ea typeface="+mn-ea"/>
              <a:cs typeface="+mn-cs"/>
            </a:rPr>
            <a:t>国家公務員を１００とした場合の地方公務員の基本給与水準を表すらラスパイレス指数は１０</a:t>
          </a:r>
          <a:r>
            <a:rPr lang="ja-JP" altLang="en-US" sz="1100">
              <a:latin typeface="+mn-lt"/>
              <a:ea typeface="+mn-ea"/>
              <a:cs typeface="+mn-cs"/>
            </a:rPr>
            <a:t>３．１</a:t>
          </a:r>
          <a:r>
            <a:rPr lang="ja-JP" altLang="ja-JP" sz="1100">
              <a:latin typeface="+mn-lt"/>
              <a:ea typeface="+mn-ea"/>
              <a:cs typeface="+mn-cs"/>
            </a:rPr>
            <a:t>％となった。</a:t>
          </a:r>
          <a:r>
            <a:rPr lang="ja-JP" altLang="ja-JP" sz="1100">
              <a:solidFill>
                <a:sysClr val="windowText" lastClr="000000"/>
              </a:solidFill>
              <a:latin typeface="+mn-lt"/>
              <a:ea typeface="+mn-ea"/>
              <a:cs typeface="+mn-cs"/>
            </a:rPr>
            <a:t>この原因は、東日本大震災復興財源を捻出する一環として、国家公務員給与を平成２４年４月から２年間７．８％削減しているためである。</a:t>
          </a:r>
          <a:endParaRPr lang="en-US" altLang="ja-JP" sz="1100">
            <a:solidFill>
              <a:sysClr val="windowText" lastClr="000000"/>
            </a:solidFill>
            <a:latin typeface="+mn-lt"/>
            <a:ea typeface="+mn-ea"/>
            <a:cs typeface="+mn-cs"/>
          </a:endParaRPr>
        </a:p>
        <a:p>
          <a:pPr rtl="0" eaLnBrk="1" fontAlgn="auto" latinLnBrk="0" hangingPunct="1"/>
          <a:r>
            <a:rPr lang="ja-JP" altLang="en-US" sz="1100">
              <a:solidFill>
                <a:sysClr val="windowText" lastClr="000000"/>
              </a:solidFill>
              <a:latin typeface="+mn-lt"/>
              <a:ea typeface="+mn-ea"/>
              <a:cs typeface="+mn-cs"/>
            </a:rPr>
            <a:t>　</a:t>
          </a:r>
          <a:r>
            <a:rPr lang="ja-JP" altLang="ja-JP" sz="1100">
              <a:solidFill>
                <a:sysClr val="windowText" lastClr="000000"/>
              </a:solidFill>
              <a:latin typeface="+mn-lt"/>
              <a:ea typeface="+mn-ea"/>
              <a:cs typeface="+mn-cs"/>
            </a:rPr>
            <a:t>今後も、指定管理者制度・民間委託の活用、施設の統廃合を図り、新規採用の抑制等の適正な定員管理により人件費の削減に努める。</a:t>
          </a:r>
          <a:endParaRPr lang="ja-JP" altLang="ja-JP" sz="1400">
            <a:solidFill>
              <a:sysClr val="windowText" lastClr="000000"/>
            </a:solidFill>
          </a:endParaRPr>
        </a:p>
        <a:p>
          <a:pPr rtl="0"/>
          <a:endParaRPr lang="ja-JP" altLang="ja-JP" sz="1100" b="0" i="0">
            <a:latin typeface="+mn-lt"/>
            <a:ea typeface="+mn-ea"/>
            <a:cs typeface="+mn-cs"/>
          </a:endParaRPr>
        </a:p>
      </xdr:txBody>
    </xdr:sp>
    <xdr:clientData/>
  </xdr:twoCellAnchor>
  <xdr:twoCellAnchor>
    <xdr:from>
      <xdr:col>18</xdr:col>
      <xdr:colOff>444500</xdr:colOff>
      <xdr:row>92</xdr:row>
      <xdr:rowOff>38100</xdr:rowOff>
    </xdr:from>
    <xdr:to>
      <xdr:col>26</xdr:col>
      <xdr:colOff>69850</xdr:colOff>
      <xdr:row>92</xdr:row>
      <xdr:rowOff>38100</xdr:rowOff>
    </xdr:to>
    <xdr:sp macro="" textlink="">
      <xdr:nvSpPr>
        <xdr:cNvPr id="633331" name="Line 234"/>
        <xdr:cNvSpPr>
          <a:spLocks noChangeShapeType="1"/>
        </xdr:cNvSpPr>
      </xdr:nvSpPr>
      <xdr:spPr bwMode="auto">
        <a:xfrm>
          <a:off x="117602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91</xdr:row>
      <xdr:rowOff>88900</xdr:rowOff>
    </xdr:from>
    <xdr:to>
      <xdr:col>18</xdr:col>
      <xdr:colOff>441325</xdr:colOff>
      <xdr:row>92</xdr:row>
      <xdr:rowOff>127000</xdr:rowOff>
    </xdr:to>
    <xdr:sp macro="" textlink="">
      <xdr:nvSpPr>
        <xdr:cNvPr id="10475" name="Text Box 235"/>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444500</xdr:colOff>
      <xdr:row>89</xdr:row>
      <xdr:rowOff>63500</xdr:rowOff>
    </xdr:from>
    <xdr:to>
      <xdr:col>26</xdr:col>
      <xdr:colOff>69850</xdr:colOff>
      <xdr:row>89</xdr:row>
      <xdr:rowOff>63500</xdr:rowOff>
    </xdr:to>
    <xdr:sp macro="" textlink="">
      <xdr:nvSpPr>
        <xdr:cNvPr id="633333" name="Line 236"/>
        <xdr:cNvSpPr>
          <a:spLocks noChangeShapeType="1"/>
        </xdr:cNvSpPr>
      </xdr:nvSpPr>
      <xdr:spPr bwMode="auto">
        <a:xfrm>
          <a:off x="11760200" y="14757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88</xdr:row>
      <xdr:rowOff>117475</xdr:rowOff>
    </xdr:from>
    <xdr:to>
      <xdr:col>18</xdr:col>
      <xdr:colOff>441325</xdr:colOff>
      <xdr:row>89</xdr:row>
      <xdr:rowOff>155575</xdr:rowOff>
    </xdr:to>
    <xdr:sp macro="" textlink="">
      <xdr:nvSpPr>
        <xdr:cNvPr id="10477" name="Text Box 237"/>
        <xdr:cNvSpPr txBox="1">
          <a:spLocks noChangeArrowheads="1"/>
        </xdr:cNvSpPr>
      </xdr:nvSpPr>
      <xdr:spPr bwMode="auto">
        <a:xfrm>
          <a:off x="12068175"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444500</xdr:colOff>
      <xdr:row>86</xdr:row>
      <xdr:rowOff>101600</xdr:rowOff>
    </xdr:from>
    <xdr:to>
      <xdr:col>26</xdr:col>
      <xdr:colOff>69850</xdr:colOff>
      <xdr:row>86</xdr:row>
      <xdr:rowOff>101600</xdr:rowOff>
    </xdr:to>
    <xdr:sp macro="" textlink="">
      <xdr:nvSpPr>
        <xdr:cNvPr id="633335" name="Line 238"/>
        <xdr:cNvSpPr>
          <a:spLocks noChangeShapeType="1"/>
        </xdr:cNvSpPr>
      </xdr:nvSpPr>
      <xdr:spPr bwMode="auto">
        <a:xfrm>
          <a:off x="11760200" y="14300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85</xdr:row>
      <xdr:rowOff>155575</xdr:rowOff>
    </xdr:from>
    <xdr:to>
      <xdr:col>18</xdr:col>
      <xdr:colOff>441325</xdr:colOff>
      <xdr:row>87</xdr:row>
      <xdr:rowOff>22225</xdr:rowOff>
    </xdr:to>
    <xdr:sp macro="" textlink="">
      <xdr:nvSpPr>
        <xdr:cNvPr id="10479" name="Text Box 239"/>
        <xdr:cNvSpPr txBox="1">
          <a:spLocks noChangeArrowheads="1"/>
        </xdr:cNvSpPr>
      </xdr:nvSpPr>
      <xdr:spPr bwMode="auto">
        <a:xfrm>
          <a:off x="12068175"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83</xdr:row>
      <xdr:rowOff>127000</xdr:rowOff>
    </xdr:from>
    <xdr:to>
      <xdr:col>26</xdr:col>
      <xdr:colOff>69850</xdr:colOff>
      <xdr:row>83</xdr:row>
      <xdr:rowOff>127000</xdr:rowOff>
    </xdr:to>
    <xdr:sp macro="" textlink="">
      <xdr:nvSpPr>
        <xdr:cNvPr id="633337" name="Line 240"/>
        <xdr:cNvSpPr>
          <a:spLocks noChangeShapeType="1"/>
        </xdr:cNvSpPr>
      </xdr:nvSpPr>
      <xdr:spPr bwMode="auto">
        <a:xfrm>
          <a:off x="11760200" y="13830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83</xdr:row>
      <xdr:rowOff>19050</xdr:rowOff>
    </xdr:from>
    <xdr:to>
      <xdr:col>18</xdr:col>
      <xdr:colOff>441325</xdr:colOff>
      <xdr:row>84</xdr:row>
      <xdr:rowOff>57150</xdr:rowOff>
    </xdr:to>
    <xdr:sp macro="" textlink="">
      <xdr:nvSpPr>
        <xdr:cNvPr id="10481" name="Text Box 241"/>
        <xdr:cNvSpPr txBox="1">
          <a:spLocks noChangeArrowheads="1"/>
        </xdr:cNvSpPr>
      </xdr:nvSpPr>
      <xdr:spPr bwMode="auto">
        <a:xfrm>
          <a:off x="12068175"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80</xdr:row>
      <xdr:rowOff>158750</xdr:rowOff>
    </xdr:from>
    <xdr:to>
      <xdr:col>26</xdr:col>
      <xdr:colOff>69850</xdr:colOff>
      <xdr:row>80</xdr:row>
      <xdr:rowOff>158750</xdr:rowOff>
    </xdr:to>
    <xdr:sp macro="" textlink="">
      <xdr:nvSpPr>
        <xdr:cNvPr id="633339" name="Line 242"/>
        <xdr:cNvSpPr>
          <a:spLocks noChangeShapeType="1"/>
        </xdr:cNvSpPr>
      </xdr:nvSpPr>
      <xdr:spPr bwMode="auto">
        <a:xfrm>
          <a:off x="11760200" y="13366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80</xdr:row>
      <xdr:rowOff>41275</xdr:rowOff>
    </xdr:from>
    <xdr:to>
      <xdr:col>18</xdr:col>
      <xdr:colOff>441325</xdr:colOff>
      <xdr:row>81</xdr:row>
      <xdr:rowOff>79375</xdr:rowOff>
    </xdr:to>
    <xdr:sp macro="" textlink="">
      <xdr:nvSpPr>
        <xdr:cNvPr id="10483" name="Text Box 243"/>
        <xdr:cNvSpPr txBox="1">
          <a:spLocks noChangeArrowheads="1"/>
        </xdr:cNvSpPr>
      </xdr:nvSpPr>
      <xdr:spPr bwMode="auto">
        <a:xfrm>
          <a:off x="12068175"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444500</xdr:colOff>
      <xdr:row>78</xdr:row>
      <xdr:rowOff>25400</xdr:rowOff>
    </xdr:from>
    <xdr:to>
      <xdr:col>26</xdr:col>
      <xdr:colOff>69850</xdr:colOff>
      <xdr:row>78</xdr:row>
      <xdr:rowOff>25400</xdr:rowOff>
    </xdr:to>
    <xdr:sp macro="" textlink="">
      <xdr:nvSpPr>
        <xdr:cNvPr id="633341" name="Line 244"/>
        <xdr:cNvSpPr>
          <a:spLocks noChangeShapeType="1"/>
        </xdr:cNvSpPr>
      </xdr:nvSpPr>
      <xdr:spPr bwMode="auto">
        <a:xfrm>
          <a:off x="117602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77</xdr:row>
      <xdr:rowOff>79375</xdr:rowOff>
    </xdr:from>
    <xdr:to>
      <xdr:col>18</xdr:col>
      <xdr:colOff>441325</xdr:colOff>
      <xdr:row>78</xdr:row>
      <xdr:rowOff>117475</xdr:rowOff>
    </xdr:to>
    <xdr:sp macro="" textlink="">
      <xdr:nvSpPr>
        <xdr:cNvPr id="10485" name="Text Box 245"/>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633343" name="給与水準   （国との比較）グラフ枠"/>
        <xdr:cNvSpPr>
          <a:spLocks noChangeArrowheads="1"/>
        </xdr:cNvSpPr>
      </xdr:nvSpPr>
      <xdr:spPr bwMode="auto">
        <a:xfrm>
          <a:off x="117602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81</xdr:row>
      <xdr:rowOff>139700</xdr:rowOff>
    </xdr:from>
    <xdr:to>
      <xdr:col>24</xdr:col>
      <xdr:colOff>514350</xdr:colOff>
      <xdr:row>89</xdr:row>
      <xdr:rowOff>107950</xdr:rowOff>
    </xdr:to>
    <xdr:sp macro="" textlink="">
      <xdr:nvSpPr>
        <xdr:cNvPr id="633344" name="Line 247"/>
        <xdr:cNvSpPr>
          <a:spLocks noChangeShapeType="1"/>
        </xdr:cNvSpPr>
      </xdr:nvSpPr>
      <xdr:spPr bwMode="auto">
        <a:xfrm flipV="1">
          <a:off x="15601950" y="13512800"/>
          <a:ext cx="0" cy="1289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89</xdr:row>
      <xdr:rowOff>107950</xdr:rowOff>
    </xdr:from>
    <xdr:to>
      <xdr:col>26</xdr:col>
      <xdr:colOff>38100</xdr:colOff>
      <xdr:row>90</xdr:row>
      <xdr:rowOff>146050</xdr:rowOff>
    </xdr:to>
    <xdr:sp macro="" textlink="">
      <xdr:nvSpPr>
        <xdr:cNvPr id="10488" name="給与水準   （国との比較）最小値テキスト"/>
        <xdr:cNvSpPr txBox="1">
          <a:spLocks noChangeArrowheads="1"/>
        </xdr:cNvSpPr>
      </xdr:nvSpPr>
      <xdr:spPr bwMode="auto">
        <a:xfrm>
          <a:off x="17106900" y="15373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110.9</a:t>
          </a:r>
        </a:p>
      </xdr:txBody>
    </xdr:sp>
    <xdr:clientData/>
  </xdr:twoCellAnchor>
  <xdr:twoCellAnchor>
    <xdr:from>
      <xdr:col>24</xdr:col>
      <xdr:colOff>425450</xdr:colOff>
      <xdr:row>89</xdr:row>
      <xdr:rowOff>107950</xdr:rowOff>
    </xdr:from>
    <xdr:to>
      <xdr:col>24</xdr:col>
      <xdr:colOff>590550</xdr:colOff>
      <xdr:row>89</xdr:row>
      <xdr:rowOff>107950</xdr:rowOff>
    </xdr:to>
    <xdr:sp macro="" textlink="">
      <xdr:nvSpPr>
        <xdr:cNvPr id="633346" name="Line 249"/>
        <xdr:cNvSpPr>
          <a:spLocks noChangeShapeType="1"/>
        </xdr:cNvSpPr>
      </xdr:nvSpPr>
      <xdr:spPr bwMode="auto">
        <a:xfrm>
          <a:off x="15513050" y="148018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80</xdr:row>
      <xdr:rowOff>79375</xdr:rowOff>
    </xdr:from>
    <xdr:to>
      <xdr:col>26</xdr:col>
      <xdr:colOff>38100</xdr:colOff>
      <xdr:row>81</xdr:row>
      <xdr:rowOff>117475</xdr:rowOff>
    </xdr:to>
    <xdr:sp macro="" textlink="">
      <xdr:nvSpPr>
        <xdr:cNvPr id="10490" name="給与水準   （国との比較）最大値テキスト"/>
        <xdr:cNvSpPr txBox="1">
          <a:spLocks noChangeArrowheads="1"/>
        </xdr:cNvSpPr>
      </xdr:nvSpPr>
      <xdr:spPr bwMode="auto">
        <a:xfrm>
          <a:off x="17106900" y="1380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83.1</a:t>
          </a:r>
        </a:p>
      </xdr:txBody>
    </xdr:sp>
    <xdr:clientData/>
  </xdr:twoCellAnchor>
  <xdr:twoCellAnchor>
    <xdr:from>
      <xdr:col>24</xdr:col>
      <xdr:colOff>425450</xdr:colOff>
      <xdr:row>81</xdr:row>
      <xdr:rowOff>139700</xdr:rowOff>
    </xdr:from>
    <xdr:to>
      <xdr:col>24</xdr:col>
      <xdr:colOff>590550</xdr:colOff>
      <xdr:row>81</xdr:row>
      <xdr:rowOff>139700</xdr:rowOff>
    </xdr:to>
    <xdr:sp macro="" textlink="">
      <xdr:nvSpPr>
        <xdr:cNvPr id="633348" name="Line 251"/>
        <xdr:cNvSpPr>
          <a:spLocks noChangeShapeType="1"/>
        </xdr:cNvSpPr>
      </xdr:nvSpPr>
      <xdr:spPr bwMode="auto">
        <a:xfrm>
          <a:off x="15513050" y="135128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87</xdr:row>
      <xdr:rowOff>63500</xdr:rowOff>
    </xdr:from>
    <xdr:to>
      <xdr:col>24</xdr:col>
      <xdr:colOff>514350</xdr:colOff>
      <xdr:row>87</xdr:row>
      <xdr:rowOff>76200</xdr:rowOff>
    </xdr:to>
    <xdr:sp macro="" textlink="">
      <xdr:nvSpPr>
        <xdr:cNvPr id="633349" name="Line 252"/>
        <xdr:cNvSpPr>
          <a:spLocks noChangeShapeType="1"/>
        </xdr:cNvSpPr>
      </xdr:nvSpPr>
      <xdr:spPr bwMode="auto">
        <a:xfrm>
          <a:off x="14833600" y="14427200"/>
          <a:ext cx="7683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87</xdr:row>
      <xdr:rowOff>98425</xdr:rowOff>
    </xdr:from>
    <xdr:to>
      <xdr:col>26</xdr:col>
      <xdr:colOff>38100</xdr:colOff>
      <xdr:row>88</xdr:row>
      <xdr:rowOff>136525</xdr:rowOff>
    </xdr:to>
    <xdr:sp macro="" textlink="">
      <xdr:nvSpPr>
        <xdr:cNvPr id="10493" name="給与水準   （国との比較）平均値テキスト"/>
        <xdr:cNvSpPr txBox="1">
          <a:spLocks noChangeArrowheads="1"/>
        </xdr:cNvSpPr>
      </xdr:nvSpPr>
      <xdr:spPr bwMode="auto">
        <a:xfrm>
          <a:off x="17106900" y="15020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104.6</a:t>
          </a:r>
        </a:p>
      </xdr:txBody>
    </xdr:sp>
    <xdr:clientData/>
  </xdr:twoCellAnchor>
  <xdr:twoCellAnchor>
    <xdr:from>
      <xdr:col>24</xdr:col>
      <xdr:colOff>463550</xdr:colOff>
      <xdr:row>87</xdr:row>
      <xdr:rowOff>101600</xdr:rowOff>
    </xdr:from>
    <xdr:to>
      <xdr:col>24</xdr:col>
      <xdr:colOff>558800</xdr:colOff>
      <xdr:row>88</xdr:row>
      <xdr:rowOff>25400</xdr:rowOff>
    </xdr:to>
    <xdr:sp macro="" textlink="">
      <xdr:nvSpPr>
        <xdr:cNvPr id="633351" name="AutoShape 254"/>
        <xdr:cNvSpPr>
          <a:spLocks noChangeArrowheads="1"/>
        </xdr:cNvSpPr>
      </xdr:nvSpPr>
      <xdr:spPr bwMode="auto">
        <a:xfrm>
          <a:off x="15551150" y="1446530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85</xdr:row>
      <xdr:rowOff>25400</xdr:rowOff>
    </xdr:from>
    <xdr:to>
      <xdr:col>23</xdr:col>
      <xdr:colOff>374650</xdr:colOff>
      <xdr:row>87</xdr:row>
      <xdr:rowOff>63500</xdr:rowOff>
    </xdr:to>
    <xdr:sp macro="" textlink="">
      <xdr:nvSpPr>
        <xdr:cNvPr id="633352" name="Line 255"/>
        <xdr:cNvSpPr>
          <a:spLocks noChangeShapeType="1"/>
        </xdr:cNvSpPr>
      </xdr:nvSpPr>
      <xdr:spPr bwMode="auto">
        <a:xfrm>
          <a:off x="14014450" y="14058900"/>
          <a:ext cx="819150" cy="368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87</xdr:row>
      <xdr:rowOff>101600</xdr:rowOff>
    </xdr:from>
    <xdr:to>
      <xdr:col>23</xdr:col>
      <xdr:colOff>419100</xdr:colOff>
      <xdr:row>88</xdr:row>
      <xdr:rowOff>38100</xdr:rowOff>
    </xdr:to>
    <xdr:sp macro="" textlink="">
      <xdr:nvSpPr>
        <xdr:cNvPr id="633353" name="AutoShape 256"/>
        <xdr:cNvSpPr>
          <a:spLocks noChangeArrowheads="1"/>
        </xdr:cNvSpPr>
      </xdr:nvSpPr>
      <xdr:spPr bwMode="auto">
        <a:xfrm>
          <a:off x="14782800" y="14465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88</xdr:row>
      <xdr:rowOff>41275</xdr:rowOff>
    </xdr:from>
    <xdr:to>
      <xdr:col>24</xdr:col>
      <xdr:colOff>69850</xdr:colOff>
      <xdr:row>89</xdr:row>
      <xdr:rowOff>79375</xdr:rowOff>
    </xdr:to>
    <xdr:sp macro="" textlink="">
      <xdr:nvSpPr>
        <xdr:cNvPr id="10497" name="Text Box 257"/>
        <xdr:cNvSpPr txBox="1">
          <a:spLocks noChangeArrowheads="1"/>
        </xdr:cNvSpPr>
      </xdr:nvSpPr>
      <xdr:spPr bwMode="auto">
        <a:xfrm>
          <a:off x="15801975" y="15135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104.7</a:t>
          </a:r>
        </a:p>
      </xdr:txBody>
    </xdr:sp>
    <xdr:clientData/>
  </xdr:twoCellAnchor>
  <xdr:twoCellAnchor>
    <xdr:from>
      <xdr:col>21</xdr:col>
      <xdr:colOff>0</xdr:colOff>
      <xdr:row>85</xdr:row>
      <xdr:rowOff>25400</xdr:rowOff>
    </xdr:from>
    <xdr:to>
      <xdr:col>22</xdr:col>
      <xdr:colOff>184150</xdr:colOff>
      <xdr:row>85</xdr:row>
      <xdr:rowOff>38100</xdr:rowOff>
    </xdr:to>
    <xdr:sp macro="" textlink="">
      <xdr:nvSpPr>
        <xdr:cNvPr id="633355" name="Line 258"/>
        <xdr:cNvSpPr>
          <a:spLocks noChangeShapeType="1"/>
        </xdr:cNvSpPr>
      </xdr:nvSpPr>
      <xdr:spPr bwMode="auto">
        <a:xfrm flipV="1">
          <a:off x="13201650" y="1405890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85</xdr:row>
      <xdr:rowOff>63500</xdr:rowOff>
    </xdr:from>
    <xdr:to>
      <xdr:col>22</xdr:col>
      <xdr:colOff>234950</xdr:colOff>
      <xdr:row>85</xdr:row>
      <xdr:rowOff>152400</xdr:rowOff>
    </xdr:to>
    <xdr:sp macro="" textlink="">
      <xdr:nvSpPr>
        <xdr:cNvPr id="633356" name="AutoShape 259"/>
        <xdr:cNvSpPr>
          <a:spLocks noChangeArrowheads="1"/>
        </xdr:cNvSpPr>
      </xdr:nvSpPr>
      <xdr:spPr bwMode="auto">
        <a:xfrm>
          <a:off x="13970000" y="140970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86</xdr:row>
      <xdr:rowOff>3175</xdr:rowOff>
    </xdr:from>
    <xdr:to>
      <xdr:col>22</xdr:col>
      <xdr:colOff>530225</xdr:colOff>
      <xdr:row>87</xdr:row>
      <xdr:rowOff>41275</xdr:rowOff>
    </xdr:to>
    <xdr:sp macro="" textlink="">
      <xdr:nvSpPr>
        <xdr:cNvPr id="10500" name="Text Box 260"/>
        <xdr:cNvSpPr txBox="1">
          <a:spLocks noChangeArrowheads="1"/>
        </xdr:cNvSpPr>
      </xdr:nvSpPr>
      <xdr:spPr bwMode="auto">
        <a:xfrm>
          <a:off x="14906625" y="14754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96.7</a:t>
          </a:r>
        </a:p>
      </xdr:txBody>
    </xdr:sp>
    <xdr:clientData/>
  </xdr:twoCellAnchor>
  <xdr:twoCellAnchor>
    <xdr:from>
      <xdr:col>19</xdr:col>
      <xdr:colOff>444500</xdr:colOff>
      <xdr:row>84</xdr:row>
      <xdr:rowOff>146050</xdr:rowOff>
    </xdr:from>
    <xdr:to>
      <xdr:col>21</xdr:col>
      <xdr:colOff>0</xdr:colOff>
      <xdr:row>85</xdr:row>
      <xdr:rowOff>38100</xdr:rowOff>
    </xdr:to>
    <xdr:sp macro="" textlink="">
      <xdr:nvSpPr>
        <xdr:cNvPr id="633358" name="Line 261"/>
        <xdr:cNvSpPr>
          <a:spLocks noChangeShapeType="1"/>
        </xdr:cNvSpPr>
      </xdr:nvSpPr>
      <xdr:spPr bwMode="auto">
        <a:xfrm>
          <a:off x="12388850" y="14014450"/>
          <a:ext cx="8128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85</xdr:row>
      <xdr:rowOff>38100</xdr:rowOff>
    </xdr:from>
    <xdr:to>
      <xdr:col>21</xdr:col>
      <xdr:colOff>44450</xdr:colOff>
      <xdr:row>85</xdr:row>
      <xdr:rowOff>139700</xdr:rowOff>
    </xdr:to>
    <xdr:sp macro="" textlink="">
      <xdr:nvSpPr>
        <xdr:cNvPr id="633359" name="AutoShape 262"/>
        <xdr:cNvSpPr>
          <a:spLocks noChangeArrowheads="1"/>
        </xdr:cNvSpPr>
      </xdr:nvSpPr>
      <xdr:spPr bwMode="auto">
        <a:xfrm>
          <a:off x="13157200" y="140716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85</xdr:row>
      <xdr:rowOff>146050</xdr:rowOff>
    </xdr:from>
    <xdr:to>
      <xdr:col>21</xdr:col>
      <xdr:colOff>349250</xdr:colOff>
      <xdr:row>87</xdr:row>
      <xdr:rowOff>19050</xdr:rowOff>
    </xdr:to>
    <xdr:sp macro="" textlink="">
      <xdr:nvSpPr>
        <xdr:cNvPr id="10503" name="Text Box 263"/>
        <xdr:cNvSpPr txBox="1">
          <a:spLocks noChangeArrowheads="1"/>
        </xdr:cNvSpPr>
      </xdr:nvSpPr>
      <xdr:spPr bwMode="auto">
        <a:xfrm>
          <a:off x="14020800" y="14725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a:t>
          </a:r>
        </a:p>
      </xdr:txBody>
    </xdr:sp>
    <xdr:clientData/>
  </xdr:twoCellAnchor>
  <xdr:twoCellAnchor>
    <xdr:from>
      <xdr:col>19</xdr:col>
      <xdr:colOff>393700</xdr:colOff>
      <xdr:row>85</xdr:row>
      <xdr:rowOff>6350</xdr:rowOff>
    </xdr:from>
    <xdr:to>
      <xdr:col>19</xdr:col>
      <xdr:colOff>488950</xdr:colOff>
      <xdr:row>85</xdr:row>
      <xdr:rowOff>107950</xdr:rowOff>
    </xdr:to>
    <xdr:sp macro="" textlink="">
      <xdr:nvSpPr>
        <xdr:cNvPr id="633361" name="AutoShape 264"/>
        <xdr:cNvSpPr>
          <a:spLocks noChangeArrowheads="1"/>
        </xdr:cNvSpPr>
      </xdr:nvSpPr>
      <xdr:spPr bwMode="auto">
        <a:xfrm>
          <a:off x="12338050" y="140398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85</xdr:row>
      <xdr:rowOff>117475</xdr:rowOff>
    </xdr:from>
    <xdr:to>
      <xdr:col>20</xdr:col>
      <xdr:colOff>161925</xdr:colOff>
      <xdr:row>86</xdr:row>
      <xdr:rowOff>155575</xdr:rowOff>
    </xdr:to>
    <xdr:sp macro="" textlink="">
      <xdr:nvSpPr>
        <xdr:cNvPr id="10505" name="Text Box 265"/>
        <xdr:cNvSpPr txBox="1">
          <a:spLocks noChangeArrowheads="1"/>
        </xdr:cNvSpPr>
      </xdr:nvSpPr>
      <xdr:spPr bwMode="auto">
        <a:xfrm>
          <a:off x="13134975" y="1469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95.6</a:t>
          </a:r>
        </a:p>
      </xdr:txBody>
    </xdr:sp>
    <xdr:clientData/>
  </xdr:twoCellAnchor>
  <xdr:twoCellAnchor editAs="oneCell">
    <xdr:from>
      <xdr:col>24</xdr:col>
      <xdr:colOff>409575</xdr:colOff>
      <xdr:row>92</xdr:row>
      <xdr:rowOff>98425</xdr:rowOff>
    </xdr:from>
    <xdr:to>
      <xdr:col>25</xdr:col>
      <xdr:colOff>479425</xdr:colOff>
      <xdr:row>93</xdr:row>
      <xdr:rowOff>136525</xdr:rowOff>
    </xdr:to>
    <xdr:sp macro="" textlink="">
      <xdr:nvSpPr>
        <xdr:cNvPr id="10506" name="Text Box 266"/>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92</xdr:row>
      <xdr:rowOff>98425</xdr:rowOff>
    </xdr:from>
    <xdr:to>
      <xdr:col>24</xdr:col>
      <xdr:colOff>339725</xdr:colOff>
      <xdr:row>93</xdr:row>
      <xdr:rowOff>136525</xdr:rowOff>
    </xdr:to>
    <xdr:sp macro="" textlink="">
      <xdr:nvSpPr>
        <xdr:cNvPr id="10507" name="Text Box 267"/>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92</xdr:row>
      <xdr:rowOff>98425</xdr:rowOff>
    </xdr:from>
    <xdr:to>
      <xdr:col>23</xdr:col>
      <xdr:colOff>142875</xdr:colOff>
      <xdr:row>93</xdr:row>
      <xdr:rowOff>136525</xdr:rowOff>
    </xdr:to>
    <xdr:sp macro="" textlink="">
      <xdr:nvSpPr>
        <xdr:cNvPr id="10508" name="Text Box 268"/>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92</xdr:row>
      <xdr:rowOff>98425</xdr:rowOff>
    </xdr:from>
    <xdr:to>
      <xdr:col>21</xdr:col>
      <xdr:colOff>590550</xdr:colOff>
      <xdr:row>93</xdr:row>
      <xdr:rowOff>136525</xdr:rowOff>
    </xdr:to>
    <xdr:sp macro="" textlink="">
      <xdr:nvSpPr>
        <xdr:cNvPr id="10509" name="Text Box 269"/>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92</xdr:row>
      <xdr:rowOff>98425</xdr:rowOff>
    </xdr:from>
    <xdr:to>
      <xdr:col>20</xdr:col>
      <xdr:colOff>409575</xdr:colOff>
      <xdr:row>93</xdr:row>
      <xdr:rowOff>136525</xdr:rowOff>
    </xdr:to>
    <xdr:sp macro="" textlink="">
      <xdr:nvSpPr>
        <xdr:cNvPr id="10510" name="Text Box 270"/>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87</xdr:row>
      <xdr:rowOff>25400</xdr:rowOff>
    </xdr:from>
    <xdr:to>
      <xdr:col>24</xdr:col>
      <xdr:colOff>558800</xdr:colOff>
      <xdr:row>87</xdr:row>
      <xdr:rowOff>127000</xdr:rowOff>
    </xdr:to>
    <xdr:sp macro="" textlink="">
      <xdr:nvSpPr>
        <xdr:cNvPr id="633368" name="Oval 271"/>
        <xdr:cNvSpPr>
          <a:spLocks noChangeArrowheads="1"/>
        </xdr:cNvSpPr>
      </xdr:nvSpPr>
      <xdr:spPr bwMode="auto">
        <a:xfrm>
          <a:off x="15551150" y="143891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86</xdr:row>
      <xdr:rowOff>76200</xdr:rowOff>
    </xdr:from>
    <xdr:to>
      <xdr:col>26</xdr:col>
      <xdr:colOff>38100</xdr:colOff>
      <xdr:row>87</xdr:row>
      <xdr:rowOff>107950</xdr:rowOff>
    </xdr:to>
    <xdr:sp macro="" textlink="">
      <xdr:nvSpPr>
        <xdr:cNvPr id="10512" name="給与水準   （国との比較）該当値テキスト"/>
        <xdr:cNvSpPr txBox="1">
          <a:spLocks noChangeArrowheads="1"/>
        </xdr:cNvSpPr>
      </xdr:nvSpPr>
      <xdr:spPr bwMode="auto">
        <a:xfrm>
          <a:off x="17106900" y="14820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103.1</a:t>
          </a:r>
        </a:p>
      </xdr:txBody>
    </xdr:sp>
    <xdr:clientData/>
  </xdr:twoCellAnchor>
  <xdr:twoCellAnchor>
    <xdr:from>
      <xdr:col>23</xdr:col>
      <xdr:colOff>323850</xdr:colOff>
      <xdr:row>87</xdr:row>
      <xdr:rowOff>19050</xdr:rowOff>
    </xdr:from>
    <xdr:to>
      <xdr:col>23</xdr:col>
      <xdr:colOff>419100</xdr:colOff>
      <xdr:row>87</xdr:row>
      <xdr:rowOff>107950</xdr:rowOff>
    </xdr:to>
    <xdr:sp macro="" textlink="">
      <xdr:nvSpPr>
        <xdr:cNvPr id="633370" name="Oval 273"/>
        <xdr:cNvSpPr>
          <a:spLocks noChangeArrowheads="1"/>
        </xdr:cNvSpPr>
      </xdr:nvSpPr>
      <xdr:spPr bwMode="auto">
        <a:xfrm>
          <a:off x="14782800" y="143827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85</xdr:row>
      <xdr:rowOff>146050</xdr:rowOff>
    </xdr:from>
    <xdr:to>
      <xdr:col>24</xdr:col>
      <xdr:colOff>69850</xdr:colOff>
      <xdr:row>87</xdr:row>
      <xdr:rowOff>19050</xdr:rowOff>
    </xdr:to>
    <xdr:sp macro="" textlink="">
      <xdr:nvSpPr>
        <xdr:cNvPr id="10514" name="Text Box 274"/>
        <xdr:cNvSpPr txBox="1">
          <a:spLocks noChangeArrowheads="1"/>
        </xdr:cNvSpPr>
      </xdr:nvSpPr>
      <xdr:spPr bwMode="auto">
        <a:xfrm>
          <a:off x="15801975" y="14725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102.8</a:t>
          </a:r>
        </a:p>
      </xdr:txBody>
    </xdr:sp>
    <xdr:clientData/>
  </xdr:twoCellAnchor>
  <xdr:twoCellAnchor>
    <xdr:from>
      <xdr:col>22</xdr:col>
      <xdr:colOff>139700</xdr:colOff>
      <xdr:row>84</xdr:row>
      <xdr:rowOff>139700</xdr:rowOff>
    </xdr:from>
    <xdr:to>
      <xdr:col>22</xdr:col>
      <xdr:colOff>234950</xdr:colOff>
      <xdr:row>85</xdr:row>
      <xdr:rowOff>76200</xdr:rowOff>
    </xdr:to>
    <xdr:sp macro="" textlink="">
      <xdr:nvSpPr>
        <xdr:cNvPr id="633372" name="Oval 275"/>
        <xdr:cNvSpPr>
          <a:spLocks noChangeArrowheads="1"/>
        </xdr:cNvSpPr>
      </xdr:nvSpPr>
      <xdr:spPr bwMode="auto">
        <a:xfrm>
          <a:off x="13970000" y="140081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83</xdr:row>
      <xdr:rowOff>107950</xdr:rowOff>
    </xdr:from>
    <xdr:to>
      <xdr:col>22</xdr:col>
      <xdr:colOff>530225</xdr:colOff>
      <xdr:row>84</xdr:row>
      <xdr:rowOff>146050</xdr:rowOff>
    </xdr:to>
    <xdr:sp macro="" textlink="">
      <xdr:nvSpPr>
        <xdr:cNvPr id="10516" name="Text Box 276"/>
        <xdr:cNvSpPr txBox="1">
          <a:spLocks noChangeArrowheads="1"/>
        </xdr:cNvSpPr>
      </xdr:nvSpPr>
      <xdr:spPr bwMode="auto">
        <a:xfrm>
          <a:off x="14906625" y="1434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94.9</a:t>
          </a:r>
        </a:p>
      </xdr:txBody>
    </xdr:sp>
    <xdr:clientData/>
  </xdr:twoCellAnchor>
  <xdr:twoCellAnchor>
    <xdr:from>
      <xdr:col>20</xdr:col>
      <xdr:colOff>584200</xdr:colOff>
      <xdr:row>84</xdr:row>
      <xdr:rowOff>158750</xdr:rowOff>
    </xdr:from>
    <xdr:to>
      <xdr:col>21</xdr:col>
      <xdr:colOff>44450</xdr:colOff>
      <xdr:row>85</xdr:row>
      <xdr:rowOff>82550</xdr:rowOff>
    </xdr:to>
    <xdr:sp macro="" textlink="">
      <xdr:nvSpPr>
        <xdr:cNvPr id="633374" name="Oval 277"/>
        <xdr:cNvSpPr>
          <a:spLocks noChangeArrowheads="1"/>
        </xdr:cNvSpPr>
      </xdr:nvSpPr>
      <xdr:spPr bwMode="auto">
        <a:xfrm>
          <a:off x="13157200" y="140271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83</xdr:row>
      <xdr:rowOff>117475</xdr:rowOff>
    </xdr:from>
    <xdr:to>
      <xdr:col>21</xdr:col>
      <xdr:colOff>349250</xdr:colOff>
      <xdr:row>84</xdr:row>
      <xdr:rowOff>155575</xdr:rowOff>
    </xdr:to>
    <xdr:sp macro="" textlink="">
      <xdr:nvSpPr>
        <xdr:cNvPr id="10518" name="Text Box 278"/>
        <xdr:cNvSpPr txBox="1">
          <a:spLocks noChangeArrowheads="1"/>
        </xdr:cNvSpPr>
      </xdr:nvSpPr>
      <xdr:spPr bwMode="auto">
        <a:xfrm>
          <a:off x="14020800" y="1435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95.1</a:t>
          </a:r>
        </a:p>
      </xdr:txBody>
    </xdr:sp>
    <xdr:clientData/>
  </xdr:twoCellAnchor>
  <xdr:twoCellAnchor>
    <xdr:from>
      <xdr:col>19</xdr:col>
      <xdr:colOff>393700</xdr:colOff>
      <xdr:row>84</xdr:row>
      <xdr:rowOff>101600</xdr:rowOff>
    </xdr:from>
    <xdr:to>
      <xdr:col>19</xdr:col>
      <xdr:colOff>488950</xdr:colOff>
      <xdr:row>85</xdr:row>
      <xdr:rowOff>38100</xdr:rowOff>
    </xdr:to>
    <xdr:sp macro="" textlink="">
      <xdr:nvSpPr>
        <xdr:cNvPr id="633376" name="Oval 279"/>
        <xdr:cNvSpPr>
          <a:spLocks noChangeArrowheads="1"/>
        </xdr:cNvSpPr>
      </xdr:nvSpPr>
      <xdr:spPr bwMode="auto">
        <a:xfrm>
          <a:off x="12338050" y="13970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83</xdr:row>
      <xdr:rowOff>76200</xdr:rowOff>
    </xdr:from>
    <xdr:to>
      <xdr:col>20</xdr:col>
      <xdr:colOff>161925</xdr:colOff>
      <xdr:row>84</xdr:row>
      <xdr:rowOff>107950</xdr:rowOff>
    </xdr:to>
    <xdr:sp macro="" textlink="">
      <xdr:nvSpPr>
        <xdr:cNvPr id="10520" name="Text Box 280"/>
        <xdr:cNvSpPr txBox="1">
          <a:spLocks noChangeArrowheads="1"/>
        </xdr:cNvSpPr>
      </xdr:nvSpPr>
      <xdr:spPr bwMode="auto">
        <a:xfrm>
          <a:off x="13134975" y="1430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94.0</a:t>
          </a:r>
        </a:p>
      </xdr:txBody>
    </xdr:sp>
    <xdr:clientData/>
  </xdr:twoCellAnchor>
  <xdr:twoCellAnchor>
    <xdr:from>
      <xdr:col>18</xdr:col>
      <xdr:colOff>441325</xdr:colOff>
      <xdr:row>51</xdr:row>
      <xdr:rowOff>79375</xdr:rowOff>
    </xdr:from>
    <xdr:to>
      <xdr:col>26</xdr:col>
      <xdr:colOff>69876</xdr:colOff>
      <xdr:row>53</xdr:row>
      <xdr:rowOff>57218</xdr:rowOff>
    </xdr:to>
    <xdr:sp macro="" textlink="">
      <xdr:nvSpPr>
        <xdr:cNvPr id="10521" name="Rectangle 281"/>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98425</xdr:rowOff>
    </xdr:from>
    <xdr:to>
      <xdr:col>23</xdr:col>
      <xdr:colOff>0</xdr:colOff>
      <xdr:row>54</xdr:row>
      <xdr:rowOff>155575</xdr:rowOff>
    </xdr:to>
    <xdr:sp macro="" textlink="">
      <xdr:nvSpPr>
        <xdr:cNvPr id="10522" name="Text Box 282"/>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111125</xdr:colOff>
      <xdr:row>53</xdr:row>
      <xdr:rowOff>79375</xdr:rowOff>
    </xdr:from>
    <xdr:to>
      <xdr:col>24</xdr:col>
      <xdr:colOff>479425</xdr:colOff>
      <xdr:row>55</xdr:row>
      <xdr:rowOff>19127</xdr:rowOff>
    </xdr:to>
    <xdr:sp macro="" textlink="">
      <xdr:nvSpPr>
        <xdr:cNvPr id="10523" name="Text Box 283"/>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[10.33</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52</xdr:row>
      <xdr:rowOff>155575</xdr:rowOff>
    </xdr:from>
    <xdr:to>
      <xdr:col>28</xdr:col>
      <xdr:colOff>269875</xdr:colOff>
      <xdr:row>54</xdr:row>
      <xdr:rowOff>76284</xdr:rowOff>
    </xdr:to>
    <xdr:sp macro="" textlink="">
      <xdr:nvSpPr>
        <xdr:cNvPr id="10524" name="Rectangle 284"/>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54</xdr:row>
      <xdr:rowOff>3175</xdr:rowOff>
    </xdr:from>
    <xdr:to>
      <xdr:col>28</xdr:col>
      <xdr:colOff>269875</xdr:colOff>
      <xdr:row>55</xdr:row>
      <xdr:rowOff>88900</xdr:rowOff>
    </xdr:to>
    <xdr:sp macro="" textlink="">
      <xdr:nvSpPr>
        <xdr:cNvPr id="10525" name="Rectangle 285"/>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112/172</a:t>
          </a:r>
        </a:p>
      </xdr:txBody>
    </xdr:sp>
    <xdr:clientData/>
  </xdr:twoCellAnchor>
  <xdr:twoCellAnchor>
    <xdr:from>
      <xdr:col>28</xdr:col>
      <xdr:colOff>387350</xdr:colOff>
      <xdr:row>52</xdr:row>
      <xdr:rowOff>155575</xdr:rowOff>
    </xdr:from>
    <xdr:to>
      <xdr:col>30</xdr:col>
      <xdr:colOff>282575</xdr:colOff>
      <xdr:row>54</xdr:row>
      <xdr:rowOff>76284</xdr:rowOff>
    </xdr:to>
    <xdr:sp macro="" textlink="">
      <xdr:nvSpPr>
        <xdr:cNvPr id="10526" name="Rectangle 286"/>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54</xdr:row>
      <xdr:rowOff>3175</xdr:rowOff>
    </xdr:from>
    <xdr:to>
      <xdr:col>30</xdr:col>
      <xdr:colOff>282575</xdr:colOff>
      <xdr:row>55</xdr:row>
      <xdr:rowOff>88900</xdr:rowOff>
    </xdr:to>
    <xdr:sp macro="" textlink="">
      <xdr:nvSpPr>
        <xdr:cNvPr id="10527" name="Rectangle 287"/>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460375</xdr:colOff>
      <xdr:row>52</xdr:row>
      <xdr:rowOff>155575</xdr:rowOff>
    </xdr:from>
    <xdr:to>
      <xdr:col>32</xdr:col>
      <xdr:colOff>371475</xdr:colOff>
      <xdr:row>54</xdr:row>
      <xdr:rowOff>76284</xdr:rowOff>
    </xdr:to>
    <xdr:sp macro="" textlink="">
      <xdr:nvSpPr>
        <xdr:cNvPr id="10528" name="Rectangle 288"/>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54</xdr:row>
      <xdr:rowOff>3175</xdr:rowOff>
    </xdr:from>
    <xdr:to>
      <xdr:col>32</xdr:col>
      <xdr:colOff>371475</xdr:colOff>
      <xdr:row>55</xdr:row>
      <xdr:rowOff>88900</xdr:rowOff>
    </xdr:to>
    <xdr:sp macro="" textlink="">
      <xdr:nvSpPr>
        <xdr:cNvPr id="10529" name="Rectangle 289"/>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7.67</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633387" name="Rectangle 290"/>
        <xdr:cNvSpPr>
          <a:spLocks noChangeArrowheads="1"/>
        </xdr:cNvSpPr>
      </xdr:nvSpPr>
      <xdr:spPr bwMode="auto">
        <a:xfrm>
          <a:off x="11760200" y="92392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55</xdr:row>
      <xdr:rowOff>158750</xdr:rowOff>
    </xdr:from>
    <xdr:to>
      <xdr:col>35</xdr:col>
      <xdr:colOff>114300</xdr:colOff>
      <xdr:row>70</xdr:row>
      <xdr:rowOff>0</xdr:rowOff>
    </xdr:to>
    <xdr:sp macro="" textlink="">
      <xdr:nvSpPr>
        <xdr:cNvPr id="633388" name="Rectangle 291"/>
        <xdr:cNvSpPr>
          <a:spLocks noChangeArrowheads="1"/>
        </xdr:cNvSpPr>
      </xdr:nvSpPr>
      <xdr:spPr bwMode="auto">
        <a:xfrm>
          <a:off x="16586200" y="9239250"/>
          <a:ext cx="5530850" cy="231775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55</xdr:row>
      <xdr:rowOff>155575</xdr:rowOff>
    </xdr:from>
    <xdr:to>
      <xdr:col>31</xdr:col>
      <xdr:colOff>590550</xdr:colOff>
      <xdr:row>57</xdr:row>
      <xdr:rowOff>60325</xdr:rowOff>
    </xdr:to>
    <xdr:sp macro="" textlink="">
      <xdr:nvSpPr>
        <xdr:cNvPr id="10532" name="Rectangle 292"/>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352425</xdr:colOff>
      <xdr:row>57</xdr:row>
      <xdr:rowOff>127000</xdr:rowOff>
    </xdr:from>
    <xdr:to>
      <xdr:col>35</xdr:col>
      <xdr:colOff>23</xdr:colOff>
      <xdr:row>69</xdr:row>
      <xdr:rowOff>98425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nSpc>
              <a:spcPts val="1300"/>
            </a:lnSpc>
          </a:pPr>
          <a:r>
            <a:rPr lang="ja-JP" altLang="en-US" sz="1100">
              <a:latin typeface="+mn-lt"/>
              <a:ea typeface="+mn-ea"/>
              <a:cs typeface="+mn-cs"/>
            </a:rPr>
            <a:t>　</a:t>
          </a:r>
          <a:r>
            <a:rPr lang="ja-JP" altLang="ja-JP" sz="1100">
              <a:latin typeface="+mn-lt"/>
              <a:ea typeface="+mn-ea"/>
              <a:cs typeface="+mn-cs"/>
            </a:rPr>
            <a:t>消防業務、保育所運営、ごみ処理等の業務を直営で行っているため、類似団体・全国・県平均を上回っている。指定管理者制度、民間委託の活用、施設の統廃合や本庁・支所機能の見直しによる職員の適正配置など少人数でのサービス向上を目指す。</a:t>
          </a:r>
          <a:endParaRPr lang="ja-JP" altLang="ja-JP" sz="1400"/>
        </a:p>
      </xdr:txBody>
    </xdr:sp>
    <xdr:clientData/>
  </xdr:twoCellAnchor>
  <xdr:oneCellAnchor>
    <xdr:from>
      <xdr:col>18</xdr:col>
      <xdr:colOff>441325</xdr:colOff>
      <xdr:row>55</xdr:row>
      <xdr:rowOff>3175</xdr:rowOff>
    </xdr:from>
    <xdr:ext cx="183640" cy="151836"/>
    <xdr:sp macro="" textlink="">
      <xdr:nvSpPr>
        <xdr:cNvPr id="10534" name="Text Box 294"/>
        <xdr:cNvSpPr txBox="1">
          <a:spLocks noChangeArrowheads="1"/>
        </xdr:cNvSpPr>
      </xdr:nvSpPr>
      <xdr:spPr bwMode="auto">
        <a:xfrm>
          <a:off x="11757025" y="90836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70</xdr:row>
      <xdr:rowOff>0</xdr:rowOff>
    </xdr:from>
    <xdr:to>
      <xdr:col>26</xdr:col>
      <xdr:colOff>69850</xdr:colOff>
      <xdr:row>70</xdr:row>
      <xdr:rowOff>0</xdr:rowOff>
    </xdr:to>
    <xdr:sp macro="" textlink="">
      <xdr:nvSpPr>
        <xdr:cNvPr id="633392" name="Line 295"/>
        <xdr:cNvSpPr>
          <a:spLocks noChangeShapeType="1"/>
        </xdr:cNvSpPr>
      </xdr:nvSpPr>
      <xdr:spPr bwMode="auto">
        <a:xfrm>
          <a:off x="117602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69</xdr:row>
      <xdr:rowOff>57150</xdr:rowOff>
    </xdr:from>
    <xdr:to>
      <xdr:col>18</xdr:col>
      <xdr:colOff>441325</xdr:colOff>
      <xdr:row>70</xdr:row>
      <xdr:rowOff>88900</xdr:rowOff>
    </xdr:to>
    <xdr:sp macro="" textlink="">
      <xdr:nvSpPr>
        <xdr:cNvPr id="10536" name="Text Box 296"/>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444500</xdr:colOff>
      <xdr:row>68</xdr:row>
      <xdr:rowOff>0</xdr:rowOff>
    </xdr:from>
    <xdr:to>
      <xdr:col>26</xdr:col>
      <xdr:colOff>69850</xdr:colOff>
      <xdr:row>68</xdr:row>
      <xdr:rowOff>0</xdr:rowOff>
    </xdr:to>
    <xdr:sp macro="" textlink="">
      <xdr:nvSpPr>
        <xdr:cNvPr id="633394" name="Line 297"/>
        <xdr:cNvSpPr>
          <a:spLocks noChangeShapeType="1"/>
        </xdr:cNvSpPr>
      </xdr:nvSpPr>
      <xdr:spPr bwMode="auto">
        <a:xfrm>
          <a:off x="11760200" y="112268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67</xdr:row>
      <xdr:rowOff>57150</xdr:rowOff>
    </xdr:from>
    <xdr:to>
      <xdr:col>18</xdr:col>
      <xdr:colOff>441325</xdr:colOff>
      <xdr:row>68</xdr:row>
      <xdr:rowOff>88900</xdr:rowOff>
    </xdr:to>
    <xdr:sp macro="" textlink="">
      <xdr:nvSpPr>
        <xdr:cNvPr id="10538" name="Text Box 298"/>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444500</xdr:colOff>
      <xdr:row>66</xdr:row>
      <xdr:rowOff>0</xdr:rowOff>
    </xdr:from>
    <xdr:to>
      <xdr:col>26</xdr:col>
      <xdr:colOff>69850</xdr:colOff>
      <xdr:row>66</xdr:row>
      <xdr:rowOff>0</xdr:rowOff>
    </xdr:to>
    <xdr:sp macro="" textlink="">
      <xdr:nvSpPr>
        <xdr:cNvPr id="633396" name="Line 299"/>
        <xdr:cNvSpPr>
          <a:spLocks noChangeShapeType="1"/>
        </xdr:cNvSpPr>
      </xdr:nvSpPr>
      <xdr:spPr bwMode="auto">
        <a:xfrm>
          <a:off x="11760200" y="10896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65</xdr:row>
      <xdr:rowOff>57150</xdr:rowOff>
    </xdr:from>
    <xdr:to>
      <xdr:col>18</xdr:col>
      <xdr:colOff>441325</xdr:colOff>
      <xdr:row>66</xdr:row>
      <xdr:rowOff>88900</xdr:rowOff>
    </xdr:to>
    <xdr:sp macro="" textlink="">
      <xdr:nvSpPr>
        <xdr:cNvPr id="10540" name="Text Box 300"/>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444500</xdr:colOff>
      <xdr:row>63</xdr:row>
      <xdr:rowOff>158750</xdr:rowOff>
    </xdr:from>
    <xdr:to>
      <xdr:col>26</xdr:col>
      <xdr:colOff>69850</xdr:colOff>
      <xdr:row>63</xdr:row>
      <xdr:rowOff>158750</xdr:rowOff>
    </xdr:to>
    <xdr:sp macro="" textlink="">
      <xdr:nvSpPr>
        <xdr:cNvPr id="633398" name="Line 301"/>
        <xdr:cNvSpPr>
          <a:spLocks noChangeShapeType="1"/>
        </xdr:cNvSpPr>
      </xdr:nvSpPr>
      <xdr:spPr bwMode="auto">
        <a:xfrm>
          <a:off x="11760200" y="10560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63</xdr:row>
      <xdr:rowOff>41275</xdr:rowOff>
    </xdr:from>
    <xdr:to>
      <xdr:col>18</xdr:col>
      <xdr:colOff>441325</xdr:colOff>
      <xdr:row>64</xdr:row>
      <xdr:rowOff>79375</xdr:rowOff>
    </xdr:to>
    <xdr:sp macro="" textlink="">
      <xdr:nvSpPr>
        <xdr:cNvPr id="10542" name="Text Box 302"/>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444500</xdr:colOff>
      <xdr:row>61</xdr:row>
      <xdr:rowOff>158750</xdr:rowOff>
    </xdr:from>
    <xdr:to>
      <xdr:col>26</xdr:col>
      <xdr:colOff>69850</xdr:colOff>
      <xdr:row>61</xdr:row>
      <xdr:rowOff>158750</xdr:rowOff>
    </xdr:to>
    <xdr:sp macro="" textlink="">
      <xdr:nvSpPr>
        <xdr:cNvPr id="633400" name="Line 303"/>
        <xdr:cNvSpPr>
          <a:spLocks noChangeShapeType="1"/>
        </xdr:cNvSpPr>
      </xdr:nvSpPr>
      <xdr:spPr bwMode="auto">
        <a:xfrm>
          <a:off x="11760200" y="10229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61</xdr:row>
      <xdr:rowOff>41275</xdr:rowOff>
    </xdr:from>
    <xdr:to>
      <xdr:col>18</xdr:col>
      <xdr:colOff>441325</xdr:colOff>
      <xdr:row>62</xdr:row>
      <xdr:rowOff>79375</xdr:rowOff>
    </xdr:to>
    <xdr:sp macro="" textlink="">
      <xdr:nvSpPr>
        <xdr:cNvPr id="10544" name="Text Box 304"/>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59</xdr:row>
      <xdr:rowOff>158750</xdr:rowOff>
    </xdr:from>
    <xdr:to>
      <xdr:col>26</xdr:col>
      <xdr:colOff>69850</xdr:colOff>
      <xdr:row>59</xdr:row>
      <xdr:rowOff>158750</xdr:rowOff>
    </xdr:to>
    <xdr:sp macro="" textlink="">
      <xdr:nvSpPr>
        <xdr:cNvPr id="633402" name="Line 305"/>
        <xdr:cNvSpPr>
          <a:spLocks noChangeShapeType="1"/>
        </xdr:cNvSpPr>
      </xdr:nvSpPr>
      <xdr:spPr bwMode="auto">
        <a:xfrm>
          <a:off x="11760200" y="989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59</xdr:row>
      <xdr:rowOff>41275</xdr:rowOff>
    </xdr:from>
    <xdr:to>
      <xdr:col>18</xdr:col>
      <xdr:colOff>441325</xdr:colOff>
      <xdr:row>60</xdr:row>
      <xdr:rowOff>79375</xdr:rowOff>
    </xdr:to>
    <xdr:sp macro="" textlink="">
      <xdr:nvSpPr>
        <xdr:cNvPr id="10546" name="Text Box 306"/>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444500</xdr:colOff>
      <xdr:row>57</xdr:row>
      <xdr:rowOff>158750</xdr:rowOff>
    </xdr:from>
    <xdr:to>
      <xdr:col>26</xdr:col>
      <xdr:colOff>69850</xdr:colOff>
      <xdr:row>57</xdr:row>
      <xdr:rowOff>158750</xdr:rowOff>
    </xdr:to>
    <xdr:sp macro="" textlink="">
      <xdr:nvSpPr>
        <xdr:cNvPr id="633404" name="Line 307"/>
        <xdr:cNvSpPr>
          <a:spLocks noChangeShapeType="1"/>
        </xdr:cNvSpPr>
      </xdr:nvSpPr>
      <xdr:spPr bwMode="auto">
        <a:xfrm>
          <a:off x="11760200" y="9569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57</xdr:row>
      <xdr:rowOff>41275</xdr:rowOff>
    </xdr:from>
    <xdr:to>
      <xdr:col>18</xdr:col>
      <xdr:colOff>441325</xdr:colOff>
      <xdr:row>58</xdr:row>
      <xdr:rowOff>79375</xdr:rowOff>
    </xdr:to>
    <xdr:sp macro="" textlink="">
      <xdr:nvSpPr>
        <xdr:cNvPr id="10548" name="Text Box 308"/>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444500</xdr:colOff>
      <xdr:row>55</xdr:row>
      <xdr:rowOff>158750</xdr:rowOff>
    </xdr:from>
    <xdr:to>
      <xdr:col>26</xdr:col>
      <xdr:colOff>69850</xdr:colOff>
      <xdr:row>55</xdr:row>
      <xdr:rowOff>158750</xdr:rowOff>
    </xdr:to>
    <xdr:sp macro="" textlink="">
      <xdr:nvSpPr>
        <xdr:cNvPr id="633406" name="Line 309"/>
        <xdr:cNvSpPr>
          <a:spLocks noChangeShapeType="1"/>
        </xdr:cNvSpPr>
      </xdr:nvSpPr>
      <xdr:spPr bwMode="auto">
        <a:xfrm>
          <a:off x="117602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55</xdr:row>
      <xdr:rowOff>41275</xdr:rowOff>
    </xdr:from>
    <xdr:to>
      <xdr:col>18</xdr:col>
      <xdr:colOff>441325</xdr:colOff>
      <xdr:row>56</xdr:row>
      <xdr:rowOff>79375</xdr:rowOff>
    </xdr:to>
    <xdr:sp macro="" textlink="">
      <xdr:nvSpPr>
        <xdr:cNvPr id="10550" name="Text Box 310"/>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633408" name="定員管理の状況グラフ枠"/>
        <xdr:cNvSpPr>
          <a:spLocks noChangeArrowheads="1"/>
        </xdr:cNvSpPr>
      </xdr:nvSpPr>
      <xdr:spPr bwMode="auto">
        <a:xfrm>
          <a:off x="117602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58</xdr:row>
      <xdr:rowOff>139700</xdr:rowOff>
    </xdr:from>
    <xdr:to>
      <xdr:col>24</xdr:col>
      <xdr:colOff>514350</xdr:colOff>
      <xdr:row>66</xdr:row>
      <xdr:rowOff>120650</xdr:rowOff>
    </xdr:to>
    <xdr:sp macro="" textlink="">
      <xdr:nvSpPr>
        <xdr:cNvPr id="633409" name="Line 312"/>
        <xdr:cNvSpPr>
          <a:spLocks noChangeShapeType="1"/>
        </xdr:cNvSpPr>
      </xdr:nvSpPr>
      <xdr:spPr bwMode="auto">
        <a:xfrm flipV="1">
          <a:off x="15601950" y="9715500"/>
          <a:ext cx="0" cy="1301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66</xdr:row>
      <xdr:rowOff>117475</xdr:rowOff>
    </xdr:from>
    <xdr:to>
      <xdr:col>26</xdr:col>
      <xdr:colOff>38100</xdr:colOff>
      <xdr:row>67</xdr:row>
      <xdr:rowOff>155575</xdr:rowOff>
    </xdr:to>
    <xdr:sp macro="" textlink="">
      <xdr:nvSpPr>
        <xdr:cNvPr id="10553" name="定員管理の状況最小値テキスト"/>
        <xdr:cNvSpPr txBox="1">
          <a:spLocks noChangeArrowheads="1"/>
        </xdr:cNvSpPr>
      </xdr:nvSpPr>
      <xdr:spPr bwMode="auto">
        <a:xfrm>
          <a:off x="17106900" y="11439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16.14</a:t>
          </a:r>
        </a:p>
      </xdr:txBody>
    </xdr:sp>
    <xdr:clientData/>
  </xdr:twoCellAnchor>
  <xdr:twoCellAnchor>
    <xdr:from>
      <xdr:col>24</xdr:col>
      <xdr:colOff>425450</xdr:colOff>
      <xdr:row>66</xdr:row>
      <xdr:rowOff>120650</xdr:rowOff>
    </xdr:from>
    <xdr:to>
      <xdr:col>24</xdr:col>
      <xdr:colOff>590550</xdr:colOff>
      <xdr:row>66</xdr:row>
      <xdr:rowOff>120650</xdr:rowOff>
    </xdr:to>
    <xdr:sp macro="" textlink="">
      <xdr:nvSpPr>
        <xdr:cNvPr id="633411" name="Line 314"/>
        <xdr:cNvSpPr>
          <a:spLocks noChangeShapeType="1"/>
        </xdr:cNvSpPr>
      </xdr:nvSpPr>
      <xdr:spPr bwMode="auto">
        <a:xfrm>
          <a:off x="15513050" y="110172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57</xdr:row>
      <xdr:rowOff>79375</xdr:rowOff>
    </xdr:from>
    <xdr:to>
      <xdr:col>26</xdr:col>
      <xdr:colOff>38100</xdr:colOff>
      <xdr:row>58</xdr:row>
      <xdr:rowOff>117475</xdr:rowOff>
    </xdr:to>
    <xdr:sp macro="" textlink="">
      <xdr:nvSpPr>
        <xdr:cNvPr id="10555" name="定員管理の状況最大値テキスト"/>
        <xdr:cNvSpPr txBox="1">
          <a:spLocks noChangeArrowheads="1"/>
        </xdr:cNvSpPr>
      </xdr:nvSpPr>
      <xdr:spPr bwMode="auto">
        <a:xfrm>
          <a:off x="17106900" y="9858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4.35</a:t>
          </a:r>
        </a:p>
      </xdr:txBody>
    </xdr:sp>
    <xdr:clientData/>
  </xdr:twoCellAnchor>
  <xdr:twoCellAnchor>
    <xdr:from>
      <xdr:col>24</xdr:col>
      <xdr:colOff>425450</xdr:colOff>
      <xdr:row>58</xdr:row>
      <xdr:rowOff>139700</xdr:rowOff>
    </xdr:from>
    <xdr:to>
      <xdr:col>24</xdr:col>
      <xdr:colOff>590550</xdr:colOff>
      <xdr:row>58</xdr:row>
      <xdr:rowOff>139700</xdr:rowOff>
    </xdr:to>
    <xdr:sp macro="" textlink="">
      <xdr:nvSpPr>
        <xdr:cNvPr id="633413" name="Line 316"/>
        <xdr:cNvSpPr>
          <a:spLocks noChangeShapeType="1"/>
        </xdr:cNvSpPr>
      </xdr:nvSpPr>
      <xdr:spPr bwMode="auto">
        <a:xfrm>
          <a:off x="15513050" y="97155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62</xdr:row>
      <xdr:rowOff>139700</xdr:rowOff>
    </xdr:from>
    <xdr:to>
      <xdr:col>24</xdr:col>
      <xdr:colOff>514350</xdr:colOff>
      <xdr:row>62</xdr:row>
      <xdr:rowOff>146050</xdr:rowOff>
    </xdr:to>
    <xdr:sp macro="" textlink="">
      <xdr:nvSpPr>
        <xdr:cNvPr id="633414" name="Line 317"/>
        <xdr:cNvSpPr>
          <a:spLocks noChangeShapeType="1"/>
        </xdr:cNvSpPr>
      </xdr:nvSpPr>
      <xdr:spPr bwMode="auto">
        <a:xfrm flipV="1">
          <a:off x="14833600" y="10375900"/>
          <a:ext cx="768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61</xdr:row>
      <xdr:rowOff>22225</xdr:rowOff>
    </xdr:from>
    <xdr:to>
      <xdr:col>26</xdr:col>
      <xdr:colOff>38100</xdr:colOff>
      <xdr:row>62</xdr:row>
      <xdr:rowOff>60325</xdr:rowOff>
    </xdr:to>
    <xdr:sp macro="" textlink="">
      <xdr:nvSpPr>
        <xdr:cNvPr id="10558" name="定員管理の状況平均値テキスト"/>
        <xdr:cNvSpPr txBox="1">
          <a:spLocks noChangeArrowheads="1"/>
        </xdr:cNvSpPr>
      </xdr:nvSpPr>
      <xdr:spPr bwMode="auto">
        <a:xfrm>
          <a:off x="17106900" y="10487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9.40</a:t>
          </a:r>
        </a:p>
      </xdr:txBody>
    </xdr:sp>
    <xdr:clientData/>
  </xdr:twoCellAnchor>
  <xdr:twoCellAnchor>
    <xdr:from>
      <xdr:col>24</xdr:col>
      <xdr:colOff>463550</xdr:colOff>
      <xdr:row>61</xdr:row>
      <xdr:rowOff>158750</xdr:rowOff>
    </xdr:from>
    <xdr:to>
      <xdr:col>24</xdr:col>
      <xdr:colOff>558800</xdr:colOff>
      <xdr:row>62</xdr:row>
      <xdr:rowOff>82550</xdr:rowOff>
    </xdr:to>
    <xdr:sp macro="" textlink="">
      <xdr:nvSpPr>
        <xdr:cNvPr id="633416" name="AutoShape 319"/>
        <xdr:cNvSpPr>
          <a:spLocks noChangeArrowheads="1"/>
        </xdr:cNvSpPr>
      </xdr:nvSpPr>
      <xdr:spPr bwMode="auto">
        <a:xfrm>
          <a:off x="15551150" y="1022985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62</xdr:row>
      <xdr:rowOff>146050</xdr:rowOff>
    </xdr:from>
    <xdr:to>
      <xdr:col>23</xdr:col>
      <xdr:colOff>374650</xdr:colOff>
      <xdr:row>63</xdr:row>
      <xdr:rowOff>0</xdr:rowOff>
    </xdr:to>
    <xdr:sp macro="" textlink="">
      <xdr:nvSpPr>
        <xdr:cNvPr id="633417" name="Line 320"/>
        <xdr:cNvSpPr>
          <a:spLocks noChangeShapeType="1"/>
        </xdr:cNvSpPr>
      </xdr:nvSpPr>
      <xdr:spPr bwMode="auto">
        <a:xfrm flipV="1">
          <a:off x="14014450" y="1038225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62</xdr:row>
      <xdr:rowOff>0</xdr:rowOff>
    </xdr:from>
    <xdr:to>
      <xdr:col>23</xdr:col>
      <xdr:colOff>419100</xdr:colOff>
      <xdr:row>62</xdr:row>
      <xdr:rowOff>88900</xdr:rowOff>
    </xdr:to>
    <xdr:sp macro="" textlink="">
      <xdr:nvSpPr>
        <xdr:cNvPr id="633418" name="AutoShape 321"/>
        <xdr:cNvSpPr>
          <a:spLocks noChangeArrowheads="1"/>
        </xdr:cNvSpPr>
      </xdr:nvSpPr>
      <xdr:spPr bwMode="auto">
        <a:xfrm>
          <a:off x="14782800" y="102362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60</xdr:row>
      <xdr:rowOff>127000</xdr:rowOff>
    </xdr:from>
    <xdr:to>
      <xdr:col>24</xdr:col>
      <xdr:colOff>69850</xdr:colOff>
      <xdr:row>62</xdr:row>
      <xdr:rowOff>0</xdr:rowOff>
    </xdr:to>
    <xdr:sp macro="" textlink="">
      <xdr:nvSpPr>
        <xdr:cNvPr id="10562" name="Text Box 322"/>
        <xdr:cNvSpPr txBox="1">
          <a:spLocks noChangeArrowheads="1"/>
        </xdr:cNvSpPr>
      </xdr:nvSpPr>
      <xdr:spPr bwMode="auto">
        <a:xfrm>
          <a:off x="15801975" y="10420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9.48</a:t>
          </a:r>
        </a:p>
      </xdr:txBody>
    </xdr:sp>
    <xdr:clientData/>
  </xdr:twoCellAnchor>
  <xdr:twoCellAnchor>
    <xdr:from>
      <xdr:col>21</xdr:col>
      <xdr:colOff>0</xdr:colOff>
      <xdr:row>63</xdr:row>
      <xdr:rowOff>0</xdr:rowOff>
    </xdr:from>
    <xdr:to>
      <xdr:col>22</xdr:col>
      <xdr:colOff>184150</xdr:colOff>
      <xdr:row>63</xdr:row>
      <xdr:rowOff>6350</xdr:rowOff>
    </xdr:to>
    <xdr:sp macro="" textlink="">
      <xdr:nvSpPr>
        <xdr:cNvPr id="633420" name="Line 323"/>
        <xdr:cNvSpPr>
          <a:spLocks noChangeShapeType="1"/>
        </xdr:cNvSpPr>
      </xdr:nvSpPr>
      <xdr:spPr bwMode="auto">
        <a:xfrm flipV="1">
          <a:off x="13201650" y="1040130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62</xdr:row>
      <xdr:rowOff>0</xdr:rowOff>
    </xdr:from>
    <xdr:to>
      <xdr:col>22</xdr:col>
      <xdr:colOff>234950</xdr:colOff>
      <xdr:row>62</xdr:row>
      <xdr:rowOff>101600</xdr:rowOff>
    </xdr:to>
    <xdr:sp macro="" textlink="">
      <xdr:nvSpPr>
        <xdr:cNvPr id="633421" name="AutoShape 324"/>
        <xdr:cNvSpPr>
          <a:spLocks noChangeArrowheads="1"/>
        </xdr:cNvSpPr>
      </xdr:nvSpPr>
      <xdr:spPr bwMode="auto">
        <a:xfrm>
          <a:off x="13970000" y="10236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60</xdr:row>
      <xdr:rowOff>136525</xdr:rowOff>
    </xdr:from>
    <xdr:to>
      <xdr:col>22</xdr:col>
      <xdr:colOff>530225</xdr:colOff>
      <xdr:row>62</xdr:row>
      <xdr:rowOff>3175</xdr:rowOff>
    </xdr:to>
    <xdr:sp macro="" textlink="">
      <xdr:nvSpPr>
        <xdr:cNvPr id="10565" name="Text Box 325"/>
        <xdr:cNvSpPr txBox="1">
          <a:spLocks noChangeArrowheads="1"/>
        </xdr:cNvSpPr>
      </xdr:nvSpPr>
      <xdr:spPr bwMode="auto">
        <a:xfrm>
          <a:off x="14906625" y="1042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9.53</a:t>
          </a:r>
        </a:p>
      </xdr:txBody>
    </xdr:sp>
    <xdr:clientData/>
  </xdr:twoCellAnchor>
  <xdr:twoCellAnchor>
    <xdr:from>
      <xdr:col>19</xdr:col>
      <xdr:colOff>444500</xdr:colOff>
      <xdr:row>63</xdr:row>
      <xdr:rowOff>0</xdr:rowOff>
    </xdr:from>
    <xdr:to>
      <xdr:col>21</xdr:col>
      <xdr:colOff>0</xdr:colOff>
      <xdr:row>63</xdr:row>
      <xdr:rowOff>6350</xdr:rowOff>
    </xdr:to>
    <xdr:sp macro="" textlink="">
      <xdr:nvSpPr>
        <xdr:cNvPr id="633423" name="Line 326"/>
        <xdr:cNvSpPr>
          <a:spLocks noChangeShapeType="1"/>
        </xdr:cNvSpPr>
      </xdr:nvSpPr>
      <xdr:spPr bwMode="auto">
        <a:xfrm>
          <a:off x="12388850" y="1040130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62</xdr:row>
      <xdr:rowOff>6350</xdr:rowOff>
    </xdr:from>
    <xdr:to>
      <xdr:col>21</xdr:col>
      <xdr:colOff>44450</xdr:colOff>
      <xdr:row>62</xdr:row>
      <xdr:rowOff>107950</xdr:rowOff>
    </xdr:to>
    <xdr:sp macro="" textlink="">
      <xdr:nvSpPr>
        <xdr:cNvPr id="633424" name="AutoShape 327"/>
        <xdr:cNvSpPr>
          <a:spLocks noChangeArrowheads="1"/>
        </xdr:cNvSpPr>
      </xdr:nvSpPr>
      <xdr:spPr bwMode="auto">
        <a:xfrm>
          <a:off x="13157200" y="102425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60</xdr:row>
      <xdr:rowOff>146050</xdr:rowOff>
    </xdr:from>
    <xdr:to>
      <xdr:col>21</xdr:col>
      <xdr:colOff>349250</xdr:colOff>
      <xdr:row>62</xdr:row>
      <xdr:rowOff>19050</xdr:rowOff>
    </xdr:to>
    <xdr:sp macro="" textlink="">
      <xdr:nvSpPr>
        <xdr:cNvPr id="10568" name="Text Box 328"/>
        <xdr:cNvSpPr txBox="1">
          <a:spLocks noChangeArrowheads="1"/>
        </xdr:cNvSpPr>
      </xdr:nvSpPr>
      <xdr:spPr bwMode="auto">
        <a:xfrm>
          <a:off x="14020800" y="1043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a:t>
          </a:r>
        </a:p>
      </xdr:txBody>
    </xdr:sp>
    <xdr:clientData/>
  </xdr:twoCellAnchor>
  <xdr:twoCellAnchor>
    <xdr:from>
      <xdr:col>19</xdr:col>
      <xdr:colOff>393700</xdr:colOff>
      <xdr:row>62</xdr:row>
      <xdr:rowOff>0</xdr:rowOff>
    </xdr:from>
    <xdr:to>
      <xdr:col>19</xdr:col>
      <xdr:colOff>488950</xdr:colOff>
      <xdr:row>62</xdr:row>
      <xdr:rowOff>101600</xdr:rowOff>
    </xdr:to>
    <xdr:sp macro="" textlink="">
      <xdr:nvSpPr>
        <xdr:cNvPr id="633426" name="AutoShape 329"/>
        <xdr:cNvSpPr>
          <a:spLocks noChangeArrowheads="1"/>
        </xdr:cNvSpPr>
      </xdr:nvSpPr>
      <xdr:spPr bwMode="auto">
        <a:xfrm>
          <a:off x="12338050" y="10236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60</xdr:row>
      <xdr:rowOff>136525</xdr:rowOff>
    </xdr:from>
    <xdr:to>
      <xdr:col>20</xdr:col>
      <xdr:colOff>161925</xdr:colOff>
      <xdr:row>62</xdr:row>
      <xdr:rowOff>3175</xdr:rowOff>
    </xdr:to>
    <xdr:sp macro="" textlink="">
      <xdr:nvSpPr>
        <xdr:cNvPr id="10570" name="Text Box 330"/>
        <xdr:cNvSpPr txBox="1">
          <a:spLocks noChangeArrowheads="1"/>
        </xdr:cNvSpPr>
      </xdr:nvSpPr>
      <xdr:spPr bwMode="auto">
        <a:xfrm>
          <a:off x="13134975" y="1042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9.50</a:t>
          </a:r>
        </a:p>
      </xdr:txBody>
    </xdr:sp>
    <xdr:clientData/>
  </xdr:twoCellAnchor>
  <xdr:twoCellAnchor editAs="oneCell">
    <xdr:from>
      <xdr:col>24</xdr:col>
      <xdr:colOff>409575</xdr:colOff>
      <xdr:row>70</xdr:row>
      <xdr:rowOff>60325</xdr:rowOff>
    </xdr:from>
    <xdr:to>
      <xdr:col>25</xdr:col>
      <xdr:colOff>479425</xdr:colOff>
      <xdr:row>71</xdr:row>
      <xdr:rowOff>98425</xdr:rowOff>
    </xdr:to>
    <xdr:sp macro="" textlink="">
      <xdr:nvSpPr>
        <xdr:cNvPr id="10571" name="Text Box 331"/>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70</xdr:row>
      <xdr:rowOff>60325</xdr:rowOff>
    </xdr:from>
    <xdr:to>
      <xdr:col>24</xdr:col>
      <xdr:colOff>339725</xdr:colOff>
      <xdr:row>71</xdr:row>
      <xdr:rowOff>98425</xdr:rowOff>
    </xdr:to>
    <xdr:sp macro="" textlink="">
      <xdr:nvSpPr>
        <xdr:cNvPr id="10572" name="Text Box 332"/>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70</xdr:row>
      <xdr:rowOff>60325</xdr:rowOff>
    </xdr:from>
    <xdr:to>
      <xdr:col>23</xdr:col>
      <xdr:colOff>142875</xdr:colOff>
      <xdr:row>71</xdr:row>
      <xdr:rowOff>98425</xdr:rowOff>
    </xdr:to>
    <xdr:sp macro="" textlink="">
      <xdr:nvSpPr>
        <xdr:cNvPr id="10573" name="Text Box 333"/>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70</xdr:row>
      <xdr:rowOff>60325</xdr:rowOff>
    </xdr:from>
    <xdr:to>
      <xdr:col>21</xdr:col>
      <xdr:colOff>590550</xdr:colOff>
      <xdr:row>71</xdr:row>
      <xdr:rowOff>98425</xdr:rowOff>
    </xdr:to>
    <xdr:sp macro="" textlink="">
      <xdr:nvSpPr>
        <xdr:cNvPr id="10574" name="Text Box 334"/>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70</xdr:row>
      <xdr:rowOff>60325</xdr:rowOff>
    </xdr:from>
    <xdr:to>
      <xdr:col>20</xdr:col>
      <xdr:colOff>409575</xdr:colOff>
      <xdr:row>71</xdr:row>
      <xdr:rowOff>98425</xdr:rowOff>
    </xdr:to>
    <xdr:sp macro="" textlink="">
      <xdr:nvSpPr>
        <xdr:cNvPr id="10575" name="Text Box 335"/>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62</xdr:row>
      <xdr:rowOff>88900</xdr:rowOff>
    </xdr:from>
    <xdr:to>
      <xdr:col>24</xdr:col>
      <xdr:colOff>558800</xdr:colOff>
      <xdr:row>63</xdr:row>
      <xdr:rowOff>25400</xdr:rowOff>
    </xdr:to>
    <xdr:sp macro="" textlink="">
      <xdr:nvSpPr>
        <xdr:cNvPr id="633433" name="Oval 336"/>
        <xdr:cNvSpPr>
          <a:spLocks noChangeArrowheads="1"/>
        </xdr:cNvSpPr>
      </xdr:nvSpPr>
      <xdr:spPr bwMode="auto">
        <a:xfrm>
          <a:off x="15551150" y="103251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62</xdr:row>
      <xdr:rowOff>88900</xdr:rowOff>
    </xdr:from>
    <xdr:to>
      <xdr:col>26</xdr:col>
      <xdr:colOff>38100</xdr:colOff>
      <xdr:row>63</xdr:row>
      <xdr:rowOff>127000</xdr:rowOff>
    </xdr:to>
    <xdr:sp macro="" textlink="">
      <xdr:nvSpPr>
        <xdr:cNvPr id="10577" name="定員管理の状況該当値テキスト"/>
        <xdr:cNvSpPr txBox="1">
          <a:spLocks noChangeArrowheads="1"/>
        </xdr:cNvSpPr>
      </xdr:nvSpPr>
      <xdr:spPr bwMode="auto">
        <a:xfrm>
          <a:off x="17106900" y="10725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10.33</a:t>
          </a:r>
        </a:p>
      </xdr:txBody>
    </xdr:sp>
    <xdr:clientData/>
  </xdr:twoCellAnchor>
  <xdr:twoCellAnchor>
    <xdr:from>
      <xdr:col>23</xdr:col>
      <xdr:colOff>323850</xdr:colOff>
      <xdr:row>62</xdr:row>
      <xdr:rowOff>101600</xdr:rowOff>
    </xdr:from>
    <xdr:to>
      <xdr:col>23</xdr:col>
      <xdr:colOff>419100</xdr:colOff>
      <xdr:row>63</xdr:row>
      <xdr:rowOff>25400</xdr:rowOff>
    </xdr:to>
    <xdr:sp macro="" textlink="">
      <xdr:nvSpPr>
        <xdr:cNvPr id="633435" name="Oval 338"/>
        <xdr:cNvSpPr>
          <a:spLocks noChangeArrowheads="1"/>
        </xdr:cNvSpPr>
      </xdr:nvSpPr>
      <xdr:spPr bwMode="auto">
        <a:xfrm>
          <a:off x="14782800" y="103378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63</xdr:row>
      <xdr:rowOff>41275</xdr:rowOff>
    </xdr:from>
    <xdr:to>
      <xdr:col>24</xdr:col>
      <xdr:colOff>69850</xdr:colOff>
      <xdr:row>64</xdr:row>
      <xdr:rowOff>79375</xdr:rowOff>
    </xdr:to>
    <xdr:sp macro="" textlink="">
      <xdr:nvSpPr>
        <xdr:cNvPr id="10579" name="Text Box 339"/>
        <xdr:cNvSpPr txBox="1">
          <a:spLocks noChangeArrowheads="1"/>
        </xdr:cNvSpPr>
      </xdr:nvSpPr>
      <xdr:spPr bwMode="auto">
        <a:xfrm>
          <a:off x="15801975" y="10848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10.39</a:t>
          </a:r>
        </a:p>
      </xdr:txBody>
    </xdr:sp>
    <xdr:clientData/>
  </xdr:twoCellAnchor>
  <xdr:twoCellAnchor>
    <xdr:from>
      <xdr:col>22</xdr:col>
      <xdr:colOff>139700</xdr:colOff>
      <xdr:row>62</xdr:row>
      <xdr:rowOff>120650</xdr:rowOff>
    </xdr:from>
    <xdr:to>
      <xdr:col>22</xdr:col>
      <xdr:colOff>234950</xdr:colOff>
      <xdr:row>63</xdr:row>
      <xdr:rowOff>57150</xdr:rowOff>
    </xdr:to>
    <xdr:sp macro="" textlink="">
      <xdr:nvSpPr>
        <xdr:cNvPr id="633437" name="Oval 340"/>
        <xdr:cNvSpPr>
          <a:spLocks noChangeArrowheads="1"/>
        </xdr:cNvSpPr>
      </xdr:nvSpPr>
      <xdr:spPr bwMode="auto">
        <a:xfrm>
          <a:off x="13970000" y="10356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63</xdr:row>
      <xdr:rowOff>60325</xdr:rowOff>
    </xdr:from>
    <xdr:to>
      <xdr:col>22</xdr:col>
      <xdr:colOff>530225</xdr:colOff>
      <xdr:row>64</xdr:row>
      <xdr:rowOff>98425</xdr:rowOff>
    </xdr:to>
    <xdr:sp macro="" textlink="">
      <xdr:nvSpPr>
        <xdr:cNvPr id="10581" name="Text Box 341"/>
        <xdr:cNvSpPr txBox="1">
          <a:spLocks noChangeArrowheads="1"/>
        </xdr:cNvSpPr>
      </xdr:nvSpPr>
      <xdr:spPr bwMode="auto">
        <a:xfrm>
          <a:off x="14906625" y="10868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10.59</a:t>
          </a:r>
        </a:p>
      </xdr:txBody>
    </xdr:sp>
    <xdr:clientData/>
  </xdr:twoCellAnchor>
  <xdr:twoCellAnchor>
    <xdr:from>
      <xdr:col>20</xdr:col>
      <xdr:colOff>584200</xdr:colOff>
      <xdr:row>62</xdr:row>
      <xdr:rowOff>127000</xdr:rowOff>
    </xdr:from>
    <xdr:to>
      <xdr:col>21</xdr:col>
      <xdr:colOff>44450</xdr:colOff>
      <xdr:row>63</xdr:row>
      <xdr:rowOff>57150</xdr:rowOff>
    </xdr:to>
    <xdr:sp macro="" textlink="">
      <xdr:nvSpPr>
        <xdr:cNvPr id="633439" name="Oval 342"/>
        <xdr:cNvSpPr>
          <a:spLocks noChangeArrowheads="1"/>
        </xdr:cNvSpPr>
      </xdr:nvSpPr>
      <xdr:spPr bwMode="auto">
        <a:xfrm>
          <a:off x="13157200" y="103632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63</xdr:row>
      <xdr:rowOff>76200</xdr:rowOff>
    </xdr:from>
    <xdr:to>
      <xdr:col>21</xdr:col>
      <xdr:colOff>349250</xdr:colOff>
      <xdr:row>64</xdr:row>
      <xdr:rowOff>107950</xdr:rowOff>
    </xdr:to>
    <xdr:sp macro="" textlink="">
      <xdr:nvSpPr>
        <xdr:cNvPr id="10583" name="Text Box 343"/>
        <xdr:cNvSpPr txBox="1">
          <a:spLocks noChangeArrowheads="1"/>
        </xdr:cNvSpPr>
      </xdr:nvSpPr>
      <xdr:spPr bwMode="auto">
        <a:xfrm>
          <a:off x="14020800" y="1087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10.64</a:t>
          </a:r>
        </a:p>
      </xdr:txBody>
    </xdr:sp>
    <xdr:clientData/>
  </xdr:twoCellAnchor>
  <xdr:twoCellAnchor>
    <xdr:from>
      <xdr:col>19</xdr:col>
      <xdr:colOff>393700</xdr:colOff>
      <xdr:row>62</xdr:row>
      <xdr:rowOff>120650</xdr:rowOff>
    </xdr:from>
    <xdr:to>
      <xdr:col>19</xdr:col>
      <xdr:colOff>488950</xdr:colOff>
      <xdr:row>63</xdr:row>
      <xdr:rowOff>57150</xdr:rowOff>
    </xdr:to>
    <xdr:sp macro="" textlink="">
      <xdr:nvSpPr>
        <xdr:cNvPr id="633441" name="Oval 344"/>
        <xdr:cNvSpPr>
          <a:spLocks noChangeArrowheads="1"/>
        </xdr:cNvSpPr>
      </xdr:nvSpPr>
      <xdr:spPr bwMode="auto">
        <a:xfrm>
          <a:off x="12338050" y="10356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63</xdr:row>
      <xdr:rowOff>60325</xdr:rowOff>
    </xdr:from>
    <xdr:to>
      <xdr:col>20</xdr:col>
      <xdr:colOff>161925</xdr:colOff>
      <xdr:row>64</xdr:row>
      <xdr:rowOff>98425</xdr:rowOff>
    </xdr:to>
    <xdr:sp macro="" textlink="">
      <xdr:nvSpPr>
        <xdr:cNvPr id="10585" name="Text Box 345"/>
        <xdr:cNvSpPr txBox="1">
          <a:spLocks noChangeArrowheads="1"/>
        </xdr:cNvSpPr>
      </xdr:nvSpPr>
      <xdr:spPr bwMode="auto">
        <a:xfrm>
          <a:off x="13134975" y="10868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10.58</a:t>
          </a:r>
        </a:p>
      </xdr:txBody>
    </xdr:sp>
    <xdr:clientData/>
  </xdr:twoCellAnchor>
  <xdr:twoCellAnchor>
    <xdr:from>
      <xdr:col>18</xdr:col>
      <xdr:colOff>441325</xdr:colOff>
      <xdr:row>29</xdr:row>
      <xdr:rowOff>41275</xdr:rowOff>
    </xdr:from>
    <xdr:to>
      <xdr:col>26</xdr:col>
      <xdr:colOff>69876</xdr:colOff>
      <xdr:row>31</xdr:row>
      <xdr:rowOff>19118</xdr:rowOff>
    </xdr:to>
    <xdr:sp macro="" textlink="">
      <xdr:nvSpPr>
        <xdr:cNvPr id="10586" name="Rectangle 346"/>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349250</xdr:colOff>
      <xdr:row>31</xdr:row>
      <xdr:rowOff>60325</xdr:rowOff>
    </xdr:from>
    <xdr:to>
      <xdr:col>22</xdr:col>
      <xdr:colOff>511217</xdr:colOff>
      <xdr:row>32</xdr:row>
      <xdr:rowOff>117475</xdr:rowOff>
    </xdr:to>
    <xdr:sp macro="" textlink="">
      <xdr:nvSpPr>
        <xdr:cNvPr id="10587" name="Text Box 347"/>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41275</xdr:rowOff>
    </xdr:from>
    <xdr:to>
      <xdr:col>24</xdr:col>
      <xdr:colOff>171450</xdr:colOff>
      <xdr:row>32</xdr:row>
      <xdr:rowOff>146050</xdr:rowOff>
    </xdr:to>
    <xdr:sp macro="" textlink="">
      <xdr:nvSpPr>
        <xdr:cNvPr id="10588" name="Text Box 348"/>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30</xdr:row>
      <xdr:rowOff>117475</xdr:rowOff>
    </xdr:from>
    <xdr:to>
      <xdr:col>28</xdr:col>
      <xdr:colOff>269875</xdr:colOff>
      <xdr:row>32</xdr:row>
      <xdr:rowOff>38184</xdr:rowOff>
    </xdr:to>
    <xdr:sp macro="" textlink="">
      <xdr:nvSpPr>
        <xdr:cNvPr id="10589" name="Rectangle 349"/>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31</xdr:row>
      <xdr:rowOff>136525</xdr:rowOff>
    </xdr:from>
    <xdr:to>
      <xdr:col>28</xdr:col>
      <xdr:colOff>269875</xdr:colOff>
      <xdr:row>33</xdr:row>
      <xdr:rowOff>57234</xdr:rowOff>
    </xdr:to>
    <xdr:sp macro="" textlink="">
      <xdr:nvSpPr>
        <xdr:cNvPr id="10590" name="Rectangle 350"/>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59/172</a:t>
          </a:r>
        </a:p>
      </xdr:txBody>
    </xdr:sp>
    <xdr:clientData/>
  </xdr:twoCellAnchor>
  <xdr:twoCellAnchor>
    <xdr:from>
      <xdr:col>28</xdr:col>
      <xdr:colOff>387350</xdr:colOff>
      <xdr:row>30</xdr:row>
      <xdr:rowOff>117475</xdr:rowOff>
    </xdr:from>
    <xdr:to>
      <xdr:col>30</xdr:col>
      <xdr:colOff>282575</xdr:colOff>
      <xdr:row>32</xdr:row>
      <xdr:rowOff>38184</xdr:rowOff>
    </xdr:to>
    <xdr:sp macro="" textlink="">
      <xdr:nvSpPr>
        <xdr:cNvPr id="10591" name="Rectangle 351"/>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31</xdr:row>
      <xdr:rowOff>136525</xdr:rowOff>
    </xdr:from>
    <xdr:to>
      <xdr:col>30</xdr:col>
      <xdr:colOff>282575</xdr:colOff>
      <xdr:row>33</xdr:row>
      <xdr:rowOff>57234</xdr:rowOff>
    </xdr:to>
    <xdr:sp macro="" textlink="">
      <xdr:nvSpPr>
        <xdr:cNvPr id="10592" name="Rectangle 352"/>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460375</xdr:colOff>
      <xdr:row>30</xdr:row>
      <xdr:rowOff>117475</xdr:rowOff>
    </xdr:from>
    <xdr:to>
      <xdr:col>32</xdr:col>
      <xdr:colOff>371475</xdr:colOff>
      <xdr:row>32</xdr:row>
      <xdr:rowOff>38184</xdr:rowOff>
    </xdr:to>
    <xdr:sp macro="" textlink="">
      <xdr:nvSpPr>
        <xdr:cNvPr id="10593" name="Rectangle 353"/>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31</xdr:row>
      <xdr:rowOff>136525</xdr:rowOff>
    </xdr:from>
    <xdr:to>
      <xdr:col>32</xdr:col>
      <xdr:colOff>371475</xdr:colOff>
      <xdr:row>33</xdr:row>
      <xdr:rowOff>57234</xdr:rowOff>
    </xdr:to>
    <xdr:sp macro="" textlink="">
      <xdr:nvSpPr>
        <xdr:cNvPr id="10594" name="Rectangle 354"/>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12.9</a:t>
          </a:r>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633452" name="Rectangle 355"/>
        <xdr:cNvSpPr>
          <a:spLocks noChangeArrowheads="1"/>
        </xdr:cNvSpPr>
      </xdr:nvSpPr>
      <xdr:spPr bwMode="auto">
        <a:xfrm>
          <a:off x="11760200" y="55689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33</xdr:row>
      <xdr:rowOff>120650</xdr:rowOff>
    </xdr:from>
    <xdr:to>
      <xdr:col>35</xdr:col>
      <xdr:colOff>114300</xdr:colOff>
      <xdr:row>47</xdr:row>
      <xdr:rowOff>127000</xdr:rowOff>
    </xdr:to>
    <xdr:sp macro="" textlink="">
      <xdr:nvSpPr>
        <xdr:cNvPr id="633453" name="Rectangle 356"/>
        <xdr:cNvSpPr>
          <a:spLocks noChangeArrowheads="1"/>
        </xdr:cNvSpPr>
      </xdr:nvSpPr>
      <xdr:spPr bwMode="auto">
        <a:xfrm>
          <a:off x="16586200" y="5568950"/>
          <a:ext cx="5530850" cy="231775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33</xdr:row>
      <xdr:rowOff>117475</xdr:rowOff>
    </xdr:from>
    <xdr:to>
      <xdr:col>31</xdr:col>
      <xdr:colOff>590550</xdr:colOff>
      <xdr:row>35</xdr:row>
      <xdr:rowOff>22225</xdr:rowOff>
    </xdr:to>
    <xdr:sp macro="" textlink="">
      <xdr:nvSpPr>
        <xdr:cNvPr id="10597" name="Rectangle 357"/>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352425</xdr:colOff>
      <xdr:row>35</xdr:row>
      <xdr:rowOff>88900</xdr:rowOff>
    </xdr:from>
    <xdr:to>
      <xdr:col>35</xdr:col>
      <xdr:colOff>23</xdr:colOff>
      <xdr:row>47</xdr:row>
      <xdr:rowOff>60325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a:latin typeface="+mn-lt"/>
              <a:ea typeface="+mn-ea"/>
              <a:cs typeface="+mn-cs"/>
            </a:rPr>
            <a:t>　</a:t>
          </a:r>
          <a:r>
            <a:rPr lang="ja-JP" altLang="ja-JP" sz="1100">
              <a:latin typeface="+mn-lt"/>
              <a:ea typeface="+mn-ea"/>
              <a:cs typeface="+mn-cs"/>
            </a:rPr>
            <a:t>分子にあたる地方債償還額のうち、</a:t>
          </a:r>
          <a:r>
            <a:rPr lang="ja-JP" altLang="en-US" sz="1100">
              <a:latin typeface="+mn-lt"/>
              <a:ea typeface="+mn-ea"/>
              <a:cs typeface="+mn-cs"/>
            </a:rPr>
            <a:t>上水道事業一般会計出資</a:t>
          </a:r>
          <a:r>
            <a:rPr lang="ja-JP" altLang="ja-JP" sz="1100">
              <a:latin typeface="+mn-lt"/>
              <a:ea typeface="+mn-ea"/>
              <a:cs typeface="+mn-cs"/>
            </a:rPr>
            <a:t>債（△</a:t>
          </a:r>
          <a:r>
            <a:rPr lang="ja-JP" altLang="en-US" sz="1100">
              <a:latin typeface="+mn-lt"/>
              <a:ea typeface="+mn-ea"/>
              <a:cs typeface="+mn-cs"/>
            </a:rPr>
            <a:t>３４，５７３</a:t>
          </a:r>
          <a:r>
            <a:rPr lang="ja-JP" altLang="ja-JP" sz="1100">
              <a:latin typeface="+mn-lt"/>
              <a:ea typeface="+mn-ea"/>
              <a:cs typeface="+mn-cs"/>
            </a:rPr>
            <a:t>千円）、一般単独事業債</a:t>
          </a:r>
          <a:r>
            <a:rPr lang="en-US" altLang="ja-JP" sz="1100">
              <a:latin typeface="+mn-lt"/>
              <a:ea typeface="+mn-ea"/>
              <a:cs typeface="+mn-cs"/>
            </a:rPr>
            <a:t>(</a:t>
          </a:r>
          <a:r>
            <a:rPr lang="ja-JP" altLang="ja-JP" sz="1100">
              <a:latin typeface="+mn-lt"/>
              <a:ea typeface="+mn-ea"/>
              <a:cs typeface="+mn-cs"/>
            </a:rPr>
            <a:t>△</a:t>
          </a:r>
          <a:r>
            <a:rPr lang="ja-JP" altLang="en-US" sz="1100">
              <a:latin typeface="+mn-lt"/>
              <a:ea typeface="+mn-ea"/>
              <a:cs typeface="+mn-cs"/>
            </a:rPr>
            <a:t>２９，７３９</a:t>
          </a:r>
          <a:r>
            <a:rPr lang="ja-JP" altLang="ja-JP" sz="1100">
              <a:latin typeface="+mn-lt"/>
              <a:ea typeface="+mn-ea"/>
              <a:cs typeface="+mn-cs"/>
            </a:rPr>
            <a:t>千円）、</a:t>
          </a:r>
          <a:r>
            <a:rPr lang="ja-JP" altLang="en-US" sz="1100">
              <a:latin typeface="+mn-lt"/>
              <a:ea typeface="+mn-ea"/>
              <a:cs typeface="+mn-cs"/>
            </a:rPr>
            <a:t>教育・福祉施設等整備事業債（△２９，６５８）の減</a:t>
          </a:r>
          <a:r>
            <a:rPr lang="ja-JP" altLang="ja-JP" sz="1100">
              <a:latin typeface="+mn-lt"/>
              <a:ea typeface="+mn-ea"/>
              <a:cs typeface="+mn-cs"/>
            </a:rPr>
            <a:t>により、前年度△０．８となった。</a:t>
          </a:r>
          <a:endParaRPr lang="en-US" altLang="ja-JP" sz="1100">
            <a:latin typeface="+mn-lt"/>
            <a:ea typeface="+mn-ea"/>
            <a:cs typeface="+mn-cs"/>
          </a:endParaRPr>
        </a:p>
        <a:p>
          <a:pPr algn="l" rtl="0">
            <a:lnSpc>
              <a:spcPts val="1300"/>
            </a:lnSpc>
            <a:defRPr sz="1000"/>
          </a:pPr>
          <a:r>
            <a:rPr lang="ja-JP" altLang="en-US" sz="1100">
              <a:latin typeface="+mn-lt"/>
              <a:ea typeface="+mn-ea"/>
              <a:cs typeface="+mn-cs"/>
            </a:rPr>
            <a:t>　</a:t>
          </a:r>
          <a:r>
            <a:rPr lang="ja-JP" altLang="ja-JP" sz="1100">
              <a:latin typeface="+mn-lt"/>
              <a:ea typeface="+mn-ea"/>
              <a:cs typeface="+mn-cs"/>
            </a:rPr>
            <a:t>しかし、今後も</a:t>
          </a:r>
          <a:r>
            <a:rPr lang="ja-JP" altLang="en-US" sz="1100">
              <a:latin typeface="+mn-lt"/>
              <a:ea typeface="+mn-ea"/>
              <a:cs typeface="+mn-cs"/>
            </a:rPr>
            <a:t>新環境センター</a:t>
          </a:r>
          <a:r>
            <a:rPr lang="ja-JP" altLang="ja-JP" sz="1100">
              <a:latin typeface="+mn-lt"/>
              <a:ea typeface="+mn-ea"/>
              <a:cs typeface="+mn-cs"/>
            </a:rPr>
            <a:t>建設等の大規模事業の実施により公債費の伸びが予想され</a:t>
          </a:r>
          <a:r>
            <a:rPr lang="ja-JP" altLang="en-US" sz="1100">
              <a:latin typeface="+mn-lt"/>
              <a:ea typeface="+mn-ea"/>
              <a:cs typeface="+mn-cs"/>
            </a:rPr>
            <a:t>る</a:t>
          </a:r>
          <a:r>
            <a:rPr lang="ja-JP" altLang="ja-JP" sz="1100">
              <a:latin typeface="+mn-lt"/>
              <a:ea typeface="+mn-ea"/>
              <a:cs typeface="+mn-cs"/>
            </a:rPr>
            <a:t>ため、地方債の借入れについては、事業の選択と集中による絞り込みにより、必要最小限に留めるとともに、普通交付税算入率の高い過疎債、合併特例債等を優先的に活用する</a:t>
          </a:r>
          <a:r>
            <a:rPr lang="ja-JP" altLang="en-US" sz="1100">
              <a:latin typeface="+mn-lt"/>
              <a:ea typeface="+mn-ea"/>
              <a:cs typeface="+mn-cs"/>
            </a:rPr>
            <a:t>。</a:t>
          </a: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18</xdr:col>
      <xdr:colOff>441325</xdr:colOff>
      <xdr:row>32</xdr:row>
      <xdr:rowOff>136525</xdr:rowOff>
    </xdr:from>
    <xdr:ext cx="132344" cy="151836"/>
    <xdr:sp macro="" textlink="">
      <xdr:nvSpPr>
        <xdr:cNvPr id="10599" name="Text Box 359"/>
        <xdr:cNvSpPr txBox="1">
          <a:spLocks noChangeArrowheads="1"/>
        </xdr:cNvSpPr>
      </xdr:nvSpPr>
      <xdr:spPr bwMode="auto">
        <a:xfrm>
          <a:off x="11757025" y="54197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47</xdr:row>
      <xdr:rowOff>127000</xdr:rowOff>
    </xdr:from>
    <xdr:to>
      <xdr:col>26</xdr:col>
      <xdr:colOff>69850</xdr:colOff>
      <xdr:row>47</xdr:row>
      <xdr:rowOff>127000</xdr:rowOff>
    </xdr:to>
    <xdr:sp macro="" textlink="">
      <xdr:nvSpPr>
        <xdr:cNvPr id="633457" name="Line 360"/>
        <xdr:cNvSpPr>
          <a:spLocks noChangeShapeType="1"/>
        </xdr:cNvSpPr>
      </xdr:nvSpPr>
      <xdr:spPr bwMode="auto">
        <a:xfrm>
          <a:off x="117602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47</xdr:row>
      <xdr:rowOff>19050</xdr:rowOff>
    </xdr:from>
    <xdr:to>
      <xdr:col>18</xdr:col>
      <xdr:colOff>441325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444500</xdr:colOff>
      <xdr:row>45</xdr:row>
      <xdr:rowOff>76200</xdr:rowOff>
    </xdr:from>
    <xdr:to>
      <xdr:col>26</xdr:col>
      <xdr:colOff>69850</xdr:colOff>
      <xdr:row>45</xdr:row>
      <xdr:rowOff>76200</xdr:rowOff>
    </xdr:to>
    <xdr:sp macro="" textlink="">
      <xdr:nvSpPr>
        <xdr:cNvPr id="633459" name="Line 362"/>
        <xdr:cNvSpPr>
          <a:spLocks noChangeShapeType="1"/>
        </xdr:cNvSpPr>
      </xdr:nvSpPr>
      <xdr:spPr bwMode="auto">
        <a:xfrm>
          <a:off x="11760200" y="7505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44</xdr:row>
      <xdr:rowOff>127000</xdr:rowOff>
    </xdr:from>
    <xdr:to>
      <xdr:col>18</xdr:col>
      <xdr:colOff>441325</xdr:colOff>
      <xdr:row>46</xdr:row>
      <xdr:rowOff>0</xdr:rowOff>
    </xdr:to>
    <xdr:sp macro="" textlink="">
      <xdr:nvSpPr>
        <xdr:cNvPr id="10603" name="Text Box 363"/>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444500</xdr:colOff>
      <xdr:row>43</xdr:row>
      <xdr:rowOff>19050</xdr:rowOff>
    </xdr:from>
    <xdr:to>
      <xdr:col>26</xdr:col>
      <xdr:colOff>69850</xdr:colOff>
      <xdr:row>43</xdr:row>
      <xdr:rowOff>19050</xdr:rowOff>
    </xdr:to>
    <xdr:sp macro="" textlink="">
      <xdr:nvSpPr>
        <xdr:cNvPr id="633461" name="Line 364"/>
        <xdr:cNvSpPr>
          <a:spLocks noChangeShapeType="1"/>
        </xdr:cNvSpPr>
      </xdr:nvSpPr>
      <xdr:spPr bwMode="auto">
        <a:xfrm>
          <a:off x="11760200" y="7118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42</xdr:row>
      <xdr:rowOff>76200</xdr:rowOff>
    </xdr:from>
    <xdr:to>
      <xdr:col>18</xdr:col>
      <xdr:colOff>441325</xdr:colOff>
      <xdr:row>43</xdr:row>
      <xdr:rowOff>107950</xdr:rowOff>
    </xdr:to>
    <xdr:sp macro="" textlink="">
      <xdr:nvSpPr>
        <xdr:cNvPr id="10605" name="Text Box 365"/>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444500</xdr:colOff>
      <xdr:row>40</xdr:row>
      <xdr:rowOff>120650</xdr:rowOff>
    </xdr:from>
    <xdr:to>
      <xdr:col>26</xdr:col>
      <xdr:colOff>69850</xdr:colOff>
      <xdr:row>40</xdr:row>
      <xdr:rowOff>120650</xdr:rowOff>
    </xdr:to>
    <xdr:sp macro="" textlink="">
      <xdr:nvSpPr>
        <xdr:cNvPr id="633463" name="Line 366"/>
        <xdr:cNvSpPr>
          <a:spLocks noChangeShapeType="1"/>
        </xdr:cNvSpPr>
      </xdr:nvSpPr>
      <xdr:spPr bwMode="auto">
        <a:xfrm>
          <a:off x="11760200" y="6724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40</xdr:row>
      <xdr:rowOff>3175</xdr:rowOff>
    </xdr:from>
    <xdr:to>
      <xdr:col>18</xdr:col>
      <xdr:colOff>441325</xdr:colOff>
      <xdr:row>41</xdr:row>
      <xdr:rowOff>41275</xdr:rowOff>
    </xdr:to>
    <xdr:sp macro="" textlink="">
      <xdr:nvSpPr>
        <xdr:cNvPr id="10607" name="Text Box 367"/>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444500</xdr:colOff>
      <xdr:row>38</xdr:row>
      <xdr:rowOff>63500</xdr:rowOff>
    </xdr:from>
    <xdr:to>
      <xdr:col>26</xdr:col>
      <xdr:colOff>69850</xdr:colOff>
      <xdr:row>38</xdr:row>
      <xdr:rowOff>63500</xdr:rowOff>
    </xdr:to>
    <xdr:sp macro="" textlink="">
      <xdr:nvSpPr>
        <xdr:cNvPr id="633465" name="Line 368"/>
        <xdr:cNvSpPr>
          <a:spLocks noChangeShapeType="1"/>
        </xdr:cNvSpPr>
      </xdr:nvSpPr>
      <xdr:spPr bwMode="auto">
        <a:xfrm>
          <a:off x="11760200" y="633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37</xdr:row>
      <xdr:rowOff>117475</xdr:rowOff>
    </xdr:from>
    <xdr:to>
      <xdr:col>18</xdr:col>
      <xdr:colOff>441325</xdr:colOff>
      <xdr:row>38</xdr:row>
      <xdr:rowOff>155575</xdr:rowOff>
    </xdr:to>
    <xdr:sp macro="" textlink="">
      <xdr:nvSpPr>
        <xdr:cNvPr id="10609" name="Text Box 369"/>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444500</xdr:colOff>
      <xdr:row>36</xdr:row>
      <xdr:rowOff>6350</xdr:rowOff>
    </xdr:from>
    <xdr:to>
      <xdr:col>26</xdr:col>
      <xdr:colOff>69850</xdr:colOff>
      <xdr:row>36</xdr:row>
      <xdr:rowOff>6350</xdr:rowOff>
    </xdr:to>
    <xdr:sp macro="" textlink="">
      <xdr:nvSpPr>
        <xdr:cNvPr id="633467" name="Line 370"/>
        <xdr:cNvSpPr>
          <a:spLocks noChangeShapeType="1"/>
        </xdr:cNvSpPr>
      </xdr:nvSpPr>
      <xdr:spPr bwMode="auto">
        <a:xfrm>
          <a:off x="11760200" y="594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35</xdr:row>
      <xdr:rowOff>60325</xdr:rowOff>
    </xdr:from>
    <xdr:to>
      <xdr:col>18</xdr:col>
      <xdr:colOff>441325</xdr:colOff>
      <xdr:row>36</xdr:row>
      <xdr:rowOff>98425</xdr:rowOff>
    </xdr:to>
    <xdr:sp macro="" textlink="">
      <xdr:nvSpPr>
        <xdr:cNvPr id="10611" name="Text Box 371"/>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33</xdr:row>
      <xdr:rowOff>120650</xdr:rowOff>
    </xdr:from>
    <xdr:to>
      <xdr:col>26</xdr:col>
      <xdr:colOff>69850</xdr:colOff>
      <xdr:row>33</xdr:row>
      <xdr:rowOff>120650</xdr:rowOff>
    </xdr:to>
    <xdr:sp macro="" textlink="">
      <xdr:nvSpPr>
        <xdr:cNvPr id="633469" name="Line 372"/>
        <xdr:cNvSpPr>
          <a:spLocks noChangeShapeType="1"/>
        </xdr:cNvSpPr>
      </xdr:nvSpPr>
      <xdr:spPr bwMode="auto">
        <a:xfrm>
          <a:off x="117602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633470" name="公債費負担の状況グラフ枠"/>
        <xdr:cNvSpPr>
          <a:spLocks noChangeArrowheads="1"/>
        </xdr:cNvSpPr>
      </xdr:nvSpPr>
      <xdr:spPr bwMode="auto">
        <a:xfrm>
          <a:off x="117602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37</xdr:row>
      <xdr:rowOff>19050</xdr:rowOff>
    </xdr:from>
    <xdr:to>
      <xdr:col>24</xdr:col>
      <xdr:colOff>514350</xdr:colOff>
      <xdr:row>45</xdr:row>
      <xdr:rowOff>76200</xdr:rowOff>
    </xdr:to>
    <xdr:sp macro="" textlink="">
      <xdr:nvSpPr>
        <xdr:cNvPr id="633471" name="Line 374"/>
        <xdr:cNvSpPr>
          <a:spLocks noChangeShapeType="1"/>
        </xdr:cNvSpPr>
      </xdr:nvSpPr>
      <xdr:spPr bwMode="auto">
        <a:xfrm flipV="1">
          <a:off x="15601950" y="6127750"/>
          <a:ext cx="0" cy="1377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45</xdr:row>
      <xdr:rowOff>76200</xdr:rowOff>
    </xdr:from>
    <xdr:to>
      <xdr:col>26</xdr:col>
      <xdr:colOff>38100</xdr:colOff>
      <xdr:row>46</xdr:row>
      <xdr:rowOff>107950</xdr:rowOff>
    </xdr:to>
    <xdr:sp macro="" textlink="">
      <xdr:nvSpPr>
        <xdr:cNvPr id="10615" name="公債費負担の状況最小値テキスト"/>
        <xdr:cNvSpPr txBox="1">
          <a:spLocks noChangeArrowheads="1"/>
        </xdr:cNvSpPr>
      </xdr:nvSpPr>
      <xdr:spPr bwMode="auto">
        <a:xfrm>
          <a:off x="17106900" y="7791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40.0</a:t>
          </a:r>
        </a:p>
      </xdr:txBody>
    </xdr:sp>
    <xdr:clientData/>
  </xdr:twoCellAnchor>
  <xdr:twoCellAnchor>
    <xdr:from>
      <xdr:col>24</xdr:col>
      <xdr:colOff>425450</xdr:colOff>
      <xdr:row>45</xdr:row>
      <xdr:rowOff>76200</xdr:rowOff>
    </xdr:from>
    <xdr:to>
      <xdr:col>24</xdr:col>
      <xdr:colOff>590550</xdr:colOff>
      <xdr:row>45</xdr:row>
      <xdr:rowOff>76200</xdr:rowOff>
    </xdr:to>
    <xdr:sp macro="" textlink="">
      <xdr:nvSpPr>
        <xdr:cNvPr id="633473" name="Line 376"/>
        <xdr:cNvSpPr>
          <a:spLocks noChangeShapeType="1"/>
        </xdr:cNvSpPr>
      </xdr:nvSpPr>
      <xdr:spPr bwMode="auto">
        <a:xfrm>
          <a:off x="15513050" y="75057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35</xdr:row>
      <xdr:rowOff>127000</xdr:rowOff>
    </xdr:from>
    <xdr:to>
      <xdr:col>26</xdr:col>
      <xdr:colOff>38100</xdr:colOff>
      <xdr:row>37</xdr:row>
      <xdr:rowOff>0</xdr:rowOff>
    </xdr:to>
    <xdr:sp macro="" textlink="">
      <xdr:nvSpPr>
        <xdr:cNvPr id="10617" name="公債費負担の状況最大値テキスト"/>
        <xdr:cNvSpPr txBox="1">
          <a:spLocks noChangeArrowheads="1"/>
        </xdr:cNvSpPr>
      </xdr:nvSpPr>
      <xdr:spPr bwMode="auto">
        <a:xfrm>
          <a:off x="17106900" y="6134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4.5</a:t>
          </a:r>
        </a:p>
      </xdr:txBody>
    </xdr:sp>
    <xdr:clientData/>
  </xdr:twoCellAnchor>
  <xdr:twoCellAnchor>
    <xdr:from>
      <xdr:col>24</xdr:col>
      <xdr:colOff>425450</xdr:colOff>
      <xdr:row>37</xdr:row>
      <xdr:rowOff>19050</xdr:rowOff>
    </xdr:from>
    <xdr:to>
      <xdr:col>24</xdr:col>
      <xdr:colOff>590550</xdr:colOff>
      <xdr:row>37</xdr:row>
      <xdr:rowOff>19050</xdr:rowOff>
    </xdr:to>
    <xdr:sp macro="" textlink="">
      <xdr:nvSpPr>
        <xdr:cNvPr id="633475" name="Line 378"/>
        <xdr:cNvSpPr>
          <a:spLocks noChangeShapeType="1"/>
        </xdr:cNvSpPr>
      </xdr:nvSpPr>
      <xdr:spPr bwMode="auto">
        <a:xfrm>
          <a:off x="15513050" y="61277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38</xdr:row>
      <xdr:rowOff>120650</xdr:rowOff>
    </xdr:from>
    <xdr:to>
      <xdr:col>24</xdr:col>
      <xdr:colOff>514350</xdr:colOff>
      <xdr:row>38</xdr:row>
      <xdr:rowOff>146050</xdr:rowOff>
    </xdr:to>
    <xdr:sp macro="" textlink="">
      <xdr:nvSpPr>
        <xdr:cNvPr id="633476" name="Line 379"/>
        <xdr:cNvSpPr>
          <a:spLocks noChangeShapeType="1"/>
        </xdr:cNvSpPr>
      </xdr:nvSpPr>
      <xdr:spPr bwMode="auto">
        <a:xfrm flipV="1">
          <a:off x="14833600" y="6394450"/>
          <a:ext cx="7683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38</xdr:row>
      <xdr:rowOff>127000</xdr:rowOff>
    </xdr:from>
    <xdr:to>
      <xdr:col>26</xdr:col>
      <xdr:colOff>38100</xdr:colOff>
      <xdr:row>40</xdr:row>
      <xdr:rowOff>0</xdr:rowOff>
    </xdr:to>
    <xdr:sp macro="" textlink="">
      <xdr:nvSpPr>
        <xdr:cNvPr id="10620" name="公債費負担の状況平均値テキスト"/>
        <xdr:cNvSpPr txBox="1">
          <a:spLocks noChangeArrowheads="1"/>
        </xdr:cNvSpPr>
      </xdr:nvSpPr>
      <xdr:spPr bwMode="auto">
        <a:xfrm>
          <a:off x="17106900" y="6648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24</xdr:col>
      <xdr:colOff>463550</xdr:colOff>
      <xdr:row>38</xdr:row>
      <xdr:rowOff>127000</xdr:rowOff>
    </xdr:from>
    <xdr:to>
      <xdr:col>24</xdr:col>
      <xdr:colOff>558800</xdr:colOff>
      <xdr:row>39</xdr:row>
      <xdr:rowOff>57150</xdr:rowOff>
    </xdr:to>
    <xdr:sp macro="" textlink="">
      <xdr:nvSpPr>
        <xdr:cNvPr id="633478" name="AutoShape 381"/>
        <xdr:cNvSpPr>
          <a:spLocks noChangeArrowheads="1"/>
        </xdr:cNvSpPr>
      </xdr:nvSpPr>
      <xdr:spPr bwMode="auto">
        <a:xfrm>
          <a:off x="15551150" y="64008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38</xdr:row>
      <xdr:rowOff>146050</xdr:rowOff>
    </xdr:from>
    <xdr:to>
      <xdr:col>23</xdr:col>
      <xdr:colOff>374650</xdr:colOff>
      <xdr:row>39</xdr:row>
      <xdr:rowOff>19050</xdr:rowOff>
    </xdr:to>
    <xdr:sp macro="" textlink="">
      <xdr:nvSpPr>
        <xdr:cNvPr id="633479" name="Line 382"/>
        <xdr:cNvSpPr>
          <a:spLocks noChangeShapeType="1"/>
        </xdr:cNvSpPr>
      </xdr:nvSpPr>
      <xdr:spPr bwMode="auto">
        <a:xfrm flipV="1">
          <a:off x="14014450" y="6419850"/>
          <a:ext cx="8191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39</xdr:row>
      <xdr:rowOff>0</xdr:rowOff>
    </xdr:from>
    <xdr:to>
      <xdr:col>23</xdr:col>
      <xdr:colOff>419100</xdr:colOff>
      <xdr:row>39</xdr:row>
      <xdr:rowOff>88900</xdr:rowOff>
    </xdr:to>
    <xdr:sp macro="" textlink="">
      <xdr:nvSpPr>
        <xdr:cNvPr id="633480" name="AutoShape 383"/>
        <xdr:cNvSpPr>
          <a:spLocks noChangeArrowheads="1"/>
        </xdr:cNvSpPr>
      </xdr:nvSpPr>
      <xdr:spPr bwMode="auto">
        <a:xfrm>
          <a:off x="14782800" y="64389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39</xdr:row>
      <xdr:rowOff>107950</xdr:rowOff>
    </xdr:from>
    <xdr:to>
      <xdr:col>24</xdr:col>
      <xdr:colOff>69850</xdr:colOff>
      <xdr:row>40</xdr:row>
      <xdr:rowOff>146050</xdr:rowOff>
    </xdr:to>
    <xdr:sp macro="" textlink="">
      <xdr:nvSpPr>
        <xdr:cNvPr id="10624" name="Text Box 384"/>
        <xdr:cNvSpPr txBox="1">
          <a:spLocks noChangeArrowheads="1"/>
        </xdr:cNvSpPr>
      </xdr:nvSpPr>
      <xdr:spPr bwMode="auto">
        <a:xfrm>
          <a:off x="15801975" y="6800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21</xdr:col>
      <xdr:colOff>0</xdr:colOff>
      <xdr:row>39</xdr:row>
      <xdr:rowOff>19050</xdr:rowOff>
    </xdr:from>
    <xdr:to>
      <xdr:col>22</xdr:col>
      <xdr:colOff>184150</xdr:colOff>
      <xdr:row>39</xdr:row>
      <xdr:rowOff>44450</xdr:rowOff>
    </xdr:to>
    <xdr:sp macro="" textlink="">
      <xdr:nvSpPr>
        <xdr:cNvPr id="633482" name="Line 385"/>
        <xdr:cNvSpPr>
          <a:spLocks noChangeShapeType="1"/>
        </xdr:cNvSpPr>
      </xdr:nvSpPr>
      <xdr:spPr bwMode="auto">
        <a:xfrm flipV="1">
          <a:off x="13201650" y="645795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39</xdr:row>
      <xdr:rowOff>38100</xdr:rowOff>
    </xdr:from>
    <xdr:to>
      <xdr:col>22</xdr:col>
      <xdr:colOff>234950</xdr:colOff>
      <xdr:row>39</xdr:row>
      <xdr:rowOff>127000</xdr:rowOff>
    </xdr:to>
    <xdr:sp macro="" textlink="">
      <xdr:nvSpPr>
        <xdr:cNvPr id="633483" name="AutoShape 386"/>
        <xdr:cNvSpPr>
          <a:spLocks noChangeArrowheads="1"/>
        </xdr:cNvSpPr>
      </xdr:nvSpPr>
      <xdr:spPr bwMode="auto">
        <a:xfrm>
          <a:off x="13970000" y="64770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39</xdr:row>
      <xdr:rowOff>146050</xdr:rowOff>
    </xdr:from>
    <xdr:to>
      <xdr:col>22</xdr:col>
      <xdr:colOff>530225</xdr:colOff>
      <xdr:row>41</xdr:row>
      <xdr:rowOff>19050</xdr:rowOff>
    </xdr:to>
    <xdr:sp macro="" textlink="">
      <xdr:nvSpPr>
        <xdr:cNvPr id="10627" name="Text Box 387"/>
        <xdr:cNvSpPr txBox="1">
          <a:spLocks noChangeArrowheads="1"/>
        </xdr:cNvSpPr>
      </xdr:nvSpPr>
      <xdr:spPr bwMode="auto">
        <a:xfrm>
          <a:off x="14906625" y="683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xdr:from>
      <xdr:col>19</xdr:col>
      <xdr:colOff>444500</xdr:colOff>
      <xdr:row>39</xdr:row>
      <xdr:rowOff>44450</xdr:rowOff>
    </xdr:from>
    <xdr:to>
      <xdr:col>21</xdr:col>
      <xdr:colOff>0</xdr:colOff>
      <xdr:row>39</xdr:row>
      <xdr:rowOff>82550</xdr:rowOff>
    </xdr:to>
    <xdr:sp macro="" textlink="">
      <xdr:nvSpPr>
        <xdr:cNvPr id="633485" name="Line 388"/>
        <xdr:cNvSpPr>
          <a:spLocks noChangeShapeType="1"/>
        </xdr:cNvSpPr>
      </xdr:nvSpPr>
      <xdr:spPr bwMode="auto">
        <a:xfrm flipV="1">
          <a:off x="12388850" y="648335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39</xdr:row>
      <xdr:rowOff>76200</xdr:rowOff>
    </xdr:from>
    <xdr:to>
      <xdr:col>21</xdr:col>
      <xdr:colOff>44450</xdr:colOff>
      <xdr:row>40</xdr:row>
      <xdr:rowOff>6350</xdr:rowOff>
    </xdr:to>
    <xdr:sp macro="" textlink="">
      <xdr:nvSpPr>
        <xdr:cNvPr id="633486" name="AutoShape 389"/>
        <xdr:cNvSpPr>
          <a:spLocks noChangeArrowheads="1"/>
        </xdr:cNvSpPr>
      </xdr:nvSpPr>
      <xdr:spPr bwMode="auto">
        <a:xfrm>
          <a:off x="13157200" y="65151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40</xdr:row>
      <xdr:rowOff>19050</xdr:rowOff>
    </xdr:from>
    <xdr:to>
      <xdr:col>21</xdr:col>
      <xdr:colOff>349250</xdr:colOff>
      <xdr:row>41</xdr:row>
      <xdr:rowOff>57150</xdr:rowOff>
    </xdr:to>
    <xdr:sp macro="" textlink="">
      <xdr:nvSpPr>
        <xdr:cNvPr id="10630" name="Text Box 390"/>
        <xdr:cNvSpPr txBox="1">
          <a:spLocks noChangeArrowheads="1"/>
        </xdr:cNvSpPr>
      </xdr:nvSpPr>
      <xdr:spPr bwMode="auto">
        <a:xfrm>
          <a:off x="14020800" y="687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15.7</a:t>
          </a:r>
        </a:p>
      </xdr:txBody>
    </xdr:sp>
    <xdr:clientData/>
  </xdr:twoCellAnchor>
  <xdr:twoCellAnchor>
    <xdr:from>
      <xdr:col>19</xdr:col>
      <xdr:colOff>393700</xdr:colOff>
      <xdr:row>39</xdr:row>
      <xdr:rowOff>101600</xdr:rowOff>
    </xdr:from>
    <xdr:to>
      <xdr:col>19</xdr:col>
      <xdr:colOff>488950</xdr:colOff>
      <xdr:row>40</xdr:row>
      <xdr:rowOff>25400</xdr:rowOff>
    </xdr:to>
    <xdr:sp macro="" textlink="">
      <xdr:nvSpPr>
        <xdr:cNvPr id="633488" name="AutoShape 391"/>
        <xdr:cNvSpPr>
          <a:spLocks noChangeArrowheads="1"/>
        </xdr:cNvSpPr>
      </xdr:nvSpPr>
      <xdr:spPr bwMode="auto">
        <a:xfrm>
          <a:off x="12338050" y="65405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40</xdr:row>
      <xdr:rowOff>41275</xdr:rowOff>
    </xdr:from>
    <xdr:to>
      <xdr:col>20</xdr:col>
      <xdr:colOff>161925</xdr:colOff>
      <xdr:row>41</xdr:row>
      <xdr:rowOff>79375</xdr:rowOff>
    </xdr:to>
    <xdr:sp macro="" textlink="">
      <xdr:nvSpPr>
        <xdr:cNvPr id="10632" name="Text Box 392"/>
        <xdr:cNvSpPr txBox="1">
          <a:spLocks noChangeArrowheads="1"/>
        </xdr:cNvSpPr>
      </xdr:nvSpPr>
      <xdr:spPr bwMode="auto">
        <a:xfrm>
          <a:off x="13134975" y="6905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409575</xdr:colOff>
      <xdr:row>48</xdr:row>
      <xdr:rowOff>22225</xdr:rowOff>
    </xdr:from>
    <xdr:to>
      <xdr:col>25</xdr:col>
      <xdr:colOff>479425</xdr:colOff>
      <xdr:row>49</xdr:row>
      <xdr:rowOff>60325</xdr:rowOff>
    </xdr:to>
    <xdr:sp macro="" textlink="">
      <xdr:nvSpPr>
        <xdr:cNvPr id="10633" name="Text Box 393"/>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48</xdr:row>
      <xdr:rowOff>22225</xdr:rowOff>
    </xdr:from>
    <xdr:to>
      <xdr:col>24</xdr:col>
      <xdr:colOff>339725</xdr:colOff>
      <xdr:row>49</xdr:row>
      <xdr:rowOff>60325</xdr:rowOff>
    </xdr:to>
    <xdr:sp macro="" textlink="">
      <xdr:nvSpPr>
        <xdr:cNvPr id="10634" name="Text Box 394"/>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48</xdr:row>
      <xdr:rowOff>22225</xdr:rowOff>
    </xdr:from>
    <xdr:to>
      <xdr:col>23</xdr:col>
      <xdr:colOff>142875</xdr:colOff>
      <xdr:row>49</xdr:row>
      <xdr:rowOff>60325</xdr:rowOff>
    </xdr:to>
    <xdr:sp macro="" textlink="">
      <xdr:nvSpPr>
        <xdr:cNvPr id="10635" name="Text Box 395"/>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48</xdr:row>
      <xdr:rowOff>22225</xdr:rowOff>
    </xdr:from>
    <xdr:to>
      <xdr:col>21</xdr:col>
      <xdr:colOff>590550</xdr:colOff>
      <xdr:row>49</xdr:row>
      <xdr:rowOff>60325</xdr:rowOff>
    </xdr:to>
    <xdr:sp macro="" textlink="">
      <xdr:nvSpPr>
        <xdr:cNvPr id="10636" name="Text Box 396"/>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48</xdr:row>
      <xdr:rowOff>22225</xdr:rowOff>
    </xdr:from>
    <xdr:to>
      <xdr:col>20</xdr:col>
      <xdr:colOff>409575</xdr:colOff>
      <xdr:row>49</xdr:row>
      <xdr:rowOff>60325</xdr:rowOff>
    </xdr:to>
    <xdr:sp macro="" textlink="">
      <xdr:nvSpPr>
        <xdr:cNvPr id="10637" name="Text Box 397"/>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38</xdr:row>
      <xdr:rowOff>76200</xdr:rowOff>
    </xdr:from>
    <xdr:to>
      <xdr:col>24</xdr:col>
      <xdr:colOff>558800</xdr:colOff>
      <xdr:row>39</xdr:row>
      <xdr:rowOff>0</xdr:rowOff>
    </xdr:to>
    <xdr:sp macro="" textlink="">
      <xdr:nvSpPr>
        <xdr:cNvPr id="633495" name="Oval 398"/>
        <xdr:cNvSpPr>
          <a:spLocks noChangeArrowheads="1"/>
        </xdr:cNvSpPr>
      </xdr:nvSpPr>
      <xdr:spPr bwMode="auto">
        <a:xfrm>
          <a:off x="15551150" y="63500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37</xdr:row>
      <xdr:rowOff>107950</xdr:rowOff>
    </xdr:from>
    <xdr:to>
      <xdr:col>26</xdr:col>
      <xdr:colOff>38100</xdr:colOff>
      <xdr:row>38</xdr:row>
      <xdr:rowOff>146050</xdr:rowOff>
    </xdr:to>
    <xdr:sp macro="" textlink="">
      <xdr:nvSpPr>
        <xdr:cNvPr id="10639" name="公債費負担の状況該当値テキスト"/>
        <xdr:cNvSpPr txBox="1">
          <a:spLocks noChangeArrowheads="1"/>
        </xdr:cNvSpPr>
      </xdr:nvSpPr>
      <xdr:spPr bwMode="auto">
        <a:xfrm>
          <a:off x="17106900" y="6457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23</xdr:col>
      <xdr:colOff>323850</xdr:colOff>
      <xdr:row>38</xdr:row>
      <xdr:rowOff>101600</xdr:rowOff>
    </xdr:from>
    <xdr:to>
      <xdr:col>23</xdr:col>
      <xdr:colOff>419100</xdr:colOff>
      <xdr:row>39</xdr:row>
      <xdr:rowOff>38100</xdr:rowOff>
    </xdr:to>
    <xdr:sp macro="" textlink="">
      <xdr:nvSpPr>
        <xdr:cNvPr id="633497" name="Oval 400"/>
        <xdr:cNvSpPr>
          <a:spLocks noChangeArrowheads="1"/>
        </xdr:cNvSpPr>
      </xdr:nvSpPr>
      <xdr:spPr bwMode="auto">
        <a:xfrm>
          <a:off x="14782800" y="63754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37</xdr:row>
      <xdr:rowOff>76200</xdr:rowOff>
    </xdr:from>
    <xdr:to>
      <xdr:col>24</xdr:col>
      <xdr:colOff>69850</xdr:colOff>
      <xdr:row>38</xdr:row>
      <xdr:rowOff>107950</xdr:rowOff>
    </xdr:to>
    <xdr:sp macro="" textlink="">
      <xdr:nvSpPr>
        <xdr:cNvPr id="10641" name="Text Box 401"/>
        <xdr:cNvSpPr txBox="1">
          <a:spLocks noChangeArrowheads="1"/>
        </xdr:cNvSpPr>
      </xdr:nvSpPr>
      <xdr:spPr bwMode="auto">
        <a:xfrm>
          <a:off x="15801975" y="6419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a:t>
          </a:r>
        </a:p>
      </xdr:txBody>
    </xdr:sp>
    <xdr:clientData/>
  </xdr:twoCellAnchor>
  <xdr:twoCellAnchor>
    <xdr:from>
      <xdr:col>22</xdr:col>
      <xdr:colOff>139700</xdr:colOff>
      <xdr:row>38</xdr:row>
      <xdr:rowOff>127000</xdr:rowOff>
    </xdr:from>
    <xdr:to>
      <xdr:col>22</xdr:col>
      <xdr:colOff>234950</xdr:colOff>
      <xdr:row>39</xdr:row>
      <xdr:rowOff>63500</xdr:rowOff>
    </xdr:to>
    <xdr:sp macro="" textlink="">
      <xdr:nvSpPr>
        <xdr:cNvPr id="633499" name="Oval 402"/>
        <xdr:cNvSpPr>
          <a:spLocks noChangeArrowheads="1"/>
        </xdr:cNvSpPr>
      </xdr:nvSpPr>
      <xdr:spPr bwMode="auto">
        <a:xfrm>
          <a:off x="13970000" y="6400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37</xdr:row>
      <xdr:rowOff>98425</xdr:rowOff>
    </xdr:from>
    <xdr:to>
      <xdr:col>22</xdr:col>
      <xdr:colOff>530225</xdr:colOff>
      <xdr:row>38</xdr:row>
      <xdr:rowOff>136525</xdr:rowOff>
    </xdr:to>
    <xdr:sp macro="" textlink="">
      <xdr:nvSpPr>
        <xdr:cNvPr id="10643" name="Text Box 403"/>
        <xdr:cNvSpPr txBox="1">
          <a:spLocks noChangeArrowheads="1"/>
        </xdr:cNvSpPr>
      </xdr:nvSpPr>
      <xdr:spPr bwMode="auto">
        <a:xfrm>
          <a:off x="14906625" y="644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20</xdr:col>
      <xdr:colOff>584200</xdr:colOff>
      <xdr:row>39</xdr:row>
      <xdr:rowOff>0</xdr:rowOff>
    </xdr:from>
    <xdr:to>
      <xdr:col>21</xdr:col>
      <xdr:colOff>44450</xdr:colOff>
      <xdr:row>39</xdr:row>
      <xdr:rowOff>88900</xdr:rowOff>
    </xdr:to>
    <xdr:sp macro="" textlink="">
      <xdr:nvSpPr>
        <xdr:cNvPr id="633501" name="Oval 404"/>
        <xdr:cNvSpPr>
          <a:spLocks noChangeArrowheads="1"/>
        </xdr:cNvSpPr>
      </xdr:nvSpPr>
      <xdr:spPr bwMode="auto">
        <a:xfrm>
          <a:off x="13157200" y="64389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37</xdr:row>
      <xdr:rowOff>127000</xdr:rowOff>
    </xdr:from>
    <xdr:to>
      <xdr:col>21</xdr:col>
      <xdr:colOff>349250</xdr:colOff>
      <xdr:row>39</xdr:row>
      <xdr:rowOff>0</xdr:rowOff>
    </xdr:to>
    <xdr:sp macro="" textlink="">
      <xdr:nvSpPr>
        <xdr:cNvPr id="10645" name="Text Box 405"/>
        <xdr:cNvSpPr txBox="1">
          <a:spLocks noChangeArrowheads="1"/>
        </xdr:cNvSpPr>
      </xdr:nvSpPr>
      <xdr:spPr bwMode="auto">
        <a:xfrm>
          <a:off x="14020800" y="647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a:t>
          </a:r>
        </a:p>
      </xdr:txBody>
    </xdr:sp>
    <xdr:clientData/>
  </xdr:twoCellAnchor>
  <xdr:twoCellAnchor>
    <xdr:from>
      <xdr:col>19</xdr:col>
      <xdr:colOff>393700</xdr:colOff>
      <xdr:row>39</xdr:row>
      <xdr:rowOff>38100</xdr:rowOff>
    </xdr:from>
    <xdr:to>
      <xdr:col>19</xdr:col>
      <xdr:colOff>488950</xdr:colOff>
      <xdr:row>39</xdr:row>
      <xdr:rowOff>127000</xdr:rowOff>
    </xdr:to>
    <xdr:sp macro="" textlink="">
      <xdr:nvSpPr>
        <xdr:cNvPr id="633503" name="Oval 406"/>
        <xdr:cNvSpPr>
          <a:spLocks noChangeArrowheads="1"/>
        </xdr:cNvSpPr>
      </xdr:nvSpPr>
      <xdr:spPr bwMode="auto">
        <a:xfrm>
          <a:off x="12338050" y="64770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38</xdr:row>
      <xdr:rowOff>0</xdr:rowOff>
    </xdr:from>
    <xdr:to>
      <xdr:col>20</xdr:col>
      <xdr:colOff>161925</xdr:colOff>
      <xdr:row>39</xdr:row>
      <xdr:rowOff>38100</xdr:rowOff>
    </xdr:to>
    <xdr:sp macro="" textlink="">
      <xdr:nvSpPr>
        <xdr:cNvPr id="10647" name="Text Box 407"/>
        <xdr:cNvSpPr txBox="1">
          <a:spLocks noChangeArrowheads="1"/>
        </xdr:cNvSpPr>
      </xdr:nvSpPr>
      <xdr:spPr bwMode="auto">
        <a:xfrm>
          <a:off x="13134975" y="651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18</xdr:col>
      <xdr:colOff>441325</xdr:colOff>
      <xdr:row>7</xdr:row>
      <xdr:rowOff>3175</xdr:rowOff>
    </xdr:from>
    <xdr:to>
      <xdr:col>26</xdr:col>
      <xdr:colOff>69876</xdr:colOff>
      <xdr:row>8</xdr:row>
      <xdr:rowOff>146050</xdr:rowOff>
    </xdr:to>
    <xdr:sp macro="" textlink="">
      <xdr:nvSpPr>
        <xdr:cNvPr id="10648" name="Rectangle 408"/>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422275</xdr:colOff>
      <xdr:row>9</xdr:row>
      <xdr:rowOff>22225</xdr:rowOff>
    </xdr:from>
    <xdr:to>
      <xdr:col>22</xdr:col>
      <xdr:colOff>438166</xdr:colOff>
      <xdr:row>10</xdr:row>
      <xdr:rowOff>79375</xdr:rowOff>
    </xdr:to>
    <xdr:sp macro="" textlink="">
      <xdr:nvSpPr>
        <xdr:cNvPr id="10649" name="Text Box 409"/>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549275</xdr:colOff>
      <xdr:row>9</xdr:row>
      <xdr:rowOff>3175</xdr:rowOff>
    </xdr:from>
    <xdr:to>
      <xdr:col>24</xdr:col>
      <xdr:colOff>92075</xdr:colOff>
      <xdr:row>10</xdr:row>
      <xdr:rowOff>107950</xdr:rowOff>
    </xdr:to>
    <xdr:sp macro="" textlink="">
      <xdr:nvSpPr>
        <xdr:cNvPr id="10650" name="Text Box 410"/>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[53.8%]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130175</xdr:colOff>
      <xdr:row>8</xdr:row>
      <xdr:rowOff>79375</xdr:rowOff>
    </xdr:from>
    <xdr:to>
      <xdr:col>28</xdr:col>
      <xdr:colOff>269875</xdr:colOff>
      <xdr:row>10</xdr:row>
      <xdr:rowOff>84</xdr:rowOff>
    </xdr:to>
    <xdr:sp macro="" textlink="">
      <xdr:nvSpPr>
        <xdr:cNvPr id="10651" name="Rectangle 411"/>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9</xdr:row>
      <xdr:rowOff>98425</xdr:rowOff>
    </xdr:from>
    <xdr:to>
      <xdr:col>28</xdr:col>
      <xdr:colOff>269875</xdr:colOff>
      <xdr:row>11</xdr:row>
      <xdr:rowOff>19134</xdr:rowOff>
    </xdr:to>
    <xdr:sp macro="" textlink="">
      <xdr:nvSpPr>
        <xdr:cNvPr id="10652" name="Rectangle 412"/>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56/172</a:t>
          </a:r>
        </a:p>
      </xdr:txBody>
    </xdr:sp>
    <xdr:clientData/>
  </xdr:twoCellAnchor>
  <xdr:twoCellAnchor>
    <xdr:from>
      <xdr:col>28</xdr:col>
      <xdr:colOff>387350</xdr:colOff>
      <xdr:row>8</xdr:row>
      <xdr:rowOff>79375</xdr:rowOff>
    </xdr:from>
    <xdr:to>
      <xdr:col>30</xdr:col>
      <xdr:colOff>282575</xdr:colOff>
      <xdr:row>10</xdr:row>
      <xdr:rowOff>84</xdr:rowOff>
    </xdr:to>
    <xdr:sp macro="" textlink="">
      <xdr:nvSpPr>
        <xdr:cNvPr id="10653" name="Rectangle 413"/>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9</xdr:row>
      <xdr:rowOff>98425</xdr:rowOff>
    </xdr:from>
    <xdr:to>
      <xdr:col>30</xdr:col>
      <xdr:colOff>282575</xdr:colOff>
      <xdr:row>11</xdr:row>
      <xdr:rowOff>19134</xdr:rowOff>
    </xdr:to>
    <xdr:sp macro="" textlink="">
      <xdr:nvSpPr>
        <xdr:cNvPr id="10654" name="Rectangle 414"/>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460375</xdr:colOff>
      <xdr:row>8</xdr:row>
      <xdr:rowOff>79375</xdr:rowOff>
    </xdr:from>
    <xdr:to>
      <xdr:col>32</xdr:col>
      <xdr:colOff>371475</xdr:colOff>
      <xdr:row>10</xdr:row>
      <xdr:rowOff>84</xdr:rowOff>
    </xdr:to>
    <xdr:sp macro="" textlink="">
      <xdr:nvSpPr>
        <xdr:cNvPr id="10655" name="Rectangle 415"/>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9</xdr:row>
      <xdr:rowOff>98425</xdr:rowOff>
    </xdr:from>
    <xdr:to>
      <xdr:col>32</xdr:col>
      <xdr:colOff>371475</xdr:colOff>
      <xdr:row>11</xdr:row>
      <xdr:rowOff>19134</xdr:rowOff>
    </xdr:to>
    <xdr:sp macro="" textlink="">
      <xdr:nvSpPr>
        <xdr:cNvPr id="10656" name="Rectangle 416"/>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72.6</a:t>
          </a:r>
        </a:p>
      </xdr:txBody>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633514" name="Rectangle 417"/>
        <xdr:cNvSpPr>
          <a:spLocks noChangeArrowheads="1"/>
        </xdr:cNvSpPr>
      </xdr:nvSpPr>
      <xdr:spPr bwMode="auto">
        <a:xfrm>
          <a:off x="11760200" y="1898650"/>
          <a:ext cx="4654550" cy="2317750"/>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241300</xdr:colOff>
      <xdr:row>11</xdr:row>
      <xdr:rowOff>82550</xdr:rowOff>
    </xdr:from>
    <xdr:to>
      <xdr:col>35</xdr:col>
      <xdr:colOff>114300</xdr:colOff>
      <xdr:row>25</xdr:row>
      <xdr:rowOff>88900</xdr:rowOff>
    </xdr:to>
    <xdr:sp macro="" textlink="">
      <xdr:nvSpPr>
        <xdr:cNvPr id="633515" name="Rectangle 418"/>
        <xdr:cNvSpPr>
          <a:spLocks noChangeArrowheads="1"/>
        </xdr:cNvSpPr>
      </xdr:nvSpPr>
      <xdr:spPr bwMode="auto">
        <a:xfrm>
          <a:off x="16586200" y="1898650"/>
          <a:ext cx="5530850" cy="2317750"/>
        </a:xfrm>
        <a:prstGeom prst="rect">
          <a:avLst/>
        </a:prstGeom>
        <a:solidFill>
          <a:srgbClr val="FFFFFF"/>
        </a:solidFill>
        <a:ln w="19050">
          <a:solidFill>
            <a:srgbClr val="000000"/>
          </a:solidFill>
          <a:miter lim="800000"/>
          <a:headEnd/>
          <a:tailEnd/>
        </a:ln>
      </xdr:spPr>
    </xdr:sp>
    <xdr:clientData/>
  </xdr:twoCellAnchor>
  <xdr:twoCellAnchor>
    <xdr:from>
      <xdr:col>26</xdr:col>
      <xdr:colOff>241300</xdr:colOff>
      <xdr:row>11</xdr:row>
      <xdr:rowOff>79375</xdr:rowOff>
    </xdr:from>
    <xdr:to>
      <xdr:col>31</xdr:col>
      <xdr:colOff>590550</xdr:colOff>
      <xdr:row>12</xdr:row>
      <xdr:rowOff>155575</xdr:rowOff>
    </xdr:to>
    <xdr:sp macro="" textlink="">
      <xdr:nvSpPr>
        <xdr:cNvPr id="10659" name="Rectangle 419"/>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352425</xdr:colOff>
      <xdr:row>13</xdr:row>
      <xdr:rowOff>57150</xdr:rowOff>
    </xdr:from>
    <xdr:to>
      <xdr:col>35</xdr:col>
      <xdr:colOff>23</xdr:colOff>
      <xdr:row>25</xdr:row>
      <xdr:rowOff>22235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r>
            <a:rPr lang="ja-JP" altLang="en-US" sz="1100">
              <a:latin typeface="+mn-lt"/>
              <a:ea typeface="+mn-ea"/>
              <a:cs typeface="+mn-cs"/>
            </a:rPr>
            <a:t>　５３．８</a:t>
          </a:r>
          <a:r>
            <a:rPr lang="ja-JP" altLang="ja-JP" sz="1100">
              <a:latin typeface="+mn-lt"/>
              <a:ea typeface="+mn-ea"/>
              <a:cs typeface="+mn-cs"/>
            </a:rPr>
            <a:t>％で前年度より</a:t>
          </a:r>
          <a:r>
            <a:rPr lang="ja-JP" altLang="en-US" sz="1100">
              <a:latin typeface="+mn-lt"/>
              <a:ea typeface="+mn-ea"/>
              <a:cs typeface="+mn-cs"/>
            </a:rPr>
            <a:t>０．２</a:t>
          </a:r>
          <a:r>
            <a:rPr lang="ja-JP" altLang="ja-JP" sz="1100">
              <a:latin typeface="+mn-lt"/>
              <a:ea typeface="+mn-ea"/>
              <a:cs typeface="+mn-cs"/>
            </a:rPr>
            <a:t>％の</a:t>
          </a:r>
          <a:r>
            <a:rPr lang="ja-JP" altLang="en-US" sz="1100">
              <a:latin typeface="+mn-lt"/>
              <a:ea typeface="+mn-ea"/>
              <a:cs typeface="+mn-cs"/>
            </a:rPr>
            <a:t>増加</a:t>
          </a:r>
          <a:r>
            <a:rPr lang="ja-JP" altLang="ja-JP" sz="1100">
              <a:latin typeface="+mn-lt"/>
              <a:ea typeface="+mn-ea"/>
              <a:cs typeface="+mn-cs"/>
            </a:rPr>
            <a:t>となった。主な要因としては、分子にあたる</a:t>
          </a:r>
          <a:r>
            <a:rPr lang="ja-JP" altLang="en-US" sz="1100">
              <a:latin typeface="+mn-lt"/>
              <a:ea typeface="+mn-ea"/>
              <a:cs typeface="+mn-cs"/>
            </a:rPr>
            <a:t>緊急防災・減災事業債</a:t>
          </a:r>
          <a:r>
            <a:rPr lang="ja-JP" altLang="ja-JP" sz="1100">
              <a:latin typeface="+mn-lt"/>
              <a:ea typeface="+mn-ea"/>
              <a:cs typeface="+mn-cs"/>
            </a:rPr>
            <a:t>（</a:t>
          </a:r>
          <a:r>
            <a:rPr lang="ja-JP" altLang="en-US" sz="1100">
              <a:latin typeface="+mn-lt"/>
              <a:ea typeface="+mn-ea"/>
              <a:cs typeface="+mn-cs"/>
            </a:rPr>
            <a:t>＋１５３，５００</a:t>
          </a:r>
          <a:r>
            <a:rPr lang="ja-JP" altLang="ja-JP" sz="1100">
              <a:latin typeface="+mn-lt"/>
              <a:ea typeface="+mn-ea"/>
              <a:cs typeface="+mn-cs"/>
            </a:rPr>
            <a:t>千円）、一般単独事業債（</a:t>
          </a:r>
          <a:r>
            <a:rPr lang="ja-JP" altLang="en-US" sz="1100">
              <a:latin typeface="+mn-lt"/>
              <a:ea typeface="+mn-ea"/>
              <a:cs typeface="+mn-cs"/>
            </a:rPr>
            <a:t>＋１，２８１，６９８千円）、臨時財政対策債（＋５４４，２０８千円）</a:t>
          </a:r>
          <a:r>
            <a:rPr lang="ja-JP" altLang="ja-JP" sz="1100">
              <a:latin typeface="+mn-lt"/>
              <a:ea typeface="+mn-ea"/>
              <a:cs typeface="+mn-cs"/>
            </a:rPr>
            <a:t>等の地方債現在高</a:t>
          </a:r>
          <a:r>
            <a:rPr lang="ja-JP" altLang="en-US" sz="1100">
              <a:latin typeface="+mn-lt"/>
              <a:ea typeface="+mn-ea"/>
              <a:cs typeface="+mn-cs"/>
            </a:rPr>
            <a:t>が増、分子から控除する充当可能財源等のうち、臨時財政対策債、合併特例事業債償還費の</a:t>
          </a:r>
          <a:r>
            <a:rPr lang="ja-JP" altLang="ja-JP" sz="1100">
              <a:latin typeface="+mn-lt"/>
              <a:ea typeface="+mn-ea"/>
              <a:cs typeface="+mn-cs"/>
            </a:rPr>
            <a:t>増</a:t>
          </a:r>
          <a:r>
            <a:rPr lang="ja-JP" altLang="en-US" sz="1100">
              <a:latin typeface="+mn-lt"/>
              <a:ea typeface="+mn-ea"/>
              <a:cs typeface="+mn-cs"/>
            </a:rPr>
            <a:t>などにより基準財政需要額算入見込額が増となり、分子が減となったものの、標準税収入額などの減により分母である標準財政規模が減となったため。</a:t>
          </a:r>
          <a:endParaRPr lang="en-US" altLang="ja-JP" sz="1100">
            <a:latin typeface="+mn-lt"/>
            <a:ea typeface="+mn-ea"/>
            <a:cs typeface="+mn-cs"/>
          </a:endParaRPr>
        </a:p>
        <a:p>
          <a:pPr rtl="0" eaLnBrk="1" fontAlgn="auto" latinLnBrk="0" hangingPunct="1">
            <a:lnSpc>
              <a:spcPts val="1100"/>
            </a:lnSpc>
          </a:pPr>
          <a:r>
            <a:rPr lang="ja-JP" altLang="en-US" sz="1100">
              <a:latin typeface="+mn-lt"/>
              <a:ea typeface="+mn-ea"/>
              <a:cs typeface="+mn-cs"/>
            </a:rPr>
            <a:t>　</a:t>
          </a:r>
          <a:r>
            <a:rPr lang="ja-JP" altLang="ja-JP" sz="1100">
              <a:latin typeface="+mn-lt"/>
              <a:ea typeface="+mn-ea"/>
              <a:cs typeface="+mn-cs"/>
            </a:rPr>
            <a:t>普通交付税算入率の高い合併特例債等を活用しているため今のところ類似団体平均を下回っているが、合併による普通交付税の特例加算の縮減が始まる平成２７年度以降は比率の急激な上昇が見込まれるので、現在予定している大規模事業を除き、普通建設事業の縮小・延期を検討し地方債発行の抑制に努める。</a:t>
          </a:r>
          <a:endParaRPr lang="ja-JP" altLang="ja-JP" sz="1400"/>
        </a:p>
      </xdr:txBody>
    </xdr:sp>
    <xdr:clientData/>
  </xdr:twoCellAnchor>
  <xdr:oneCellAnchor>
    <xdr:from>
      <xdr:col>18</xdr:col>
      <xdr:colOff>441325</xdr:colOff>
      <xdr:row>10</xdr:row>
      <xdr:rowOff>98425</xdr:rowOff>
    </xdr:from>
    <xdr:ext cx="132344" cy="151836"/>
    <xdr:sp macro="" textlink="">
      <xdr:nvSpPr>
        <xdr:cNvPr id="10661" name="Text Box 421"/>
        <xdr:cNvSpPr txBox="1">
          <a:spLocks noChangeArrowheads="1"/>
        </xdr:cNvSpPr>
      </xdr:nvSpPr>
      <xdr:spPr bwMode="auto">
        <a:xfrm>
          <a:off x="11757025" y="1749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25</xdr:row>
      <xdr:rowOff>88900</xdr:rowOff>
    </xdr:from>
    <xdr:to>
      <xdr:col>26</xdr:col>
      <xdr:colOff>69850</xdr:colOff>
      <xdr:row>25</xdr:row>
      <xdr:rowOff>88900</xdr:rowOff>
    </xdr:to>
    <xdr:sp macro="" textlink="">
      <xdr:nvSpPr>
        <xdr:cNvPr id="633519" name="Line 422"/>
        <xdr:cNvSpPr>
          <a:spLocks noChangeShapeType="1"/>
        </xdr:cNvSpPr>
      </xdr:nvSpPr>
      <xdr:spPr bwMode="auto">
        <a:xfrm>
          <a:off x="11760200" y="4216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24</xdr:row>
      <xdr:rowOff>146050</xdr:rowOff>
    </xdr:from>
    <xdr:to>
      <xdr:col>18</xdr:col>
      <xdr:colOff>441325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18</xdr:col>
      <xdr:colOff>444500</xdr:colOff>
      <xdr:row>23</xdr:row>
      <xdr:rowOff>38100</xdr:rowOff>
    </xdr:from>
    <xdr:to>
      <xdr:col>26</xdr:col>
      <xdr:colOff>69850</xdr:colOff>
      <xdr:row>23</xdr:row>
      <xdr:rowOff>38100</xdr:rowOff>
    </xdr:to>
    <xdr:sp macro="" textlink="">
      <xdr:nvSpPr>
        <xdr:cNvPr id="633521" name="Line 424"/>
        <xdr:cNvSpPr>
          <a:spLocks noChangeShapeType="1"/>
        </xdr:cNvSpPr>
      </xdr:nvSpPr>
      <xdr:spPr bwMode="auto">
        <a:xfrm>
          <a:off x="11760200" y="3835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22</xdr:row>
      <xdr:rowOff>88900</xdr:rowOff>
    </xdr:from>
    <xdr:to>
      <xdr:col>18</xdr:col>
      <xdr:colOff>441325</xdr:colOff>
      <xdr:row>23</xdr:row>
      <xdr:rowOff>127000</xdr:rowOff>
    </xdr:to>
    <xdr:sp macro="" textlink="">
      <xdr:nvSpPr>
        <xdr:cNvPr id="10665" name="Text Box 425"/>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a:t>
          </a:r>
        </a:p>
      </xdr:txBody>
    </xdr:sp>
    <xdr:clientData/>
  </xdr:twoCellAnchor>
  <xdr:twoCellAnchor>
    <xdr:from>
      <xdr:col>18</xdr:col>
      <xdr:colOff>444500</xdr:colOff>
      <xdr:row>20</xdr:row>
      <xdr:rowOff>146050</xdr:rowOff>
    </xdr:from>
    <xdr:to>
      <xdr:col>26</xdr:col>
      <xdr:colOff>69850</xdr:colOff>
      <xdr:row>20</xdr:row>
      <xdr:rowOff>146050</xdr:rowOff>
    </xdr:to>
    <xdr:sp macro="" textlink="">
      <xdr:nvSpPr>
        <xdr:cNvPr id="633523" name="Line 426"/>
        <xdr:cNvSpPr>
          <a:spLocks noChangeShapeType="1"/>
        </xdr:cNvSpPr>
      </xdr:nvSpPr>
      <xdr:spPr bwMode="auto">
        <a:xfrm>
          <a:off x="11760200" y="3448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20</xdr:row>
      <xdr:rowOff>38100</xdr:rowOff>
    </xdr:from>
    <xdr:to>
      <xdr:col>18</xdr:col>
      <xdr:colOff>441325</xdr:colOff>
      <xdr:row>21</xdr:row>
      <xdr:rowOff>76200</xdr:rowOff>
    </xdr:to>
    <xdr:sp macro="" textlink="">
      <xdr:nvSpPr>
        <xdr:cNvPr id="10667" name="Text Box 427"/>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444500</xdr:colOff>
      <xdr:row>18</xdr:row>
      <xdr:rowOff>82550</xdr:rowOff>
    </xdr:from>
    <xdr:to>
      <xdr:col>26</xdr:col>
      <xdr:colOff>69850</xdr:colOff>
      <xdr:row>18</xdr:row>
      <xdr:rowOff>82550</xdr:rowOff>
    </xdr:to>
    <xdr:sp macro="" textlink="">
      <xdr:nvSpPr>
        <xdr:cNvPr id="633525" name="Line 428"/>
        <xdr:cNvSpPr>
          <a:spLocks noChangeShapeType="1"/>
        </xdr:cNvSpPr>
      </xdr:nvSpPr>
      <xdr:spPr bwMode="auto">
        <a:xfrm>
          <a:off x="11760200" y="3054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17</xdr:row>
      <xdr:rowOff>136525</xdr:rowOff>
    </xdr:from>
    <xdr:to>
      <xdr:col>18</xdr:col>
      <xdr:colOff>441325</xdr:colOff>
      <xdr:row>19</xdr:row>
      <xdr:rowOff>3175</xdr:rowOff>
    </xdr:to>
    <xdr:sp macro="" textlink="">
      <xdr:nvSpPr>
        <xdr:cNvPr id="10669" name="Text Box 429"/>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444500</xdr:colOff>
      <xdr:row>16</xdr:row>
      <xdr:rowOff>25400</xdr:rowOff>
    </xdr:from>
    <xdr:to>
      <xdr:col>26</xdr:col>
      <xdr:colOff>69850</xdr:colOff>
      <xdr:row>16</xdr:row>
      <xdr:rowOff>25400</xdr:rowOff>
    </xdr:to>
    <xdr:sp macro="" textlink="">
      <xdr:nvSpPr>
        <xdr:cNvPr id="633527" name="Line 430"/>
        <xdr:cNvSpPr>
          <a:spLocks noChangeShapeType="1"/>
        </xdr:cNvSpPr>
      </xdr:nvSpPr>
      <xdr:spPr bwMode="auto">
        <a:xfrm>
          <a:off x="11760200" y="266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15</xdr:row>
      <xdr:rowOff>79375</xdr:rowOff>
    </xdr:from>
    <xdr:to>
      <xdr:col>18</xdr:col>
      <xdr:colOff>441325</xdr:colOff>
      <xdr:row>16</xdr:row>
      <xdr:rowOff>117475</xdr:rowOff>
    </xdr:to>
    <xdr:sp macro="" textlink="">
      <xdr:nvSpPr>
        <xdr:cNvPr id="10671" name="Text Box 431"/>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444500</xdr:colOff>
      <xdr:row>13</xdr:row>
      <xdr:rowOff>139700</xdr:rowOff>
    </xdr:from>
    <xdr:to>
      <xdr:col>26</xdr:col>
      <xdr:colOff>69850</xdr:colOff>
      <xdr:row>13</xdr:row>
      <xdr:rowOff>139700</xdr:rowOff>
    </xdr:to>
    <xdr:sp macro="" textlink="">
      <xdr:nvSpPr>
        <xdr:cNvPr id="633529" name="Line 432"/>
        <xdr:cNvSpPr>
          <a:spLocks noChangeShapeType="1"/>
        </xdr:cNvSpPr>
      </xdr:nvSpPr>
      <xdr:spPr bwMode="auto">
        <a:xfrm>
          <a:off x="11760200" y="2286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13</xdr:row>
      <xdr:rowOff>22225</xdr:rowOff>
    </xdr:from>
    <xdr:to>
      <xdr:col>18</xdr:col>
      <xdr:colOff>441325</xdr:colOff>
      <xdr:row>14</xdr:row>
      <xdr:rowOff>60325</xdr:rowOff>
    </xdr:to>
    <xdr:sp macro="" textlink="">
      <xdr:nvSpPr>
        <xdr:cNvPr id="10673" name="Text Box 433"/>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11</xdr:row>
      <xdr:rowOff>82550</xdr:rowOff>
    </xdr:from>
    <xdr:to>
      <xdr:col>26</xdr:col>
      <xdr:colOff>69850</xdr:colOff>
      <xdr:row>11</xdr:row>
      <xdr:rowOff>82550</xdr:rowOff>
    </xdr:to>
    <xdr:sp macro="" textlink="">
      <xdr:nvSpPr>
        <xdr:cNvPr id="633531" name="Line 434"/>
        <xdr:cNvSpPr>
          <a:spLocks noChangeShapeType="1"/>
        </xdr:cNvSpPr>
      </xdr:nvSpPr>
      <xdr:spPr bwMode="auto">
        <a:xfrm>
          <a:off x="11760200" y="189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633532" name="将来負担の状況グラフ枠"/>
        <xdr:cNvSpPr>
          <a:spLocks noChangeArrowheads="1"/>
        </xdr:cNvSpPr>
      </xdr:nvSpPr>
      <xdr:spPr bwMode="auto">
        <a:xfrm>
          <a:off x="11760200" y="18986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514350</xdr:colOff>
      <xdr:row>13</xdr:row>
      <xdr:rowOff>139700</xdr:rowOff>
    </xdr:from>
    <xdr:to>
      <xdr:col>24</xdr:col>
      <xdr:colOff>514350</xdr:colOff>
      <xdr:row>23</xdr:row>
      <xdr:rowOff>63500</xdr:rowOff>
    </xdr:to>
    <xdr:sp macro="" textlink="">
      <xdr:nvSpPr>
        <xdr:cNvPr id="633533" name="Line 436"/>
        <xdr:cNvSpPr>
          <a:spLocks noChangeShapeType="1"/>
        </xdr:cNvSpPr>
      </xdr:nvSpPr>
      <xdr:spPr bwMode="auto">
        <a:xfrm flipV="1">
          <a:off x="15601950" y="2286000"/>
          <a:ext cx="0" cy="1574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23</xdr:row>
      <xdr:rowOff>60325</xdr:rowOff>
    </xdr:from>
    <xdr:to>
      <xdr:col>26</xdr:col>
      <xdr:colOff>38100</xdr:colOff>
      <xdr:row>24</xdr:row>
      <xdr:rowOff>98425</xdr:rowOff>
    </xdr:to>
    <xdr:sp macro="" textlink="">
      <xdr:nvSpPr>
        <xdr:cNvPr id="10677" name="将来負担の状況最小値テキスト"/>
        <xdr:cNvSpPr txBox="1">
          <a:spLocks noChangeArrowheads="1"/>
        </xdr:cNvSpPr>
      </xdr:nvSpPr>
      <xdr:spPr bwMode="auto">
        <a:xfrm>
          <a:off x="17106900" y="4010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816.1</a:t>
          </a:r>
        </a:p>
      </xdr:txBody>
    </xdr:sp>
    <xdr:clientData/>
  </xdr:twoCellAnchor>
  <xdr:twoCellAnchor>
    <xdr:from>
      <xdr:col>24</xdr:col>
      <xdr:colOff>425450</xdr:colOff>
      <xdr:row>23</xdr:row>
      <xdr:rowOff>63500</xdr:rowOff>
    </xdr:from>
    <xdr:to>
      <xdr:col>24</xdr:col>
      <xdr:colOff>590550</xdr:colOff>
      <xdr:row>23</xdr:row>
      <xdr:rowOff>63500</xdr:rowOff>
    </xdr:to>
    <xdr:sp macro="" textlink="">
      <xdr:nvSpPr>
        <xdr:cNvPr id="633535" name="Line 438"/>
        <xdr:cNvSpPr>
          <a:spLocks noChangeShapeType="1"/>
        </xdr:cNvSpPr>
      </xdr:nvSpPr>
      <xdr:spPr bwMode="auto">
        <a:xfrm>
          <a:off x="15513050" y="38608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12</xdr:row>
      <xdr:rowOff>79375</xdr:rowOff>
    </xdr:from>
    <xdr:to>
      <xdr:col>26</xdr:col>
      <xdr:colOff>38100</xdr:colOff>
      <xdr:row>13</xdr:row>
      <xdr:rowOff>117475</xdr:rowOff>
    </xdr:to>
    <xdr:sp macro="" textlink="">
      <xdr:nvSpPr>
        <xdr:cNvPr id="10679" name="将来負担の状況最大値テキスト"/>
        <xdr:cNvSpPr txBox="1">
          <a:spLocks noChangeArrowheads="1"/>
        </xdr:cNvSpPr>
      </xdr:nvSpPr>
      <xdr:spPr bwMode="auto">
        <a:xfrm>
          <a:off x="17106900" y="214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0.6</a:t>
          </a:r>
        </a:p>
      </xdr:txBody>
    </xdr:sp>
    <xdr:clientData/>
  </xdr:twoCellAnchor>
  <xdr:twoCellAnchor>
    <xdr:from>
      <xdr:col>24</xdr:col>
      <xdr:colOff>425450</xdr:colOff>
      <xdr:row>13</xdr:row>
      <xdr:rowOff>139700</xdr:rowOff>
    </xdr:from>
    <xdr:to>
      <xdr:col>24</xdr:col>
      <xdr:colOff>590550</xdr:colOff>
      <xdr:row>13</xdr:row>
      <xdr:rowOff>139700</xdr:rowOff>
    </xdr:to>
    <xdr:sp macro="" textlink="">
      <xdr:nvSpPr>
        <xdr:cNvPr id="633537" name="Line 440"/>
        <xdr:cNvSpPr>
          <a:spLocks noChangeShapeType="1"/>
        </xdr:cNvSpPr>
      </xdr:nvSpPr>
      <xdr:spPr bwMode="auto">
        <a:xfrm>
          <a:off x="15513050" y="22860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14</xdr:row>
      <xdr:rowOff>76200</xdr:rowOff>
    </xdr:from>
    <xdr:to>
      <xdr:col>24</xdr:col>
      <xdr:colOff>514350</xdr:colOff>
      <xdr:row>14</xdr:row>
      <xdr:rowOff>76200</xdr:rowOff>
    </xdr:to>
    <xdr:sp macro="" textlink="">
      <xdr:nvSpPr>
        <xdr:cNvPr id="633538" name="Line 441"/>
        <xdr:cNvSpPr>
          <a:spLocks noChangeShapeType="1"/>
        </xdr:cNvSpPr>
      </xdr:nvSpPr>
      <xdr:spPr bwMode="auto">
        <a:xfrm>
          <a:off x="14833600" y="238760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14</xdr:row>
      <xdr:rowOff>88900</xdr:rowOff>
    </xdr:from>
    <xdr:to>
      <xdr:col>26</xdr:col>
      <xdr:colOff>38100</xdr:colOff>
      <xdr:row>15</xdr:row>
      <xdr:rowOff>127000</xdr:rowOff>
    </xdr:to>
    <xdr:sp macro="" textlink="">
      <xdr:nvSpPr>
        <xdr:cNvPr id="10682" name="将来負担の状況平均値テキスト"/>
        <xdr:cNvSpPr txBox="1">
          <a:spLocks noChangeArrowheads="1"/>
        </xdr:cNvSpPr>
      </xdr:nvSpPr>
      <xdr:spPr bwMode="auto">
        <a:xfrm>
          <a:off x="17106900" y="2495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76.2</a:t>
          </a:r>
        </a:p>
      </xdr:txBody>
    </xdr:sp>
    <xdr:clientData/>
  </xdr:twoCellAnchor>
  <xdr:twoCellAnchor>
    <xdr:from>
      <xdr:col>24</xdr:col>
      <xdr:colOff>463550</xdr:colOff>
      <xdr:row>14</xdr:row>
      <xdr:rowOff>76200</xdr:rowOff>
    </xdr:from>
    <xdr:to>
      <xdr:col>24</xdr:col>
      <xdr:colOff>558800</xdr:colOff>
      <xdr:row>15</xdr:row>
      <xdr:rowOff>0</xdr:rowOff>
    </xdr:to>
    <xdr:sp macro="" textlink="">
      <xdr:nvSpPr>
        <xdr:cNvPr id="633540" name="AutoShape 443"/>
        <xdr:cNvSpPr>
          <a:spLocks noChangeArrowheads="1"/>
        </xdr:cNvSpPr>
      </xdr:nvSpPr>
      <xdr:spPr bwMode="auto">
        <a:xfrm>
          <a:off x="15551150" y="238760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14</xdr:row>
      <xdr:rowOff>76200</xdr:rowOff>
    </xdr:from>
    <xdr:to>
      <xdr:col>23</xdr:col>
      <xdr:colOff>374650</xdr:colOff>
      <xdr:row>14</xdr:row>
      <xdr:rowOff>101600</xdr:rowOff>
    </xdr:to>
    <xdr:sp macro="" textlink="">
      <xdr:nvSpPr>
        <xdr:cNvPr id="633541" name="Line 444"/>
        <xdr:cNvSpPr>
          <a:spLocks noChangeShapeType="1"/>
        </xdr:cNvSpPr>
      </xdr:nvSpPr>
      <xdr:spPr bwMode="auto">
        <a:xfrm flipV="1">
          <a:off x="14014450" y="2387600"/>
          <a:ext cx="8191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14</xdr:row>
      <xdr:rowOff>88900</xdr:rowOff>
    </xdr:from>
    <xdr:to>
      <xdr:col>23</xdr:col>
      <xdr:colOff>419100</xdr:colOff>
      <xdr:row>15</xdr:row>
      <xdr:rowOff>25400</xdr:rowOff>
    </xdr:to>
    <xdr:sp macro="" textlink="">
      <xdr:nvSpPr>
        <xdr:cNvPr id="633542" name="AutoShape 445"/>
        <xdr:cNvSpPr>
          <a:spLocks noChangeArrowheads="1"/>
        </xdr:cNvSpPr>
      </xdr:nvSpPr>
      <xdr:spPr bwMode="auto">
        <a:xfrm>
          <a:off x="14782800" y="2400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15</xdr:row>
      <xdr:rowOff>38100</xdr:rowOff>
    </xdr:from>
    <xdr:to>
      <xdr:col>24</xdr:col>
      <xdr:colOff>69850</xdr:colOff>
      <xdr:row>16</xdr:row>
      <xdr:rowOff>76200</xdr:rowOff>
    </xdr:to>
    <xdr:sp macro="" textlink="">
      <xdr:nvSpPr>
        <xdr:cNvPr id="10686" name="Text Box 446"/>
        <xdr:cNvSpPr txBox="1">
          <a:spLocks noChangeArrowheads="1"/>
        </xdr:cNvSpPr>
      </xdr:nvSpPr>
      <xdr:spPr bwMode="auto">
        <a:xfrm>
          <a:off x="15801975" y="2609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88.3</a:t>
          </a:r>
        </a:p>
      </xdr:txBody>
    </xdr:sp>
    <xdr:clientData/>
  </xdr:twoCellAnchor>
  <xdr:twoCellAnchor>
    <xdr:from>
      <xdr:col>21</xdr:col>
      <xdr:colOff>0</xdr:colOff>
      <xdr:row>14</xdr:row>
      <xdr:rowOff>101600</xdr:rowOff>
    </xdr:from>
    <xdr:to>
      <xdr:col>22</xdr:col>
      <xdr:colOff>184150</xdr:colOff>
      <xdr:row>14</xdr:row>
      <xdr:rowOff>158750</xdr:rowOff>
    </xdr:to>
    <xdr:sp macro="" textlink="">
      <xdr:nvSpPr>
        <xdr:cNvPr id="633544" name="Line 447"/>
        <xdr:cNvSpPr>
          <a:spLocks noChangeShapeType="1"/>
        </xdr:cNvSpPr>
      </xdr:nvSpPr>
      <xdr:spPr bwMode="auto">
        <a:xfrm flipV="1">
          <a:off x="13201650" y="2413000"/>
          <a:ext cx="8128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14</xdr:row>
      <xdr:rowOff>120650</xdr:rowOff>
    </xdr:from>
    <xdr:to>
      <xdr:col>22</xdr:col>
      <xdr:colOff>234950</xdr:colOff>
      <xdr:row>15</xdr:row>
      <xdr:rowOff>57150</xdr:rowOff>
    </xdr:to>
    <xdr:sp macro="" textlink="">
      <xdr:nvSpPr>
        <xdr:cNvPr id="633545" name="AutoShape 448"/>
        <xdr:cNvSpPr>
          <a:spLocks noChangeArrowheads="1"/>
        </xdr:cNvSpPr>
      </xdr:nvSpPr>
      <xdr:spPr bwMode="auto">
        <a:xfrm>
          <a:off x="13970000" y="24320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15</xdr:row>
      <xdr:rowOff>60325</xdr:rowOff>
    </xdr:from>
    <xdr:to>
      <xdr:col>22</xdr:col>
      <xdr:colOff>530225</xdr:colOff>
      <xdr:row>16</xdr:row>
      <xdr:rowOff>98425</xdr:rowOff>
    </xdr:to>
    <xdr:sp macro="" textlink="">
      <xdr:nvSpPr>
        <xdr:cNvPr id="10689" name="Text Box 449"/>
        <xdr:cNvSpPr txBox="1">
          <a:spLocks noChangeArrowheads="1"/>
        </xdr:cNvSpPr>
      </xdr:nvSpPr>
      <xdr:spPr bwMode="auto">
        <a:xfrm>
          <a:off x="14906625" y="263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101.2</a:t>
          </a:r>
        </a:p>
      </xdr:txBody>
    </xdr:sp>
    <xdr:clientData/>
  </xdr:twoCellAnchor>
  <xdr:twoCellAnchor>
    <xdr:from>
      <xdr:col>19</xdr:col>
      <xdr:colOff>444500</xdr:colOff>
      <xdr:row>14</xdr:row>
      <xdr:rowOff>158750</xdr:rowOff>
    </xdr:from>
    <xdr:to>
      <xdr:col>21</xdr:col>
      <xdr:colOff>0</xdr:colOff>
      <xdr:row>15</xdr:row>
      <xdr:rowOff>38100</xdr:rowOff>
    </xdr:to>
    <xdr:sp macro="" textlink="">
      <xdr:nvSpPr>
        <xdr:cNvPr id="633547" name="Line 450"/>
        <xdr:cNvSpPr>
          <a:spLocks noChangeShapeType="1"/>
        </xdr:cNvSpPr>
      </xdr:nvSpPr>
      <xdr:spPr bwMode="auto">
        <a:xfrm flipV="1">
          <a:off x="12388850" y="247015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15</xdr:row>
      <xdr:rowOff>0</xdr:rowOff>
    </xdr:from>
    <xdr:to>
      <xdr:col>21</xdr:col>
      <xdr:colOff>44450</xdr:colOff>
      <xdr:row>15</xdr:row>
      <xdr:rowOff>88900</xdr:rowOff>
    </xdr:to>
    <xdr:sp macro="" textlink="">
      <xdr:nvSpPr>
        <xdr:cNvPr id="633548" name="AutoShape 451"/>
        <xdr:cNvSpPr>
          <a:spLocks noChangeArrowheads="1"/>
        </xdr:cNvSpPr>
      </xdr:nvSpPr>
      <xdr:spPr bwMode="auto">
        <a:xfrm>
          <a:off x="13157200" y="24765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15</xdr:row>
      <xdr:rowOff>107950</xdr:rowOff>
    </xdr:from>
    <xdr:to>
      <xdr:col>21</xdr:col>
      <xdr:colOff>349250</xdr:colOff>
      <xdr:row>16</xdr:row>
      <xdr:rowOff>146050</xdr:rowOff>
    </xdr:to>
    <xdr:sp macro="" textlink="">
      <xdr:nvSpPr>
        <xdr:cNvPr id="10692" name="Text Box 452"/>
        <xdr:cNvSpPr txBox="1">
          <a:spLocks noChangeArrowheads="1"/>
        </xdr:cNvSpPr>
      </xdr:nvSpPr>
      <xdr:spPr bwMode="auto">
        <a:xfrm>
          <a:off x="14020800" y="268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123.1</a:t>
          </a:r>
        </a:p>
      </xdr:txBody>
    </xdr:sp>
    <xdr:clientData/>
  </xdr:twoCellAnchor>
  <xdr:twoCellAnchor>
    <xdr:from>
      <xdr:col>19</xdr:col>
      <xdr:colOff>393700</xdr:colOff>
      <xdr:row>15</xdr:row>
      <xdr:rowOff>38100</xdr:rowOff>
    </xdr:from>
    <xdr:to>
      <xdr:col>19</xdr:col>
      <xdr:colOff>488950</xdr:colOff>
      <xdr:row>15</xdr:row>
      <xdr:rowOff>127000</xdr:rowOff>
    </xdr:to>
    <xdr:sp macro="" textlink="">
      <xdr:nvSpPr>
        <xdr:cNvPr id="633550" name="AutoShape 453"/>
        <xdr:cNvSpPr>
          <a:spLocks noChangeArrowheads="1"/>
        </xdr:cNvSpPr>
      </xdr:nvSpPr>
      <xdr:spPr bwMode="auto">
        <a:xfrm>
          <a:off x="12338050" y="25146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15</xdr:row>
      <xdr:rowOff>146050</xdr:rowOff>
    </xdr:from>
    <xdr:to>
      <xdr:col>20</xdr:col>
      <xdr:colOff>161925</xdr:colOff>
      <xdr:row>17</xdr:row>
      <xdr:rowOff>19050</xdr:rowOff>
    </xdr:to>
    <xdr:sp macro="" textlink="">
      <xdr:nvSpPr>
        <xdr:cNvPr id="10694" name="Text Box 454"/>
        <xdr:cNvSpPr txBox="1">
          <a:spLocks noChangeArrowheads="1"/>
        </xdr:cNvSpPr>
      </xdr:nvSpPr>
      <xdr:spPr bwMode="auto">
        <a:xfrm>
          <a:off x="13134975" y="272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142.1</a:t>
          </a:r>
        </a:p>
      </xdr:txBody>
    </xdr:sp>
    <xdr:clientData/>
  </xdr:twoCellAnchor>
  <xdr:twoCellAnchor editAs="oneCell">
    <xdr:from>
      <xdr:col>24</xdr:col>
      <xdr:colOff>409575</xdr:colOff>
      <xdr:row>25</xdr:row>
      <xdr:rowOff>155575</xdr:rowOff>
    </xdr:from>
    <xdr:to>
      <xdr:col>25</xdr:col>
      <xdr:colOff>479425</xdr:colOff>
      <xdr:row>27</xdr:row>
      <xdr:rowOff>22225</xdr:rowOff>
    </xdr:to>
    <xdr:sp macro="" textlink="">
      <xdr:nvSpPr>
        <xdr:cNvPr id="10695" name="Text Box 455"/>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25</xdr:row>
      <xdr:rowOff>155575</xdr:rowOff>
    </xdr:from>
    <xdr:to>
      <xdr:col>24</xdr:col>
      <xdr:colOff>339725</xdr:colOff>
      <xdr:row>27</xdr:row>
      <xdr:rowOff>22225</xdr:rowOff>
    </xdr:to>
    <xdr:sp macro="" textlink="">
      <xdr:nvSpPr>
        <xdr:cNvPr id="10696" name="Text Box 456"/>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25</xdr:row>
      <xdr:rowOff>155575</xdr:rowOff>
    </xdr:from>
    <xdr:to>
      <xdr:col>23</xdr:col>
      <xdr:colOff>142875</xdr:colOff>
      <xdr:row>27</xdr:row>
      <xdr:rowOff>22225</xdr:rowOff>
    </xdr:to>
    <xdr:sp macro="" textlink="">
      <xdr:nvSpPr>
        <xdr:cNvPr id="10697" name="Text Box 457"/>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25</xdr:row>
      <xdr:rowOff>155575</xdr:rowOff>
    </xdr:from>
    <xdr:to>
      <xdr:col>21</xdr:col>
      <xdr:colOff>590550</xdr:colOff>
      <xdr:row>27</xdr:row>
      <xdr:rowOff>22225</xdr:rowOff>
    </xdr:to>
    <xdr:sp macro="" textlink="">
      <xdr:nvSpPr>
        <xdr:cNvPr id="10698" name="Text Box 458"/>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25</xdr:row>
      <xdr:rowOff>155575</xdr:rowOff>
    </xdr:from>
    <xdr:to>
      <xdr:col>20</xdr:col>
      <xdr:colOff>409575</xdr:colOff>
      <xdr:row>27</xdr:row>
      <xdr:rowOff>22225</xdr:rowOff>
    </xdr:to>
    <xdr:sp macro="" textlink="">
      <xdr:nvSpPr>
        <xdr:cNvPr id="10699" name="Text Box 459"/>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14</xdr:row>
      <xdr:rowOff>25400</xdr:rowOff>
    </xdr:from>
    <xdr:to>
      <xdr:col>24</xdr:col>
      <xdr:colOff>558800</xdr:colOff>
      <xdr:row>14</xdr:row>
      <xdr:rowOff>127000</xdr:rowOff>
    </xdr:to>
    <xdr:sp macro="" textlink="">
      <xdr:nvSpPr>
        <xdr:cNvPr id="633557" name="Oval 460"/>
        <xdr:cNvSpPr>
          <a:spLocks noChangeArrowheads="1"/>
        </xdr:cNvSpPr>
      </xdr:nvSpPr>
      <xdr:spPr bwMode="auto">
        <a:xfrm>
          <a:off x="15551150" y="2336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13</xdr:row>
      <xdr:rowOff>146050</xdr:rowOff>
    </xdr:from>
    <xdr:to>
      <xdr:col>26</xdr:col>
      <xdr:colOff>38100</xdr:colOff>
      <xdr:row>15</xdr:row>
      <xdr:rowOff>19050</xdr:rowOff>
    </xdr:to>
    <xdr:sp macro="" textlink="">
      <xdr:nvSpPr>
        <xdr:cNvPr id="10701" name="将来負担の状況該当値テキスト"/>
        <xdr:cNvSpPr txBox="1">
          <a:spLocks noChangeArrowheads="1"/>
        </xdr:cNvSpPr>
      </xdr:nvSpPr>
      <xdr:spPr bwMode="auto">
        <a:xfrm>
          <a:off x="17106900" y="2381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53.8</a:t>
          </a:r>
        </a:p>
      </xdr:txBody>
    </xdr:sp>
    <xdr:clientData/>
  </xdr:twoCellAnchor>
  <xdr:twoCellAnchor>
    <xdr:from>
      <xdr:col>23</xdr:col>
      <xdr:colOff>323850</xdr:colOff>
      <xdr:row>14</xdr:row>
      <xdr:rowOff>25400</xdr:rowOff>
    </xdr:from>
    <xdr:to>
      <xdr:col>23</xdr:col>
      <xdr:colOff>419100</xdr:colOff>
      <xdr:row>14</xdr:row>
      <xdr:rowOff>127000</xdr:rowOff>
    </xdr:to>
    <xdr:sp macro="" textlink="">
      <xdr:nvSpPr>
        <xdr:cNvPr id="633559" name="Oval 462"/>
        <xdr:cNvSpPr>
          <a:spLocks noChangeArrowheads="1"/>
        </xdr:cNvSpPr>
      </xdr:nvSpPr>
      <xdr:spPr bwMode="auto">
        <a:xfrm>
          <a:off x="14782800" y="2336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13</xdr:row>
      <xdr:rowOff>0</xdr:rowOff>
    </xdr:from>
    <xdr:to>
      <xdr:col>24</xdr:col>
      <xdr:colOff>69850</xdr:colOff>
      <xdr:row>14</xdr:row>
      <xdr:rowOff>38100</xdr:rowOff>
    </xdr:to>
    <xdr:sp macro="" textlink="">
      <xdr:nvSpPr>
        <xdr:cNvPr id="10703" name="Text Box 463"/>
        <xdr:cNvSpPr txBox="1">
          <a:spLocks noChangeArrowheads="1"/>
        </xdr:cNvSpPr>
      </xdr:nvSpPr>
      <xdr:spPr bwMode="auto">
        <a:xfrm>
          <a:off x="15801975" y="2228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53.6</a:t>
          </a:r>
        </a:p>
      </xdr:txBody>
    </xdr:sp>
    <xdr:clientData/>
  </xdr:twoCellAnchor>
  <xdr:twoCellAnchor>
    <xdr:from>
      <xdr:col>22</xdr:col>
      <xdr:colOff>139700</xdr:colOff>
      <xdr:row>14</xdr:row>
      <xdr:rowOff>57150</xdr:rowOff>
    </xdr:from>
    <xdr:to>
      <xdr:col>22</xdr:col>
      <xdr:colOff>234950</xdr:colOff>
      <xdr:row>14</xdr:row>
      <xdr:rowOff>158750</xdr:rowOff>
    </xdr:to>
    <xdr:sp macro="" textlink="">
      <xdr:nvSpPr>
        <xdr:cNvPr id="633561" name="Oval 464"/>
        <xdr:cNvSpPr>
          <a:spLocks noChangeArrowheads="1"/>
        </xdr:cNvSpPr>
      </xdr:nvSpPr>
      <xdr:spPr bwMode="auto">
        <a:xfrm>
          <a:off x="13970000" y="2368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13</xdr:row>
      <xdr:rowOff>22225</xdr:rowOff>
    </xdr:from>
    <xdr:to>
      <xdr:col>22</xdr:col>
      <xdr:colOff>530225</xdr:colOff>
      <xdr:row>14</xdr:row>
      <xdr:rowOff>60325</xdr:rowOff>
    </xdr:to>
    <xdr:sp macro="" textlink="">
      <xdr:nvSpPr>
        <xdr:cNvPr id="10705" name="Text Box 465"/>
        <xdr:cNvSpPr txBox="1">
          <a:spLocks noChangeArrowheads="1"/>
        </xdr:cNvSpPr>
      </xdr:nvSpPr>
      <xdr:spPr bwMode="auto">
        <a:xfrm>
          <a:off x="14906625" y="2257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68.3</a:t>
          </a:r>
        </a:p>
      </xdr:txBody>
    </xdr:sp>
    <xdr:clientData/>
  </xdr:twoCellAnchor>
  <xdr:twoCellAnchor>
    <xdr:from>
      <xdr:col>20</xdr:col>
      <xdr:colOff>584200</xdr:colOff>
      <xdr:row>14</xdr:row>
      <xdr:rowOff>107950</xdr:rowOff>
    </xdr:from>
    <xdr:to>
      <xdr:col>21</xdr:col>
      <xdr:colOff>44450</xdr:colOff>
      <xdr:row>15</xdr:row>
      <xdr:rowOff>38100</xdr:rowOff>
    </xdr:to>
    <xdr:sp macro="" textlink="">
      <xdr:nvSpPr>
        <xdr:cNvPr id="633563" name="Oval 466"/>
        <xdr:cNvSpPr>
          <a:spLocks noChangeArrowheads="1"/>
        </xdr:cNvSpPr>
      </xdr:nvSpPr>
      <xdr:spPr bwMode="auto">
        <a:xfrm>
          <a:off x="13157200" y="24193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13</xdr:row>
      <xdr:rowOff>76200</xdr:rowOff>
    </xdr:from>
    <xdr:to>
      <xdr:col>21</xdr:col>
      <xdr:colOff>349250</xdr:colOff>
      <xdr:row>14</xdr:row>
      <xdr:rowOff>107950</xdr:rowOff>
    </xdr:to>
    <xdr:sp macro="" textlink="">
      <xdr:nvSpPr>
        <xdr:cNvPr id="10707" name="Text Box 467"/>
        <xdr:cNvSpPr txBox="1">
          <a:spLocks noChangeArrowheads="1"/>
        </xdr:cNvSpPr>
      </xdr:nvSpPr>
      <xdr:spPr bwMode="auto">
        <a:xfrm>
          <a:off x="14020800" y="230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95.1</a:t>
          </a:r>
        </a:p>
      </xdr:txBody>
    </xdr:sp>
    <xdr:clientData/>
  </xdr:twoCellAnchor>
  <xdr:twoCellAnchor>
    <xdr:from>
      <xdr:col>19</xdr:col>
      <xdr:colOff>393700</xdr:colOff>
      <xdr:row>14</xdr:row>
      <xdr:rowOff>158750</xdr:rowOff>
    </xdr:from>
    <xdr:to>
      <xdr:col>19</xdr:col>
      <xdr:colOff>488950</xdr:colOff>
      <xdr:row>15</xdr:row>
      <xdr:rowOff>82550</xdr:rowOff>
    </xdr:to>
    <xdr:sp macro="" textlink="">
      <xdr:nvSpPr>
        <xdr:cNvPr id="633565" name="Oval 468"/>
        <xdr:cNvSpPr>
          <a:spLocks noChangeArrowheads="1"/>
        </xdr:cNvSpPr>
      </xdr:nvSpPr>
      <xdr:spPr bwMode="auto">
        <a:xfrm>
          <a:off x="12338050" y="24701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13</xdr:row>
      <xdr:rowOff>117475</xdr:rowOff>
    </xdr:from>
    <xdr:to>
      <xdr:col>20</xdr:col>
      <xdr:colOff>161925</xdr:colOff>
      <xdr:row>14</xdr:row>
      <xdr:rowOff>155575</xdr:rowOff>
    </xdr:to>
    <xdr:sp macro="" textlink="">
      <xdr:nvSpPr>
        <xdr:cNvPr id="10709" name="Text Box 469"/>
        <xdr:cNvSpPr txBox="1">
          <a:spLocks noChangeArrowheads="1"/>
        </xdr:cNvSpPr>
      </xdr:nvSpPr>
      <xdr:spPr bwMode="auto">
        <a:xfrm>
          <a:off x="13134975" y="2352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117475</xdr:rowOff>
    </xdr:from>
    <xdr:to>
      <xdr:col>18</xdr:col>
      <xdr:colOff>301634</xdr:colOff>
      <xdr:row>3</xdr:row>
      <xdr:rowOff>117475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533400</xdr:colOff>
      <xdr:row>1</xdr:row>
      <xdr:rowOff>19050</xdr:rowOff>
    </xdr:from>
    <xdr:to>
      <xdr:col>33</xdr:col>
      <xdr:colOff>355600</xdr:colOff>
      <xdr:row>4</xdr:row>
      <xdr:rowOff>63500</xdr:rowOff>
    </xdr:to>
    <xdr:sp macro="" textlink="">
      <xdr:nvSpPr>
        <xdr:cNvPr id="627185" name="Rectangle 2"/>
        <xdr:cNvSpPr>
          <a:spLocks noChangeArrowheads="1"/>
        </xdr:cNvSpPr>
      </xdr:nvSpPr>
      <xdr:spPr bwMode="auto">
        <a:xfrm>
          <a:off x="17519650" y="184150"/>
          <a:ext cx="3594100" cy="539750"/>
        </a:xfrm>
        <a:prstGeom prst="rect">
          <a:avLst/>
        </a:prstGeom>
        <a:solidFill>
          <a:srgbClr val="FF0000"/>
        </a:solidFill>
        <a:ln w="9525">
          <a:solidFill>
            <a:srgbClr val="FF0000"/>
          </a:solidFill>
          <a:miter lim="800000"/>
          <a:headEnd/>
          <a:tailEnd/>
        </a:ln>
      </xdr:spPr>
    </xdr:sp>
    <xdr:clientData/>
  </xdr:twoCellAnchor>
  <xdr:twoCellAnchor>
    <xdr:from>
      <xdr:col>27</xdr:col>
      <xdr:colOff>552450</xdr:colOff>
      <xdr:row>1</xdr:row>
      <xdr:rowOff>44450</xdr:rowOff>
    </xdr:from>
    <xdr:to>
      <xdr:col>33</xdr:col>
      <xdr:colOff>342900</xdr:colOff>
      <xdr:row>4</xdr:row>
      <xdr:rowOff>38100</xdr:rowOff>
    </xdr:to>
    <xdr:sp macro="" textlink="">
      <xdr:nvSpPr>
        <xdr:cNvPr id="627186" name="Rectangle 3"/>
        <xdr:cNvSpPr>
          <a:spLocks noChangeArrowheads="1"/>
        </xdr:cNvSpPr>
      </xdr:nvSpPr>
      <xdr:spPr bwMode="auto">
        <a:xfrm>
          <a:off x="17538700" y="209550"/>
          <a:ext cx="3562350" cy="488950"/>
        </a:xfrm>
        <a:prstGeom prst="rect">
          <a:avLst/>
        </a:prstGeom>
        <a:solidFill>
          <a:srgbClr val="FF0000"/>
        </a:solidFill>
        <a:ln w="9525">
          <a:solidFill>
            <a:srgbClr val="FFFFFF"/>
          </a:solidFill>
          <a:miter lim="800000"/>
          <a:headEnd/>
          <a:tailEnd/>
        </a:ln>
      </xdr:spPr>
    </xdr:sp>
    <xdr:clientData/>
  </xdr:twoCellAnchor>
  <xdr:twoCellAnchor>
    <xdr:from>
      <xdr:col>27</xdr:col>
      <xdr:colOff>577850</xdr:colOff>
      <xdr:row>1</xdr:row>
      <xdr:rowOff>60325</xdr:rowOff>
    </xdr:from>
    <xdr:to>
      <xdr:col>33</xdr:col>
      <xdr:colOff>317500</xdr:colOff>
      <xdr:row>4</xdr:row>
      <xdr:rowOff>47</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岡山県赤磐市</a:t>
          </a:r>
        </a:p>
      </xdr:txBody>
    </xdr:sp>
    <xdr:clientData/>
  </xdr:twoCellAnchor>
  <xdr:twoCellAnchor>
    <xdr:from>
      <xdr:col>23</xdr:col>
      <xdr:colOff>482600</xdr:colOff>
      <xdr:row>1</xdr:row>
      <xdr:rowOff>19050</xdr:rowOff>
    </xdr:from>
    <xdr:to>
      <xdr:col>27</xdr:col>
      <xdr:colOff>412750</xdr:colOff>
      <xdr:row>4</xdr:row>
      <xdr:rowOff>63500</xdr:rowOff>
    </xdr:to>
    <xdr:sp macro="" textlink="">
      <xdr:nvSpPr>
        <xdr:cNvPr id="627188" name="Rectangle 5"/>
        <xdr:cNvSpPr>
          <a:spLocks noChangeArrowheads="1"/>
        </xdr:cNvSpPr>
      </xdr:nvSpPr>
      <xdr:spPr bwMode="auto">
        <a:xfrm>
          <a:off x="14954250" y="184150"/>
          <a:ext cx="2444750" cy="539750"/>
        </a:xfrm>
        <a:prstGeom prst="rect">
          <a:avLst/>
        </a:prstGeom>
        <a:solidFill>
          <a:srgbClr val="FF0000"/>
        </a:solidFill>
        <a:ln w="9525">
          <a:solidFill>
            <a:srgbClr val="FF0000"/>
          </a:solidFill>
          <a:miter lim="800000"/>
          <a:headEnd/>
          <a:tailEnd/>
        </a:ln>
      </xdr:spPr>
    </xdr:sp>
    <xdr:clientData/>
  </xdr:twoCellAnchor>
  <xdr:twoCellAnchor>
    <xdr:from>
      <xdr:col>23</xdr:col>
      <xdr:colOff>508000</xdr:colOff>
      <xdr:row>1</xdr:row>
      <xdr:rowOff>44450</xdr:rowOff>
    </xdr:from>
    <xdr:to>
      <xdr:col>27</xdr:col>
      <xdr:colOff>393700</xdr:colOff>
      <xdr:row>4</xdr:row>
      <xdr:rowOff>38100</xdr:rowOff>
    </xdr:to>
    <xdr:sp macro="" textlink="">
      <xdr:nvSpPr>
        <xdr:cNvPr id="627189" name="Rectangle 6"/>
        <xdr:cNvSpPr>
          <a:spLocks noChangeArrowheads="1"/>
        </xdr:cNvSpPr>
      </xdr:nvSpPr>
      <xdr:spPr bwMode="auto">
        <a:xfrm>
          <a:off x="14979650" y="209550"/>
          <a:ext cx="2400300" cy="488950"/>
        </a:xfrm>
        <a:prstGeom prst="rect">
          <a:avLst/>
        </a:prstGeom>
        <a:solidFill>
          <a:srgbClr val="FF0000"/>
        </a:solidFill>
        <a:ln w="9525">
          <a:solidFill>
            <a:srgbClr val="FFFFFF"/>
          </a:solidFill>
          <a:miter lim="800000"/>
          <a:headEnd/>
          <a:tailEnd/>
        </a:ln>
      </xdr:spPr>
    </xdr:sp>
    <xdr:clientData/>
  </xdr:twoCellAnchor>
  <xdr:twoCellAnchor>
    <xdr:from>
      <xdr:col>23</xdr:col>
      <xdr:colOff>530225</xdr:colOff>
      <xdr:row>1</xdr:row>
      <xdr:rowOff>60325</xdr:rowOff>
    </xdr:from>
    <xdr:to>
      <xdr:col>27</xdr:col>
      <xdr:colOff>352425</xdr:colOff>
      <xdr:row>4</xdr:row>
      <xdr:rowOff>3175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22225</xdr:rowOff>
    </xdr:from>
    <xdr:to>
      <xdr:col>33</xdr:col>
      <xdr:colOff>368300</xdr:colOff>
      <xdr:row>87</xdr:row>
      <xdr:rowOff>136525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63500</xdr:colOff>
      <xdr:row>8</xdr:row>
      <xdr:rowOff>146050</xdr:rowOff>
    </xdr:from>
    <xdr:to>
      <xdr:col>15</xdr:col>
      <xdr:colOff>101600</xdr:colOff>
      <xdr:row>18</xdr:row>
      <xdr:rowOff>127000</xdr:rowOff>
    </xdr:to>
    <xdr:sp macro="" textlink="">
      <xdr:nvSpPr>
        <xdr:cNvPr id="627192" name="Rectangle 9"/>
        <xdr:cNvSpPr>
          <a:spLocks noChangeArrowheads="1"/>
        </xdr:cNvSpPr>
      </xdr:nvSpPr>
      <xdr:spPr bwMode="auto">
        <a:xfrm>
          <a:off x="698500" y="1466850"/>
          <a:ext cx="8839200" cy="1631950"/>
        </a:xfrm>
        <a:prstGeom prst="rect">
          <a:avLst/>
        </a:prstGeom>
        <a:solidFill>
          <a:srgbClr val="FFFFFF"/>
        </a:solidFill>
        <a:ln w="9525">
          <a:solidFill>
            <a:srgbClr val="000000"/>
          </a:solidFill>
          <a:miter lim="800000"/>
          <a:headEnd/>
          <a:tailEnd/>
        </a:ln>
      </xdr:spPr>
    </xdr:sp>
    <xdr:clientData/>
  </xdr:twoCellAnchor>
  <xdr:twoCellAnchor>
    <xdr:from>
      <xdr:col>1</xdr:col>
      <xdr:colOff>171450</xdr:colOff>
      <xdr:row>9</xdr:row>
      <xdr:rowOff>3175</xdr:rowOff>
    </xdr:from>
    <xdr:to>
      <xdr:col>3</xdr:col>
      <xdr:colOff>200025</xdr:colOff>
      <xdr:row>18</xdr:row>
      <xdr:rowOff>117475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2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2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0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139700</xdr:colOff>
      <xdr:row>9</xdr:row>
      <xdr:rowOff>41275</xdr:rowOff>
    </xdr:from>
    <xdr:to>
      <xdr:col>5</xdr:col>
      <xdr:colOff>50800</xdr:colOff>
      <xdr:row>18</xdr:row>
      <xdr:rowOff>79375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45,034</a:t>
          </a:r>
        </a:p>
        <a:p>
          <a:pPr algn="r" rtl="0">
            <a:defRPr sz="1000"/>
          </a:pPr>
          <a:r>
            <a:rPr lang="en-US" altLang="ja-JP" sz="1100" b="1" i="0" u="none" strike="noStrike" baseline="0">
              <a:solidFill>
                <a:srgbClr val="000000"/>
              </a:solidFill>
              <a:latin typeface="ＭＳ ゴシック"/>
              <a:ea typeface="ＭＳ ゴシック"/>
            </a:rPr>
            <a:t>44,782</a:t>
          </a:r>
        </a:p>
        <a:p>
          <a:pPr algn="r" rtl="0">
            <a:lnSpc>
              <a:spcPts val="1200"/>
            </a:lnSpc>
            <a:defRPr sz="1000"/>
          </a:pPr>
          <a:r>
            <a:rPr lang="en-US" altLang="ja-JP" sz="1100" b="1" i="0" u="none" strike="noStrike" baseline="0">
              <a:solidFill>
                <a:srgbClr val="000000"/>
              </a:solidFill>
              <a:latin typeface="ＭＳ ゴシック"/>
              <a:ea typeface="ＭＳ ゴシック"/>
            </a:rPr>
            <a:t>209.43</a:t>
          </a:r>
        </a:p>
        <a:p>
          <a:pPr algn="r" rtl="0">
            <a:lnSpc>
              <a:spcPts val="1300"/>
            </a:lnSpc>
            <a:defRPr sz="1000"/>
          </a:pPr>
          <a:r>
            <a:rPr lang="en-US" altLang="ja-JP" sz="1100" b="1" i="0" u="none" strike="noStrike" baseline="0">
              <a:solidFill>
                <a:srgbClr val="000000"/>
              </a:solidFill>
              <a:latin typeface="ＭＳ ゴシック"/>
              <a:ea typeface="ＭＳ ゴシック"/>
            </a:rPr>
            <a:t>21,393,659</a:t>
          </a:r>
        </a:p>
        <a:p>
          <a:pPr algn="r" rtl="0">
            <a:defRPr sz="1000"/>
          </a:pPr>
          <a:r>
            <a:rPr lang="en-US" altLang="ja-JP" sz="1100" b="1" i="0" u="none" strike="noStrike" baseline="0">
              <a:solidFill>
                <a:srgbClr val="000000"/>
              </a:solidFill>
              <a:latin typeface="ＭＳ ゴシック"/>
              <a:ea typeface="ＭＳ ゴシック"/>
            </a:rPr>
            <a:t>20,014,499</a:t>
          </a:r>
        </a:p>
        <a:p>
          <a:pPr algn="r" rtl="0">
            <a:lnSpc>
              <a:spcPts val="1200"/>
            </a:lnSpc>
            <a:defRPr sz="1000"/>
          </a:pPr>
          <a:r>
            <a:rPr lang="en-US" altLang="ja-JP" sz="1100" b="1" i="0" u="none" strike="noStrike" baseline="0">
              <a:solidFill>
                <a:srgbClr val="000000"/>
              </a:solidFill>
              <a:latin typeface="ＭＳ ゴシック"/>
              <a:ea typeface="ＭＳ ゴシック"/>
            </a:rPr>
            <a:t>766,724</a:t>
          </a:r>
        </a:p>
        <a:p>
          <a:pPr algn="r" rtl="0">
            <a:defRPr sz="1000"/>
          </a:pPr>
          <a:r>
            <a:rPr lang="en-US" altLang="ja-JP" sz="1100" b="1" i="0" u="none" strike="noStrike" baseline="0">
              <a:solidFill>
                <a:srgbClr val="000000"/>
              </a:solidFill>
              <a:latin typeface="ＭＳ ゴシック"/>
              <a:ea typeface="ＭＳ ゴシック"/>
            </a:rPr>
            <a:t>12,845,955</a:t>
          </a:r>
        </a:p>
        <a:p>
          <a:pPr algn="r" rtl="0">
            <a:lnSpc>
              <a:spcPts val="1000"/>
            </a:lnSpc>
            <a:defRPr sz="1000"/>
          </a:pPr>
          <a:r>
            <a:rPr lang="en-US" altLang="ja-JP" sz="1100" b="1" i="0" u="none" strike="noStrike" baseline="0">
              <a:solidFill>
                <a:srgbClr val="000000"/>
              </a:solidFill>
              <a:latin typeface="ＭＳ ゴシック"/>
              <a:ea typeface="ＭＳ ゴシック"/>
            </a:rPr>
            <a:t>20,700,057</a:t>
          </a:r>
        </a:p>
      </xdr:txBody>
    </xdr:sp>
    <xdr:clientData/>
  </xdr:twoCellAnchor>
  <xdr:twoCellAnchor>
    <xdr:from>
      <xdr:col>5</xdr:col>
      <xdr:colOff>107950</xdr:colOff>
      <xdr:row>9</xdr:row>
      <xdr:rowOff>41275</xdr:rowOff>
    </xdr:from>
    <xdr:to>
      <xdr:col>7</xdr:col>
      <xdr:colOff>241300</xdr:colOff>
      <xdr:row>18</xdr:row>
      <xdr:rowOff>79375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0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241300</xdr:colOff>
      <xdr:row>9</xdr:row>
      <xdr:rowOff>88900</xdr:rowOff>
    </xdr:from>
    <xdr:to>
      <xdr:col>10</xdr:col>
      <xdr:colOff>228600</xdr:colOff>
      <xdr:row>14</xdr:row>
      <xdr:rowOff>117475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2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228600</xdr:colOff>
      <xdr:row>9</xdr:row>
      <xdr:rowOff>88900</xdr:rowOff>
    </xdr:from>
    <xdr:to>
      <xdr:col>12</xdr:col>
      <xdr:colOff>130158</xdr:colOff>
      <xdr:row>14</xdr:row>
      <xdr:rowOff>117475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200"/>
            </a:lnSpc>
            <a:defRPr sz="1000"/>
          </a:pPr>
          <a:r>
            <a:rPr lang="en-US" altLang="ja-JP" sz="1100" b="1" i="0" u="none" strike="noStrike" baseline="0">
              <a:solidFill>
                <a:srgbClr val="000000"/>
              </a:solidFill>
              <a:latin typeface="ＭＳ ゴシック"/>
              <a:ea typeface="ＭＳ ゴシック"/>
            </a:rPr>
            <a:t>11.4</a:t>
          </a:r>
        </a:p>
        <a:p>
          <a:pPr algn="r" rtl="0">
            <a:lnSpc>
              <a:spcPts val="1200"/>
            </a:lnSpc>
            <a:defRPr sz="1000"/>
          </a:pPr>
          <a:r>
            <a:rPr lang="en-US" altLang="ja-JP" sz="1100" b="1" i="0" u="none" strike="noStrike" baseline="0">
              <a:solidFill>
                <a:srgbClr val="000000"/>
              </a:solidFill>
              <a:latin typeface="ＭＳ ゴシック"/>
              <a:ea typeface="ＭＳ ゴシック"/>
            </a:rPr>
            <a:t>53.8</a:t>
          </a:r>
        </a:p>
      </xdr:txBody>
    </xdr:sp>
    <xdr:clientData/>
  </xdr:twoCellAnchor>
  <xdr:twoCellAnchor>
    <xdr:from>
      <xdr:col>12</xdr:col>
      <xdr:colOff>190500</xdr:colOff>
      <xdr:row>9</xdr:row>
      <xdr:rowOff>88900</xdr:rowOff>
    </xdr:from>
    <xdr:to>
      <xdr:col>13</xdr:col>
      <xdr:colOff>139700</xdr:colOff>
      <xdr:row>14</xdr:row>
      <xdr:rowOff>117475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241300</xdr:colOff>
      <xdr:row>14</xdr:row>
      <xdr:rowOff>3175</xdr:rowOff>
    </xdr:from>
    <xdr:to>
      <xdr:col>10</xdr:col>
      <xdr:colOff>228600</xdr:colOff>
      <xdr:row>17</xdr:row>
      <xdr:rowOff>127000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279400</xdr:colOff>
      <xdr:row>14</xdr:row>
      <xdr:rowOff>3175</xdr:rowOff>
    </xdr:from>
    <xdr:to>
      <xdr:col>15</xdr:col>
      <xdr:colOff>279400</xdr:colOff>
      <xdr:row>17</xdr:row>
      <xdr:rowOff>127000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241300</xdr:colOff>
      <xdr:row>8</xdr:row>
      <xdr:rowOff>146050</xdr:rowOff>
    </xdr:from>
    <xdr:to>
      <xdr:col>17</xdr:col>
      <xdr:colOff>298450</xdr:colOff>
      <xdr:row>15</xdr:row>
      <xdr:rowOff>88900</xdr:rowOff>
    </xdr:to>
    <xdr:sp macro="" textlink="">
      <xdr:nvSpPr>
        <xdr:cNvPr id="627201" name="AutoShape 18"/>
        <xdr:cNvSpPr>
          <a:spLocks noChangeArrowheads="1"/>
        </xdr:cNvSpPr>
      </xdr:nvSpPr>
      <xdr:spPr bwMode="auto">
        <a:xfrm>
          <a:off x="9677400" y="1466850"/>
          <a:ext cx="1320800" cy="109855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571500</xdr:colOff>
      <xdr:row>9</xdr:row>
      <xdr:rowOff>41275</xdr:rowOff>
    </xdr:from>
    <xdr:to>
      <xdr:col>17</xdr:col>
      <xdr:colOff>469900</xdr:colOff>
      <xdr:row>10</xdr:row>
      <xdr:rowOff>117475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571500</xdr:colOff>
      <xdr:row>10</xdr:row>
      <xdr:rowOff>136525</xdr:rowOff>
    </xdr:from>
    <xdr:to>
      <xdr:col>17</xdr:col>
      <xdr:colOff>469900</xdr:colOff>
      <xdr:row>12</xdr:row>
      <xdr:rowOff>41275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571500</xdr:colOff>
      <xdr:row>12</xdr:row>
      <xdr:rowOff>117475</xdr:rowOff>
    </xdr:from>
    <xdr:to>
      <xdr:col>17</xdr:col>
      <xdr:colOff>469900</xdr:colOff>
      <xdr:row>16</xdr:row>
      <xdr:rowOff>76233</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336550</xdr:colOff>
      <xdr:row>9</xdr:row>
      <xdr:rowOff>127000</xdr:rowOff>
    </xdr:from>
    <xdr:to>
      <xdr:col>15</xdr:col>
      <xdr:colOff>495300</xdr:colOff>
      <xdr:row>9</xdr:row>
      <xdr:rowOff>127000</xdr:rowOff>
    </xdr:to>
    <xdr:sp macro="" textlink="">
      <xdr:nvSpPr>
        <xdr:cNvPr id="627205" name="Line 22"/>
        <xdr:cNvSpPr>
          <a:spLocks noChangeShapeType="1"/>
        </xdr:cNvSpPr>
      </xdr:nvSpPr>
      <xdr:spPr bwMode="auto">
        <a:xfrm>
          <a:off x="977265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374650</xdr:colOff>
      <xdr:row>9</xdr:row>
      <xdr:rowOff>82550</xdr:rowOff>
    </xdr:from>
    <xdr:to>
      <xdr:col>15</xdr:col>
      <xdr:colOff>463550</xdr:colOff>
      <xdr:row>10</xdr:row>
      <xdr:rowOff>6350</xdr:rowOff>
    </xdr:to>
    <xdr:sp macro="" textlink="">
      <xdr:nvSpPr>
        <xdr:cNvPr id="627206" name="Oval 23"/>
        <xdr:cNvSpPr>
          <a:spLocks noChangeArrowheads="1"/>
        </xdr:cNvSpPr>
      </xdr:nvSpPr>
      <xdr:spPr bwMode="auto">
        <a:xfrm>
          <a:off x="9810750" y="1568450"/>
          <a:ext cx="88900" cy="88900"/>
        </a:xfrm>
        <a:prstGeom prst="ellipse">
          <a:avLst/>
        </a:prstGeom>
        <a:solidFill>
          <a:srgbClr val="FF0000"/>
        </a:solidFill>
        <a:ln w="9525">
          <a:solidFill>
            <a:srgbClr val="FF0000"/>
          </a:solidFill>
          <a:round/>
          <a:headEnd/>
          <a:tailEnd/>
        </a:ln>
      </xdr:spPr>
    </xdr:sp>
    <xdr:clientData/>
  </xdr:twoCellAnchor>
  <xdr:twoCellAnchor>
    <xdr:from>
      <xdr:col>15</xdr:col>
      <xdr:colOff>374650</xdr:colOff>
      <xdr:row>11</xdr:row>
      <xdr:rowOff>6350</xdr:rowOff>
    </xdr:from>
    <xdr:to>
      <xdr:col>15</xdr:col>
      <xdr:colOff>463550</xdr:colOff>
      <xdr:row>11</xdr:row>
      <xdr:rowOff>95250</xdr:rowOff>
    </xdr:to>
    <xdr:sp macro="" textlink="">
      <xdr:nvSpPr>
        <xdr:cNvPr id="627207" name="AutoShape 24"/>
        <xdr:cNvSpPr>
          <a:spLocks noChangeArrowheads="1"/>
        </xdr:cNvSpPr>
      </xdr:nvSpPr>
      <xdr:spPr bwMode="auto">
        <a:xfrm>
          <a:off x="9810750" y="18224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406400</xdr:colOff>
      <xdr:row>12</xdr:row>
      <xdr:rowOff>101600</xdr:rowOff>
    </xdr:from>
    <xdr:to>
      <xdr:col>15</xdr:col>
      <xdr:colOff>406400</xdr:colOff>
      <xdr:row>13</xdr:row>
      <xdr:rowOff>63500</xdr:rowOff>
    </xdr:to>
    <xdr:sp macro="" textlink="">
      <xdr:nvSpPr>
        <xdr:cNvPr id="627208" name="Line 25"/>
        <xdr:cNvSpPr>
          <a:spLocks noChangeShapeType="1"/>
        </xdr:cNvSpPr>
      </xdr:nvSpPr>
      <xdr:spPr bwMode="auto">
        <a:xfrm>
          <a:off x="9842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12</xdr:row>
      <xdr:rowOff>101600</xdr:rowOff>
    </xdr:from>
    <xdr:to>
      <xdr:col>15</xdr:col>
      <xdr:colOff>495300</xdr:colOff>
      <xdr:row>12</xdr:row>
      <xdr:rowOff>101600</xdr:rowOff>
    </xdr:to>
    <xdr:sp macro="" textlink="">
      <xdr:nvSpPr>
        <xdr:cNvPr id="627209" name="Line 26"/>
        <xdr:cNvSpPr>
          <a:spLocks noChangeShapeType="1"/>
        </xdr:cNvSpPr>
      </xdr:nvSpPr>
      <xdr:spPr bwMode="auto">
        <a:xfrm>
          <a:off x="977265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406400</xdr:colOff>
      <xdr:row>14</xdr:row>
      <xdr:rowOff>0</xdr:rowOff>
    </xdr:from>
    <xdr:to>
      <xdr:col>15</xdr:col>
      <xdr:colOff>406400</xdr:colOff>
      <xdr:row>14</xdr:row>
      <xdr:rowOff>127000</xdr:rowOff>
    </xdr:to>
    <xdr:sp macro="" textlink="">
      <xdr:nvSpPr>
        <xdr:cNvPr id="627210" name="Line 27"/>
        <xdr:cNvSpPr>
          <a:spLocks noChangeShapeType="1"/>
        </xdr:cNvSpPr>
      </xdr:nvSpPr>
      <xdr:spPr bwMode="auto">
        <a:xfrm flipV="1">
          <a:off x="9842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14</xdr:row>
      <xdr:rowOff>139700</xdr:rowOff>
    </xdr:from>
    <xdr:to>
      <xdr:col>15</xdr:col>
      <xdr:colOff>495300</xdr:colOff>
      <xdr:row>14</xdr:row>
      <xdr:rowOff>139700</xdr:rowOff>
    </xdr:to>
    <xdr:sp macro="" textlink="">
      <xdr:nvSpPr>
        <xdr:cNvPr id="627211" name="Line 28"/>
        <xdr:cNvSpPr>
          <a:spLocks noChangeShapeType="1"/>
        </xdr:cNvSpPr>
      </xdr:nvSpPr>
      <xdr:spPr bwMode="auto">
        <a:xfrm>
          <a:off x="977265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60325</xdr:colOff>
      <xdr:row>20</xdr:row>
      <xdr:rowOff>117475</xdr:rowOff>
    </xdr:from>
    <xdr:ext cx="935751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60325</xdr:colOff>
      <xdr:row>22</xdr:row>
      <xdr:rowOff>38100</xdr:rowOff>
    </xdr:from>
    <xdr:ext cx="6338851" cy="185179"/>
    <xdr:sp macro="" textlink="">
      <xdr:nvSpPr>
        <xdr:cNvPr id="11294" name="Text Box 30"/>
        <xdr:cNvSpPr txBox="1">
          <a:spLocks noChangeArrowheads="1"/>
        </xdr:cNvSpPr>
      </xdr:nvSpPr>
      <xdr:spPr bwMode="auto">
        <a:xfrm>
          <a:off x="695325" y="36703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63500</xdr:colOff>
      <xdr:row>23</xdr:row>
      <xdr:rowOff>120650</xdr:rowOff>
    </xdr:from>
    <xdr:to>
      <xdr:col>1</xdr:col>
      <xdr:colOff>133350</xdr:colOff>
      <xdr:row>24</xdr:row>
      <xdr:rowOff>139700</xdr:rowOff>
    </xdr:to>
    <xdr:sp macro="" textlink="">
      <xdr:nvSpPr>
        <xdr:cNvPr id="627214" name="Text Box 31"/>
        <xdr:cNvSpPr txBox="1">
          <a:spLocks noChangeArrowheads="1"/>
        </xdr:cNvSpPr>
      </xdr:nvSpPr>
      <xdr:spPr bwMode="auto">
        <a:xfrm>
          <a:off x="698500" y="3917950"/>
          <a:ext cx="6985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60325</xdr:colOff>
      <xdr:row>27</xdr:row>
      <xdr:rowOff>60325</xdr:rowOff>
    </xdr:from>
    <xdr:to>
      <xdr:col>7</xdr:col>
      <xdr:colOff>520667</xdr:colOff>
      <xdr:row>29</xdr:row>
      <xdr:rowOff>41275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539750</xdr:colOff>
      <xdr:row>27</xdr:row>
      <xdr:rowOff>127000</xdr:rowOff>
    </xdr:from>
    <xdr:to>
      <xdr:col>10</xdr:col>
      <xdr:colOff>50800</xdr:colOff>
      <xdr:row>29</xdr:row>
      <xdr:rowOff>41275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28</xdr:row>
      <xdr:rowOff>146050</xdr:rowOff>
    </xdr:from>
    <xdr:to>
      <xdr:col>10</xdr:col>
      <xdr:colOff>50800</xdr:colOff>
      <xdr:row>30</xdr:row>
      <xdr:rowOff>60325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150/172</a:t>
          </a:r>
        </a:p>
      </xdr:txBody>
    </xdr:sp>
    <xdr:clientData/>
  </xdr:twoCellAnchor>
  <xdr:twoCellAnchor>
    <xdr:from>
      <xdr:col>10</xdr:col>
      <xdr:colOff>200025</xdr:colOff>
      <xdr:row>27</xdr:row>
      <xdr:rowOff>127000</xdr:rowOff>
    </xdr:from>
    <xdr:to>
      <xdr:col>12</xdr:col>
      <xdr:colOff>228600</xdr:colOff>
      <xdr:row>29</xdr:row>
      <xdr:rowOff>41275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28</xdr:row>
      <xdr:rowOff>146050</xdr:rowOff>
    </xdr:from>
    <xdr:to>
      <xdr:col>12</xdr:col>
      <xdr:colOff>228600</xdr:colOff>
      <xdr:row>30</xdr:row>
      <xdr:rowOff>60325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419100</xdr:colOff>
      <xdr:row>27</xdr:row>
      <xdr:rowOff>127000</xdr:rowOff>
    </xdr:from>
    <xdr:to>
      <xdr:col>14</xdr:col>
      <xdr:colOff>558800</xdr:colOff>
      <xdr:row>29</xdr:row>
      <xdr:rowOff>41275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28</xdr:row>
      <xdr:rowOff>146050</xdr:rowOff>
    </xdr:from>
    <xdr:to>
      <xdr:col>14</xdr:col>
      <xdr:colOff>558800</xdr:colOff>
      <xdr:row>30</xdr:row>
      <xdr:rowOff>60325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23.9</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627222" name="Rectangle 39"/>
        <xdr:cNvSpPr>
          <a:spLocks noChangeArrowheads="1"/>
        </xdr:cNvSpPr>
      </xdr:nvSpPr>
      <xdr:spPr bwMode="auto">
        <a:xfrm>
          <a:off x="698500" y="5073650"/>
          <a:ext cx="422910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203200</xdr:colOff>
      <xdr:row>30</xdr:row>
      <xdr:rowOff>120650</xdr:rowOff>
    </xdr:from>
    <xdr:to>
      <xdr:col>16</xdr:col>
      <xdr:colOff>50800</xdr:colOff>
      <xdr:row>44</xdr:row>
      <xdr:rowOff>6350</xdr:rowOff>
    </xdr:to>
    <xdr:sp macro="" textlink="">
      <xdr:nvSpPr>
        <xdr:cNvPr id="627223" name="Rectangle 40"/>
        <xdr:cNvSpPr>
          <a:spLocks noChangeArrowheads="1"/>
        </xdr:cNvSpPr>
      </xdr:nvSpPr>
      <xdr:spPr bwMode="auto">
        <a:xfrm>
          <a:off x="5238750" y="5073650"/>
          <a:ext cx="4883150" cy="2197100"/>
        </a:xfrm>
        <a:prstGeom prst="rect">
          <a:avLst/>
        </a:prstGeom>
        <a:solidFill>
          <a:srgbClr val="FFFFFF"/>
        </a:solidFill>
        <a:ln w="19050">
          <a:solidFill>
            <a:srgbClr val="000000"/>
          </a:solidFill>
          <a:miter lim="800000"/>
          <a:headEnd/>
          <a:tailEnd/>
        </a:ln>
      </xdr:spPr>
    </xdr:sp>
    <xdr:clientData/>
  </xdr:twoCellAnchor>
  <xdr:twoCellAnchor>
    <xdr:from>
      <xdr:col>8</xdr:col>
      <xdr:colOff>260350</xdr:colOff>
      <xdr:row>30</xdr:row>
      <xdr:rowOff>117475</xdr:rowOff>
    </xdr:from>
    <xdr:to>
      <xdr:col>13</xdr:col>
      <xdr:colOff>609600</xdr:colOff>
      <xdr:row>32</xdr:row>
      <xdr:rowOff>38184</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298450</xdr:colOff>
      <xdr:row>32</xdr:row>
      <xdr:rowOff>98425</xdr:rowOff>
    </xdr:from>
    <xdr:to>
      <xdr:col>15</xdr:col>
      <xdr:colOff>542947</xdr:colOff>
      <xdr:row>43</xdr:row>
      <xdr:rowOff>117475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100">
              <a:latin typeface="+mn-lt"/>
              <a:ea typeface="+mn-ea"/>
              <a:cs typeface="+mn-cs"/>
            </a:rPr>
            <a:t>　</a:t>
          </a:r>
          <a:r>
            <a:rPr lang="ja-JP" altLang="ja-JP" sz="1100">
              <a:latin typeface="+mn-lt"/>
              <a:ea typeface="+mn-ea"/>
              <a:cs typeface="+mn-cs"/>
            </a:rPr>
            <a:t>類似団体平均を５．</a:t>
          </a:r>
          <a:r>
            <a:rPr lang="ja-JP" altLang="en-US" sz="1100">
              <a:latin typeface="+mn-lt"/>
              <a:ea typeface="+mn-ea"/>
              <a:cs typeface="+mn-cs"/>
            </a:rPr>
            <a:t>２</a:t>
          </a:r>
          <a:r>
            <a:rPr lang="ja-JP" altLang="ja-JP" sz="1100">
              <a:latin typeface="+mn-lt"/>
              <a:ea typeface="+mn-ea"/>
              <a:cs typeface="+mn-cs"/>
            </a:rPr>
            <a:t>ポイント、県平均を</a:t>
          </a:r>
          <a:r>
            <a:rPr lang="ja-JP" altLang="en-US" sz="1100">
              <a:latin typeface="+mn-lt"/>
              <a:ea typeface="+mn-ea"/>
              <a:cs typeface="+mn-cs"/>
            </a:rPr>
            <a:t>５．８</a:t>
          </a:r>
          <a:r>
            <a:rPr lang="ja-JP" altLang="ja-JP" sz="1100">
              <a:latin typeface="+mn-lt"/>
              <a:ea typeface="+mn-ea"/>
              <a:cs typeface="+mn-cs"/>
            </a:rPr>
            <a:t>ポイント上回っている。この要因としては、消防業務・ごみ処理業務・保育園運営業務等を直営で行っているため、他団体と比較して職員数が多いことがあげられる。</a:t>
          </a:r>
          <a:endParaRPr lang="ja-JP" altLang="ja-JP" sz="1400"/>
        </a:p>
        <a:p>
          <a:pPr>
            <a:lnSpc>
              <a:spcPts val="1300"/>
            </a:lnSpc>
          </a:pPr>
          <a:r>
            <a:rPr lang="ja-JP" altLang="en-US" sz="1100">
              <a:latin typeface="+mn-lt"/>
              <a:ea typeface="+mn-ea"/>
              <a:cs typeface="+mn-cs"/>
            </a:rPr>
            <a:t>　平成２３年３月に策定した平成２３～２７年度の職員定員管理計画の見直しを平成２６年２月に行い、公営企業会計職員等も含め、市全体で平成２７年４月１日現在で５３５人（計画見直し前：５４８人）、平成２２年度から５か年の累計削減人数を３３人と設定し、見直し前と比して１３人を上乗せして取り組むこととしています。</a:t>
          </a:r>
          <a:endParaRPr lang="ja-JP" altLang="ja-JP" sz="1400"/>
        </a:p>
      </xdr:txBody>
    </xdr:sp>
    <xdr:clientData/>
  </xdr:twoCellAnchor>
  <xdr:oneCellAnchor>
    <xdr:from>
      <xdr:col>1</xdr:col>
      <xdr:colOff>60325</xdr:colOff>
      <xdr:row>29</xdr:row>
      <xdr:rowOff>136525</xdr:rowOff>
    </xdr:from>
    <xdr:ext cx="132344" cy="151836"/>
    <xdr:sp macro="" textlink="">
      <xdr:nvSpPr>
        <xdr:cNvPr id="11307" name="Text Box 43"/>
        <xdr:cNvSpPr txBox="1">
          <a:spLocks noChangeArrowheads="1"/>
        </xdr:cNvSpPr>
      </xdr:nvSpPr>
      <xdr:spPr bwMode="auto">
        <a:xfrm>
          <a:off x="695325" y="4924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44</xdr:row>
      <xdr:rowOff>6350</xdr:rowOff>
    </xdr:from>
    <xdr:to>
      <xdr:col>7</xdr:col>
      <xdr:colOff>520700</xdr:colOff>
      <xdr:row>44</xdr:row>
      <xdr:rowOff>6350</xdr:rowOff>
    </xdr:to>
    <xdr:sp macro="" textlink="">
      <xdr:nvSpPr>
        <xdr:cNvPr id="627227" name="Line 44"/>
        <xdr:cNvSpPr>
          <a:spLocks noChangeShapeType="1"/>
        </xdr:cNvSpPr>
      </xdr:nvSpPr>
      <xdr:spPr bwMode="auto">
        <a:xfrm>
          <a:off x="698500" y="7270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43</xdr:row>
      <xdr:rowOff>60325</xdr:rowOff>
    </xdr:from>
    <xdr:to>
      <xdr:col>1</xdr:col>
      <xdr:colOff>60325</xdr:colOff>
      <xdr:row>44</xdr:row>
      <xdr:rowOff>98425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63500</xdr:colOff>
      <xdr:row>41</xdr:row>
      <xdr:rowOff>63500</xdr:rowOff>
    </xdr:from>
    <xdr:to>
      <xdr:col>7</xdr:col>
      <xdr:colOff>520700</xdr:colOff>
      <xdr:row>41</xdr:row>
      <xdr:rowOff>63500</xdr:rowOff>
    </xdr:to>
    <xdr:sp macro="" textlink="">
      <xdr:nvSpPr>
        <xdr:cNvPr id="627229" name="Line 46"/>
        <xdr:cNvSpPr>
          <a:spLocks noChangeShapeType="1"/>
        </xdr:cNvSpPr>
      </xdr:nvSpPr>
      <xdr:spPr bwMode="auto">
        <a:xfrm>
          <a:off x="698500" y="68326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40</xdr:row>
      <xdr:rowOff>117475</xdr:rowOff>
    </xdr:from>
    <xdr:to>
      <xdr:col>1</xdr:col>
      <xdr:colOff>60325</xdr:colOff>
      <xdr:row>41</xdr:row>
      <xdr:rowOff>155575</xdr:rowOff>
    </xdr:to>
    <xdr:sp macro="" textlink="">
      <xdr:nvSpPr>
        <xdr:cNvPr id="11311" name="Text Box 47"/>
        <xdr:cNvSpPr txBox="1">
          <a:spLocks noChangeArrowheads="1"/>
        </xdr:cNvSpPr>
      </xdr:nvSpPr>
      <xdr:spPr bwMode="auto">
        <a:xfrm>
          <a:off x="25717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38</xdr:row>
      <xdr:rowOff>120650</xdr:rowOff>
    </xdr:from>
    <xdr:to>
      <xdr:col>7</xdr:col>
      <xdr:colOff>520700</xdr:colOff>
      <xdr:row>38</xdr:row>
      <xdr:rowOff>120650</xdr:rowOff>
    </xdr:to>
    <xdr:sp macro="" textlink="">
      <xdr:nvSpPr>
        <xdr:cNvPr id="627231" name="Line 48"/>
        <xdr:cNvSpPr>
          <a:spLocks noChangeShapeType="1"/>
        </xdr:cNvSpPr>
      </xdr:nvSpPr>
      <xdr:spPr bwMode="auto">
        <a:xfrm>
          <a:off x="698500" y="63944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38</xdr:row>
      <xdr:rowOff>3175</xdr:rowOff>
    </xdr:from>
    <xdr:to>
      <xdr:col>1</xdr:col>
      <xdr:colOff>60325</xdr:colOff>
      <xdr:row>39</xdr:row>
      <xdr:rowOff>41275</xdr:rowOff>
    </xdr:to>
    <xdr:sp macro="" textlink="">
      <xdr:nvSpPr>
        <xdr:cNvPr id="11313" name="Text Box 49"/>
        <xdr:cNvSpPr txBox="1">
          <a:spLocks noChangeArrowheads="1"/>
        </xdr:cNvSpPr>
      </xdr:nvSpPr>
      <xdr:spPr bwMode="auto">
        <a:xfrm>
          <a:off x="25717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36</xdr:row>
      <xdr:rowOff>6350</xdr:rowOff>
    </xdr:from>
    <xdr:to>
      <xdr:col>7</xdr:col>
      <xdr:colOff>520700</xdr:colOff>
      <xdr:row>36</xdr:row>
      <xdr:rowOff>6350</xdr:rowOff>
    </xdr:to>
    <xdr:sp macro="" textlink="">
      <xdr:nvSpPr>
        <xdr:cNvPr id="627233" name="Line 50"/>
        <xdr:cNvSpPr>
          <a:spLocks noChangeShapeType="1"/>
        </xdr:cNvSpPr>
      </xdr:nvSpPr>
      <xdr:spPr bwMode="auto">
        <a:xfrm>
          <a:off x="698500" y="5949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35</xdr:row>
      <xdr:rowOff>60325</xdr:rowOff>
    </xdr:from>
    <xdr:to>
      <xdr:col>1</xdr:col>
      <xdr:colOff>60325</xdr:colOff>
      <xdr:row>36</xdr:row>
      <xdr:rowOff>98425</xdr:rowOff>
    </xdr:to>
    <xdr:sp macro="" textlink="">
      <xdr:nvSpPr>
        <xdr:cNvPr id="11315" name="Text Box 51"/>
        <xdr:cNvSpPr txBox="1">
          <a:spLocks noChangeArrowheads="1"/>
        </xdr:cNvSpPr>
      </xdr:nvSpPr>
      <xdr:spPr bwMode="auto">
        <a:xfrm>
          <a:off x="25717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33</xdr:row>
      <xdr:rowOff>63500</xdr:rowOff>
    </xdr:from>
    <xdr:to>
      <xdr:col>7</xdr:col>
      <xdr:colOff>520700</xdr:colOff>
      <xdr:row>33</xdr:row>
      <xdr:rowOff>63500</xdr:rowOff>
    </xdr:to>
    <xdr:sp macro="" textlink="">
      <xdr:nvSpPr>
        <xdr:cNvPr id="627235" name="Line 52"/>
        <xdr:cNvSpPr>
          <a:spLocks noChangeShapeType="1"/>
        </xdr:cNvSpPr>
      </xdr:nvSpPr>
      <xdr:spPr bwMode="auto">
        <a:xfrm>
          <a:off x="698500" y="5511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32</xdr:row>
      <xdr:rowOff>117475</xdr:rowOff>
    </xdr:from>
    <xdr:to>
      <xdr:col>1</xdr:col>
      <xdr:colOff>60325</xdr:colOff>
      <xdr:row>33</xdr:row>
      <xdr:rowOff>155575</xdr:rowOff>
    </xdr:to>
    <xdr:sp macro="" textlink="">
      <xdr:nvSpPr>
        <xdr:cNvPr id="11317" name="Text Box 53"/>
        <xdr:cNvSpPr txBox="1">
          <a:spLocks noChangeArrowheads="1"/>
        </xdr:cNvSpPr>
      </xdr:nvSpPr>
      <xdr:spPr bwMode="auto">
        <a:xfrm>
          <a:off x="25717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30</xdr:row>
      <xdr:rowOff>120650</xdr:rowOff>
    </xdr:from>
    <xdr:to>
      <xdr:col>7</xdr:col>
      <xdr:colOff>520700</xdr:colOff>
      <xdr:row>30</xdr:row>
      <xdr:rowOff>120650</xdr:rowOff>
    </xdr:to>
    <xdr:sp macro="" textlink="">
      <xdr:nvSpPr>
        <xdr:cNvPr id="627237" name="Line 54"/>
        <xdr:cNvSpPr>
          <a:spLocks noChangeShapeType="1"/>
        </xdr:cNvSpPr>
      </xdr:nvSpPr>
      <xdr:spPr bwMode="auto">
        <a:xfrm>
          <a:off x="698500" y="5073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30</xdr:row>
      <xdr:rowOff>3175</xdr:rowOff>
    </xdr:from>
    <xdr:to>
      <xdr:col>1</xdr:col>
      <xdr:colOff>60325</xdr:colOff>
      <xdr:row>31</xdr:row>
      <xdr:rowOff>41275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627239" name="人件費グラフ枠"/>
        <xdr:cNvSpPr>
          <a:spLocks noChangeArrowheads="1"/>
        </xdr:cNvSpPr>
      </xdr:nvSpPr>
      <xdr:spPr bwMode="auto">
        <a:xfrm>
          <a:off x="698500" y="5073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82550</xdr:rowOff>
    </xdr:from>
    <xdr:to>
      <xdr:col>7</xdr:col>
      <xdr:colOff>19050</xdr:colOff>
      <xdr:row>40</xdr:row>
      <xdr:rowOff>44450</xdr:rowOff>
    </xdr:to>
    <xdr:sp macro="" textlink="">
      <xdr:nvSpPr>
        <xdr:cNvPr id="627240" name="Line 57"/>
        <xdr:cNvSpPr>
          <a:spLocks noChangeShapeType="1"/>
        </xdr:cNvSpPr>
      </xdr:nvSpPr>
      <xdr:spPr bwMode="auto">
        <a:xfrm flipV="1">
          <a:off x="4425950" y="5695950"/>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40</xdr:row>
      <xdr:rowOff>41275</xdr:rowOff>
    </xdr:from>
    <xdr:to>
      <xdr:col>8</xdr:col>
      <xdr:colOff>161925</xdr:colOff>
      <xdr:row>41</xdr:row>
      <xdr:rowOff>79375</xdr:rowOff>
    </xdr:to>
    <xdr:sp macro="" textlink="">
      <xdr:nvSpPr>
        <xdr:cNvPr id="11322" name="人件費最小値テキスト"/>
        <xdr:cNvSpPr txBox="1">
          <a:spLocks noChangeArrowheads="1"/>
        </xdr:cNvSpPr>
      </xdr:nvSpPr>
      <xdr:spPr bwMode="auto">
        <a:xfrm>
          <a:off x="4914900" y="6905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35.7</a:t>
          </a:r>
        </a:p>
      </xdr:txBody>
    </xdr:sp>
    <xdr:clientData/>
  </xdr:twoCellAnchor>
  <xdr:twoCellAnchor>
    <xdr:from>
      <xdr:col>6</xdr:col>
      <xdr:colOff>558800</xdr:colOff>
      <xdr:row>40</xdr:row>
      <xdr:rowOff>44450</xdr:rowOff>
    </xdr:from>
    <xdr:to>
      <xdr:col>7</xdr:col>
      <xdr:colOff>95250</xdr:colOff>
      <xdr:row>40</xdr:row>
      <xdr:rowOff>44450</xdr:rowOff>
    </xdr:to>
    <xdr:sp macro="" textlink="">
      <xdr:nvSpPr>
        <xdr:cNvPr id="627242" name="Line 59"/>
        <xdr:cNvSpPr>
          <a:spLocks noChangeShapeType="1"/>
        </xdr:cNvSpPr>
      </xdr:nvSpPr>
      <xdr:spPr bwMode="auto">
        <a:xfrm>
          <a:off x="4337050" y="66484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33</xdr:row>
      <xdr:rowOff>22225</xdr:rowOff>
    </xdr:from>
    <xdr:to>
      <xdr:col>8</xdr:col>
      <xdr:colOff>161925</xdr:colOff>
      <xdr:row>34</xdr:row>
      <xdr:rowOff>60325</xdr:rowOff>
    </xdr:to>
    <xdr:sp macro="" textlink="">
      <xdr:nvSpPr>
        <xdr:cNvPr id="11324" name="人件費最大値テキスト"/>
        <xdr:cNvSpPr txBox="1">
          <a:spLocks noChangeArrowheads="1"/>
        </xdr:cNvSpPr>
      </xdr:nvSpPr>
      <xdr:spPr bwMode="auto">
        <a:xfrm>
          <a:off x="4914900" y="5686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14.1</a:t>
          </a:r>
        </a:p>
      </xdr:txBody>
    </xdr:sp>
    <xdr:clientData/>
  </xdr:twoCellAnchor>
  <xdr:twoCellAnchor>
    <xdr:from>
      <xdr:col>6</xdr:col>
      <xdr:colOff>558800</xdr:colOff>
      <xdr:row>34</xdr:row>
      <xdr:rowOff>82550</xdr:rowOff>
    </xdr:from>
    <xdr:to>
      <xdr:col>7</xdr:col>
      <xdr:colOff>95250</xdr:colOff>
      <xdr:row>34</xdr:row>
      <xdr:rowOff>82550</xdr:rowOff>
    </xdr:to>
    <xdr:sp macro="" textlink="">
      <xdr:nvSpPr>
        <xdr:cNvPr id="627244" name="Line 61"/>
        <xdr:cNvSpPr>
          <a:spLocks noChangeShapeType="1"/>
        </xdr:cNvSpPr>
      </xdr:nvSpPr>
      <xdr:spPr bwMode="auto">
        <a:xfrm>
          <a:off x="4337050" y="56959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38</xdr:row>
      <xdr:rowOff>107950</xdr:rowOff>
    </xdr:from>
    <xdr:to>
      <xdr:col>7</xdr:col>
      <xdr:colOff>19050</xdr:colOff>
      <xdr:row>38</xdr:row>
      <xdr:rowOff>139700</xdr:rowOff>
    </xdr:to>
    <xdr:sp macro="" textlink="">
      <xdr:nvSpPr>
        <xdr:cNvPr id="627245" name="Line 62"/>
        <xdr:cNvSpPr>
          <a:spLocks noChangeShapeType="1"/>
        </xdr:cNvSpPr>
      </xdr:nvSpPr>
      <xdr:spPr bwMode="auto">
        <a:xfrm flipV="1">
          <a:off x="3657600" y="6381750"/>
          <a:ext cx="7683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36</xdr:row>
      <xdr:rowOff>38100</xdr:rowOff>
    </xdr:from>
    <xdr:to>
      <xdr:col>8</xdr:col>
      <xdr:colOff>161925</xdr:colOff>
      <xdr:row>37</xdr:row>
      <xdr:rowOff>76200</xdr:rowOff>
    </xdr:to>
    <xdr:sp macro="" textlink="">
      <xdr:nvSpPr>
        <xdr:cNvPr id="11327" name="人件費平均値テキスト"/>
        <xdr:cNvSpPr txBox="1">
          <a:spLocks noChangeArrowheads="1"/>
        </xdr:cNvSpPr>
      </xdr:nvSpPr>
      <xdr:spPr bwMode="auto">
        <a:xfrm>
          <a:off x="4914900" y="621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24.5</a:t>
          </a:r>
        </a:p>
      </xdr:txBody>
    </xdr:sp>
    <xdr:clientData/>
  </xdr:twoCellAnchor>
  <xdr:twoCellAnchor>
    <xdr:from>
      <xdr:col>6</xdr:col>
      <xdr:colOff>590550</xdr:colOff>
      <xdr:row>37</xdr:row>
      <xdr:rowOff>0</xdr:rowOff>
    </xdr:from>
    <xdr:to>
      <xdr:col>7</xdr:col>
      <xdr:colOff>63500</xdr:colOff>
      <xdr:row>37</xdr:row>
      <xdr:rowOff>88900</xdr:rowOff>
    </xdr:to>
    <xdr:sp macro="" textlink="">
      <xdr:nvSpPr>
        <xdr:cNvPr id="627247" name="AutoShape 64"/>
        <xdr:cNvSpPr>
          <a:spLocks noChangeArrowheads="1"/>
        </xdr:cNvSpPr>
      </xdr:nvSpPr>
      <xdr:spPr bwMode="auto">
        <a:xfrm>
          <a:off x="4368800" y="6108700"/>
          <a:ext cx="1016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38</xdr:row>
      <xdr:rowOff>120650</xdr:rowOff>
    </xdr:from>
    <xdr:to>
      <xdr:col>5</xdr:col>
      <xdr:colOff>508000</xdr:colOff>
      <xdr:row>38</xdr:row>
      <xdr:rowOff>139700</xdr:rowOff>
    </xdr:to>
    <xdr:sp macro="" textlink="">
      <xdr:nvSpPr>
        <xdr:cNvPr id="627248" name="Line 65"/>
        <xdr:cNvSpPr>
          <a:spLocks noChangeShapeType="1"/>
        </xdr:cNvSpPr>
      </xdr:nvSpPr>
      <xdr:spPr bwMode="auto">
        <a:xfrm>
          <a:off x="2838450" y="639445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37</xdr:row>
      <xdr:rowOff>19050</xdr:rowOff>
    </xdr:from>
    <xdr:to>
      <xdr:col>5</xdr:col>
      <xdr:colOff>552450</xdr:colOff>
      <xdr:row>37</xdr:row>
      <xdr:rowOff>107950</xdr:rowOff>
    </xdr:to>
    <xdr:sp macro="" textlink="">
      <xdr:nvSpPr>
        <xdr:cNvPr id="627249" name="AutoShape 66"/>
        <xdr:cNvSpPr>
          <a:spLocks noChangeArrowheads="1"/>
        </xdr:cNvSpPr>
      </xdr:nvSpPr>
      <xdr:spPr bwMode="auto">
        <a:xfrm>
          <a:off x="3606800" y="61277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35</xdr:row>
      <xdr:rowOff>146050</xdr:rowOff>
    </xdr:from>
    <xdr:to>
      <xdr:col>6</xdr:col>
      <xdr:colOff>200055</xdr:colOff>
      <xdr:row>37</xdr:row>
      <xdr:rowOff>19050</xdr:rowOff>
    </xdr:to>
    <xdr:sp macro="" textlink="">
      <xdr:nvSpPr>
        <xdr:cNvPr id="11331" name="Text Box 67"/>
        <xdr:cNvSpPr txBox="1">
          <a:spLocks noChangeArrowheads="1"/>
        </xdr:cNvSpPr>
      </xdr:nvSpPr>
      <xdr:spPr bwMode="auto">
        <a:xfrm>
          <a:off x="3609975" y="6153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24.9</a:t>
          </a:r>
        </a:p>
      </xdr:txBody>
    </xdr:sp>
    <xdr:clientData/>
  </xdr:twoCellAnchor>
  <xdr:twoCellAnchor>
    <xdr:from>
      <xdr:col>3</xdr:col>
      <xdr:colOff>133350</xdr:colOff>
      <xdr:row>38</xdr:row>
      <xdr:rowOff>120650</xdr:rowOff>
    </xdr:from>
    <xdr:to>
      <xdr:col>4</xdr:col>
      <xdr:colOff>317500</xdr:colOff>
      <xdr:row>39</xdr:row>
      <xdr:rowOff>6350</xdr:rowOff>
    </xdr:to>
    <xdr:sp macro="" textlink="">
      <xdr:nvSpPr>
        <xdr:cNvPr id="627251" name="Line 68"/>
        <xdr:cNvSpPr>
          <a:spLocks noChangeShapeType="1"/>
        </xdr:cNvSpPr>
      </xdr:nvSpPr>
      <xdr:spPr bwMode="auto">
        <a:xfrm flipV="1">
          <a:off x="2025650" y="6394450"/>
          <a:ext cx="8128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36</xdr:row>
      <xdr:rowOff>146050</xdr:rowOff>
    </xdr:from>
    <xdr:to>
      <xdr:col>4</xdr:col>
      <xdr:colOff>368300</xdr:colOff>
      <xdr:row>37</xdr:row>
      <xdr:rowOff>82550</xdr:rowOff>
    </xdr:to>
    <xdr:sp macro="" textlink="">
      <xdr:nvSpPr>
        <xdr:cNvPr id="627252" name="AutoShape 69"/>
        <xdr:cNvSpPr>
          <a:spLocks noChangeArrowheads="1"/>
        </xdr:cNvSpPr>
      </xdr:nvSpPr>
      <xdr:spPr bwMode="auto">
        <a:xfrm>
          <a:off x="2794000" y="6089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35</xdr:row>
      <xdr:rowOff>117475</xdr:rowOff>
    </xdr:from>
    <xdr:to>
      <xdr:col>5</xdr:col>
      <xdr:colOff>38100</xdr:colOff>
      <xdr:row>36</xdr:row>
      <xdr:rowOff>155575</xdr:rowOff>
    </xdr:to>
    <xdr:sp macro="" textlink="">
      <xdr:nvSpPr>
        <xdr:cNvPr id="11334" name="Text Box 70"/>
        <xdr:cNvSpPr txBox="1">
          <a:spLocks noChangeArrowheads="1"/>
        </xdr:cNvSpPr>
      </xdr:nvSpPr>
      <xdr:spPr bwMode="auto">
        <a:xfrm>
          <a:off x="2714625" y="612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24.2</a:t>
          </a:r>
        </a:p>
      </xdr:txBody>
    </xdr:sp>
    <xdr:clientData/>
  </xdr:twoCellAnchor>
  <xdr:twoCellAnchor>
    <xdr:from>
      <xdr:col>1</xdr:col>
      <xdr:colOff>577850</xdr:colOff>
      <xdr:row>39</xdr:row>
      <xdr:rowOff>6350</xdr:rowOff>
    </xdr:from>
    <xdr:to>
      <xdr:col>3</xdr:col>
      <xdr:colOff>133350</xdr:colOff>
      <xdr:row>39</xdr:row>
      <xdr:rowOff>127000</xdr:rowOff>
    </xdr:to>
    <xdr:sp macro="" textlink="">
      <xdr:nvSpPr>
        <xdr:cNvPr id="627254" name="Line 71"/>
        <xdr:cNvSpPr>
          <a:spLocks noChangeShapeType="1"/>
        </xdr:cNvSpPr>
      </xdr:nvSpPr>
      <xdr:spPr bwMode="auto">
        <a:xfrm flipV="1">
          <a:off x="1212850" y="6445250"/>
          <a:ext cx="812800" cy="120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37</xdr:row>
      <xdr:rowOff>76200</xdr:rowOff>
    </xdr:from>
    <xdr:to>
      <xdr:col>3</xdr:col>
      <xdr:colOff>171450</xdr:colOff>
      <xdr:row>38</xdr:row>
      <xdr:rowOff>0</xdr:rowOff>
    </xdr:to>
    <xdr:sp macro="" textlink="">
      <xdr:nvSpPr>
        <xdr:cNvPr id="627255" name="AutoShape 72"/>
        <xdr:cNvSpPr>
          <a:spLocks noChangeArrowheads="1"/>
        </xdr:cNvSpPr>
      </xdr:nvSpPr>
      <xdr:spPr bwMode="auto">
        <a:xfrm>
          <a:off x="1981200" y="6184900"/>
          <a:ext cx="825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36</xdr:row>
      <xdr:rowOff>38100</xdr:rowOff>
    </xdr:from>
    <xdr:to>
      <xdr:col>3</xdr:col>
      <xdr:colOff>479425</xdr:colOff>
      <xdr:row>37</xdr:row>
      <xdr:rowOff>76200</xdr:rowOff>
    </xdr:to>
    <xdr:sp macro="" textlink="">
      <xdr:nvSpPr>
        <xdr:cNvPr id="11337" name="Text Box 73"/>
        <xdr:cNvSpPr txBox="1">
          <a:spLocks noChangeArrowheads="1"/>
        </xdr:cNvSpPr>
      </xdr:nvSpPr>
      <xdr:spPr bwMode="auto">
        <a:xfrm>
          <a:off x="1828800" y="621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26.2</a:t>
          </a:r>
        </a:p>
      </xdr:txBody>
    </xdr:sp>
    <xdr:clientData/>
  </xdr:twoCellAnchor>
  <xdr:twoCellAnchor>
    <xdr:from>
      <xdr:col>1</xdr:col>
      <xdr:colOff>520700</xdr:colOff>
      <xdr:row>37</xdr:row>
      <xdr:rowOff>101600</xdr:rowOff>
    </xdr:from>
    <xdr:to>
      <xdr:col>1</xdr:col>
      <xdr:colOff>622300</xdr:colOff>
      <xdr:row>38</xdr:row>
      <xdr:rowOff>38100</xdr:rowOff>
    </xdr:to>
    <xdr:sp macro="" textlink="">
      <xdr:nvSpPr>
        <xdr:cNvPr id="627257" name="AutoShape 74"/>
        <xdr:cNvSpPr>
          <a:spLocks noChangeArrowheads="1"/>
        </xdr:cNvSpPr>
      </xdr:nvSpPr>
      <xdr:spPr bwMode="auto">
        <a:xfrm>
          <a:off x="1155700" y="6210300"/>
          <a:ext cx="1016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36</xdr:row>
      <xdr:rowOff>76200</xdr:rowOff>
    </xdr:from>
    <xdr:to>
      <xdr:col>2</xdr:col>
      <xdr:colOff>298450</xdr:colOff>
      <xdr:row>37</xdr:row>
      <xdr:rowOff>107950</xdr:rowOff>
    </xdr:to>
    <xdr:sp macro="" textlink="">
      <xdr:nvSpPr>
        <xdr:cNvPr id="11339" name="Text Box 75"/>
        <xdr:cNvSpPr txBox="1">
          <a:spLocks noChangeArrowheads="1"/>
        </xdr:cNvSpPr>
      </xdr:nvSpPr>
      <xdr:spPr bwMode="auto">
        <a:xfrm>
          <a:off x="942975" y="6248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26.9</a:t>
          </a:r>
        </a:p>
      </xdr:txBody>
    </xdr:sp>
    <xdr:clientData/>
  </xdr:twoCellAnchor>
  <xdr:twoCellAnchor editAs="oneCell">
    <xdr:from>
      <xdr:col>6</xdr:col>
      <xdr:colOff>539750</xdr:colOff>
      <xdr:row>44</xdr:row>
      <xdr:rowOff>76200</xdr:rowOff>
    </xdr:from>
    <xdr:to>
      <xdr:col>7</xdr:col>
      <xdr:colOff>609600</xdr:colOff>
      <xdr:row>45</xdr:row>
      <xdr:rowOff>107950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44</xdr:row>
      <xdr:rowOff>76200</xdr:rowOff>
    </xdr:from>
    <xdr:to>
      <xdr:col>6</xdr:col>
      <xdr:colOff>469900</xdr:colOff>
      <xdr:row>45</xdr:row>
      <xdr:rowOff>107950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44</xdr:row>
      <xdr:rowOff>76200</xdr:rowOff>
    </xdr:from>
    <xdr:to>
      <xdr:col>5</xdr:col>
      <xdr:colOff>279400</xdr:colOff>
      <xdr:row>45</xdr:row>
      <xdr:rowOff>107950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44</xdr:row>
      <xdr:rowOff>76200</xdr:rowOff>
    </xdr:from>
    <xdr:to>
      <xdr:col>4</xdr:col>
      <xdr:colOff>92075</xdr:colOff>
      <xdr:row>45</xdr:row>
      <xdr:rowOff>107950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44</xdr:row>
      <xdr:rowOff>76200</xdr:rowOff>
    </xdr:from>
    <xdr:to>
      <xdr:col>2</xdr:col>
      <xdr:colOff>539750</xdr:colOff>
      <xdr:row>45</xdr:row>
      <xdr:rowOff>107950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38</xdr:row>
      <xdr:rowOff>63500</xdr:rowOff>
    </xdr:from>
    <xdr:to>
      <xdr:col>7</xdr:col>
      <xdr:colOff>63500</xdr:colOff>
      <xdr:row>38</xdr:row>
      <xdr:rowOff>158750</xdr:rowOff>
    </xdr:to>
    <xdr:sp macro="" textlink="">
      <xdr:nvSpPr>
        <xdr:cNvPr id="627264" name="Oval 81"/>
        <xdr:cNvSpPr>
          <a:spLocks noChangeArrowheads="1"/>
        </xdr:cNvSpPr>
      </xdr:nvSpPr>
      <xdr:spPr bwMode="auto">
        <a:xfrm>
          <a:off x="4368800" y="6337300"/>
          <a:ext cx="1016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38</xdr:row>
      <xdr:rowOff>60325</xdr:rowOff>
    </xdr:from>
    <xdr:to>
      <xdr:col>8</xdr:col>
      <xdr:colOff>161925</xdr:colOff>
      <xdr:row>39</xdr:row>
      <xdr:rowOff>98425</xdr:rowOff>
    </xdr:to>
    <xdr:sp macro="" textlink="">
      <xdr:nvSpPr>
        <xdr:cNvPr id="11346" name="人件費該当値テキスト"/>
        <xdr:cNvSpPr txBox="1">
          <a:spLocks noChangeArrowheads="1"/>
        </xdr:cNvSpPr>
      </xdr:nvSpPr>
      <xdr:spPr bwMode="auto">
        <a:xfrm>
          <a:off x="4914900" y="6581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29.7</a:t>
          </a:r>
        </a:p>
      </xdr:txBody>
    </xdr:sp>
    <xdr:clientData/>
  </xdr:twoCellAnchor>
  <xdr:twoCellAnchor>
    <xdr:from>
      <xdr:col>5</xdr:col>
      <xdr:colOff>457200</xdr:colOff>
      <xdr:row>38</xdr:row>
      <xdr:rowOff>82550</xdr:rowOff>
    </xdr:from>
    <xdr:to>
      <xdr:col>5</xdr:col>
      <xdr:colOff>552450</xdr:colOff>
      <xdr:row>39</xdr:row>
      <xdr:rowOff>19050</xdr:rowOff>
    </xdr:to>
    <xdr:sp macro="" textlink="">
      <xdr:nvSpPr>
        <xdr:cNvPr id="627266" name="Oval 83"/>
        <xdr:cNvSpPr>
          <a:spLocks noChangeArrowheads="1"/>
        </xdr:cNvSpPr>
      </xdr:nvSpPr>
      <xdr:spPr bwMode="auto">
        <a:xfrm>
          <a:off x="3606800" y="63563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39</xdr:row>
      <xdr:rowOff>22225</xdr:rowOff>
    </xdr:from>
    <xdr:to>
      <xdr:col>6</xdr:col>
      <xdr:colOff>200055</xdr:colOff>
      <xdr:row>40</xdr:row>
      <xdr:rowOff>60325</xdr:rowOff>
    </xdr:to>
    <xdr:sp macro="" textlink="">
      <xdr:nvSpPr>
        <xdr:cNvPr id="11348" name="Text Box 84"/>
        <xdr:cNvSpPr txBox="1">
          <a:spLocks noChangeArrowheads="1"/>
        </xdr:cNvSpPr>
      </xdr:nvSpPr>
      <xdr:spPr bwMode="auto">
        <a:xfrm>
          <a:off x="3609975" y="6715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30.3</a:t>
          </a:r>
        </a:p>
      </xdr:txBody>
    </xdr:sp>
    <xdr:clientData/>
  </xdr:twoCellAnchor>
  <xdr:twoCellAnchor>
    <xdr:from>
      <xdr:col>4</xdr:col>
      <xdr:colOff>273050</xdr:colOff>
      <xdr:row>38</xdr:row>
      <xdr:rowOff>76200</xdr:rowOff>
    </xdr:from>
    <xdr:to>
      <xdr:col>4</xdr:col>
      <xdr:colOff>368300</xdr:colOff>
      <xdr:row>39</xdr:row>
      <xdr:rowOff>0</xdr:rowOff>
    </xdr:to>
    <xdr:sp macro="" textlink="">
      <xdr:nvSpPr>
        <xdr:cNvPr id="627268" name="Oval 85"/>
        <xdr:cNvSpPr>
          <a:spLocks noChangeArrowheads="1"/>
        </xdr:cNvSpPr>
      </xdr:nvSpPr>
      <xdr:spPr bwMode="auto">
        <a:xfrm>
          <a:off x="2794000" y="63500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39</xdr:row>
      <xdr:rowOff>19050</xdr:rowOff>
    </xdr:from>
    <xdr:to>
      <xdr:col>5</xdr:col>
      <xdr:colOff>38100</xdr:colOff>
      <xdr:row>40</xdr:row>
      <xdr:rowOff>57150</xdr:rowOff>
    </xdr:to>
    <xdr:sp macro="" textlink="">
      <xdr:nvSpPr>
        <xdr:cNvPr id="11350" name="Text Box 86"/>
        <xdr:cNvSpPr txBox="1">
          <a:spLocks noChangeArrowheads="1"/>
        </xdr:cNvSpPr>
      </xdr:nvSpPr>
      <xdr:spPr bwMode="auto">
        <a:xfrm>
          <a:off x="2714625" y="670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29.9</a:t>
          </a:r>
        </a:p>
      </xdr:txBody>
    </xdr:sp>
    <xdr:clientData/>
  </xdr:twoCellAnchor>
  <xdr:twoCellAnchor>
    <xdr:from>
      <xdr:col>3</xdr:col>
      <xdr:colOff>88900</xdr:colOff>
      <xdr:row>38</xdr:row>
      <xdr:rowOff>120650</xdr:rowOff>
    </xdr:from>
    <xdr:to>
      <xdr:col>3</xdr:col>
      <xdr:colOff>171450</xdr:colOff>
      <xdr:row>39</xdr:row>
      <xdr:rowOff>57150</xdr:rowOff>
    </xdr:to>
    <xdr:sp macro="" textlink="">
      <xdr:nvSpPr>
        <xdr:cNvPr id="627270" name="Oval 87"/>
        <xdr:cNvSpPr>
          <a:spLocks noChangeArrowheads="1"/>
        </xdr:cNvSpPr>
      </xdr:nvSpPr>
      <xdr:spPr bwMode="auto">
        <a:xfrm>
          <a:off x="1981200" y="6394450"/>
          <a:ext cx="825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39</xdr:row>
      <xdr:rowOff>60325</xdr:rowOff>
    </xdr:from>
    <xdr:to>
      <xdr:col>3</xdr:col>
      <xdr:colOff>479425</xdr:colOff>
      <xdr:row>40</xdr:row>
      <xdr:rowOff>98425</xdr:rowOff>
    </xdr:to>
    <xdr:sp macro="" textlink="">
      <xdr:nvSpPr>
        <xdr:cNvPr id="11352" name="Text Box 88"/>
        <xdr:cNvSpPr txBox="1">
          <a:spLocks noChangeArrowheads="1"/>
        </xdr:cNvSpPr>
      </xdr:nvSpPr>
      <xdr:spPr bwMode="auto">
        <a:xfrm>
          <a:off x="1828800" y="675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31.1</a:t>
          </a:r>
        </a:p>
      </xdr:txBody>
    </xdr:sp>
    <xdr:clientData/>
  </xdr:twoCellAnchor>
  <xdr:twoCellAnchor>
    <xdr:from>
      <xdr:col>1</xdr:col>
      <xdr:colOff>520700</xdr:colOff>
      <xdr:row>39</xdr:row>
      <xdr:rowOff>82550</xdr:rowOff>
    </xdr:from>
    <xdr:to>
      <xdr:col>1</xdr:col>
      <xdr:colOff>622300</xdr:colOff>
      <xdr:row>40</xdr:row>
      <xdr:rowOff>6350</xdr:rowOff>
    </xdr:to>
    <xdr:sp macro="" textlink="">
      <xdr:nvSpPr>
        <xdr:cNvPr id="627272" name="Oval 89"/>
        <xdr:cNvSpPr>
          <a:spLocks noChangeArrowheads="1"/>
        </xdr:cNvSpPr>
      </xdr:nvSpPr>
      <xdr:spPr bwMode="auto">
        <a:xfrm>
          <a:off x="1155700" y="6521450"/>
          <a:ext cx="10160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40</xdr:row>
      <xdr:rowOff>22225</xdr:rowOff>
    </xdr:from>
    <xdr:to>
      <xdr:col>2</xdr:col>
      <xdr:colOff>298450</xdr:colOff>
      <xdr:row>41</xdr:row>
      <xdr:rowOff>60325</xdr:rowOff>
    </xdr:to>
    <xdr:sp macro="" textlink="">
      <xdr:nvSpPr>
        <xdr:cNvPr id="11354" name="Text Box 90"/>
        <xdr:cNvSpPr txBox="1">
          <a:spLocks noChangeArrowheads="1"/>
        </xdr:cNvSpPr>
      </xdr:nvSpPr>
      <xdr:spPr bwMode="auto">
        <a:xfrm>
          <a:off x="942975" y="6886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33.9</a:t>
          </a:r>
        </a:p>
      </xdr:txBody>
    </xdr:sp>
    <xdr:clientData/>
  </xdr:twoCellAnchor>
  <xdr:twoCellAnchor>
    <xdr:from>
      <xdr:col>18</xdr:col>
      <xdr:colOff>73025</xdr:colOff>
      <xdr:row>7</xdr:row>
      <xdr:rowOff>60325</xdr:rowOff>
    </xdr:from>
    <xdr:to>
      <xdr:col>24</xdr:col>
      <xdr:colOff>539722</xdr:colOff>
      <xdr:row>9</xdr:row>
      <xdr:rowOff>41275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549275</xdr:colOff>
      <xdr:row>7</xdr:row>
      <xdr:rowOff>127000</xdr:rowOff>
    </xdr:from>
    <xdr:to>
      <xdr:col>27</xdr:col>
      <xdr:colOff>60325</xdr:colOff>
      <xdr:row>9</xdr:row>
      <xdr:rowOff>41275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8</xdr:row>
      <xdr:rowOff>146050</xdr:rowOff>
    </xdr:from>
    <xdr:to>
      <xdr:col>27</xdr:col>
      <xdr:colOff>60325</xdr:colOff>
      <xdr:row>10</xdr:row>
      <xdr:rowOff>60325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82/172</a:t>
          </a:r>
        </a:p>
      </xdr:txBody>
    </xdr:sp>
    <xdr:clientData/>
  </xdr:twoCellAnchor>
  <xdr:twoCellAnchor>
    <xdr:from>
      <xdr:col>27</xdr:col>
      <xdr:colOff>212725</xdr:colOff>
      <xdr:row>7</xdr:row>
      <xdr:rowOff>127000</xdr:rowOff>
    </xdr:from>
    <xdr:to>
      <xdr:col>29</xdr:col>
      <xdr:colOff>231775</xdr:colOff>
      <xdr:row>9</xdr:row>
      <xdr:rowOff>41275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8</xdr:row>
      <xdr:rowOff>146050</xdr:rowOff>
    </xdr:from>
    <xdr:to>
      <xdr:col>29</xdr:col>
      <xdr:colOff>231775</xdr:colOff>
      <xdr:row>10</xdr:row>
      <xdr:rowOff>60325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438150</xdr:colOff>
      <xdr:row>7</xdr:row>
      <xdr:rowOff>127000</xdr:rowOff>
    </xdr:from>
    <xdr:to>
      <xdr:col>31</xdr:col>
      <xdr:colOff>577850</xdr:colOff>
      <xdr:row>9</xdr:row>
      <xdr:rowOff>41275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8</xdr:row>
      <xdr:rowOff>146050</xdr:rowOff>
    </xdr:from>
    <xdr:to>
      <xdr:col>31</xdr:col>
      <xdr:colOff>577850</xdr:colOff>
      <xdr:row>10</xdr:row>
      <xdr:rowOff>60325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627281" name="Rectangle 98"/>
        <xdr:cNvSpPr>
          <a:spLocks noChangeArrowheads="1"/>
        </xdr:cNvSpPr>
      </xdr:nvSpPr>
      <xdr:spPr bwMode="auto">
        <a:xfrm>
          <a:off x="11404600" y="1771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10</xdr:row>
      <xdr:rowOff>120650</xdr:rowOff>
    </xdr:from>
    <xdr:to>
      <xdr:col>33</xdr:col>
      <xdr:colOff>76200</xdr:colOff>
      <xdr:row>24</xdr:row>
      <xdr:rowOff>6350</xdr:rowOff>
    </xdr:to>
    <xdr:sp macro="" textlink="">
      <xdr:nvSpPr>
        <xdr:cNvPr id="627282" name="Rectangle 99"/>
        <xdr:cNvSpPr>
          <a:spLocks noChangeArrowheads="1"/>
        </xdr:cNvSpPr>
      </xdr:nvSpPr>
      <xdr:spPr bwMode="auto">
        <a:xfrm>
          <a:off x="15944850" y="1771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10</xdr:row>
      <xdr:rowOff>117475</xdr:rowOff>
    </xdr:from>
    <xdr:to>
      <xdr:col>30</xdr:col>
      <xdr:colOff>619125</xdr:colOff>
      <xdr:row>12</xdr:row>
      <xdr:rowOff>38184</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301625</xdr:colOff>
      <xdr:row>12</xdr:row>
      <xdr:rowOff>98425</xdr:rowOff>
    </xdr:from>
    <xdr:to>
      <xdr:col>32</xdr:col>
      <xdr:colOff>561975</xdr:colOff>
      <xdr:row>23</xdr:row>
      <xdr:rowOff>117475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r>
            <a:rPr lang="ja-JP" altLang="en-US" sz="1100">
              <a:latin typeface="+mn-lt"/>
              <a:ea typeface="+mn-ea"/>
              <a:cs typeface="+mn-cs"/>
            </a:rPr>
            <a:t>　</a:t>
          </a:r>
          <a:r>
            <a:rPr lang="ja-JP" altLang="ja-JP" sz="1100">
              <a:latin typeface="+mn-lt"/>
              <a:ea typeface="+mn-ea"/>
              <a:cs typeface="+mn-cs"/>
            </a:rPr>
            <a:t>平成１９年度まで類似団体平均を上回っていたが、行財政改革による物件費の抑制により平成２０年度以降、類似団体・全国・県平均を下回っている。</a:t>
          </a:r>
          <a:endParaRPr lang="en-US" altLang="ja-JP" sz="1100">
            <a:latin typeface="+mn-lt"/>
            <a:ea typeface="+mn-ea"/>
            <a:cs typeface="+mn-cs"/>
          </a:endParaRPr>
        </a:p>
        <a:p>
          <a:pPr rtl="0" eaLnBrk="1" fontAlgn="auto" latinLnBrk="0" hangingPunct="1">
            <a:lnSpc>
              <a:spcPts val="1200"/>
            </a:lnSpc>
          </a:pPr>
          <a:r>
            <a:rPr lang="ja-JP" altLang="en-US" sz="1100">
              <a:latin typeface="+mn-lt"/>
              <a:ea typeface="+mn-ea"/>
              <a:cs typeface="+mn-cs"/>
            </a:rPr>
            <a:t>　</a:t>
          </a:r>
          <a:r>
            <a:rPr lang="ja-JP" altLang="ja-JP" sz="1100">
              <a:latin typeface="+mn-lt"/>
              <a:ea typeface="+mn-ea"/>
              <a:cs typeface="+mn-cs"/>
            </a:rPr>
            <a:t>電気使用量・コピー使用量を平成２６年度までに対平成２１年度比３％の削減を目指すとともに、各種施設の委託料について委託内容の検討・見直しを行うなど経費の節減に努める。</a:t>
          </a:r>
          <a:endParaRPr lang="ja-JP" altLang="ja-JP" sz="1400"/>
        </a:p>
      </xdr:txBody>
    </xdr:sp>
    <xdr:clientData/>
  </xdr:twoCellAnchor>
  <xdr:oneCellAnchor>
    <xdr:from>
      <xdr:col>18</xdr:col>
      <xdr:colOff>73025</xdr:colOff>
      <xdr:row>9</xdr:row>
      <xdr:rowOff>136525</xdr:rowOff>
    </xdr:from>
    <xdr:ext cx="132344" cy="151836"/>
    <xdr:sp macro="" textlink="">
      <xdr:nvSpPr>
        <xdr:cNvPr id="11366" name="Text Box 102"/>
        <xdr:cNvSpPr txBox="1">
          <a:spLocks noChangeArrowheads="1"/>
        </xdr:cNvSpPr>
      </xdr:nvSpPr>
      <xdr:spPr bwMode="auto">
        <a:xfrm>
          <a:off x="11401425" y="1622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6350</xdr:rowOff>
    </xdr:from>
    <xdr:to>
      <xdr:col>24</xdr:col>
      <xdr:colOff>539750</xdr:colOff>
      <xdr:row>24</xdr:row>
      <xdr:rowOff>6350</xdr:rowOff>
    </xdr:to>
    <xdr:sp macro="" textlink="">
      <xdr:nvSpPr>
        <xdr:cNvPr id="627286" name="Line 103"/>
        <xdr:cNvSpPr>
          <a:spLocks noChangeShapeType="1"/>
        </xdr:cNvSpPr>
      </xdr:nvSpPr>
      <xdr:spPr bwMode="auto">
        <a:xfrm>
          <a:off x="11404600" y="3968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23</xdr:row>
      <xdr:rowOff>60325</xdr:rowOff>
    </xdr:from>
    <xdr:to>
      <xdr:col>18</xdr:col>
      <xdr:colOff>69986</xdr:colOff>
      <xdr:row>24</xdr:row>
      <xdr:rowOff>98425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22</xdr:row>
      <xdr:rowOff>25400</xdr:rowOff>
    </xdr:from>
    <xdr:to>
      <xdr:col>24</xdr:col>
      <xdr:colOff>539750</xdr:colOff>
      <xdr:row>22</xdr:row>
      <xdr:rowOff>25400</xdr:rowOff>
    </xdr:to>
    <xdr:sp macro="" textlink="">
      <xdr:nvSpPr>
        <xdr:cNvPr id="627288" name="Line 105"/>
        <xdr:cNvSpPr>
          <a:spLocks noChangeShapeType="1"/>
        </xdr:cNvSpPr>
      </xdr:nvSpPr>
      <xdr:spPr bwMode="auto">
        <a:xfrm>
          <a:off x="11404600" y="3657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21</xdr:row>
      <xdr:rowOff>79375</xdr:rowOff>
    </xdr:from>
    <xdr:to>
      <xdr:col>18</xdr:col>
      <xdr:colOff>69986</xdr:colOff>
      <xdr:row>22</xdr:row>
      <xdr:rowOff>117475</xdr:rowOff>
    </xdr:to>
    <xdr:sp macro="" textlink="">
      <xdr:nvSpPr>
        <xdr:cNvPr id="11370" name="Text Box 106"/>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76200</xdr:colOff>
      <xdr:row>20</xdr:row>
      <xdr:rowOff>44450</xdr:rowOff>
    </xdr:from>
    <xdr:to>
      <xdr:col>24</xdr:col>
      <xdr:colOff>539750</xdr:colOff>
      <xdr:row>20</xdr:row>
      <xdr:rowOff>44450</xdr:rowOff>
    </xdr:to>
    <xdr:sp macro="" textlink="">
      <xdr:nvSpPr>
        <xdr:cNvPr id="627290" name="Line 107"/>
        <xdr:cNvSpPr>
          <a:spLocks noChangeShapeType="1"/>
        </xdr:cNvSpPr>
      </xdr:nvSpPr>
      <xdr:spPr bwMode="auto">
        <a:xfrm>
          <a:off x="11404600" y="3346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19</xdr:row>
      <xdr:rowOff>98425</xdr:rowOff>
    </xdr:from>
    <xdr:to>
      <xdr:col>18</xdr:col>
      <xdr:colOff>69986</xdr:colOff>
      <xdr:row>20</xdr:row>
      <xdr:rowOff>136525</xdr:rowOff>
    </xdr:to>
    <xdr:sp macro="" textlink="">
      <xdr:nvSpPr>
        <xdr:cNvPr id="11372" name="Text Box 108"/>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18</xdr:row>
      <xdr:rowOff>57150</xdr:rowOff>
    </xdr:from>
    <xdr:to>
      <xdr:col>24</xdr:col>
      <xdr:colOff>539750</xdr:colOff>
      <xdr:row>18</xdr:row>
      <xdr:rowOff>57150</xdr:rowOff>
    </xdr:to>
    <xdr:sp macro="" textlink="">
      <xdr:nvSpPr>
        <xdr:cNvPr id="627292" name="Line 109"/>
        <xdr:cNvSpPr>
          <a:spLocks noChangeShapeType="1"/>
        </xdr:cNvSpPr>
      </xdr:nvSpPr>
      <xdr:spPr bwMode="auto">
        <a:xfrm>
          <a:off x="11404600" y="3028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17</xdr:row>
      <xdr:rowOff>107950</xdr:rowOff>
    </xdr:from>
    <xdr:to>
      <xdr:col>18</xdr:col>
      <xdr:colOff>69986</xdr:colOff>
      <xdr:row>18</xdr:row>
      <xdr:rowOff>146050</xdr:rowOff>
    </xdr:to>
    <xdr:sp macro="" textlink="">
      <xdr:nvSpPr>
        <xdr:cNvPr id="11374" name="Text Box 110"/>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16</xdr:row>
      <xdr:rowOff>76200</xdr:rowOff>
    </xdr:from>
    <xdr:to>
      <xdr:col>24</xdr:col>
      <xdr:colOff>539750</xdr:colOff>
      <xdr:row>16</xdr:row>
      <xdr:rowOff>76200</xdr:rowOff>
    </xdr:to>
    <xdr:sp macro="" textlink="">
      <xdr:nvSpPr>
        <xdr:cNvPr id="627294" name="Line 111"/>
        <xdr:cNvSpPr>
          <a:spLocks noChangeShapeType="1"/>
        </xdr:cNvSpPr>
      </xdr:nvSpPr>
      <xdr:spPr bwMode="auto">
        <a:xfrm>
          <a:off x="11404600" y="2717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15</xdr:row>
      <xdr:rowOff>127000</xdr:rowOff>
    </xdr:from>
    <xdr:to>
      <xdr:col>18</xdr:col>
      <xdr:colOff>69986</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14</xdr:row>
      <xdr:rowOff>88900</xdr:rowOff>
    </xdr:from>
    <xdr:to>
      <xdr:col>24</xdr:col>
      <xdr:colOff>539750</xdr:colOff>
      <xdr:row>14</xdr:row>
      <xdr:rowOff>88900</xdr:rowOff>
    </xdr:to>
    <xdr:sp macro="" textlink="">
      <xdr:nvSpPr>
        <xdr:cNvPr id="627296" name="Line 113"/>
        <xdr:cNvSpPr>
          <a:spLocks noChangeShapeType="1"/>
        </xdr:cNvSpPr>
      </xdr:nvSpPr>
      <xdr:spPr bwMode="auto">
        <a:xfrm>
          <a:off x="11404600" y="24003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13</xdr:row>
      <xdr:rowOff>146050</xdr:rowOff>
    </xdr:from>
    <xdr:to>
      <xdr:col>18</xdr:col>
      <xdr:colOff>69986</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76200</xdr:colOff>
      <xdr:row>12</xdr:row>
      <xdr:rowOff>107950</xdr:rowOff>
    </xdr:from>
    <xdr:to>
      <xdr:col>24</xdr:col>
      <xdr:colOff>539750</xdr:colOff>
      <xdr:row>12</xdr:row>
      <xdr:rowOff>107950</xdr:rowOff>
    </xdr:to>
    <xdr:sp macro="" textlink="">
      <xdr:nvSpPr>
        <xdr:cNvPr id="627298" name="Line 115"/>
        <xdr:cNvSpPr>
          <a:spLocks noChangeShapeType="1"/>
        </xdr:cNvSpPr>
      </xdr:nvSpPr>
      <xdr:spPr bwMode="auto">
        <a:xfrm>
          <a:off x="11404600" y="20891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12</xdr:row>
      <xdr:rowOff>0</xdr:rowOff>
    </xdr:from>
    <xdr:to>
      <xdr:col>18</xdr:col>
      <xdr:colOff>69986</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10</xdr:row>
      <xdr:rowOff>120650</xdr:rowOff>
    </xdr:from>
    <xdr:to>
      <xdr:col>24</xdr:col>
      <xdr:colOff>539750</xdr:colOff>
      <xdr:row>10</xdr:row>
      <xdr:rowOff>120650</xdr:rowOff>
    </xdr:to>
    <xdr:sp macro="" textlink="">
      <xdr:nvSpPr>
        <xdr:cNvPr id="627300" name="Line 117"/>
        <xdr:cNvSpPr>
          <a:spLocks noChangeShapeType="1"/>
        </xdr:cNvSpPr>
      </xdr:nvSpPr>
      <xdr:spPr bwMode="auto">
        <a:xfrm>
          <a:off x="11404600" y="1771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10</xdr:row>
      <xdr:rowOff>3175</xdr:rowOff>
    </xdr:from>
    <xdr:to>
      <xdr:col>18</xdr:col>
      <xdr:colOff>69986</xdr:colOff>
      <xdr:row>11</xdr:row>
      <xdr:rowOff>41275</xdr:rowOff>
    </xdr:to>
    <xdr:sp macro="" textlink="">
      <xdr:nvSpPr>
        <xdr:cNvPr id="11382" name="Text Box 118"/>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627302" name="物件費グラフ枠"/>
        <xdr:cNvSpPr>
          <a:spLocks noChangeArrowheads="1"/>
        </xdr:cNvSpPr>
      </xdr:nvSpPr>
      <xdr:spPr bwMode="auto">
        <a:xfrm>
          <a:off x="11404600" y="1771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12</xdr:row>
      <xdr:rowOff>139700</xdr:rowOff>
    </xdr:from>
    <xdr:to>
      <xdr:col>24</xdr:col>
      <xdr:colOff>25400</xdr:colOff>
      <xdr:row>21</xdr:row>
      <xdr:rowOff>38100</xdr:rowOff>
    </xdr:to>
    <xdr:sp macro="" textlink="">
      <xdr:nvSpPr>
        <xdr:cNvPr id="627303" name="Line 120"/>
        <xdr:cNvSpPr>
          <a:spLocks noChangeShapeType="1"/>
        </xdr:cNvSpPr>
      </xdr:nvSpPr>
      <xdr:spPr bwMode="auto">
        <a:xfrm flipV="1">
          <a:off x="15125700" y="2120900"/>
          <a:ext cx="0" cy="1384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21</xdr:row>
      <xdr:rowOff>38100</xdr:rowOff>
    </xdr:from>
    <xdr:to>
      <xdr:col>25</xdr:col>
      <xdr:colOff>180975</xdr:colOff>
      <xdr:row>22</xdr:row>
      <xdr:rowOff>76200</xdr:rowOff>
    </xdr:to>
    <xdr:sp macro="" textlink="">
      <xdr:nvSpPr>
        <xdr:cNvPr id="11385" name="物件費最小値テキスト"/>
        <xdr:cNvSpPr txBox="1">
          <a:spLocks noChangeArrowheads="1"/>
        </xdr:cNvSpPr>
      </xdr:nvSpPr>
      <xdr:spPr bwMode="auto">
        <a:xfrm>
          <a:off x="16602075" y="3638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19.5</a:t>
          </a:r>
        </a:p>
      </xdr:txBody>
    </xdr:sp>
    <xdr:clientData/>
  </xdr:twoCellAnchor>
  <xdr:twoCellAnchor>
    <xdr:from>
      <xdr:col>23</xdr:col>
      <xdr:colOff>577850</xdr:colOff>
      <xdr:row>21</xdr:row>
      <xdr:rowOff>38100</xdr:rowOff>
    </xdr:from>
    <xdr:to>
      <xdr:col>24</xdr:col>
      <xdr:colOff>114300</xdr:colOff>
      <xdr:row>21</xdr:row>
      <xdr:rowOff>38100</xdr:rowOff>
    </xdr:to>
    <xdr:sp macro="" textlink="">
      <xdr:nvSpPr>
        <xdr:cNvPr id="627305" name="Line 122"/>
        <xdr:cNvSpPr>
          <a:spLocks noChangeShapeType="1"/>
        </xdr:cNvSpPr>
      </xdr:nvSpPr>
      <xdr:spPr bwMode="auto">
        <a:xfrm>
          <a:off x="15049500" y="35052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11</xdr:row>
      <xdr:rowOff>79375</xdr:rowOff>
    </xdr:from>
    <xdr:to>
      <xdr:col>25</xdr:col>
      <xdr:colOff>180975</xdr:colOff>
      <xdr:row>12</xdr:row>
      <xdr:rowOff>117475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23</xdr:col>
      <xdr:colOff>577850</xdr:colOff>
      <xdr:row>12</xdr:row>
      <xdr:rowOff>139700</xdr:rowOff>
    </xdr:from>
    <xdr:to>
      <xdr:col>24</xdr:col>
      <xdr:colOff>114300</xdr:colOff>
      <xdr:row>12</xdr:row>
      <xdr:rowOff>139700</xdr:rowOff>
    </xdr:to>
    <xdr:sp macro="" textlink="">
      <xdr:nvSpPr>
        <xdr:cNvPr id="627307" name="Line 124"/>
        <xdr:cNvSpPr>
          <a:spLocks noChangeShapeType="1"/>
        </xdr:cNvSpPr>
      </xdr:nvSpPr>
      <xdr:spPr bwMode="auto">
        <a:xfrm>
          <a:off x="15049500" y="21209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146050</xdr:rowOff>
    </xdr:from>
    <xdr:to>
      <xdr:col>24</xdr:col>
      <xdr:colOff>25400</xdr:colOff>
      <xdr:row>16</xdr:row>
      <xdr:rowOff>38100</xdr:rowOff>
    </xdr:to>
    <xdr:sp macro="" textlink="">
      <xdr:nvSpPr>
        <xdr:cNvPr id="627308" name="Line 125"/>
        <xdr:cNvSpPr>
          <a:spLocks noChangeShapeType="1"/>
        </xdr:cNvSpPr>
      </xdr:nvSpPr>
      <xdr:spPr bwMode="auto">
        <a:xfrm>
          <a:off x="14357350" y="2622550"/>
          <a:ext cx="768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16</xdr:row>
      <xdr:rowOff>3175</xdr:rowOff>
    </xdr:from>
    <xdr:to>
      <xdr:col>25</xdr:col>
      <xdr:colOff>180975</xdr:colOff>
      <xdr:row>17</xdr:row>
      <xdr:rowOff>41275</xdr:rowOff>
    </xdr:to>
    <xdr:sp macro="" textlink="">
      <xdr:nvSpPr>
        <xdr:cNvPr id="11390" name="物件費平均値テキスト"/>
        <xdr:cNvSpPr txBox="1">
          <a:spLocks noChangeArrowheads="1"/>
        </xdr:cNvSpPr>
      </xdr:nvSpPr>
      <xdr:spPr bwMode="auto">
        <a:xfrm>
          <a:off x="16602075" y="2752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xdr:from>
      <xdr:col>23</xdr:col>
      <xdr:colOff>609600</xdr:colOff>
      <xdr:row>16</xdr:row>
      <xdr:rowOff>6350</xdr:rowOff>
    </xdr:from>
    <xdr:to>
      <xdr:col>24</xdr:col>
      <xdr:colOff>76200</xdr:colOff>
      <xdr:row>16</xdr:row>
      <xdr:rowOff>101600</xdr:rowOff>
    </xdr:to>
    <xdr:sp macro="" textlink="">
      <xdr:nvSpPr>
        <xdr:cNvPr id="627310" name="AutoShape 127"/>
        <xdr:cNvSpPr>
          <a:spLocks noChangeArrowheads="1"/>
        </xdr:cNvSpPr>
      </xdr:nvSpPr>
      <xdr:spPr bwMode="auto">
        <a:xfrm>
          <a:off x="15081250" y="26479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15</xdr:row>
      <xdr:rowOff>127000</xdr:rowOff>
    </xdr:from>
    <xdr:to>
      <xdr:col>22</xdr:col>
      <xdr:colOff>514350</xdr:colOff>
      <xdr:row>15</xdr:row>
      <xdr:rowOff>146050</xdr:rowOff>
    </xdr:to>
    <xdr:sp macro="" textlink="">
      <xdr:nvSpPr>
        <xdr:cNvPr id="627311" name="Line 128"/>
        <xdr:cNvSpPr>
          <a:spLocks noChangeShapeType="1"/>
        </xdr:cNvSpPr>
      </xdr:nvSpPr>
      <xdr:spPr bwMode="auto">
        <a:xfrm>
          <a:off x="13544550" y="260350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15</xdr:row>
      <xdr:rowOff>139700</xdr:rowOff>
    </xdr:from>
    <xdr:to>
      <xdr:col>22</xdr:col>
      <xdr:colOff>565150</xdr:colOff>
      <xdr:row>16</xdr:row>
      <xdr:rowOff>76200</xdr:rowOff>
    </xdr:to>
    <xdr:sp macro="" textlink="">
      <xdr:nvSpPr>
        <xdr:cNvPr id="627312" name="AutoShape 129"/>
        <xdr:cNvSpPr>
          <a:spLocks noChangeArrowheads="1"/>
        </xdr:cNvSpPr>
      </xdr:nvSpPr>
      <xdr:spPr bwMode="auto">
        <a:xfrm>
          <a:off x="14312900" y="2616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16</xdr:row>
      <xdr:rowOff>79375</xdr:rowOff>
    </xdr:from>
    <xdr:to>
      <xdr:col>23</xdr:col>
      <xdr:colOff>209550</xdr:colOff>
      <xdr:row>17</xdr:row>
      <xdr:rowOff>117475</xdr:rowOff>
    </xdr:to>
    <xdr:sp macro="" textlink="">
      <xdr:nvSpPr>
        <xdr:cNvPr id="11394" name="Text Box 130"/>
        <xdr:cNvSpPr txBox="1">
          <a:spLocks noChangeArrowheads="1"/>
        </xdr:cNvSpPr>
      </xdr:nvSpPr>
      <xdr:spPr bwMode="auto">
        <a:xfrm>
          <a:off x="15287625" y="2828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146050</xdr:colOff>
      <xdr:row>15</xdr:row>
      <xdr:rowOff>127000</xdr:rowOff>
    </xdr:from>
    <xdr:to>
      <xdr:col>21</xdr:col>
      <xdr:colOff>330200</xdr:colOff>
      <xdr:row>15</xdr:row>
      <xdr:rowOff>146050</xdr:rowOff>
    </xdr:to>
    <xdr:sp macro="" textlink="">
      <xdr:nvSpPr>
        <xdr:cNvPr id="627314" name="Line 131"/>
        <xdr:cNvSpPr>
          <a:spLocks noChangeShapeType="1"/>
        </xdr:cNvSpPr>
      </xdr:nvSpPr>
      <xdr:spPr bwMode="auto">
        <a:xfrm flipV="1">
          <a:off x="12731750" y="260350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15</xdr:row>
      <xdr:rowOff>82550</xdr:rowOff>
    </xdr:from>
    <xdr:to>
      <xdr:col>21</xdr:col>
      <xdr:colOff>374650</xdr:colOff>
      <xdr:row>16</xdr:row>
      <xdr:rowOff>19050</xdr:rowOff>
    </xdr:to>
    <xdr:sp macro="" textlink="">
      <xdr:nvSpPr>
        <xdr:cNvPr id="627315" name="AutoShape 132"/>
        <xdr:cNvSpPr>
          <a:spLocks noChangeArrowheads="1"/>
        </xdr:cNvSpPr>
      </xdr:nvSpPr>
      <xdr:spPr bwMode="auto">
        <a:xfrm>
          <a:off x="13500100" y="25590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16</xdr:row>
      <xdr:rowOff>22225</xdr:rowOff>
    </xdr:from>
    <xdr:to>
      <xdr:col>22</xdr:col>
      <xdr:colOff>50800</xdr:colOff>
      <xdr:row>17</xdr:row>
      <xdr:rowOff>60325</xdr:rowOff>
    </xdr:to>
    <xdr:sp macro="" textlink="">
      <xdr:nvSpPr>
        <xdr:cNvPr id="11397" name="Text Box 133"/>
        <xdr:cNvSpPr txBox="1">
          <a:spLocks noChangeArrowheads="1"/>
        </xdr:cNvSpPr>
      </xdr:nvSpPr>
      <xdr:spPr bwMode="auto">
        <a:xfrm>
          <a:off x="14401800" y="277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a:t>
          </a:r>
        </a:p>
      </xdr:txBody>
    </xdr:sp>
    <xdr:clientData/>
  </xdr:twoCellAnchor>
  <xdr:twoCellAnchor>
    <xdr:from>
      <xdr:col>18</xdr:col>
      <xdr:colOff>584200</xdr:colOff>
      <xdr:row>15</xdr:row>
      <xdr:rowOff>146050</xdr:rowOff>
    </xdr:from>
    <xdr:to>
      <xdr:col>20</xdr:col>
      <xdr:colOff>146050</xdr:colOff>
      <xdr:row>16</xdr:row>
      <xdr:rowOff>6350</xdr:rowOff>
    </xdr:to>
    <xdr:sp macro="" textlink="">
      <xdr:nvSpPr>
        <xdr:cNvPr id="627317" name="Line 134"/>
        <xdr:cNvSpPr>
          <a:spLocks noChangeShapeType="1"/>
        </xdr:cNvSpPr>
      </xdr:nvSpPr>
      <xdr:spPr bwMode="auto">
        <a:xfrm flipV="1">
          <a:off x="11912600" y="2622550"/>
          <a:ext cx="8191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15</xdr:row>
      <xdr:rowOff>139700</xdr:rowOff>
    </xdr:from>
    <xdr:to>
      <xdr:col>20</xdr:col>
      <xdr:colOff>190500</xdr:colOff>
      <xdr:row>16</xdr:row>
      <xdr:rowOff>76200</xdr:rowOff>
    </xdr:to>
    <xdr:sp macro="" textlink="">
      <xdr:nvSpPr>
        <xdr:cNvPr id="627318" name="AutoShape 135"/>
        <xdr:cNvSpPr>
          <a:spLocks noChangeArrowheads="1"/>
        </xdr:cNvSpPr>
      </xdr:nvSpPr>
      <xdr:spPr bwMode="auto">
        <a:xfrm>
          <a:off x="12680950" y="2616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16</xdr:row>
      <xdr:rowOff>79375</xdr:rowOff>
    </xdr:from>
    <xdr:to>
      <xdr:col>20</xdr:col>
      <xdr:colOff>492125</xdr:colOff>
      <xdr:row>17</xdr:row>
      <xdr:rowOff>117475</xdr:rowOff>
    </xdr:to>
    <xdr:sp macro="" textlink="">
      <xdr:nvSpPr>
        <xdr:cNvPr id="11400" name="Text Box 136"/>
        <xdr:cNvSpPr txBox="1">
          <a:spLocks noChangeArrowheads="1"/>
        </xdr:cNvSpPr>
      </xdr:nvSpPr>
      <xdr:spPr bwMode="auto">
        <a:xfrm>
          <a:off x="13515975" y="282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539750</xdr:colOff>
      <xdr:row>15</xdr:row>
      <xdr:rowOff>146050</xdr:rowOff>
    </xdr:from>
    <xdr:to>
      <xdr:col>19</xdr:col>
      <xdr:colOff>6350</xdr:colOff>
      <xdr:row>16</xdr:row>
      <xdr:rowOff>82550</xdr:rowOff>
    </xdr:to>
    <xdr:sp macro="" textlink="">
      <xdr:nvSpPr>
        <xdr:cNvPr id="627320" name="AutoShape 137"/>
        <xdr:cNvSpPr>
          <a:spLocks noChangeArrowheads="1"/>
        </xdr:cNvSpPr>
      </xdr:nvSpPr>
      <xdr:spPr bwMode="auto">
        <a:xfrm>
          <a:off x="11868150" y="26225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16</xdr:row>
      <xdr:rowOff>88900</xdr:rowOff>
    </xdr:from>
    <xdr:to>
      <xdr:col>19</xdr:col>
      <xdr:colOff>301625</xdr:colOff>
      <xdr:row>17</xdr:row>
      <xdr:rowOff>127000</xdr:rowOff>
    </xdr:to>
    <xdr:sp macro="" textlink="">
      <xdr:nvSpPr>
        <xdr:cNvPr id="11402" name="Text Box 138"/>
        <xdr:cNvSpPr txBox="1">
          <a:spLocks noChangeArrowheads="1"/>
        </xdr:cNvSpPr>
      </xdr:nvSpPr>
      <xdr:spPr bwMode="auto">
        <a:xfrm>
          <a:off x="12620625" y="283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549275</xdr:colOff>
      <xdr:row>24</xdr:row>
      <xdr:rowOff>76200</xdr:rowOff>
    </xdr:from>
    <xdr:to>
      <xdr:col>24</xdr:col>
      <xdr:colOff>619125</xdr:colOff>
      <xdr:row>25</xdr:row>
      <xdr:rowOff>107950</xdr:rowOff>
    </xdr:to>
    <xdr:sp macro="" textlink="">
      <xdr:nvSpPr>
        <xdr:cNvPr id="11403" name="Text Box 139"/>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24</xdr:row>
      <xdr:rowOff>76200</xdr:rowOff>
    </xdr:from>
    <xdr:to>
      <xdr:col>23</xdr:col>
      <xdr:colOff>479425</xdr:colOff>
      <xdr:row>25</xdr:row>
      <xdr:rowOff>107950</xdr:rowOff>
    </xdr:to>
    <xdr:sp macro="" textlink="">
      <xdr:nvSpPr>
        <xdr:cNvPr id="11404" name="Text Box 140"/>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24</xdr:row>
      <xdr:rowOff>76200</xdr:rowOff>
    </xdr:from>
    <xdr:to>
      <xdr:col>22</xdr:col>
      <xdr:colOff>298450</xdr:colOff>
      <xdr:row>25</xdr:row>
      <xdr:rowOff>107950</xdr:rowOff>
    </xdr:to>
    <xdr:sp macro="" textlink="">
      <xdr:nvSpPr>
        <xdr:cNvPr id="11405" name="Text Box 141"/>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24</xdr:row>
      <xdr:rowOff>76200</xdr:rowOff>
    </xdr:from>
    <xdr:to>
      <xdr:col>21</xdr:col>
      <xdr:colOff>111125</xdr:colOff>
      <xdr:row>25</xdr:row>
      <xdr:rowOff>107950</xdr:rowOff>
    </xdr:to>
    <xdr:sp macro="" textlink="">
      <xdr:nvSpPr>
        <xdr:cNvPr id="11406" name="Text Box 142"/>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24</xdr:row>
      <xdr:rowOff>76200</xdr:rowOff>
    </xdr:from>
    <xdr:to>
      <xdr:col>19</xdr:col>
      <xdr:colOff>549275</xdr:colOff>
      <xdr:row>25</xdr:row>
      <xdr:rowOff>107950</xdr:rowOff>
    </xdr:to>
    <xdr:sp macro="" textlink="">
      <xdr:nvSpPr>
        <xdr:cNvPr id="11407" name="Text Box 143"/>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15</xdr:row>
      <xdr:rowOff>146050</xdr:rowOff>
    </xdr:from>
    <xdr:to>
      <xdr:col>24</xdr:col>
      <xdr:colOff>76200</xdr:colOff>
      <xdr:row>16</xdr:row>
      <xdr:rowOff>82550</xdr:rowOff>
    </xdr:to>
    <xdr:sp macro="" textlink="">
      <xdr:nvSpPr>
        <xdr:cNvPr id="627327" name="Oval 144"/>
        <xdr:cNvSpPr>
          <a:spLocks noChangeArrowheads="1"/>
        </xdr:cNvSpPr>
      </xdr:nvSpPr>
      <xdr:spPr bwMode="auto">
        <a:xfrm>
          <a:off x="15081250" y="2622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15</xdr:row>
      <xdr:rowOff>22225</xdr:rowOff>
    </xdr:from>
    <xdr:to>
      <xdr:col>25</xdr:col>
      <xdr:colOff>180975</xdr:colOff>
      <xdr:row>16</xdr:row>
      <xdr:rowOff>60325</xdr:rowOff>
    </xdr:to>
    <xdr:sp macro="" textlink="">
      <xdr:nvSpPr>
        <xdr:cNvPr id="11409" name="物件費該当値テキスト"/>
        <xdr:cNvSpPr txBox="1">
          <a:spLocks noChangeArrowheads="1"/>
        </xdr:cNvSpPr>
      </xdr:nvSpPr>
      <xdr:spPr bwMode="auto">
        <a:xfrm>
          <a:off x="16602075" y="2600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11.6</a:t>
          </a:r>
        </a:p>
      </xdr:txBody>
    </xdr:sp>
    <xdr:clientData/>
  </xdr:twoCellAnchor>
  <xdr:twoCellAnchor>
    <xdr:from>
      <xdr:col>22</xdr:col>
      <xdr:colOff>469900</xdr:colOff>
      <xdr:row>15</xdr:row>
      <xdr:rowOff>101600</xdr:rowOff>
    </xdr:from>
    <xdr:to>
      <xdr:col>22</xdr:col>
      <xdr:colOff>565150</xdr:colOff>
      <xdr:row>16</xdr:row>
      <xdr:rowOff>25400</xdr:rowOff>
    </xdr:to>
    <xdr:sp macro="" textlink="">
      <xdr:nvSpPr>
        <xdr:cNvPr id="627329" name="Oval 146"/>
        <xdr:cNvSpPr>
          <a:spLocks noChangeArrowheads="1"/>
        </xdr:cNvSpPr>
      </xdr:nvSpPr>
      <xdr:spPr bwMode="auto">
        <a:xfrm>
          <a:off x="14312900" y="25781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14</xdr:row>
      <xdr:rowOff>60325</xdr:rowOff>
    </xdr:from>
    <xdr:to>
      <xdr:col>23</xdr:col>
      <xdr:colOff>209550</xdr:colOff>
      <xdr:row>15</xdr:row>
      <xdr:rowOff>98425</xdr:rowOff>
    </xdr:to>
    <xdr:sp macro="" textlink="">
      <xdr:nvSpPr>
        <xdr:cNvPr id="11411" name="Text Box 147"/>
        <xdr:cNvSpPr txBox="1">
          <a:spLocks noChangeArrowheads="1"/>
        </xdr:cNvSpPr>
      </xdr:nvSpPr>
      <xdr:spPr bwMode="auto">
        <a:xfrm>
          <a:off x="15287625" y="2466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21</xdr:col>
      <xdr:colOff>285750</xdr:colOff>
      <xdr:row>15</xdr:row>
      <xdr:rowOff>76200</xdr:rowOff>
    </xdr:from>
    <xdr:to>
      <xdr:col>21</xdr:col>
      <xdr:colOff>374650</xdr:colOff>
      <xdr:row>16</xdr:row>
      <xdr:rowOff>6350</xdr:rowOff>
    </xdr:to>
    <xdr:sp macro="" textlink="">
      <xdr:nvSpPr>
        <xdr:cNvPr id="627331" name="Oval 148"/>
        <xdr:cNvSpPr>
          <a:spLocks noChangeArrowheads="1"/>
        </xdr:cNvSpPr>
      </xdr:nvSpPr>
      <xdr:spPr bwMode="auto">
        <a:xfrm>
          <a:off x="13500100" y="25527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14</xdr:row>
      <xdr:rowOff>41275</xdr:rowOff>
    </xdr:from>
    <xdr:to>
      <xdr:col>22</xdr:col>
      <xdr:colOff>50800</xdr:colOff>
      <xdr:row>15</xdr:row>
      <xdr:rowOff>79375</xdr:rowOff>
    </xdr:to>
    <xdr:sp macro="" textlink="">
      <xdr:nvSpPr>
        <xdr:cNvPr id="11413" name="Text Box 149"/>
        <xdr:cNvSpPr txBox="1">
          <a:spLocks noChangeArrowheads="1"/>
        </xdr:cNvSpPr>
      </xdr:nvSpPr>
      <xdr:spPr bwMode="auto">
        <a:xfrm>
          <a:off x="14401800" y="244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20</xdr:col>
      <xdr:colOff>95250</xdr:colOff>
      <xdr:row>15</xdr:row>
      <xdr:rowOff>101600</xdr:rowOff>
    </xdr:from>
    <xdr:to>
      <xdr:col>20</xdr:col>
      <xdr:colOff>190500</xdr:colOff>
      <xdr:row>16</xdr:row>
      <xdr:rowOff>25400</xdr:rowOff>
    </xdr:to>
    <xdr:sp macro="" textlink="">
      <xdr:nvSpPr>
        <xdr:cNvPr id="627333" name="Oval 150"/>
        <xdr:cNvSpPr>
          <a:spLocks noChangeArrowheads="1"/>
        </xdr:cNvSpPr>
      </xdr:nvSpPr>
      <xdr:spPr bwMode="auto">
        <a:xfrm>
          <a:off x="12680950" y="25781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14</xdr:row>
      <xdr:rowOff>60325</xdr:rowOff>
    </xdr:from>
    <xdr:to>
      <xdr:col>20</xdr:col>
      <xdr:colOff>492125</xdr:colOff>
      <xdr:row>15</xdr:row>
      <xdr:rowOff>98425</xdr:rowOff>
    </xdr:to>
    <xdr:sp macro="" textlink="">
      <xdr:nvSpPr>
        <xdr:cNvPr id="11415" name="Text Box 151"/>
        <xdr:cNvSpPr txBox="1">
          <a:spLocks noChangeArrowheads="1"/>
        </xdr:cNvSpPr>
      </xdr:nvSpPr>
      <xdr:spPr bwMode="auto">
        <a:xfrm>
          <a:off x="13515975" y="246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18</xdr:col>
      <xdr:colOff>539750</xdr:colOff>
      <xdr:row>15</xdr:row>
      <xdr:rowOff>127000</xdr:rowOff>
    </xdr:from>
    <xdr:to>
      <xdr:col>19</xdr:col>
      <xdr:colOff>6350</xdr:colOff>
      <xdr:row>16</xdr:row>
      <xdr:rowOff>63500</xdr:rowOff>
    </xdr:to>
    <xdr:sp macro="" textlink="">
      <xdr:nvSpPr>
        <xdr:cNvPr id="627335" name="Oval 152"/>
        <xdr:cNvSpPr>
          <a:spLocks noChangeArrowheads="1"/>
        </xdr:cNvSpPr>
      </xdr:nvSpPr>
      <xdr:spPr bwMode="auto">
        <a:xfrm>
          <a:off x="11868150" y="2603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14</xdr:row>
      <xdr:rowOff>98425</xdr:rowOff>
    </xdr:from>
    <xdr:to>
      <xdr:col>19</xdr:col>
      <xdr:colOff>301625</xdr:colOff>
      <xdr:row>15</xdr:row>
      <xdr:rowOff>136525</xdr:rowOff>
    </xdr:to>
    <xdr:sp macro="" textlink="">
      <xdr:nvSpPr>
        <xdr:cNvPr id="11417" name="Text Box 153"/>
        <xdr:cNvSpPr txBox="1">
          <a:spLocks noChangeArrowheads="1"/>
        </xdr:cNvSpPr>
      </xdr:nvSpPr>
      <xdr:spPr bwMode="auto">
        <a:xfrm>
          <a:off x="12620625" y="250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1</xdr:col>
      <xdr:colOff>60325</xdr:colOff>
      <xdr:row>47</xdr:row>
      <xdr:rowOff>60325</xdr:rowOff>
    </xdr:from>
    <xdr:to>
      <xdr:col>7</xdr:col>
      <xdr:colOff>520667</xdr:colOff>
      <xdr:row>49</xdr:row>
      <xdr:rowOff>41275</xdr:rowOff>
    </xdr:to>
    <xdr:sp macro="" textlink="">
      <xdr:nvSpPr>
        <xdr:cNvPr id="11418" name="Rectangle 154"/>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539750</xdr:colOff>
      <xdr:row>47</xdr:row>
      <xdr:rowOff>127000</xdr:rowOff>
    </xdr:from>
    <xdr:to>
      <xdr:col>10</xdr:col>
      <xdr:colOff>50800</xdr:colOff>
      <xdr:row>49</xdr:row>
      <xdr:rowOff>41275</xdr:rowOff>
    </xdr:to>
    <xdr:sp macro="" textlink="">
      <xdr:nvSpPr>
        <xdr:cNvPr id="11419" name="Rectangle 155"/>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48</xdr:row>
      <xdr:rowOff>146050</xdr:rowOff>
    </xdr:from>
    <xdr:to>
      <xdr:col>10</xdr:col>
      <xdr:colOff>50800</xdr:colOff>
      <xdr:row>50</xdr:row>
      <xdr:rowOff>60325</xdr:rowOff>
    </xdr:to>
    <xdr:sp macro="" textlink="">
      <xdr:nvSpPr>
        <xdr:cNvPr id="11420" name="Rectangle 156"/>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89/172</a:t>
          </a:r>
        </a:p>
      </xdr:txBody>
    </xdr:sp>
    <xdr:clientData/>
  </xdr:twoCellAnchor>
  <xdr:twoCellAnchor>
    <xdr:from>
      <xdr:col>10</xdr:col>
      <xdr:colOff>200025</xdr:colOff>
      <xdr:row>47</xdr:row>
      <xdr:rowOff>127000</xdr:rowOff>
    </xdr:from>
    <xdr:to>
      <xdr:col>12</xdr:col>
      <xdr:colOff>228600</xdr:colOff>
      <xdr:row>49</xdr:row>
      <xdr:rowOff>41275</xdr:rowOff>
    </xdr:to>
    <xdr:sp macro="" textlink="">
      <xdr:nvSpPr>
        <xdr:cNvPr id="11421" name="Rectangle 157"/>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48</xdr:row>
      <xdr:rowOff>146050</xdr:rowOff>
    </xdr:from>
    <xdr:to>
      <xdr:col>12</xdr:col>
      <xdr:colOff>228600</xdr:colOff>
      <xdr:row>50</xdr:row>
      <xdr:rowOff>60325</xdr:rowOff>
    </xdr:to>
    <xdr:sp macro="" textlink="">
      <xdr:nvSpPr>
        <xdr:cNvPr id="11422" name="Rectangle 158"/>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419100</xdr:colOff>
      <xdr:row>47</xdr:row>
      <xdr:rowOff>127000</xdr:rowOff>
    </xdr:from>
    <xdr:to>
      <xdr:col>14</xdr:col>
      <xdr:colOff>558800</xdr:colOff>
      <xdr:row>49</xdr:row>
      <xdr:rowOff>41275</xdr:rowOff>
    </xdr:to>
    <xdr:sp macro="" textlink="">
      <xdr:nvSpPr>
        <xdr:cNvPr id="11423" name="Rectangle 159"/>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48</xdr:row>
      <xdr:rowOff>146050</xdr:rowOff>
    </xdr:from>
    <xdr:to>
      <xdr:col>14</xdr:col>
      <xdr:colOff>558800</xdr:colOff>
      <xdr:row>50</xdr:row>
      <xdr:rowOff>60325</xdr:rowOff>
    </xdr:to>
    <xdr:sp macro="" textlink="">
      <xdr:nvSpPr>
        <xdr:cNvPr id="11424" name="Rectangle 160"/>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627344" name="Rectangle 161"/>
        <xdr:cNvSpPr>
          <a:spLocks noChangeArrowheads="1"/>
        </xdr:cNvSpPr>
      </xdr:nvSpPr>
      <xdr:spPr bwMode="auto">
        <a:xfrm>
          <a:off x="698500" y="8375650"/>
          <a:ext cx="422910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203200</xdr:colOff>
      <xdr:row>50</xdr:row>
      <xdr:rowOff>120650</xdr:rowOff>
    </xdr:from>
    <xdr:to>
      <xdr:col>16</xdr:col>
      <xdr:colOff>50800</xdr:colOff>
      <xdr:row>64</xdr:row>
      <xdr:rowOff>6350</xdr:rowOff>
    </xdr:to>
    <xdr:sp macro="" textlink="">
      <xdr:nvSpPr>
        <xdr:cNvPr id="627345" name="Rectangle 162"/>
        <xdr:cNvSpPr>
          <a:spLocks noChangeArrowheads="1"/>
        </xdr:cNvSpPr>
      </xdr:nvSpPr>
      <xdr:spPr bwMode="auto">
        <a:xfrm>
          <a:off x="5238750" y="8375650"/>
          <a:ext cx="4883150" cy="2197100"/>
        </a:xfrm>
        <a:prstGeom prst="rect">
          <a:avLst/>
        </a:prstGeom>
        <a:solidFill>
          <a:srgbClr val="FFFFFF"/>
        </a:solidFill>
        <a:ln w="19050">
          <a:solidFill>
            <a:srgbClr val="000000"/>
          </a:solidFill>
          <a:miter lim="800000"/>
          <a:headEnd/>
          <a:tailEnd/>
        </a:ln>
      </xdr:spPr>
    </xdr:sp>
    <xdr:clientData/>
  </xdr:twoCellAnchor>
  <xdr:twoCellAnchor>
    <xdr:from>
      <xdr:col>8</xdr:col>
      <xdr:colOff>260350</xdr:colOff>
      <xdr:row>50</xdr:row>
      <xdr:rowOff>117475</xdr:rowOff>
    </xdr:from>
    <xdr:to>
      <xdr:col>13</xdr:col>
      <xdr:colOff>609600</xdr:colOff>
      <xdr:row>52</xdr:row>
      <xdr:rowOff>38184</xdr:rowOff>
    </xdr:to>
    <xdr:sp macro="" textlink="">
      <xdr:nvSpPr>
        <xdr:cNvPr id="11427" name="Rectangle 163"/>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298450</xdr:colOff>
      <xdr:row>52</xdr:row>
      <xdr:rowOff>98425</xdr:rowOff>
    </xdr:from>
    <xdr:to>
      <xdr:col>15</xdr:col>
      <xdr:colOff>542947</xdr:colOff>
      <xdr:row>63</xdr:row>
      <xdr:rowOff>117475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lnSpc>
              <a:spcPts val="1300"/>
            </a:lnSpc>
          </a:pPr>
          <a:r>
            <a:rPr lang="ja-JP" altLang="en-US" sz="1100">
              <a:latin typeface="+mn-lt"/>
              <a:ea typeface="+mn-ea"/>
              <a:cs typeface="+mn-cs"/>
            </a:rPr>
            <a:t>　</a:t>
          </a:r>
          <a:r>
            <a:rPr lang="ja-JP" altLang="ja-JP" sz="1100">
              <a:latin typeface="+mn-lt"/>
              <a:ea typeface="+mn-ea"/>
              <a:cs typeface="+mn-cs"/>
            </a:rPr>
            <a:t>乳幼児</a:t>
          </a:r>
          <a:r>
            <a:rPr lang="ja-JP" altLang="en-US" sz="1100">
              <a:latin typeface="+mn-lt"/>
              <a:ea typeface="+mn-ea"/>
              <a:cs typeface="+mn-cs"/>
            </a:rPr>
            <a:t>等</a:t>
          </a:r>
          <a:r>
            <a:rPr lang="ja-JP" altLang="ja-JP" sz="1100">
              <a:latin typeface="+mn-lt"/>
              <a:ea typeface="+mn-ea"/>
              <a:cs typeface="+mn-cs"/>
            </a:rPr>
            <a:t>医療費の対象年齢拡大等により、類似団体平均を０．</a:t>
          </a:r>
          <a:r>
            <a:rPr lang="ja-JP" altLang="en-US" sz="1100">
              <a:latin typeface="+mn-lt"/>
              <a:ea typeface="+mn-ea"/>
              <a:cs typeface="+mn-cs"/>
            </a:rPr>
            <a:t>２</a:t>
          </a:r>
          <a:r>
            <a:rPr lang="ja-JP" altLang="ja-JP" sz="1100">
              <a:latin typeface="+mn-lt"/>
              <a:ea typeface="+mn-ea"/>
              <a:cs typeface="+mn-cs"/>
            </a:rPr>
            <a:t>ポイント上回っている。今後は少子高齢化の進展により子育て支援や高齢者対策などの社会保障費が増加すると考えられる。（平成２</a:t>
          </a:r>
          <a:r>
            <a:rPr lang="ja-JP" altLang="en-US" sz="1100">
              <a:latin typeface="+mn-lt"/>
              <a:ea typeface="+mn-ea"/>
              <a:cs typeface="+mn-cs"/>
            </a:rPr>
            <a:t>４</a:t>
          </a:r>
          <a:r>
            <a:rPr lang="ja-JP" altLang="ja-JP" sz="1100">
              <a:latin typeface="+mn-lt"/>
              <a:ea typeface="+mn-ea"/>
              <a:cs typeface="+mn-cs"/>
            </a:rPr>
            <a:t>年１０月１日：高齢化率２</a:t>
          </a:r>
          <a:r>
            <a:rPr lang="ja-JP" altLang="en-US" sz="1100">
              <a:latin typeface="+mn-lt"/>
              <a:ea typeface="+mn-ea"/>
              <a:cs typeface="+mn-cs"/>
            </a:rPr>
            <a:t>８．０</a:t>
          </a:r>
          <a:r>
            <a:rPr lang="ja-JP" altLang="ja-JP" sz="1100">
              <a:latin typeface="+mn-lt"/>
              <a:ea typeface="+mn-ea"/>
              <a:cs typeface="+mn-cs"/>
            </a:rPr>
            <a:t>％）</a:t>
          </a:r>
          <a:endParaRPr lang="ja-JP" altLang="ja-JP" sz="1400"/>
        </a:p>
      </xdr:txBody>
    </xdr:sp>
    <xdr:clientData/>
  </xdr:twoCellAnchor>
  <xdr:oneCellAnchor>
    <xdr:from>
      <xdr:col>1</xdr:col>
      <xdr:colOff>60325</xdr:colOff>
      <xdr:row>49</xdr:row>
      <xdr:rowOff>136525</xdr:rowOff>
    </xdr:from>
    <xdr:ext cx="132344" cy="151836"/>
    <xdr:sp macro="" textlink="">
      <xdr:nvSpPr>
        <xdr:cNvPr id="11429" name="Text Box 165"/>
        <xdr:cNvSpPr txBox="1">
          <a:spLocks noChangeArrowheads="1"/>
        </xdr:cNvSpPr>
      </xdr:nvSpPr>
      <xdr:spPr bwMode="auto">
        <a:xfrm>
          <a:off x="695325" y="8226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64</xdr:row>
      <xdr:rowOff>6350</xdr:rowOff>
    </xdr:from>
    <xdr:to>
      <xdr:col>7</xdr:col>
      <xdr:colOff>520700</xdr:colOff>
      <xdr:row>64</xdr:row>
      <xdr:rowOff>6350</xdr:rowOff>
    </xdr:to>
    <xdr:sp macro="" textlink="">
      <xdr:nvSpPr>
        <xdr:cNvPr id="627349" name="Line 166"/>
        <xdr:cNvSpPr>
          <a:spLocks noChangeShapeType="1"/>
        </xdr:cNvSpPr>
      </xdr:nvSpPr>
      <xdr:spPr bwMode="auto">
        <a:xfrm>
          <a:off x="698500" y="10572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63</xdr:row>
      <xdr:rowOff>60325</xdr:rowOff>
    </xdr:from>
    <xdr:to>
      <xdr:col>1</xdr:col>
      <xdr:colOff>60325</xdr:colOff>
      <xdr:row>64</xdr:row>
      <xdr:rowOff>98425</xdr:rowOff>
    </xdr:to>
    <xdr:sp macro="" textlink="">
      <xdr:nvSpPr>
        <xdr:cNvPr id="11431" name="Text Box 167"/>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63500</xdr:colOff>
      <xdr:row>61</xdr:row>
      <xdr:rowOff>139700</xdr:rowOff>
    </xdr:from>
    <xdr:to>
      <xdr:col>7</xdr:col>
      <xdr:colOff>520700</xdr:colOff>
      <xdr:row>61</xdr:row>
      <xdr:rowOff>139700</xdr:rowOff>
    </xdr:to>
    <xdr:sp macro="" textlink="">
      <xdr:nvSpPr>
        <xdr:cNvPr id="627351" name="Line 168"/>
        <xdr:cNvSpPr>
          <a:spLocks noChangeShapeType="1"/>
        </xdr:cNvSpPr>
      </xdr:nvSpPr>
      <xdr:spPr bwMode="auto">
        <a:xfrm>
          <a:off x="698500" y="10210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61</xdr:row>
      <xdr:rowOff>22225</xdr:rowOff>
    </xdr:from>
    <xdr:to>
      <xdr:col>1</xdr:col>
      <xdr:colOff>60325</xdr:colOff>
      <xdr:row>62</xdr:row>
      <xdr:rowOff>60325</xdr:rowOff>
    </xdr:to>
    <xdr:sp macro="" textlink="">
      <xdr:nvSpPr>
        <xdr:cNvPr id="11433" name="Text Box 169"/>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63500</xdr:colOff>
      <xdr:row>59</xdr:row>
      <xdr:rowOff>101600</xdr:rowOff>
    </xdr:from>
    <xdr:to>
      <xdr:col>7</xdr:col>
      <xdr:colOff>520700</xdr:colOff>
      <xdr:row>59</xdr:row>
      <xdr:rowOff>101600</xdr:rowOff>
    </xdr:to>
    <xdr:sp macro="" textlink="">
      <xdr:nvSpPr>
        <xdr:cNvPr id="627353" name="Line 170"/>
        <xdr:cNvSpPr>
          <a:spLocks noChangeShapeType="1"/>
        </xdr:cNvSpPr>
      </xdr:nvSpPr>
      <xdr:spPr bwMode="auto">
        <a:xfrm>
          <a:off x="698500" y="9842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58</xdr:row>
      <xdr:rowOff>155575</xdr:rowOff>
    </xdr:from>
    <xdr:to>
      <xdr:col>1</xdr:col>
      <xdr:colOff>60325</xdr:colOff>
      <xdr:row>60</xdr:row>
      <xdr:rowOff>22225</xdr:rowOff>
    </xdr:to>
    <xdr:sp macro="" textlink="">
      <xdr:nvSpPr>
        <xdr:cNvPr id="11435" name="Text Box 171"/>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63500</xdr:colOff>
      <xdr:row>57</xdr:row>
      <xdr:rowOff>63500</xdr:rowOff>
    </xdr:from>
    <xdr:to>
      <xdr:col>7</xdr:col>
      <xdr:colOff>520700</xdr:colOff>
      <xdr:row>57</xdr:row>
      <xdr:rowOff>63500</xdr:rowOff>
    </xdr:to>
    <xdr:sp macro="" textlink="">
      <xdr:nvSpPr>
        <xdr:cNvPr id="627355" name="Line 172"/>
        <xdr:cNvSpPr>
          <a:spLocks noChangeShapeType="1"/>
        </xdr:cNvSpPr>
      </xdr:nvSpPr>
      <xdr:spPr bwMode="auto">
        <a:xfrm>
          <a:off x="698500" y="9474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56</xdr:row>
      <xdr:rowOff>117475</xdr:rowOff>
    </xdr:from>
    <xdr:to>
      <xdr:col>1</xdr:col>
      <xdr:colOff>60325</xdr:colOff>
      <xdr:row>57</xdr:row>
      <xdr:rowOff>155575</xdr:rowOff>
    </xdr:to>
    <xdr:sp macro="" textlink="">
      <xdr:nvSpPr>
        <xdr:cNvPr id="11437" name="Text Box 173"/>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xdr:col>
      <xdr:colOff>63500</xdr:colOff>
      <xdr:row>55</xdr:row>
      <xdr:rowOff>25400</xdr:rowOff>
    </xdr:from>
    <xdr:to>
      <xdr:col>7</xdr:col>
      <xdr:colOff>520700</xdr:colOff>
      <xdr:row>55</xdr:row>
      <xdr:rowOff>25400</xdr:rowOff>
    </xdr:to>
    <xdr:sp macro="" textlink="">
      <xdr:nvSpPr>
        <xdr:cNvPr id="627357" name="Line 174"/>
        <xdr:cNvSpPr>
          <a:spLocks noChangeShapeType="1"/>
        </xdr:cNvSpPr>
      </xdr:nvSpPr>
      <xdr:spPr bwMode="auto">
        <a:xfrm>
          <a:off x="698500" y="9105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54</xdr:row>
      <xdr:rowOff>79375</xdr:rowOff>
    </xdr:from>
    <xdr:to>
      <xdr:col>1</xdr:col>
      <xdr:colOff>60325</xdr:colOff>
      <xdr:row>55</xdr:row>
      <xdr:rowOff>117475</xdr:rowOff>
    </xdr:to>
    <xdr:sp macro="" textlink="">
      <xdr:nvSpPr>
        <xdr:cNvPr id="11439" name="Text Box 175"/>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63500</xdr:colOff>
      <xdr:row>52</xdr:row>
      <xdr:rowOff>158750</xdr:rowOff>
    </xdr:from>
    <xdr:to>
      <xdr:col>7</xdr:col>
      <xdr:colOff>520700</xdr:colOff>
      <xdr:row>52</xdr:row>
      <xdr:rowOff>158750</xdr:rowOff>
    </xdr:to>
    <xdr:sp macro="" textlink="">
      <xdr:nvSpPr>
        <xdr:cNvPr id="627359" name="Line 176"/>
        <xdr:cNvSpPr>
          <a:spLocks noChangeShapeType="1"/>
        </xdr:cNvSpPr>
      </xdr:nvSpPr>
      <xdr:spPr bwMode="auto">
        <a:xfrm>
          <a:off x="698500" y="8743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52</xdr:row>
      <xdr:rowOff>41275</xdr:rowOff>
    </xdr:from>
    <xdr:to>
      <xdr:col>1</xdr:col>
      <xdr:colOff>60325</xdr:colOff>
      <xdr:row>53</xdr:row>
      <xdr:rowOff>79375</xdr:rowOff>
    </xdr:to>
    <xdr:sp macro="" textlink="">
      <xdr:nvSpPr>
        <xdr:cNvPr id="11441" name="Text Box 177"/>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63500</xdr:colOff>
      <xdr:row>50</xdr:row>
      <xdr:rowOff>120650</xdr:rowOff>
    </xdr:from>
    <xdr:to>
      <xdr:col>7</xdr:col>
      <xdr:colOff>520700</xdr:colOff>
      <xdr:row>50</xdr:row>
      <xdr:rowOff>120650</xdr:rowOff>
    </xdr:to>
    <xdr:sp macro="" textlink="">
      <xdr:nvSpPr>
        <xdr:cNvPr id="627361" name="Line 178"/>
        <xdr:cNvSpPr>
          <a:spLocks noChangeShapeType="1"/>
        </xdr:cNvSpPr>
      </xdr:nvSpPr>
      <xdr:spPr bwMode="auto">
        <a:xfrm>
          <a:off x="698500" y="8375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50</xdr:row>
      <xdr:rowOff>3175</xdr:rowOff>
    </xdr:from>
    <xdr:to>
      <xdr:col>1</xdr:col>
      <xdr:colOff>60325</xdr:colOff>
      <xdr:row>51</xdr:row>
      <xdr:rowOff>41275</xdr:rowOff>
    </xdr:to>
    <xdr:sp macro="" textlink="">
      <xdr:nvSpPr>
        <xdr:cNvPr id="11443" name="Text Box 179"/>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627363" name="扶助費グラフ枠"/>
        <xdr:cNvSpPr>
          <a:spLocks noChangeArrowheads="1"/>
        </xdr:cNvSpPr>
      </xdr:nvSpPr>
      <xdr:spPr bwMode="auto">
        <a:xfrm>
          <a:off x="698500" y="8375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6350</xdr:rowOff>
    </xdr:from>
    <xdr:to>
      <xdr:col>7</xdr:col>
      <xdr:colOff>19050</xdr:colOff>
      <xdr:row>62</xdr:row>
      <xdr:rowOff>44450</xdr:rowOff>
    </xdr:to>
    <xdr:sp macro="" textlink="">
      <xdr:nvSpPr>
        <xdr:cNvPr id="627364" name="Line 181"/>
        <xdr:cNvSpPr>
          <a:spLocks noChangeShapeType="1"/>
        </xdr:cNvSpPr>
      </xdr:nvSpPr>
      <xdr:spPr bwMode="auto">
        <a:xfrm flipV="1">
          <a:off x="4425950" y="8756650"/>
          <a:ext cx="0" cy="1524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62</xdr:row>
      <xdr:rowOff>41275</xdr:rowOff>
    </xdr:from>
    <xdr:to>
      <xdr:col>8</xdr:col>
      <xdr:colOff>161925</xdr:colOff>
      <xdr:row>63</xdr:row>
      <xdr:rowOff>79375</xdr:rowOff>
    </xdr:to>
    <xdr:sp macro="" textlink="">
      <xdr:nvSpPr>
        <xdr:cNvPr id="11446" name="扶助費最小値テキスト"/>
        <xdr:cNvSpPr txBox="1">
          <a:spLocks noChangeArrowheads="1"/>
        </xdr:cNvSpPr>
      </xdr:nvSpPr>
      <xdr:spPr bwMode="auto">
        <a:xfrm>
          <a:off x="4914900" y="10677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15.6</a:t>
          </a:r>
        </a:p>
      </xdr:txBody>
    </xdr:sp>
    <xdr:clientData/>
  </xdr:twoCellAnchor>
  <xdr:twoCellAnchor>
    <xdr:from>
      <xdr:col>6</xdr:col>
      <xdr:colOff>558800</xdr:colOff>
      <xdr:row>62</xdr:row>
      <xdr:rowOff>44450</xdr:rowOff>
    </xdr:from>
    <xdr:to>
      <xdr:col>7</xdr:col>
      <xdr:colOff>95250</xdr:colOff>
      <xdr:row>62</xdr:row>
      <xdr:rowOff>44450</xdr:rowOff>
    </xdr:to>
    <xdr:sp macro="" textlink="">
      <xdr:nvSpPr>
        <xdr:cNvPr id="627366" name="Line 183"/>
        <xdr:cNvSpPr>
          <a:spLocks noChangeShapeType="1"/>
        </xdr:cNvSpPr>
      </xdr:nvSpPr>
      <xdr:spPr bwMode="auto">
        <a:xfrm>
          <a:off x="4337050" y="102806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51</xdr:row>
      <xdr:rowOff>117475</xdr:rowOff>
    </xdr:from>
    <xdr:to>
      <xdr:col>8</xdr:col>
      <xdr:colOff>161925</xdr:colOff>
      <xdr:row>52</xdr:row>
      <xdr:rowOff>155575</xdr:rowOff>
    </xdr:to>
    <xdr:sp macro="" textlink="">
      <xdr:nvSpPr>
        <xdr:cNvPr id="11448" name="扶助費最大値テキスト"/>
        <xdr:cNvSpPr txBox="1">
          <a:spLocks noChangeArrowheads="1"/>
        </xdr:cNvSpPr>
      </xdr:nvSpPr>
      <xdr:spPr bwMode="auto">
        <a:xfrm>
          <a:off x="4914900" y="8867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a:t>
          </a:r>
        </a:p>
      </xdr:txBody>
    </xdr:sp>
    <xdr:clientData/>
  </xdr:twoCellAnchor>
  <xdr:twoCellAnchor>
    <xdr:from>
      <xdr:col>6</xdr:col>
      <xdr:colOff>558800</xdr:colOff>
      <xdr:row>53</xdr:row>
      <xdr:rowOff>6350</xdr:rowOff>
    </xdr:from>
    <xdr:to>
      <xdr:col>7</xdr:col>
      <xdr:colOff>95250</xdr:colOff>
      <xdr:row>53</xdr:row>
      <xdr:rowOff>6350</xdr:rowOff>
    </xdr:to>
    <xdr:sp macro="" textlink="">
      <xdr:nvSpPr>
        <xdr:cNvPr id="627368" name="Line 185"/>
        <xdr:cNvSpPr>
          <a:spLocks noChangeShapeType="1"/>
        </xdr:cNvSpPr>
      </xdr:nvSpPr>
      <xdr:spPr bwMode="auto">
        <a:xfrm>
          <a:off x="4337050" y="87566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56</xdr:row>
      <xdr:rowOff>38100</xdr:rowOff>
    </xdr:from>
    <xdr:to>
      <xdr:col>7</xdr:col>
      <xdr:colOff>19050</xdr:colOff>
      <xdr:row>56</xdr:row>
      <xdr:rowOff>107950</xdr:rowOff>
    </xdr:to>
    <xdr:sp macro="" textlink="">
      <xdr:nvSpPr>
        <xdr:cNvPr id="627369" name="Line 186"/>
        <xdr:cNvSpPr>
          <a:spLocks noChangeShapeType="1"/>
        </xdr:cNvSpPr>
      </xdr:nvSpPr>
      <xdr:spPr bwMode="auto">
        <a:xfrm>
          <a:off x="3657600" y="9283700"/>
          <a:ext cx="76835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55</xdr:row>
      <xdr:rowOff>79375</xdr:rowOff>
    </xdr:from>
    <xdr:to>
      <xdr:col>8</xdr:col>
      <xdr:colOff>161925</xdr:colOff>
      <xdr:row>56</xdr:row>
      <xdr:rowOff>117475</xdr:rowOff>
    </xdr:to>
    <xdr:sp macro="" textlink="">
      <xdr:nvSpPr>
        <xdr:cNvPr id="11451" name="扶助費平均値テキスト"/>
        <xdr:cNvSpPr txBox="1">
          <a:spLocks noChangeArrowheads="1"/>
        </xdr:cNvSpPr>
      </xdr:nvSpPr>
      <xdr:spPr bwMode="auto">
        <a:xfrm>
          <a:off x="4914900" y="9515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7.8</a:t>
          </a:r>
        </a:p>
      </xdr:txBody>
    </xdr:sp>
    <xdr:clientData/>
  </xdr:twoCellAnchor>
  <xdr:twoCellAnchor>
    <xdr:from>
      <xdr:col>6</xdr:col>
      <xdr:colOff>590550</xdr:colOff>
      <xdr:row>56</xdr:row>
      <xdr:rowOff>38100</xdr:rowOff>
    </xdr:from>
    <xdr:to>
      <xdr:col>7</xdr:col>
      <xdr:colOff>63500</xdr:colOff>
      <xdr:row>56</xdr:row>
      <xdr:rowOff>139700</xdr:rowOff>
    </xdr:to>
    <xdr:sp macro="" textlink="">
      <xdr:nvSpPr>
        <xdr:cNvPr id="627371" name="AutoShape 188"/>
        <xdr:cNvSpPr>
          <a:spLocks noChangeArrowheads="1"/>
        </xdr:cNvSpPr>
      </xdr:nvSpPr>
      <xdr:spPr bwMode="auto">
        <a:xfrm>
          <a:off x="4368800" y="928370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56</xdr:row>
      <xdr:rowOff>38100</xdr:rowOff>
    </xdr:from>
    <xdr:to>
      <xdr:col>5</xdr:col>
      <xdr:colOff>508000</xdr:colOff>
      <xdr:row>56</xdr:row>
      <xdr:rowOff>63500</xdr:rowOff>
    </xdr:to>
    <xdr:sp macro="" textlink="">
      <xdr:nvSpPr>
        <xdr:cNvPr id="627372" name="Line 189"/>
        <xdr:cNvSpPr>
          <a:spLocks noChangeShapeType="1"/>
        </xdr:cNvSpPr>
      </xdr:nvSpPr>
      <xdr:spPr bwMode="auto">
        <a:xfrm flipV="1">
          <a:off x="2838450" y="9283700"/>
          <a:ext cx="8191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55</xdr:row>
      <xdr:rowOff>139700</xdr:rowOff>
    </xdr:from>
    <xdr:to>
      <xdr:col>5</xdr:col>
      <xdr:colOff>552450</xdr:colOff>
      <xdr:row>56</xdr:row>
      <xdr:rowOff>76200</xdr:rowOff>
    </xdr:to>
    <xdr:sp macro="" textlink="">
      <xdr:nvSpPr>
        <xdr:cNvPr id="627373" name="AutoShape 190"/>
        <xdr:cNvSpPr>
          <a:spLocks noChangeArrowheads="1"/>
        </xdr:cNvSpPr>
      </xdr:nvSpPr>
      <xdr:spPr bwMode="auto">
        <a:xfrm>
          <a:off x="3606800" y="9220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54</xdr:row>
      <xdr:rowOff>107950</xdr:rowOff>
    </xdr:from>
    <xdr:to>
      <xdr:col>6</xdr:col>
      <xdr:colOff>200055</xdr:colOff>
      <xdr:row>55</xdr:row>
      <xdr:rowOff>146050</xdr:rowOff>
    </xdr:to>
    <xdr:sp macro="" textlink="">
      <xdr:nvSpPr>
        <xdr:cNvPr id="11455" name="Text Box 191"/>
        <xdr:cNvSpPr txBox="1">
          <a:spLocks noChangeArrowheads="1"/>
        </xdr:cNvSpPr>
      </xdr:nvSpPr>
      <xdr:spPr bwMode="auto">
        <a:xfrm>
          <a:off x="3609975" y="9372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a:t>
          </a:r>
        </a:p>
      </xdr:txBody>
    </xdr:sp>
    <xdr:clientData/>
  </xdr:twoCellAnchor>
  <xdr:twoCellAnchor>
    <xdr:from>
      <xdr:col>3</xdr:col>
      <xdr:colOff>133350</xdr:colOff>
      <xdr:row>55</xdr:row>
      <xdr:rowOff>120650</xdr:rowOff>
    </xdr:from>
    <xdr:to>
      <xdr:col>4</xdr:col>
      <xdr:colOff>317500</xdr:colOff>
      <xdr:row>56</xdr:row>
      <xdr:rowOff>63500</xdr:rowOff>
    </xdr:to>
    <xdr:sp macro="" textlink="">
      <xdr:nvSpPr>
        <xdr:cNvPr id="627375" name="Line 192"/>
        <xdr:cNvSpPr>
          <a:spLocks noChangeShapeType="1"/>
        </xdr:cNvSpPr>
      </xdr:nvSpPr>
      <xdr:spPr bwMode="auto">
        <a:xfrm>
          <a:off x="2025650" y="9201150"/>
          <a:ext cx="812800" cy="107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55</xdr:row>
      <xdr:rowOff>158750</xdr:rowOff>
    </xdr:from>
    <xdr:to>
      <xdr:col>4</xdr:col>
      <xdr:colOff>368300</xdr:colOff>
      <xdr:row>56</xdr:row>
      <xdr:rowOff>82550</xdr:rowOff>
    </xdr:to>
    <xdr:sp macro="" textlink="">
      <xdr:nvSpPr>
        <xdr:cNvPr id="627376" name="AutoShape 193"/>
        <xdr:cNvSpPr>
          <a:spLocks noChangeArrowheads="1"/>
        </xdr:cNvSpPr>
      </xdr:nvSpPr>
      <xdr:spPr bwMode="auto">
        <a:xfrm>
          <a:off x="2794000" y="92392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54</xdr:row>
      <xdr:rowOff>117475</xdr:rowOff>
    </xdr:from>
    <xdr:to>
      <xdr:col>5</xdr:col>
      <xdr:colOff>38100</xdr:colOff>
      <xdr:row>55</xdr:row>
      <xdr:rowOff>155575</xdr:rowOff>
    </xdr:to>
    <xdr:sp macro="" textlink="">
      <xdr:nvSpPr>
        <xdr:cNvPr id="11458" name="Text Box 194"/>
        <xdr:cNvSpPr txBox="1">
          <a:spLocks noChangeArrowheads="1"/>
        </xdr:cNvSpPr>
      </xdr:nvSpPr>
      <xdr:spPr bwMode="auto">
        <a:xfrm>
          <a:off x="2714625" y="9382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a:t>
          </a:r>
        </a:p>
      </xdr:txBody>
    </xdr:sp>
    <xdr:clientData/>
  </xdr:twoCellAnchor>
  <xdr:twoCellAnchor>
    <xdr:from>
      <xdr:col>1</xdr:col>
      <xdr:colOff>577850</xdr:colOff>
      <xdr:row>55</xdr:row>
      <xdr:rowOff>120650</xdr:rowOff>
    </xdr:from>
    <xdr:to>
      <xdr:col>3</xdr:col>
      <xdr:colOff>133350</xdr:colOff>
      <xdr:row>55</xdr:row>
      <xdr:rowOff>120650</xdr:rowOff>
    </xdr:to>
    <xdr:sp macro="" textlink="">
      <xdr:nvSpPr>
        <xdr:cNvPr id="627378" name="Line 195"/>
        <xdr:cNvSpPr>
          <a:spLocks noChangeShapeType="1"/>
        </xdr:cNvSpPr>
      </xdr:nvSpPr>
      <xdr:spPr bwMode="auto">
        <a:xfrm>
          <a:off x="1212850" y="920115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55</xdr:row>
      <xdr:rowOff>127000</xdr:rowOff>
    </xdr:from>
    <xdr:to>
      <xdr:col>3</xdr:col>
      <xdr:colOff>171450</xdr:colOff>
      <xdr:row>56</xdr:row>
      <xdr:rowOff>63500</xdr:rowOff>
    </xdr:to>
    <xdr:sp macro="" textlink="">
      <xdr:nvSpPr>
        <xdr:cNvPr id="627379" name="AutoShape 196"/>
        <xdr:cNvSpPr>
          <a:spLocks noChangeArrowheads="1"/>
        </xdr:cNvSpPr>
      </xdr:nvSpPr>
      <xdr:spPr bwMode="auto">
        <a:xfrm>
          <a:off x="1981200" y="920750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56</xdr:row>
      <xdr:rowOff>76200</xdr:rowOff>
    </xdr:from>
    <xdr:to>
      <xdr:col>3</xdr:col>
      <xdr:colOff>479425</xdr:colOff>
      <xdr:row>57</xdr:row>
      <xdr:rowOff>107950</xdr:rowOff>
    </xdr:to>
    <xdr:sp macro="" textlink="">
      <xdr:nvSpPr>
        <xdr:cNvPr id="11461" name="Text Box 197"/>
        <xdr:cNvSpPr txBox="1">
          <a:spLocks noChangeArrowheads="1"/>
        </xdr:cNvSpPr>
      </xdr:nvSpPr>
      <xdr:spPr bwMode="auto">
        <a:xfrm>
          <a:off x="1828800" y="967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a:t>
          </a:r>
        </a:p>
      </xdr:txBody>
    </xdr:sp>
    <xdr:clientData/>
  </xdr:twoCellAnchor>
  <xdr:twoCellAnchor>
    <xdr:from>
      <xdr:col>1</xdr:col>
      <xdr:colOff>520700</xdr:colOff>
      <xdr:row>55</xdr:row>
      <xdr:rowOff>139700</xdr:rowOff>
    </xdr:from>
    <xdr:to>
      <xdr:col>1</xdr:col>
      <xdr:colOff>622300</xdr:colOff>
      <xdr:row>56</xdr:row>
      <xdr:rowOff>76200</xdr:rowOff>
    </xdr:to>
    <xdr:sp macro="" textlink="">
      <xdr:nvSpPr>
        <xdr:cNvPr id="627381" name="AutoShape 198"/>
        <xdr:cNvSpPr>
          <a:spLocks noChangeArrowheads="1"/>
        </xdr:cNvSpPr>
      </xdr:nvSpPr>
      <xdr:spPr bwMode="auto">
        <a:xfrm>
          <a:off x="1155700" y="9220200"/>
          <a:ext cx="1016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56</xdr:row>
      <xdr:rowOff>79375</xdr:rowOff>
    </xdr:from>
    <xdr:to>
      <xdr:col>2</xdr:col>
      <xdr:colOff>298450</xdr:colOff>
      <xdr:row>57</xdr:row>
      <xdr:rowOff>117475</xdr:rowOff>
    </xdr:to>
    <xdr:sp macro="" textlink="">
      <xdr:nvSpPr>
        <xdr:cNvPr id="11463" name="Text Box 199"/>
        <xdr:cNvSpPr txBox="1">
          <a:spLocks noChangeArrowheads="1"/>
        </xdr:cNvSpPr>
      </xdr:nvSpPr>
      <xdr:spPr bwMode="auto">
        <a:xfrm>
          <a:off x="942975" y="9686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a:t>
          </a:r>
        </a:p>
      </xdr:txBody>
    </xdr:sp>
    <xdr:clientData/>
  </xdr:twoCellAnchor>
  <xdr:twoCellAnchor editAs="oneCell">
    <xdr:from>
      <xdr:col>6</xdr:col>
      <xdr:colOff>539750</xdr:colOff>
      <xdr:row>64</xdr:row>
      <xdr:rowOff>76200</xdr:rowOff>
    </xdr:from>
    <xdr:to>
      <xdr:col>7</xdr:col>
      <xdr:colOff>609600</xdr:colOff>
      <xdr:row>65</xdr:row>
      <xdr:rowOff>107950</xdr:rowOff>
    </xdr:to>
    <xdr:sp macro="" textlink="">
      <xdr:nvSpPr>
        <xdr:cNvPr id="11464" name="Text Box 200"/>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64</xdr:row>
      <xdr:rowOff>76200</xdr:rowOff>
    </xdr:from>
    <xdr:to>
      <xdr:col>6</xdr:col>
      <xdr:colOff>469900</xdr:colOff>
      <xdr:row>65</xdr:row>
      <xdr:rowOff>107950</xdr:rowOff>
    </xdr:to>
    <xdr:sp macro="" textlink="">
      <xdr:nvSpPr>
        <xdr:cNvPr id="11465" name="Text Box 201"/>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64</xdr:row>
      <xdr:rowOff>76200</xdr:rowOff>
    </xdr:from>
    <xdr:to>
      <xdr:col>5</xdr:col>
      <xdr:colOff>279400</xdr:colOff>
      <xdr:row>65</xdr:row>
      <xdr:rowOff>107950</xdr:rowOff>
    </xdr:to>
    <xdr:sp macro="" textlink="">
      <xdr:nvSpPr>
        <xdr:cNvPr id="11466" name="Text Box 202"/>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64</xdr:row>
      <xdr:rowOff>76200</xdr:rowOff>
    </xdr:from>
    <xdr:to>
      <xdr:col>4</xdr:col>
      <xdr:colOff>92075</xdr:colOff>
      <xdr:row>65</xdr:row>
      <xdr:rowOff>107950</xdr:rowOff>
    </xdr:to>
    <xdr:sp macro="" textlink="">
      <xdr:nvSpPr>
        <xdr:cNvPr id="11467" name="Text Box 203"/>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64</xdr:row>
      <xdr:rowOff>76200</xdr:rowOff>
    </xdr:from>
    <xdr:to>
      <xdr:col>2</xdr:col>
      <xdr:colOff>539750</xdr:colOff>
      <xdr:row>65</xdr:row>
      <xdr:rowOff>107950</xdr:rowOff>
    </xdr:to>
    <xdr:sp macro="" textlink="">
      <xdr:nvSpPr>
        <xdr:cNvPr id="11468" name="Text Box 204"/>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56</xdr:row>
      <xdr:rowOff>63500</xdr:rowOff>
    </xdr:from>
    <xdr:to>
      <xdr:col>7</xdr:col>
      <xdr:colOff>63500</xdr:colOff>
      <xdr:row>56</xdr:row>
      <xdr:rowOff>158750</xdr:rowOff>
    </xdr:to>
    <xdr:sp macro="" textlink="">
      <xdr:nvSpPr>
        <xdr:cNvPr id="627388" name="Oval 205"/>
        <xdr:cNvSpPr>
          <a:spLocks noChangeArrowheads="1"/>
        </xdr:cNvSpPr>
      </xdr:nvSpPr>
      <xdr:spPr bwMode="auto">
        <a:xfrm>
          <a:off x="4368800" y="9309100"/>
          <a:ext cx="1016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56</xdr:row>
      <xdr:rowOff>60325</xdr:rowOff>
    </xdr:from>
    <xdr:to>
      <xdr:col>8</xdr:col>
      <xdr:colOff>161925</xdr:colOff>
      <xdr:row>57</xdr:row>
      <xdr:rowOff>98425</xdr:rowOff>
    </xdr:to>
    <xdr:sp macro="" textlink="">
      <xdr:nvSpPr>
        <xdr:cNvPr id="11470" name="扶助費該当値テキスト"/>
        <xdr:cNvSpPr txBox="1">
          <a:spLocks noChangeArrowheads="1"/>
        </xdr:cNvSpPr>
      </xdr:nvSpPr>
      <xdr:spPr bwMode="auto">
        <a:xfrm>
          <a:off x="4914900" y="9667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8.0</a:t>
          </a:r>
        </a:p>
      </xdr:txBody>
    </xdr:sp>
    <xdr:clientData/>
  </xdr:twoCellAnchor>
  <xdr:twoCellAnchor>
    <xdr:from>
      <xdr:col>5</xdr:col>
      <xdr:colOff>457200</xdr:colOff>
      <xdr:row>55</xdr:row>
      <xdr:rowOff>158750</xdr:rowOff>
    </xdr:from>
    <xdr:to>
      <xdr:col>5</xdr:col>
      <xdr:colOff>552450</xdr:colOff>
      <xdr:row>56</xdr:row>
      <xdr:rowOff>82550</xdr:rowOff>
    </xdr:to>
    <xdr:sp macro="" textlink="">
      <xdr:nvSpPr>
        <xdr:cNvPr id="627390" name="Oval 207"/>
        <xdr:cNvSpPr>
          <a:spLocks noChangeArrowheads="1"/>
        </xdr:cNvSpPr>
      </xdr:nvSpPr>
      <xdr:spPr bwMode="auto">
        <a:xfrm>
          <a:off x="3606800" y="92392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56</xdr:row>
      <xdr:rowOff>98425</xdr:rowOff>
    </xdr:from>
    <xdr:to>
      <xdr:col>6</xdr:col>
      <xdr:colOff>200055</xdr:colOff>
      <xdr:row>57</xdr:row>
      <xdr:rowOff>136525</xdr:rowOff>
    </xdr:to>
    <xdr:sp macro="" textlink="">
      <xdr:nvSpPr>
        <xdr:cNvPr id="11472" name="Text Box 208"/>
        <xdr:cNvSpPr txBox="1">
          <a:spLocks noChangeArrowheads="1"/>
        </xdr:cNvSpPr>
      </xdr:nvSpPr>
      <xdr:spPr bwMode="auto">
        <a:xfrm>
          <a:off x="3609975" y="9705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a:t>
          </a:r>
        </a:p>
      </xdr:txBody>
    </xdr:sp>
    <xdr:clientData/>
  </xdr:twoCellAnchor>
  <xdr:twoCellAnchor>
    <xdr:from>
      <xdr:col>4</xdr:col>
      <xdr:colOff>273050</xdr:colOff>
      <xdr:row>56</xdr:row>
      <xdr:rowOff>6350</xdr:rowOff>
    </xdr:from>
    <xdr:to>
      <xdr:col>4</xdr:col>
      <xdr:colOff>368300</xdr:colOff>
      <xdr:row>56</xdr:row>
      <xdr:rowOff>107950</xdr:rowOff>
    </xdr:to>
    <xdr:sp macro="" textlink="">
      <xdr:nvSpPr>
        <xdr:cNvPr id="627392" name="Oval 209"/>
        <xdr:cNvSpPr>
          <a:spLocks noChangeArrowheads="1"/>
        </xdr:cNvSpPr>
      </xdr:nvSpPr>
      <xdr:spPr bwMode="auto">
        <a:xfrm>
          <a:off x="2794000" y="92519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56</xdr:row>
      <xdr:rowOff>117475</xdr:rowOff>
    </xdr:from>
    <xdr:to>
      <xdr:col>5</xdr:col>
      <xdr:colOff>38100</xdr:colOff>
      <xdr:row>57</xdr:row>
      <xdr:rowOff>155575</xdr:rowOff>
    </xdr:to>
    <xdr:sp macro="" textlink="">
      <xdr:nvSpPr>
        <xdr:cNvPr id="11474" name="Text Box 210"/>
        <xdr:cNvSpPr txBox="1">
          <a:spLocks noChangeArrowheads="1"/>
        </xdr:cNvSpPr>
      </xdr:nvSpPr>
      <xdr:spPr bwMode="auto">
        <a:xfrm>
          <a:off x="2714625" y="9725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a:t>
          </a:r>
        </a:p>
      </xdr:txBody>
    </xdr:sp>
    <xdr:clientData/>
  </xdr:twoCellAnchor>
  <xdr:twoCellAnchor>
    <xdr:from>
      <xdr:col>3</xdr:col>
      <xdr:colOff>88900</xdr:colOff>
      <xdr:row>55</xdr:row>
      <xdr:rowOff>63500</xdr:rowOff>
    </xdr:from>
    <xdr:to>
      <xdr:col>3</xdr:col>
      <xdr:colOff>171450</xdr:colOff>
      <xdr:row>56</xdr:row>
      <xdr:rowOff>0</xdr:rowOff>
    </xdr:to>
    <xdr:sp macro="" textlink="">
      <xdr:nvSpPr>
        <xdr:cNvPr id="627394" name="Oval 211"/>
        <xdr:cNvSpPr>
          <a:spLocks noChangeArrowheads="1"/>
        </xdr:cNvSpPr>
      </xdr:nvSpPr>
      <xdr:spPr bwMode="auto">
        <a:xfrm>
          <a:off x="1981200" y="9144000"/>
          <a:ext cx="825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54</xdr:row>
      <xdr:rowOff>38100</xdr:rowOff>
    </xdr:from>
    <xdr:to>
      <xdr:col>3</xdr:col>
      <xdr:colOff>479425</xdr:colOff>
      <xdr:row>55</xdr:row>
      <xdr:rowOff>76200</xdr:rowOff>
    </xdr:to>
    <xdr:sp macro="" textlink="">
      <xdr:nvSpPr>
        <xdr:cNvPr id="11476" name="Text Box 212"/>
        <xdr:cNvSpPr txBox="1">
          <a:spLocks noChangeArrowheads="1"/>
        </xdr:cNvSpPr>
      </xdr:nvSpPr>
      <xdr:spPr bwMode="auto">
        <a:xfrm>
          <a:off x="1828800" y="9296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a:t>
          </a:r>
        </a:p>
      </xdr:txBody>
    </xdr:sp>
    <xdr:clientData/>
  </xdr:twoCellAnchor>
  <xdr:twoCellAnchor>
    <xdr:from>
      <xdr:col>1</xdr:col>
      <xdr:colOff>520700</xdr:colOff>
      <xdr:row>55</xdr:row>
      <xdr:rowOff>63500</xdr:rowOff>
    </xdr:from>
    <xdr:to>
      <xdr:col>1</xdr:col>
      <xdr:colOff>622300</xdr:colOff>
      <xdr:row>56</xdr:row>
      <xdr:rowOff>0</xdr:rowOff>
    </xdr:to>
    <xdr:sp macro="" textlink="">
      <xdr:nvSpPr>
        <xdr:cNvPr id="627396" name="Oval 213"/>
        <xdr:cNvSpPr>
          <a:spLocks noChangeArrowheads="1"/>
        </xdr:cNvSpPr>
      </xdr:nvSpPr>
      <xdr:spPr bwMode="auto">
        <a:xfrm>
          <a:off x="1155700" y="91440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54</xdr:row>
      <xdr:rowOff>38100</xdr:rowOff>
    </xdr:from>
    <xdr:to>
      <xdr:col>2</xdr:col>
      <xdr:colOff>298450</xdr:colOff>
      <xdr:row>55</xdr:row>
      <xdr:rowOff>76200</xdr:rowOff>
    </xdr:to>
    <xdr:sp macro="" textlink="">
      <xdr:nvSpPr>
        <xdr:cNvPr id="11478" name="Text Box 214"/>
        <xdr:cNvSpPr txBox="1">
          <a:spLocks noChangeArrowheads="1"/>
        </xdr:cNvSpPr>
      </xdr:nvSpPr>
      <xdr:spPr bwMode="auto">
        <a:xfrm>
          <a:off x="942975" y="9296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a:t>
          </a:r>
        </a:p>
      </xdr:txBody>
    </xdr:sp>
    <xdr:clientData/>
  </xdr:twoCellAnchor>
  <xdr:twoCellAnchor>
    <xdr:from>
      <xdr:col>18</xdr:col>
      <xdr:colOff>73025</xdr:colOff>
      <xdr:row>47</xdr:row>
      <xdr:rowOff>60325</xdr:rowOff>
    </xdr:from>
    <xdr:to>
      <xdr:col>24</xdr:col>
      <xdr:colOff>539722</xdr:colOff>
      <xdr:row>49</xdr:row>
      <xdr:rowOff>41275</xdr:rowOff>
    </xdr:to>
    <xdr:sp macro="" textlink="">
      <xdr:nvSpPr>
        <xdr:cNvPr id="11479" name="Rectangle 215"/>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549275</xdr:colOff>
      <xdr:row>47</xdr:row>
      <xdr:rowOff>127000</xdr:rowOff>
    </xdr:from>
    <xdr:to>
      <xdr:col>27</xdr:col>
      <xdr:colOff>60325</xdr:colOff>
      <xdr:row>49</xdr:row>
      <xdr:rowOff>41275</xdr:rowOff>
    </xdr:to>
    <xdr:sp macro="" textlink="">
      <xdr:nvSpPr>
        <xdr:cNvPr id="11480" name="Rectangle 216"/>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48</xdr:row>
      <xdr:rowOff>146050</xdr:rowOff>
    </xdr:from>
    <xdr:to>
      <xdr:col>27</xdr:col>
      <xdr:colOff>60325</xdr:colOff>
      <xdr:row>50</xdr:row>
      <xdr:rowOff>60325</xdr:rowOff>
    </xdr:to>
    <xdr:sp macro="" textlink="">
      <xdr:nvSpPr>
        <xdr:cNvPr id="11481" name="Rectangle 217"/>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104/172</a:t>
          </a:r>
        </a:p>
      </xdr:txBody>
    </xdr:sp>
    <xdr:clientData/>
  </xdr:twoCellAnchor>
  <xdr:twoCellAnchor>
    <xdr:from>
      <xdr:col>27</xdr:col>
      <xdr:colOff>212725</xdr:colOff>
      <xdr:row>47</xdr:row>
      <xdr:rowOff>127000</xdr:rowOff>
    </xdr:from>
    <xdr:to>
      <xdr:col>29</xdr:col>
      <xdr:colOff>231775</xdr:colOff>
      <xdr:row>49</xdr:row>
      <xdr:rowOff>41275</xdr:rowOff>
    </xdr:to>
    <xdr:sp macro="" textlink="">
      <xdr:nvSpPr>
        <xdr:cNvPr id="11482" name="Rectangle 218"/>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48</xdr:row>
      <xdr:rowOff>146050</xdr:rowOff>
    </xdr:from>
    <xdr:to>
      <xdr:col>29</xdr:col>
      <xdr:colOff>231775</xdr:colOff>
      <xdr:row>50</xdr:row>
      <xdr:rowOff>60325</xdr:rowOff>
    </xdr:to>
    <xdr:sp macro="" textlink="">
      <xdr:nvSpPr>
        <xdr:cNvPr id="11483" name="Rectangle 219"/>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438150</xdr:colOff>
      <xdr:row>47</xdr:row>
      <xdr:rowOff>127000</xdr:rowOff>
    </xdr:from>
    <xdr:to>
      <xdr:col>31</xdr:col>
      <xdr:colOff>577850</xdr:colOff>
      <xdr:row>49</xdr:row>
      <xdr:rowOff>41275</xdr:rowOff>
    </xdr:to>
    <xdr:sp macro="" textlink="">
      <xdr:nvSpPr>
        <xdr:cNvPr id="11484" name="Rectangle 220"/>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48</xdr:row>
      <xdr:rowOff>146050</xdr:rowOff>
    </xdr:from>
    <xdr:to>
      <xdr:col>31</xdr:col>
      <xdr:colOff>577850</xdr:colOff>
      <xdr:row>50</xdr:row>
      <xdr:rowOff>60325</xdr:rowOff>
    </xdr:to>
    <xdr:sp macro="" textlink="">
      <xdr:nvSpPr>
        <xdr:cNvPr id="11485" name="Rectangle 221"/>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627405" name="Rectangle 222"/>
        <xdr:cNvSpPr>
          <a:spLocks noChangeArrowheads="1"/>
        </xdr:cNvSpPr>
      </xdr:nvSpPr>
      <xdr:spPr bwMode="auto">
        <a:xfrm>
          <a:off x="11404600" y="8375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50</xdr:row>
      <xdr:rowOff>120650</xdr:rowOff>
    </xdr:from>
    <xdr:to>
      <xdr:col>33</xdr:col>
      <xdr:colOff>76200</xdr:colOff>
      <xdr:row>64</xdr:row>
      <xdr:rowOff>6350</xdr:rowOff>
    </xdr:to>
    <xdr:sp macro="" textlink="">
      <xdr:nvSpPr>
        <xdr:cNvPr id="627406" name="Rectangle 223"/>
        <xdr:cNvSpPr>
          <a:spLocks noChangeArrowheads="1"/>
        </xdr:cNvSpPr>
      </xdr:nvSpPr>
      <xdr:spPr bwMode="auto">
        <a:xfrm>
          <a:off x="15944850" y="8375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50</xdr:row>
      <xdr:rowOff>117475</xdr:rowOff>
    </xdr:from>
    <xdr:to>
      <xdr:col>30</xdr:col>
      <xdr:colOff>619125</xdr:colOff>
      <xdr:row>52</xdr:row>
      <xdr:rowOff>38184</xdr:rowOff>
    </xdr:to>
    <xdr:sp macro="" textlink="">
      <xdr:nvSpPr>
        <xdr:cNvPr id="11488" name="Rectangle 224"/>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301625</xdr:colOff>
      <xdr:row>52</xdr:row>
      <xdr:rowOff>98425</xdr:rowOff>
    </xdr:from>
    <xdr:to>
      <xdr:col>32</xdr:col>
      <xdr:colOff>561975</xdr:colOff>
      <xdr:row>63</xdr:row>
      <xdr:rowOff>117475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100">
              <a:latin typeface="+mn-lt"/>
              <a:ea typeface="+mn-ea"/>
              <a:cs typeface="+mn-cs"/>
            </a:rPr>
            <a:t>　前年と</a:t>
          </a:r>
          <a:r>
            <a:rPr lang="en-US" altLang="ja-JP" sz="1100">
              <a:latin typeface="+mn-lt"/>
              <a:ea typeface="+mn-ea"/>
              <a:cs typeface="+mn-cs"/>
            </a:rPr>
            <a:t>±</a:t>
          </a:r>
          <a:r>
            <a:rPr lang="ja-JP" altLang="en-US" sz="1100">
              <a:latin typeface="+mn-lt"/>
              <a:ea typeface="+mn-ea"/>
              <a:cs typeface="+mn-cs"/>
            </a:rPr>
            <a:t>０％であり</a:t>
          </a:r>
          <a:r>
            <a:rPr lang="ja-JP" altLang="ja-JP" sz="1100">
              <a:latin typeface="+mn-lt"/>
              <a:ea typeface="+mn-ea"/>
              <a:cs typeface="+mn-cs"/>
            </a:rPr>
            <a:t>、類似団体・全国・岡山県平均を上回っている。</a:t>
          </a:r>
          <a:endParaRPr lang="en-US" altLang="ja-JP" sz="1100">
            <a:latin typeface="+mn-lt"/>
            <a:ea typeface="+mn-ea"/>
            <a:cs typeface="+mn-cs"/>
          </a:endParaRPr>
        </a:p>
        <a:p>
          <a:r>
            <a:rPr lang="ja-JP" altLang="en-US" sz="1100">
              <a:latin typeface="+mn-lt"/>
              <a:ea typeface="+mn-ea"/>
              <a:cs typeface="+mn-cs"/>
            </a:rPr>
            <a:t>　</a:t>
          </a:r>
          <a:r>
            <a:rPr lang="ja-JP" altLang="ja-JP" sz="1100">
              <a:latin typeface="+mn-lt"/>
              <a:ea typeface="+mn-ea"/>
              <a:cs typeface="+mn-cs"/>
            </a:rPr>
            <a:t>特別会計繰出金については、下水道事業特別会計への繰出金は</a:t>
          </a:r>
          <a:r>
            <a:rPr lang="ja-JP" altLang="en-US" sz="1100">
              <a:latin typeface="+mn-lt"/>
              <a:ea typeface="+mn-ea"/>
              <a:cs typeface="+mn-cs"/>
            </a:rPr>
            <a:t>平成２３年度にあったコンポスト事務組合解散に伴う負担金がなくなったため平成２４年度は減となり、</a:t>
          </a:r>
          <a:r>
            <a:rPr lang="ja-JP" altLang="ja-JP" sz="1100">
              <a:latin typeface="+mn-lt"/>
              <a:ea typeface="+mn-ea"/>
              <a:cs typeface="+mn-cs"/>
            </a:rPr>
            <a:t>後期高齢者医療特別会計についても、</a:t>
          </a:r>
          <a:r>
            <a:rPr lang="ja-JP" altLang="en-US" sz="1100">
              <a:latin typeface="+mn-lt"/>
              <a:ea typeface="+mn-ea"/>
              <a:cs typeface="+mn-cs"/>
            </a:rPr>
            <a:t>後期高齢者医療広域連合給付費負担金が減とななった。</a:t>
          </a:r>
          <a:endParaRPr lang="en-US" altLang="ja-JP" sz="1100">
            <a:latin typeface="+mn-lt"/>
            <a:ea typeface="+mn-ea"/>
            <a:cs typeface="+mn-cs"/>
          </a:endParaRPr>
        </a:p>
        <a:p>
          <a:pPr>
            <a:lnSpc>
              <a:spcPts val="1100"/>
            </a:lnSpc>
          </a:pPr>
          <a:r>
            <a:rPr lang="ja-JP" altLang="en-US" sz="1100">
              <a:latin typeface="+mn-lt"/>
              <a:ea typeface="+mn-ea"/>
              <a:cs typeface="+mn-cs"/>
            </a:rPr>
            <a:t>　</a:t>
          </a:r>
          <a:r>
            <a:rPr lang="ja-JP" altLang="ja-JP" sz="1100">
              <a:latin typeface="+mn-lt"/>
              <a:ea typeface="+mn-ea"/>
              <a:cs typeface="+mn-cs"/>
            </a:rPr>
            <a:t>また、</a:t>
          </a:r>
          <a:r>
            <a:rPr lang="ja-JP" altLang="en-US" sz="1100">
              <a:latin typeface="+mn-lt"/>
              <a:ea typeface="+mn-ea"/>
              <a:cs typeface="+mn-cs"/>
            </a:rPr>
            <a:t>維持補修費については、平成２３年度にあったごみ処理施設の大きな修繕がなくなったため減となった。</a:t>
          </a:r>
          <a:endParaRPr lang="ja-JP" altLang="ja-JP" sz="1100">
            <a:latin typeface="+mn-lt"/>
            <a:ea typeface="+mn-ea"/>
            <a:cs typeface="+mn-cs"/>
          </a:endParaRPr>
        </a:p>
      </xdr:txBody>
    </xdr:sp>
    <xdr:clientData/>
  </xdr:twoCellAnchor>
  <xdr:oneCellAnchor>
    <xdr:from>
      <xdr:col>18</xdr:col>
      <xdr:colOff>73025</xdr:colOff>
      <xdr:row>49</xdr:row>
      <xdr:rowOff>136525</xdr:rowOff>
    </xdr:from>
    <xdr:ext cx="132344" cy="151836"/>
    <xdr:sp macro="" textlink="">
      <xdr:nvSpPr>
        <xdr:cNvPr id="11490" name="Text Box 226"/>
        <xdr:cNvSpPr txBox="1">
          <a:spLocks noChangeArrowheads="1"/>
        </xdr:cNvSpPr>
      </xdr:nvSpPr>
      <xdr:spPr bwMode="auto">
        <a:xfrm>
          <a:off x="11401425" y="8226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6350</xdr:rowOff>
    </xdr:from>
    <xdr:to>
      <xdr:col>24</xdr:col>
      <xdr:colOff>539750</xdr:colOff>
      <xdr:row>64</xdr:row>
      <xdr:rowOff>6350</xdr:rowOff>
    </xdr:to>
    <xdr:sp macro="" textlink="">
      <xdr:nvSpPr>
        <xdr:cNvPr id="627410" name="Line 227"/>
        <xdr:cNvSpPr>
          <a:spLocks noChangeShapeType="1"/>
        </xdr:cNvSpPr>
      </xdr:nvSpPr>
      <xdr:spPr bwMode="auto">
        <a:xfrm>
          <a:off x="11404600" y="10572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63</xdr:row>
      <xdr:rowOff>60325</xdr:rowOff>
    </xdr:from>
    <xdr:to>
      <xdr:col>18</xdr:col>
      <xdr:colOff>69986</xdr:colOff>
      <xdr:row>64</xdr:row>
      <xdr:rowOff>98425</xdr:rowOff>
    </xdr:to>
    <xdr:sp macro="" textlink="">
      <xdr:nvSpPr>
        <xdr:cNvPr id="11492" name="Text Box 228"/>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61</xdr:row>
      <xdr:rowOff>139700</xdr:rowOff>
    </xdr:from>
    <xdr:to>
      <xdr:col>24</xdr:col>
      <xdr:colOff>539750</xdr:colOff>
      <xdr:row>61</xdr:row>
      <xdr:rowOff>139700</xdr:rowOff>
    </xdr:to>
    <xdr:sp macro="" textlink="">
      <xdr:nvSpPr>
        <xdr:cNvPr id="627412" name="Line 229"/>
        <xdr:cNvSpPr>
          <a:spLocks noChangeShapeType="1"/>
        </xdr:cNvSpPr>
      </xdr:nvSpPr>
      <xdr:spPr bwMode="auto">
        <a:xfrm>
          <a:off x="11404600" y="10210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61</xdr:row>
      <xdr:rowOff>22225</xdr:rowOff>
    </xdr:from>
    <xdr:to>
      <xdr:col>18</xdr:col>
      <xdr:colOff>69986</xdr:colOff>
      <xdr:row>62</xdr:row>
      <xdr:rowOff>60325</xdr:rowOff>
    </xdr:to>
    <xdr:sp macro="" textlink="">
      <xdr:nvSpPr>
        <xdr:cNvPr id="11494" name="Text Box 230"/>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76200</xdr:colOff>
      <xdr:row>59</xdr:row>
      <xdr:rowOff>101600</xdr:rowOff>
    </xdr:from>
    <xdr:to>
      <xdr:col>24</xdr:col>
      <xdr:colOff>539750</xdr:colOff>
      <xdr:row>59</xdr:row>
      <xdr:rowOff>101600</xdr:rowOff>
    </xdr:to>
    <xdr:sp macro="" textlink="">
      <xdr:nvSpPr>
        <xdr:cNvPr id="627414" name="Line 231"/>
        <xdr:cNvSpPr>
          <a:spLocks noChangeShapeType="1"/>
        </xdr:cNvSpPr>
      </xdr:nvSpPr>
      <xdr:spPr bwMode="auto">
        <a:xfrm>
          <a:off x="11404600" y="9842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58</xdr:row>
      <xdr:rowOff>155575</xdr:rowOff>
    </xdr:from>
    <xdr:to>
      <xdr:col>18</xdr:col>
      <xdr:colOff>69986</xdr:colOff>
      <xdr:row>60</xdr:row>
      <xdr:rowOff>22225</xdr:rowOff>
    </xdr:to>
    <xdr:sp macro="" textlink="">
      <xdr:nvSpPr>
        <xdr:cNvPr id="11496" name="Text Box 232"/>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57</xdr:row>
      <xdr:rowOff>63500</xdr:rowOff>
    </xdr:from>
    <xdr:to>
      <xdr:col>24</xdr:col>
      <xdr:colOff>539750</xdr:colOff>
      <xdr:row>57</xdr:row>
      <xdr:rowOff>63500</xdr:rowOff>
    </xdr:to>
    <xdr:sp macro="" textlink="">
      <xdr:nvSpPr>
        <xdr:cNvPr id="627416" name="Line 233"/>
        <xdr:cNvSpPr>
          <a:spLocks noChangeShapeType="1"/>
        </xdr:cNvSpPr>
      </xdr:nvSpPr>
      <xdr:spPr bwMode="auto">
        <a:xfrm>
          <a:off x="11404600" y="9474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56</xdr:row>
      <xdr:rowOff>117475</xdr:rowOff>
    </xdr:from>
    <xdr:to>
      <xdr:col>18</xdr:col>
      <xdr:colOff>69986</xdr:colOff>
      <xdr:row>57</xdr:row>
      <xdr:rowOff>155575</xdr:rowOff>
    </xdr:to>
    <xdr:sp macro="" textlink="">
      <xdr:nvSpPr>
        <xdr:cNvPr id="11498" name="Text Box 234"/>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55</xdr:row>
      <xdr:rowOff>25400</xdr:rowOff>
    </xdr:from>
    <xdr:to>
      <xdr:col>24</xdr:col>
      <xdr:colOff>539750</xdr:colOff>
      <xdr:row>55</xdr:row>
      <xdr:rowOff>25400</xdr:rowOff>
    </xdr:to>
    <xdr:sp macro="" textlink="">
      <xdr:nvSpPr>
        <xdr:cNvPr id="627418" name="Line 235"/>
        <xdr:cNvSpPr>
          <a:spLocks noChangeShapeType="1"/>
        </xdr:cNvSpPr>
      </xdr:nvSpPr>
      <xdr:spPr bwMode="auto">
        <a:xfrm>
          <a:off x="11404600" y="9105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54</xdr:row>
      <xdr:rowOff>79375</xdr:rowOff>
    </xdr:from>
    <xdr:to>
      <xdr:col>18</xdr:col>
      <xdr:colOff>69986</xdr:colOff>
      <xdr:row>55</xdr:row>
      <xdr:rowOff>117475</xdr:rowOff>
    </xdr:to>
    <xdr:sp macro="" textlink="">
      <xdr:nvSpPr>
        <xdr:cNvPr id="11500" name="Text Box 236"/>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52</xdr:row>
      <xdr:rowOff>158750</xdr:rowOff>
    </xdr:from>
    <xdr:to>
      <xdr:col>24</xdr:col>
      <xdr:colOff>539750</xdr:colOff>
      <xdr:row>52</xdr:row>
      <xdr:rowOff>158750</xdr:rowOff>
    </xdr:to>
    <xdr:sp macro="" textlink="">
      <xdr:nvSpPr>
        <xdr:cNvPr id="627420" name="Line 237"/>
        <xdr:cNvSpPr>
          <a:spLocks noChangeShapeType="1"/>
        </xdr:cNvSpPr>
      </xdr:nvSpPr>
      <xdr:spPr bwMode="auto">
        <a:xfrm>
          <a:off x="11404600" y="8743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52</xdr:row>
      <xdr:rowOff>41275</xdr:rowOff>
    </xdr:from>
    <xdr:to>
      <xdr:col>18</xdr:col>
      <xdr:colOff>69986</xdr:colOff>
      <xdr:row>53</xdr:row>
      <xdr:rowOff>79375</xdr:rowOff>
    </xdr:to>
    <xdr:sp macro="" textlink="">
      <xdr:nvSpPr>
        <xdr:cNvPr id="11502" name="Text Box 238"/>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50</xdr:row>
      <xdr:rowOff>120650</xdr:rowOff>
    </xdr:from>
    <xdr:to>
      <xdr:col>24</xdr:col>
      <xdr:colOff>539750</xdr:colOff>
      <xdr:row>50</xdr:row>
      <xdr:rowOff>120650</xdr:rowOff>
    </xdr:to>
    <xdr:sp macro="" textlink="">
      <xdr:nvSpPr>
        <xdr:cNvPr id="627422" name="Line 239"/>
        <xdr:cNvSpPr>
          <a:spLocks noChangeShapeType="1"/>
        </xdr:cNvSpPr>
      </xdr:nvSpPr>
      <xdr:spPr bwMode="auto">
        <a:xfrm>
          <a:off x="11404600" y="8375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50</xdr:row>
      <xdr:rowOff>3175</xdr:rowOff>
    </xdr:from>
    <xdr:to>
      <xdr:col>18</xdr:col>
      <xdr:colOff>69986</xdr:colOff>
      <xdr:row>51</xdr:row>
      <xdr:rowOff>41275</xdr:rowOff>
    </xdr:to>
    <xdr:sp macro="" textlink="">
      <xdr:nvSpPr>
        <xdr:cNvPr id="11504" name="Text Box 240"/>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627424" name="その他グラフ枠"/>
        <xdr:cNvSpPr>
          <a:spLocks noChangeArrowheads="1"/>
        </xdr:cNvSpPr>
      </xdr:nvSpPr>
      <xdr:spPr bwMode="auto">
        <a:xfrm>
          <a:off x="11404600" y="8375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54</xdr:row>
      <xdr:rowOff>25400</xdr:rowOff>
    </xdr:from>
    <xdr:to>
      <xdr:col>24</xdr:col>
      <xdr:colOff>25400</xdr:colOff>
      <xdr:row>62</xdr:row>
      <xdr:rowOff>6350</xdr:rowOff>
    </xdr:to>
    <xdr:sp macro="" textlink="">
      <xdr:nvSpPr>
        <xdr:cNvPr id="627425" name="Line 242"/>
        <xdr:cNvSpPr>
          <a:spLocks noChangeShapeType="1"/>
        </xdr:cNvSpPr>
      </xdr:nvSpPr>
      <xdr:spPr bwMode="auto">
        <a:xfrm flipV="1">
          <a:off x="15125700" y="8940800"/>
          <a:ext cx="0" cy="1301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62</xdr:row>
      <xdr:rowOff>3175</xdr:rowOff>
    </xdr:from>
    <xdr:to>
      <xdr:col>25</xdr:col>
      <xdr:colOff>180975</xdr:colOff>
      <xdr:row>63</xdr:row>
      <xdr:rowOff>41275</xdr:rowOff>
    </xdr:to>
    <xdr:sp macro="" textlink="">
      <xdr:nvSpPr>
        <xdr:cNvPr id="11507" name="その他最小値テキスト"/>
        <xdr:cNvSpPr txBox="1">
          <a:spLocks noChangeArrowheads="1"/>
        </xdr:cNvSpPr>
      </xdr:nvSpPr>
      <xdr:spPr bwMode="auto">
        <a:xfrm>
          <a:off x="16602075" y="10639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25.5</a:t>
          </a:r>
        </a:p>
      </xdr:txBody>
    </xdr:sp>
    <xdr:clientData/>
  </xdr:twoCellAnchor>
  <xdr:twoCellAnchor>
    <xdr:from>
      <xdr:col>23</xdr:col>
      <xdr:colOff>577850</xdr:colOff>
      <xdr:row>62</xdr:row>
      <xdr:rowOff>6350</xdr:rowOff>
    </xdr:from>
    <xdr:to>
      <xdr:col>24</xdr:col>
      <xdr:colOff>114300</xdr:colOff>
      <xdr:row>62</xdr:row>
      <xdr:rowOff>6350</xdr:rowOff>
    </xdr:to>
    <xdr:sp macro="" textlink="">
      <xdr:nvSpPr>
        <xdr:cNvPr id="627427" name="Line 244"/>
        <xdr:cNvSpPr>
          <a:spLocks noChangeShapeType="1"/>
        </xdr:cNvSpPr>
      </xdr:nvSpPr>
      <xdr:spPr bwMode="auto">
        <a:xfrm>
          <a:off x="15049500" y="102425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52</xdr:row>
      <xdr:rowOff>136525</xdr:rowOff>
    </xdr:from>
    <xdr:to>
      <xdr:col>25</xdr:col>
      <xdr:colOff>180975</xdr:colOff>
      <xdr:row>54</xdr:row>
      <xdr:rowOff>3175</xdr:rowOff>
    </xdr:to>
    <xdr:sp macro="" textlink="">
      <xdr:nvSpPr>
        <xdr:cNvPr id="11509" name="その他最大値テキスト"/>
        <xdr:cNvSpPr txBox="1">
          <a:spLocks noChangeArrowheads="1"/>
        </xdr:cNvSpPr>
      </xdr:nvSpPr>
      <xdr:spPr bwMode="auto">
        <a:xfrm>
          <a:off x="16602075" y="9058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7.7</a:t>
          </a:r>
        </a:p>
      </xdr:txBody>
    </xdr:sp>
    <xdr:clientData/>
  </xdr:twoCellAnchor>
  <xdr:twoCellAnchor>
    <xdr:from>
      <xdr:col>23</xdr:col>
      <xdr:colOff>577850</xdr:colOff>
      <xdr:row>54</xdr:row>
      <xdr:rowOff>25400</xdr:rowOff>
    </xdr:from>
    <xdr:to>
      <xdr:col>24</xdr:col>
      <xdr:colOff>114300</xdr:colOff>
      <xdr:row>54</xdr:row>
      <xdr:rowOff>25400</xdr:rowOff>
    </xdr:to>
    <xdr:sp macro="" textlink="">
      <xdr:nvSpPr>
        <xdr:cNvPr id="627429" name="Line 246"/>
        <xdr:cNvSpPr>
          <a:spLocks noChangeShapeType="1"/>
        </xdr:cNvSpPr>
      </xdr:nvSpPr>
      <xdr:spPr bwMode="auto">
        <a:xfrm>
          <a:off x="15049500" y="89408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101600</xdr:rowOff>
    </xdr:from>
    <xdr:to>
      <xdr:col>24</xdr:col>
      <xdr:colOff>25400</xdr:colOff>
      <xdr:row>57</xdr:row>
      <xdr:rowOff>101600</xdr:rowOff>
    </xdr:to>
    <xdr:sp macro="" textlink="">
      <xdr:nvSpPr>
        <xdr:cNvPr id="627430" name="Line 247"/>
        <xdr:cNvSpPr>
          <a:spLocks noChangeShapeType="1"/>
        </xdr:cNvSpPr>
      </xdr:nvSpPr>
      <xdr:spPr bwMode="auto">
        <a:xfrm>
          <a:off x="14357350" y="951230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56</xdr:row>
      <xdr:rowOff>19050</xdr:rowOff>
    </xdr:from>
    <xdr:to>
      <xdr:col>25</xdr:col>
      <xdr:colOff>180975</xdr:colOff>
      <xdr:row>57</xdr:row>
      <xdr:rowOff>57150</xdr:rowOff>
    </xdr:to>
    <xdr:sp macro="" textlink="">
      <xdr:nvSpPr>
        <xdr:cNvPr id="11512" name="その他平均値テキスト"/>
        <xdr:cNvSpPr txBox="1">
          <a:spLocks noChangeArrowheads="1"/>
        </xdr:cNvSpPr>
      </xdr:nvSpPr>
      <xdr:spPr bwMode="auto">
        <a:xfrm>
          <a:off x="16602075" y="9620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14.4</a:t>
          </a:r>
        </a:p>
      </xdr:txBody>
    </xdr:sp>
    <xdr:clientData/>
  </xdr:twoCellAnchor>
  <xdr:twoCellAnchor>
    <xdr:from>
      <xdr:col>23</xdr:col>
      <xdr:colOff>609600</xdr:colOff>
      <xdr:row>56</xdr:row>
      <xdr:rowOff>139700</xdr:rowOff>
    </xdr:from>
    <xdr:to>
      <xdr:col>24</xdr:col>
      <xdr:colOff>76200</xdr:colOff>
      <xdr:row>57</xdr:row>
      <xdr:rowOff>76200</xdr:rowOff>
    </xdr:to>
    <xdr:sp macro="" textlink="">
      <xdr:nvSpPr>
        <xdr:cNvPr id="627432" name="AutoShape 249"/>
        <xdr:cNvSpPr>
          <a:spLocks noChangeArrowheads="1"/>
        </xdr:cNvSpPr>
      </xdr:nvSpPr>
      <xdr:spPr bwMode="auto">
        <a:xfrm>
          <a:off x="15081250" y="93853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57</xdr:row>
      <xdr:rowOff>19050</xdr:rowOff>
    </xdr:from>
    <xdr:to>
      <xdr:col>22</xdr:col>
      <xdr:colOff>514350</xdr:colOff>
      <xdr:row>57</xdr:row>
      <xdr:rowOff>101600</xdr:rowOff>
    </xdr:to>
    <xdr:sp macro="" textlink="">
      <xdr:nvSpPr>
        <xdr:cNvPr id="627433" name="Line 250"/>
        <xdr:cNvSpPr>
          <a:spLocks noChangeShapeType="1"/>
        </xdr:cNvSpPr>
      </xdr:nvSpPr>
      <xdr:spPr bwMode="auto">
        <a:xfrm>
          <a:off x="13544550" y="9429750"/>
          <a:ext cx="81280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56</xdr:row>
      <xdr:rowOff>101600</xdr:rowOff>
    </xdr:from>
    <xdr:to>
      <xdr:col>22</xdr:col>
      <xdr:colOff>565150</xdr:colOff>
      <xdr:row>57</xdr:row>
      <xdr:rowOff>38100</xdr:rowOff>
    </xdr:to>
    <xdr:sp macro="" textlink="">
      <xdr:nvSpPr>
        <xdr:cNvPr id="627434" name="AutoShape 251"/>
        <xdr:cNvSpPr>
          <a:spLocks noChangeArrowheads="1"/>
        </xdr:cNvSpPr>
      </xdr:nvSpPr>
      <xdr:spPr bwMode="auto">
        <a:xfrm>
          <a:off x="14312900" y="9347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55</xdr:row>
      <xdr:rowOff>76200</xdr:rowOff>
    </xdr:from>
    <xdr:to>
      <xdr:col>23</xdr:col>
      <xdr:colOff>209550</xdr:colOff>
      <xdr:row>56</xdr:row>
      <xdr:rowOff>107950</xdr:rowOff>
    </xdr:to>
    <xdr:sp macro="" textlink="">
      <xdr:nvSpPr>
        <xdr:cNvPr id="11516" name="Text Box 252"/>
        <xdr:cNvSpPr txBox="1">
          <a:spLocks noChangeArrowheads="1"/>
        </xdr:cNvSpPr>
      </xdr:nvSpPr>
      <xdr:spPr bwMode="auto">
        <a:xfrm>
          <a:off x="15287625" y="9505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13.9</a:t>
          </a:r>
        </a:p>
      </xdr:txBody>
    </xdr:sp>
    <xdr:clientData/>
  </xdr:twoCellAnchor>
  <xdr:twoCellAnchor>
    <xdr:from>
      <xdr:col>20</xdr:col>
      <xdr:colOff>146050</xdr:colOff>
      <xdr:row>57</xdr:row>
      <xdr:rowOff>6350</xdr:rowOff>
    </xdr:from>
    <xdr:to>
      <xdr:col>21</xdr:col>
      <xdr:colOff>330200</xdr:colOff>
      <xdr:row>57</xdr:row>
      <xdr:rowOff>19050</xdr:rowOff>
    </xdr:to>
    <xdr:sp macro="" textlink="">
      <xdr:nvSpPr>
        <xdr:cNvPr id="627436" name="Line 253"/>
        <xdr:cNvSpPr>
          <a:spLocks noChangeShapeType="1"/>
        </xdr:cNvSpPr>
      </xdr:nvSpPr>
      <xdr:spPr bwMode="auto">
        <a:xfrm>
          <a:off x="12731750" y="941705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56</xdr:row>
      <xdr:rowOff>25400</xdr:rowOff>
    </xdr:from>
    <xdr:to>
      <xdr:col>21</xdr:col>
      <xdr:colOff>374650</xdr:colOff>
      <xdr:row>56</xdr:row>
      <xdr:rowOff>127000</xdr:rowOff>
    </xdr:to>
    <xdr:sp macro="" textlink="">
      <xdr:nvSpPr>
        <xdr:cNvPr id="627437" name="AutoShape 254"/>
        <xdr:cNvSpPr>
          <a:spLocks noChangeArrowheads="1"/>
        </xdr:cNvSpPr>
      </xdr:nvSpPr>
      <xdr:spPr bwMode="auto">
        <a:xfrm>
          <a:off x="13500100" y="92710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55</xdr:row>
      <xdr:rowOff>0</xdr:rowOff>
    </xdr:from>
    <xdr:to>
      <xdr:col>22</xdr:col>
      <xdr:colOff>50800</xdr:colOff>
      <xdr:row>56</xdr:row>
      <xdr:rowOff>38100</xdr:rowOff>
    </xdr:to>
    <xdr:sp macro="" textlink="">
      <xdr:nvSpPr>
        <xdr:cNvPr id="11519" name="Text Box 255"/>
        <xdr:cNvSpPr txBox="1">
          <a:spLocks noChangeArrowheads="1"/>
        </xdr:cNvSpPr>
      </xdr:nvSpPr>
      <xdr:spPr bwMode="auto">
        <a:xfrm>
          <a:off x="14401800" y="942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18</xdr:col>
      <xdr:colOff>584200</xdr:colOff>
      <xdr:row>56</xdr:row>
      <xdr:rowOff>127000</xdr:rowOff>
    </xdr:from>
    <xdr:to>
      <xdr:col>20</xdr:col>
      <xdr:colOff>146050</xdr:colOff>
      <xdr:row>57</xdr:row>
      <xdr:rowOff>6350</xdr:rowOff>
    </xdr:to>
    <xdr:sp macro="" textlink="">
      <xdr:nvSpPr>
        <xdr:cNvPr id="627439" name="Line 256"/>
        <xdr:cNvSpPr>
          <a:spLocks noChangeShapeType="1"/>
        </xdr:cNvSpPr>
      </xdr:nvSpPr>
      <xdr:spPr bwMode="auto">
        <a:xfrm>
          <a:off x="11912600" y="9372600"/>
          <a:ext cx="8191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56</xdr:row>
      <xdr:rowOff>57150</xdr:rowOff>
    </xdr:from>
    <xdr:to>
      <xdr:col>20</xdr:col>
      <xdr:colOff>190500</xdr:colOff>
      <xdr:row>56</xdr:row>
      <xdr:rowOff>158750</xdr:rowOff>
    </xdr:to>
    <xdr:sp macro="" textlink="">
      <xdr:nvSpPr>
        <xdr:cNvPr id="627440" name="AutoShape 257"/>
        <xdr:cNvSpPr>
          <a:spLocks noChangeArrowheads="1"/>
        </xdr:cNvSpPr>
      </xdr:nvSpPr>
      <xdr:spPr bwMode="auto">
        <a:xfrm>
          <a:off x="12680950" y="93027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55</xdr:row>
      <xdr:rowOff>22225</xdr:rowOff>
    </xdr:from>
    <xdr:to>
      <xdr:col>20</xdr:col>
      <xdr:colOff>492125</xdr:colOff>
      <xdr:row>56</xdr:row>
      <xdr:rowOff>60325</xdr:rowOff>
    </xdr:to>
    <xdr:sp macro="" textlink="">
      <xdr:nvSpPr>
        <xdr:cNvPr id="11522" name="Text Box 258"/>
        <xdr:cNvSpPr txBox="1">
          <a:spLocks noChangeArrowheads="1"/>
        </xdr:cNvSpPr>
      </xdr:nvSpPr>
      <xdr:spPr bwMode="auto">
        <a:xfrm>
          <a:off x="13515975" y="9458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18</xdr:col>
      <xdr:colOff>539750</xdr:colOff>
      <xdr:row>56</xdr:row>
      <xdr:rowOff>38100</xdr:rowOff>
    </xdr:from>
    <xdr:to>
      <xdr:col>19</xdr:col>
      <xdr:colOff>6350</xdr:colOff>
      <xdr:row>56</xdr:row>
      <xdr:rowOff>139700</xdr:rowOff>
    </xdr:to>
    <xdr:sp macro="" textlink="">
      <xdr:nvSpPr>
        <xdr:cNvPr id="627442" name="AutoShape 259"/>
        <xdr:cNvSpPr>
          <a:spLocks noChangeArrowheads="1"/>
        </xdr:cNvSpPr>
      </xdr:nvSpPr>
      <xdr:spPr bwMode="auto">
        <a:xfrm>
          <a:off x="11868150" y="9283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55</xdr:row>
      <xdr:rowOff>3175</xdr:rowOff>
    </xdr:from>
    <xdr:to>
      <xdr:col>19</xdr:col>
      <xdr:colOff>301625</xdr:colOff>
      <xdr:row>56</xdr:row>
      <xdr:rowOff>41275</xdr:rowOff>
    </xdr:to>
    <xdr:sp macro="" textlink="">
      <xdr:nvSpPr>
        <xdr:cNvPr id="11524" name="Text Box 260"/>
        <xdr:cNvSpPr txBox="1">
          <a:spLocks noChangeArrowheads="1"/>
        </xdr:cNvSpPr>
      </xdr:nvSpPr>
      <xdr:spPr bwMode="auto">
        <a:xfrm>
          <a:off x="12620625" y="943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13.0</a:t>
          </a:r>
        </a:p>
      </xdr:txBody>
    </xdr:sp>
    <xdr:clientData/>
  </xdr:twoCellAnchor>
  <xdr:twoCellAnchor editAs="oneCell">
    <xdr:from>
      <xdr:col>23</xdr:col>
      <xdr:colOff>549275</xdr:colOff>
      <xdr:row>64</xdr:row>
      <xdr:rowOff>76200</xdr:rowOff>
    </xdr:from>
    <xdr:to>
      <xdr:col>24</xdr:col>
      <xdr:colOff>619125</xdr:colOff>
      <xdr:row>65</xdr:row>
      <xdr:rowOff>107950</xdr:rowOff>
    </xdr:to>
    <xdr:sp macro="" textlink="">
      <xdr:nvSpPr>
        <xdr:cNvPr id="11525" name="Text Box 261"/>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64</xdr:row>
      <xdr:rowOff>76200</xdr:rowOff>
    </xdr:from>
    <xdr:to>
      <xdr:col>23</xdr:col>
      <xdr:colOff>479425</xdr:colOff>
      <xdr:row>65</xdr:row>
      <xdr:rowOff>107950</xdr:rowOff>
    </xdr:to>
    <xdr:sp macro="" textlink="">
      <xdr:nvSpPr>
        <xdr:cNvPr id="11526" name="Text Box 262"/>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64</xdr:row>
      <xdr:rowOff>76200</xdr:rowOff>
    </xdr:from>
    <xdr:to>
      <xdr:col>22</xdr:col>
      <xdr:colOff>298450</xdr:colOff>
      <xdr:row>65</xdr:row>
      <xdr:rowOff>107950</xdr:rowOff>
    </xdr:to>
    <xdr:sp macro="" textlink="">
      <xdr:nvSpPr>
        <xdr:cNvPr id="11527" name="Text Box 263"/>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64</xdr:row>
      <xdr:rowOff>76200</xdr:rowOff>
    </xdr:from>
    <xdr:to>
      <xdr:col>21</xdr:col>
      <xdr:colOff>111125</xdr:colOff>
      <xdr:row>65</xdr:row>
      <xdr:rowOff>107950</xdr:rowOff>
    </xdr:to>
    <xdr:sp macro="" textlink="">
      <xdr:nvSpPr>
        <xdr:cNvPr id="11528" name="Text Box 264"/>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64</xdr:row>
      <xdr:rowOff>76200</xdr:rowOff>
    </xdr:from>
    <xdr:to>
      <xdr:col>19</xdr:col>
      <xdr:colOff>549275</xdr:colOff>
      <xdr:row>65</xdr:row>
      <xdr:rowOff>107950</xdr:rowOff>
    </xdr:to>
    <xdr:sp macro="" textlink="">
      <xdr:nvSpPr>
        <xdr:cNvPr id="11529" name="Text Box 265"/>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57</xdr:row>
      <xdr:rowOff>44450</xdr:rowOff>
    </xdr:from>
    <xdr:to>
      <xdr:col>24</xdr:col>
      <xdr:colOff>76200</xdr:colOff>
      <xdr:row>57</xdr:row>
      <xdr:rowOff>146050</xdr:rowOff>
    </xdr:to>
    <xdr:sp macro="" textlink="">
      <xdr:nvSpPr>
        <xdr:cNvPr id="627449" name="Oval 266"/>
        <xdr:cNvSpPr>
          <a:spLocks noChangeArrowheads="1"/>
        </xdr:cNvSpPr>
      </xdr:nvSpPr>
      <xdr:spPr bwMode="auto">
        <a:xfrm>
          <a:off x="15081250" y="9455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57</xdr:row>
      <xdr:rowOff>41275</xdr:rowOff>
    </xdr:from>
    <xdr:to>
      <xdr:col>25</xdr:col>
      <xdr:colOff>180975</xdr:colOff>
      <xdr:row>58</xdr:row>
      <xdr:rowOff>79375</xdr:rowOff>
    </xdr:to>
    <xdr:sp macro="" textlink="">
      <xdr:nvSpPr>
        <xdr:cNvPr id="11531" name="その他該当値テキスト"/>
        <xdr:cNvSpPr txBox="1">
          <a:spLocks noChangeArrowheads="1"/>
        </xdr:cNvSpPr>
      </xdr:nvSpPr>
      <xdr:spPr bwMode="auto">
        <a:xfrm>
          <a:off x="16602075" y="9820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15.4</a:t>
          </a:r>
        </a:p>
      </xdr:txBody>
    </xdr:sp>
    <xdr:clientData/>
  </xdr:twoCellAnchor>
  <xdr:twoCellAnchor>
    <xdr:from>
      <xdr:col>22</xdr:col>
      <xdr:colOff>469900</xdr:colOff>
      <xdr:row>57</xdr:row>
      <xdr:rowOff>44450</xdr:rowOff>
    </xdr:from>
    <xdr:to>
      <xdr:col>22</xdr:col>
      <xdr:colOff>565150</xdr:colOff>
      <xdr:row>57</xdr:row>
      <xdr:rowOff>146050</xdr:rowOff>
    </xdr:to>
    <xdr:sp macro="" textlink="">
      <xdr:nvSpPr>
        <xdr:cNvPr id="627451" name="Oval 268"/>
        <xdr:cNvSpPr>
          <a:spLocks noChangeArrowheads="1"/>
        </xdr:cNvSpPr>
      </xdr:nvSpPr>
      <xdr:spPr bwMode="auto">
        <a:xfrm>
          <a:off x="14312900" y="9455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57</xdr:row>
      <xdr:rowOff>155575</xdr:rowOff>
    </xdr:from>
    <xdr:to>
      <xdr:col>23</xdr:col>
      <xdr:colOff>209550</xdr:colOff>
      <xdr:row>59</xdr:row>
      <xdr:rowOff>22225</xdr:rowOff>
    </xdr:to>
    <xdr:sp macro="" textlink="">
      <xdr:nvSpPr>
        <xdr:cNvPr id="11533" name="Text Box 269"/>
        <xdr:cNvSpPr txBox="1">
          <a:spLocks noChangeArrowheads="1"/>
        </xdr:cNvSpPr>
      </xdr:nvSpPr>
      <xdr:spPr bwMode="auto">
        <a:xfrm>
          <a:off x="15287625" y="9934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15.4</a:t>
          </a:r>
        </a:p>
      </xdr:txBody>
    </xdr:sp>
    <xdr:clientData/>
  </xdr:twoCellAnchor>
  <xdr:twoCellAnchor>
    <xdr:from>
      <xdr:col>21</xdr:col>
      <xdr:colOff>285750</xdr:colOff>
      <xdr:row>56</xdr:row>
      <xdr:rowOff>127000</xdr:rowOff>
    </xdr:from>
    <xdr:to>
      <xdr:col>21</xdr:col>
      <xdr:colOff>374650</xdr:colOff>
      <xdr:row>57</xdr:row>
      <xdr:rowOff>63500</xdr:rowOff>
    </xdr:to>
    <xdr:sp macro="" textlink="">
      <xdr:nvSpPr>
        <xdr:cNvPr id="627453" name="Oval 270"/>
        <xdr:cNvSpPr>
          <a:spLocks noChangeArrowheads="1"/>
        </xdr:cNvSpPr>
      </xdr:nvSpPr>
      <xdr:spPr bwMode="auto">
        <a:xfrm>
          <a:off x="13500100" y="93726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57</xdr:row>
      <xdr:rowOff>76200</xdr:rowOff>
    </xdr:from>
    <xdr:to>
      <xdr:col>22</xdr:col>
      <xdr:colOff>50800</xdr:colOff>
      <xdr:row>58</xdr:row>
      <xdr:rowOff>107950</xdr:rowOff>
    </xdr:to>
    <xdr:sp macro="" textlink="">
      <xdr:nvSpPr>
        <xdr:cNvPr id="11535" name="Text Box 271"/>
        <xdr:cNvSpPr txBox="1">
          <a:spLocks noChangeArrowheads="1"/>
        </xdr:cNvSpPr>
      </xdr:nvSpPr>
      <xdr:spPr bwMode="auto">
        <a:xfrm>
          <a:off x="14401800" y="984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14.3</a:t>
          </a:r>
        </a:p>
      </xdr:txBody>
    </xdr:sp>
    <xdr:clientData/>
  </xdr:twoCellAnchor>
  <xdr:twoCellAnchor>
    <xdr:from>
      <xdr:col>20</xdr:col>
      <xdr:colOff>95250</xdr:colOff>
      <xdr:row>56</xdr:row>
      <xdr:rowOff>127000</xdr:rowOff>
    </xdr:from>
    <xdr:to>
      <xdr:col>20</xdr:col>
      <xdr:colOff>190500</xdr:colOff>
      <xdr:row>57</xdr:row>
      <xdr:rowOff>57150</xdr:rowOff>
    </xdr:to>
    <xdr:sp macro="" textlink="">
      <xdr:nvSpPr>
        <xdr:cNvPr id="627455" name="Oval 272"/>
        <xdr:cNvSpPr>
          <a:spLocks noChangeArrowheads="1"/>
        </xdr:cNvSpPr>
      </xdr:nvSpPr>
      <xdr:spPr bwMode="auto">
        <a:xfrm>
          <a:off x="12680950" y="9372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57</xdr:row>
      <xdr:rowOff>76200</xdr:rowOff>
    </xdr:from>
    <xdr:to>
      <xdr:col>20</xdr:col>
      <xdr:colOff>492125</xdr:colOff>
      <xdr:row>58</xdr:row>
      <xdr:rowOff>107950</xdr:rowOff>
    </xdr:to>
    <xdr:sp macro="" textlink="">
      <xdr:nvSpPr>
        <xdr:cNvPr id="11537" name="Text Box 273"/>
        <xdr:cNvSpPr txBox="1">
          <a:spLocks noChangeArrowheads="1"/>
        </xdr:cNvSpPr>
      </xdr:nvSpPr>
      <xdr:spPr bwMode="auto">
        <a:xfrm>
          <a:off x="13515975" y="984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14.2</a:t>
          </a:r>
        </a:p>
      </xdr:txBody>
    </xdr:sp>
    <xdr:clientData/>
  </xdr:twoCellAnchor>
  <xdr:twoCellAnchor>
    <xdr:from>
      <xdr:col>18</xdr:col>
      <xdr:colOff>539750</xdr:colOff>
      <xdr:row>56</xdr:row>
      <xdr:rowOff>82550</xdr:rowOff>
    </xdr:from>
    <xdr:to>
      <xdr:col>19</xdr:col>
      <xdr:colOff>6350</xdr:colOff>
      <xdr:row>57</xdr:row>
      <xdr:rowOff>6350</xdr:rowOff>
    </xdr:to>
    <xdr:sp macro="" textlink="">
      <xdr:nvSpPr>
        <xdr:cNvPr id="627457" name="Oval 274"/>
        <xdr:cNvSpPr>
          <a:spLocks noChangeArrowheads="1"/>
        </xdr:cNvSpPr>
      </xdr:nvSpPr>
      <xdr:spPr bwMode="auto">
        <a:xfrm>
          <a:off x="11868150" y="93281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57</xdr:row>
      <xdr:rowOff>22225</xdr:rowOff>
    </xdr:from>
    <xdr:to>
      <xdr:col>19</xdr:col>
      <xdr:colOff>301625</xdr:colOff>
      <xdr:row>58</xdr:row>
      <xdr:rowOff>60325</xdr:rowOff>
    </xdr:to>
    <xdr:sp macro="" textlink="">
      <xdr:nvSpPr>
        <xdr:cNvPr id="11539" name="Text Box 275"/>
        <xdr:cNvSpPr txBox="1">
          <a:spLocks noChangeArrowheads="1"/>
        </xdr:cNvSpPr>
      </xdr:nvSpPr>
      <xdr:spPr bwMode="auto">
        <a:xfrm>
          <a:off x="12620625" y="980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18</xdr:col>
      <xdr:colOff>73025</xdr:colOff>
      <xdr:row>27</xdr:row>
      <xdr:rowOff>60325</xdr:rowOff>
    </xdr:from>
    <xdr:to>
      <xdr:col>24</xdr:col>
      <xdr:colOff>539722</xdr:colOff>
      <xdr:row>29</xdr:row>
      <xdr:rowOff>41275</xdr:rowOff>
    </xdr:to>
    <xdr:sp macro="" textlink="">
      <xdr:nvSpPr>
        <xdr:cNvPr id="11540" name="Rectangle 27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549275</xdr:colOff>
      <xdr:row>27</xdr:row>
      <xdr:rowOff>127000</xdr:rowOff>
    </xdr:from>
    <xdr:to>
      <xdr:col>27</xdr:col>
      <xdr:colOff>60325</xdr:colOff>
      <xdr:row>29</xdr:row>
      <xdr:rowOff>41275</xdr:rowOff>
    </xdr:to>
    <xdr:sp macro="" textlink="">
      <xdr:nvSpPr>
        <xdr:cNvPr id="11541" name="Rectangle 277"/>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28</xdr:row>
      <xdr:rowOff>146050</xdr:rowOff>
    </xdr:from>
    <xdr:to>
      <xdr:col>27</xdr:col>
      <xdr:colOff>60325</xdr:colOff>
      <xdr:row>30</xdr:row>
      <xdr:rowOff>60325</xdr:rowOff>
    </xdr:to>
    <xdr:sp macro="" textlink="">
      <xdr:nvSpPr>
        <xdr:cNvPr id="11542" name="Rectangle 278"/>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60/172</a:t>
          </a:r>
        </a:p>
      </xdr:txBody>
    </xdr:sp>
    <xdr:clientData/>
  </xdr:twoCellAnchor>
  <xdr:twoCellAnchor>
    <xdr:from>
      <xdr:col>27</xdr:col>
      <xdr:colOff>212725</xdr:colOff>
      <xdr:row>27</xdr:row>
      <xdr:rowOff>127000</xdr:rowOff>
    </xdr:from>
    <xdr:to>
      <xdr:col>29</xdr:col>
      <xdr:colOff>231775</xdr:colOff>
      <xdr:row>29</xdr:row>
      <xdr:rowOff>41275</xdr:rowOff>
    </xdr:to>
    <xdr:sp macro="" textlink="">
      <xdr:nvSpPr>
        <xdr:cNvPr id="11543" name="Rectangle 279"/>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28</xdr:row>
      <xdr:rowOff>146050</xdr:rowOff>
    </xdr:from>
    <xdr:to>
      <xdr:col>29</xdr:col>
      <xdr:colOff>231775</xdr:colOff>
      <xdr:row>30</xdr:row>
      <xdr:rowOff>60325</xdr:rowOff>
    </xdr:to>
    <xdr:sp macro="" textlink="">
      <xdr:nvSpPr>
        <xdr:cNvPr id="11544" name="Rectangle 280"/>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438150</xdr:colOff>
      <xdr:row>27</xdr:row>
      <xdr:rowOff>127000</xdr:rowOff>
    </xdr:from>
    <xdr:to>
      <xdr:col>31</xdr:col>
      <xdr:colOff>577850</xdr:colOff>
      <xdr:row>29</xdr:row>
      <xdr:rowOff>41275</xdr:rowOff>
    </xdr:to>
    <xdr:sp macro="" textlink="">
      <xdr:nvSpPr>
        <xdr:cNvPr id="11545" name="Rectangle 281"/>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28</xdr:row>
      <xdr:rowOff>146050</xdr:rowOff>
    </xdr:from>
    <xdr:to>
      <xdr:col>31</xdr:col>
      <xdr:colOff>577850</xdr:colOff>
      <xdr:row>30</xdr:row>
      <xdr:rowOff>60325</xdr:rowOff>
    </xdr:to>
    <xdr:sp macro="" textlink="">
      <xdr:nvSpPr>
        <xdr:cNvPr id="11546" name="Rectangle 282"/>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8.1</a:t>
          </a:r>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627466" name="Rectangle 283"/>
        <xdr:cNvSpPr>
          <a:spLocks noChangeArrowheads="1"/>
        </xdr:cNvSpPr>
      </xdr:nvSpPr>
      <xdr:spPr bwMode="auto">
        <a:xfrm>
          <a:off x="11404600" y="5073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30</xdr:row>
      <xdr:rowOff>120650</xdr:rowOff>
    </xdr:from>
    <xdr:to>
      <xdr:col>33</xdr:col>
      <xdr:colOff>76200</xdr:colOff>
      <xdr:row>44</xdr:row>
      <xdr:rowOff>6350</xdr:rowOff>
    </xdr:to>
    <xdr:sp macro="" textlink="">
      <xdr:nvSpPr>
        <xdr:cNvPr id="627467" name="Rectangle 284"/>
        <xdr:cNvSpPr>
          <a:spLocks noChangeArrowheads="1"/>
        </xdr:cNvSpPr>
      </xdr:nvSpPr>
      <xdr:spPr bwMode="auto">
        <a:xfrm>
          <a:off x="15944850" y="5073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30</xdr:row>
      <xdr:rowOff>117475</xdr:rowOff>
    </xdr:from>
    <xdr:to>
      <xdr:col>30</xdr:col>
      <xdr:colOff>619125</xdr:colOff>
      <xdr:row>32</xdr:row>
      <xdr:rowOff>38184</xdr:rowOff>
    </xdr:to>
    <xdr:sp macro="" textlink="">
      <xdr:nvSpPr>
        <xdr:cNvPr id="11549" name="Rectangle 285"/>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301625</xdr:colOff>
      <xdr:row>32</xdr:row>
      <xdr:rowOff>98425</xdr:rowOff>
    </xdr:from>
    <xdr:to>
      <xdr:col>32</xdr:col>
      <xdr:colOff>561975</xdr:colOff>
      <xdr:row>43</xdr:row>
      <xdr:rowOff>117475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100">
              <a:latin typeface="+mn-lt"/>
              <a:ea typeface="+mn-ea"/>
              <a:cs typeface="+mn-cs"/>
            </a:rPr>
            <a:t>　</a:t>
          </a:r>
          <a:r>
            <a:rPr lang="ja-JP" altLang="ja-JP" sz="1100">
              <a:latin typeface="+mn-lt"/>
              <a:ea typeface="+mn-ea"/>
              <a:cs typeface="+mn-cs"/>
            </a:rPr>
            <a:t>平成２</a:t>
          </a:r>
          <a:r>
            <a:rPr lang="ja-JP" altLang="en-US" sz="1100">
              <a:latin typeface="+mn-lt"/>
              <a:ea typeface="+mn-ea"/>
              <a:cs typeface="+mn-cs"/>
            </a:rPr>
            <a:t>４</a:t>
          </a:r>
          <a:r>
            <a:rPr lang="ja-JP" altLang="ja-JP" sz="1100">
              <a:latin typeface="+mn-lt"/>
              <a:ea typeface="+mn-ea"/>
              <a:cs typeface="+mn-cs"/>
            </a:rPr>
            <a:t>年度は</a:t>
          </a:r>
          <a:r>
            <a:rPr lang="ja-JP" altLang="en-US" sz="1100">
              <a:latin typeface="+mn-lt"/>
              <a:ea typeface="+mn-ea"/>
              <a:cs typeface="+mn-cs"/>
            </a:rPr>
            <a:t>病院収益減に伴う病院事業会計負担金の増などにより</a:t>
          </a:r>
          <a:r>
            <a:rPr lang="ja-JP" altLang="ja-JP" sz="1100">
              <a:latin typeface="+mn-lt"/>
              <a:ea typeface="+mn-ea"/>
              <a:cs typeface="+mn-cs"/>
            </a:rPr>
            <a:t>、対前年０．５ポイント</a:t>
          </a:r>
          <a:r>
            <a:rPr lang="ja-JP" altLang="en-US" sz="1100">
              <a:latin typeface="+mn-lt"/>
              <a:ea typeface="+mn-ea"/>
              <a:cs typeface="+mn-cs"/>
            </a:rPr>
            <a:t>上昇</a:t>
          </a:r>
          <a:r>
            <a:rPr lang="ja-JP" altLang="ja-JP" sz="1100">
              <a:latin typeface="+mn-lt"/>
              <a:ea typeface="+mn-ea"/>
              <a:cs typeface="+mn-cs"/>
            </a:rPr>
            <a:t>している。類似団体及び全国平均は下回っているが、県平均よりは高い状況にある。</a:t>
          </a:r>
          <a:endParaRPr lang="en-US" altLang="ja-JP" sz="1100">
            <a:latin typeface="+mn-lt"/>
            <a:ea typeface="+mn-ea"/>
            <a:cs typeface="+mn-cs"/>
          </a:endParaRPr>
        </a:p>
        <a:p>
          <a:r>
            <a:rPr lang="ja-JP" altLang="en-US" sz="1100">
              <a:latin typeface="+mn-lt"/>
              <a:ea typeface="+mn-ea"/>
              <a:cs typeface="+mn-cs"/>
            </a:rPr>
            <a:t>　</a:t>
          </a:r>
          <a:r>
            <a:rPr lang="ja-JP" altLang="ja-JP" sz="1100">
              <a:latin typeface="+mn-lt"/>
              <a:ea typeface="+mn-ea"/>
              <a:cs typeface="+mn-cs"/>
            </a:rPr>
            <a:t>各種団体等への補助金は運営費補助から事業費補助への転換を図り、個別に各補助金の有効性を見直し、縮小・廃止を行い、平成</a:t>
          </a:r>
          <a:r>
            <a:rPr lang="ja-JP" altLang="ja-JP" sz="1100">
              <a:solidFill>
                <a:sysClr val="windowText" lastClr="000000"/>
              </a:solidFill>
              <a:latin typeface="+mn-lt"/>
              <a:ea typeface="+mn-ea"/>
              <a:cs typeface="+mn-cs"/>
            </a:rPr>
            <a:t>２６年度までに平成２１年度と比較し１０％以上の削減を実施する。</a:t>
          </a:r>
          <a:endParaRPr lang="en-US" altLang="ja-JP" sz="1100">
            <a:solidFill>
              <a:sysClr val="windowText" lastClr="000000"/>
            </a:solidFill>
            <a:latin typeface="+mn-lt"/>
            <a:ea typeface="+mn-ea"/>
            <a:cs typeface="+mn-cs"/>
          </a:endParaRPr>
        </a:p>
        <a:p>
          <a:r>
            <a:rPr lang="ja-JP" altLang="en-US" sz="1100">
              <a:solidFill>
                <a:sysClr val="windowText" lastClr="000000"/>
              </a:solidFill>
              <a:latin typeface="+mn-lt"/>
              <a:ea typeface="+mn-ea"/>
              <a:cs typeface="+mn-cs"/>
            </a:rPr>
            <a:t>　</a:t>
          </a:r>
          <a:r>
            <a:rPr lang="ja-JP" altLang="ja-JP" sz="1100">
              <a:solidFill>
                <a:sysClr val="windowText" lastClr="000000"/>
              </a:solidFill>
              <a:latin typeface="+mn-lt"/>
              <a:ea typeface="+mn-ea"/>
              <a:cs typeface="+mn-cs"/>
            </a:rPr>
            <a:t>また、病院事業会計への繰出金については、</a:t>
          </a:r>
          <a:r>
            <a:rPr lang="ja-JP" altLang="en-US" sz="1100">
              <a:solidFill>
                <a:sysClr val="windowText" lastClr="000000"/>
              </a:solidFill>
              <a:latin typeface="+mn-lt"/>
              <a:ea typeface="+mn-ea"/>
              <a:cs typeface="+mn-cs"/>
            </a:rPr>
            <a:t>平成２６年度からの診療所化により</a:t>
          </a:r>
          <a:r>
            <a:rPr lang="ja-JP" altLang="ja-JP" sz="1100">
              <a:solidFill>
                <a:sysClr val="windowText" lastClr="000000"/>
              </a:solidFill>
              <a:latin typeface="+mn-lt"/>
              <a:ea typeface="+mn-ea"/>
              <a:cs typeface="+mn-cs"/>
            </a:rPr>
            <a:t>、</a:t>
          </a:r>
          <a:r>
            <a:rPr lang="ja-JP" altLang="en-US" sz="1100">
              <a:solidFill>
                <a:sysClr val="windowText" lastClr="000000"/>
              </a:solidFill>
              <a:latin typeface="+mn-lt"/>
              <a:ea typeface="+mn-ea"/>
              <a:cs typeface="+mn-cs"/>
            </a:rPr>
            <a:t>繰出金の</a:t>
          </a:r>
          <a:r>
            <a:rPr lang="ja-JP" altLang="ja-JP" sz="1100">
              <a:solidFill>
                <a:sysClr val="windowText" lastClr="000000"/>
              </a:solidFill>
              <a:latin typeface="+mn-lt"/>
              <a:ea typeface="+mn-ea"/>
              <a:cs typeface="+mn-cs"/>
            </a:rPr>
            <a:t>抑制に努める。</a:t>
          </a:r>
          <a:endParaRPr lang="ja-JP" altLang="ja-JP" sz="1400">
            <a:solidFill>
              <a:sysClr val="windowText" lastClr="000000"/>
            </a:solidFill>
          </a:endParaRPr>
        </a:p>
        <a:p>
          <a:pPr>
            <a:lnSpc>
              <a:spcPts val="1200"/>
            </a:lnSpc>
          </a:pPr>
          <a:r>
            <a:rPr lang="en-US" altLang="ja-JP" sz="1100">
              <a:solidFill>
                <a:srgbClr val="FF0000"/>
              </a:solidFill>
              <a:latin typeface="+mn-lt"/>
              <a:ea typeface="+mn-ea"/>
              <a:cs typeface="+mn-cs"/>
            </a:rPr>
            <a:t> </a:t>
          </a:r>
          <a:endParaRPr lang="ja-JP" altLang="en-US" sz="1300" b="0" i="0" u="none" strike="noStrike" baseline="0">
            <a:solidFill>
              <a:srgbClr val="FF0000"/>
            </a:solidFill>
            <a:latin typeface="ＭＳ Ｐゴシック"/>
            <a:ea typeface="ＭＳ Ｐゴシック"/>
          </a:endParaRPr>
        </a:p>
      </xdr:txBody>
    </xdr:sp>
    <xdr:clientData/>
  </xdr:twoCellAnchor>
  <xdr:oneCellAnchor>
    <xdr:from>
      <xdr:col>18</xdr:col>
      <xdr:colOff>73025</xdr:colOff>
      <xdr:row>29</xdr:row>
      <xdr:rowOff>136525</xdr:rowOff>
    </xdr:from>
    <xdr:ext cx="132344" cy="151836"/>
    <xdr:sp macro="" textlink="">
      <xdr:nvSpPr>
        <xdr:cNvPr id="11551" name="Text Box 287"/>
        <xdr:cNvSpPr txBox="1">
          <a:spLocks noChangeArrowheads="1"/>
        </xdr:cNvSpPr>
      </xdr:nvSpPr>
      <xdr:spPr bwMode="auto">
        <a:xfrm>
          <a:off x="11401425" y="4924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6350</xdr:rowOff>
    </xdr:from>
    <xdr:to>
      <xdr:col>24</xdr:col>
      <xdr:colOff>539750</xdr:colOff>
      <xdr:row>44</xdr:row>
      <xdr:rowOff>6350</xdr:rowOff>
    </xdr:to>
    <xdr:sp macro="" textlink="">
      <xdr:nvSpPr>
        <xdr:cNvPr id="627471" name="Line 288"/>
        <xdr:cNvSpPr>
          <a:spLocks noChangeShapeType="1"/>
        </xdr:cNvSpPr>
      </xdr:nvSpPr>
      <xdr:spPr bwMode="auto">
        <a:xfrm>
          <a:off x="11404600" y="7270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43</xdr:row>
      <xdr:rowOff>60325</xdr:rowOff>
    </xdr:from>
    <xdr:to>
      <xdr:col>18</xdr:col>
      <xdr:colOff>69986</xdr:colOff>
      <xdr:row>44</xdr:row>
      <xdr:rowOff>98425</xdr:rowOff>
    </xdr:to>
    <xdr:sp macro="" textlink="">
      <xdr:nvSpPr>
        <xdr:cNvPr id="11553" name="Text Box 289"/>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41</xdr:row>
      <xdr:rowOff>63500</xdr:rowOff>
    </xdr:from>
    <xdr:to>
      <xdr:col>24</xdr:col>
      <xdr:colOff>539750</xdr:colOff>
      <xdr:row>41</xdr:row>
      <xdr:rowOff>63500</xdr:rowOff>
    </xdr:to>
    <xdr:sp macro="" textlink="">
      <xdr:nvSpPr>
        <xdr:cNvPr id="627473" name="Line 290"/>
        <xdr:cNvSpPr>
          <a:spLocks noChangeShapeType="1"/>
        </xdr:cNvSpPr>
      </xdr:nvSpPr>
      <xdr:spPr bwMode="auto">
        <a:xfrm>
          <a:off x="11404600" y="6832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40</xdr:row>
      <xdr:rowOff>117475</xdr:rowOff>
    </xdr:from>
    <xdr:to>
      <xdr:col>18</xdr:col>
      <xdr:colOff>69986</xdr:colOff>
      <xdr:row>41</xdr:row>
      <xdr:rowOff>155575</xdr:rowOff>
    </xdr:to>
    <xdr:sp macro="" textlink="">
      <xdr:nvSpPr>
        <xdr:cNvPr id="11555" name="Text Box 291"/>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38</xdr:row>
      <xdr:rowOff>120650</xdr:rowOff>
    </xdr:from>
    <xdr:to>
      <xdr:col>24</xdr:col>
      <xdr:colOff>539750</xdr:colOff>
      <xdr:row>38</xdr:row>
      <xdr:rowOff>120650</xdr:rowOff>
    </xdr:to>
    <xdr:sp macro="" textlink="">
      <xdr:nvSpPr>
        <xdr:cNvPr id="627475" name="Line 292"/>
        <xdr:cNvSpPr>
          <a:spLocks noChangeShapeType="1"/>
        </xdr:cNvSpPr>
      </xdr:nvSpPr>
      <xdr:spPr bwMode="auto">
        <a:xfrm>
          <a:off x="11404600" y="6394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38</xdr:row>
      <xdr:rowOff>3175</xdr:rowOff>
    </xdr:from>
    <xdr:to>
      <xdr:col>18</xdr:col>
      <xdr:colOff>69986</xdr:colOff>
      <xdr:row>39</xdr:row>
      <xdr:rowOff>41275</xdr:rowOff>
    </xdr:to>
    <xdr:sp macro="" textlink="">
      <xdr:nvSpPr>
        <xdr:cNvPr id="11557" name="Text Box 293"/>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36</xdr:row>
      <xdr:rowOff>6350</xdr:rowOff>
    </xdr:from>
    <xdr:to>
      <xdr:col>24</xdr:col>
      <xdr:colOff>539750</xdr:colOff>
      <xdr:row>36</xdr:row>
      <xdr:rowOff>6350</xdr:rowOff>
    </xdr:to>
    <xdr:sp macro="" textlink="">
      <xdr:nvSpPr>
        <xdr:cNvPr id="627477" name="Line 294"/>
        <xdr:cNvSpPr>
          <a:spLocks noChangeShapeType="1"/>
        </xdr:cNvSpPr>
      </xdr:nvSpPr>
      <xdr:spPr bwMode="auto">
        <a:xfrm>
          <a:off x="11404600" y="5949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35</xdr:row>
      <xdr:rowOff>60325</xdr:rowOff>
    </xdr:from>
    <xdr:to>
      <xdr:col>18</xdr:col>
      <xdr:colOff>69986</xdr:colOff>
      <xdr:row>36</xdr:row>
      <xdr:rowOff>98425</xdr:rowOff>
    </xdr:to>
    <xdr:sp macro="" textlink="">
      <xdr:nvSpPr>
        <xdr:cNvPr id="11559" name="Text Box 295"/>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33</xdr:row>
      <xdr:rowOff>63500</xdr:rowOff>
    </xdr:from>
    <xdr:to>
      <xdr:col>24</xdr:col>
      <xdr:colOff>539750</xdr:colOff>
      <xdr:row>33</xdr:row>
      <xdr:rowOff>63500</xdr:rowOff>
    </xdr:to>
    <xdr:sp macro="" textlink="">
      <xdr:nvSpPr>
        <xdr:cNvPr id="627479" name="Line 296"/>
        <xdr:cNvSpPr>
          <a:spLocks noChangeShapeType="1"/>
        </xdr:cNvSpPr>
      </xdr:nvSpPr>
      <xdr:spPr bwMode="auto">
        <a:xfrm>
          <a:off x="11404600" y="5511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32</xdr:row>
      <xdr:rowOff>117475</xdr:rowOff>
    </xdr:from>
    <xdr:to>
      <xdr:col>18</xdr:col>
      <xdr:colOff>69986</xdr:colOff>
      <xdr:row>33</xdr:row>
      <xdr:rowOff>155575</xdr:rowOff>
    </xdr:to>
    <xdr:sp macro="" textlink="">
      <xdr:nvSpPr>
        <xdr:cNvPr id="11561" name="Text Box 297"/>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30</xdr:row>
      <xdr:rowOff>120650</xdr:rowOff>
    </xdr:from>
    <xdr:to>
      <xdr:col>24</xdr:col>
      <xdr:colOff>539750</xdr:colOff>
      <xdr:row>30</xdr:row>
      <xdr:rowOff>120650</xdr:rowOff>
    </xdr:to>
    <xdr:sp macro="" textlink="">
      <xdr:nvSpPr>
        <xdr:cNvPr id="627481" name="Line 298"/>
        <xdr:cNvSpPr>
          <a:spLocks noChangeShapeType="1"/>
        </xdr:cNvSpPr>
      </xdr:nvSpPr>
      <xdr:spPr bwMode="auto">
        <a:xfrm>
          <a:off x="11404600" y="5073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627482" name="補助費等グラフ枠"/>
        <xdr:cNvSpPr>
          <a:spLocks noChangeArrowheads="1"/>
        </xdr:cNvSpPr>
      </xdr:nvSpPr>
      <xdr:spPr bwMode="auto">
        <a:xfrm>
          <a:off x="11404600" y="5073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33</xdr:row>
      <xdr:rowOff>127000</xdr:rowOff>
    </xdr:from>
    <xdr:to>
      <xdr:col>24</xdr:col>
      <xdr:colOff>25400</xdr:colOff>
      <xdr:row>42</xdr:row>
      <xdr:rowOff>6350</xdr:rowOff>
    </xdr:to>
    <xdr:sp macro="" textlink="">
      <xdr:nvSpPr>
        <xdr:cNvPr id="627483" name="Line 300"/>
        <xdr:cNvSpPr>
          <a:spLocks noChangeShapeType="1"/>
        </xdr:cNvSpPr>
      </xdr:nvSpPr>
      <xdr:spPr bwMode="auto">
        <a:xfrm flipV="1">
          <a:off x="15125700" y="5575300"/>
          <a:ext cx="0" cy="1365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42</xdr:row>
      <xdr:rowOff>3175</xdr:rowOff>
    </xdr:from>
    <xdr:to>
      <xdr:col>25</xdr:col>
      <xdr:colOff>180975</xdr:colOff>
      <xdr:row>43</xdr:row>
      <xdr:rowOff>41275</xdr:rowOff>
    </xdr:to>
    <xdr:sp macro="" textlink="">
      <xdr:nvSpPr>
        <xdr:cNvPr id="11565" name="補助費等最小値テキスト"/>
        <xdr:cNvSpPr txBox="1">
          <a:spLocks noChangeArrowheads="1"/>
        </xdr:cNvSpPr>
      </xdr:nvSpPr>
      <xdr:spPr bwMode="auto">
        <a:xfrm>
          <a:off x="16602075" y="7210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32.5</a:t>
          </a:r>
        </a:p>
      </xdr:txBody>
    </xdr:sp>
    <xdr:clientData/>
  </xdr:twoCellAnchor>
  <xdr:twoCellAnchor>
    <xdr:from>
      <xdr:col>23</xdr:col>
      <xdr:colOff>577850</xdr:colOff>
      <xdr:row>42</xdr:row>
      <xdr:rowOff>6350</xdr:rowOff>
    </xdr:from>
    <xdr:to>
      <xdr:col>24</xdr:col>
      <xdr:colOff>114300</xdr:colOff>
      <xdr:row>42</xdr:row>
      <xdr:rowOff>6350</xdr:rowOff>
    </xdr:to>
    <xdr:sp macro="" textlink="">
      <xdr:nvSpPr>
        <xdr:cNvPr id="627485" name="Line 302"/>
        <xdr:cNvSpPr>
          <a:spLocks noChangeShapeType="1"/>
        </xdr:cNvSpPr>
      </xdr:nvSpPr>
      <xdr:spPr bwMode="auto">
        <a:xfrm>
          <a:off x="15049500" y="69405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32</xdr:row>
      <xdr:rowOff>76200</xdr:rowOff>
    </xdr:from>
    <xdr:to>
      <xdr:col>25</xdr:col>
      <xdr:colOff>180975</xdr:colOff>
      <xdr:row>33</xdr:row>
      <xdr:rowOff>107950</xdr:rowOff>
    </xdr:to>
    <xdr:sp macro="" textlink="">
      <xdr:nvSpPr>
        <xdr:cNvPr id="11567" name="補助費等最大値テキスト"/>
        <xdr:cNvSpPr txBox="1">
          <a:spLocks noChangeArrowheads="1"/>
        </xdr:cNvSpPr>
      </xdr:nvSpPr>
      <xdr:spPr bwMode="auto">
        <a:xfrm>
          <a:off x="16602075" y="5562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a:t>
          </a:r>
        </a:p>
      </xdr:txBody>
    </xdr:sp>
    <xdr:clientData/>
  </xdr:twoCellAnchor>
  <xdr:twoCellAnchor>
    <xdr:from>
      <xdr:col>23</xdr:col>
      <xdr:colOff>577850</xdr:colOff>
      <xdr:row>33</xdr:row>
      <xdr:rowOff>127000</xdr:rowOff>
    </xdr:from>
    <xdr:to>
      <xdr:col>24</xdr:col>
      <xdr:colOff>114300</xdr:colOff>
      <xdr:row>33</xdr:row>
      <xdr:rowOff>127000</xdr:rowOff>
    </xdr:to>
    <xdr:sp macro="" textlink="">
      <xdr:nvSpPr>
        <xdr:cNvPr id="627487" name="Line 304"/>
        <xdr:cNvSpPr>
          <a:spLocks noChangeShapeType="1"/>
        </xdr:cNvSpPr>
      </xdr:nvSpPr>
      <xdr:spPr bwMode="auto">
        <a:xfrm>
          <a:off x="15049500" y="55753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107950</xdr:rowOff>
    </xdr:from>
    <xdr:to>
      <xdr:col>24</xdr:col>
      <xdr:colOff>25400</xdr:colOff>
      <xdr:row>35</xdr:row>
      <xdr:rowOff>127000</xdr:rowOff>
    </xdr:to>
    <xdr:sp macro="" textlink="">
      <xdr:nvSpPr>
        <xdr:cNvPr id="627488" name="Line 305"/>
        <xdr:cNvSpPr>
          <a:spLocks noChangeShapeType="1"/>
        </xdr:cNvSpPr>
      </xdr:nvSpPr>
      <xdr:spPr bwMode="auto">
        <a:xfrm>
          <a:off x="14357350" y="58864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36</xdr:row>
      <xdr:rowOff>0</xdr:rowOff>
    </xdr:from>
    <xdr:to>
      <xdr:col>25</xdr:col>
      <xdr:colOff>180975</xdr:colOff>
      <xdr:row>37</xdr:row>
      <xdr:rowOff>38100</xdr:rowOff>
    </xdr:to>
    <xdr:sp macro="" textlink="">
      <xdr:nvSpPr>
        <xdr:cNvPr id="11570" name="補助費等平均値テキスト"/>
        <xdr:cNvSpPr txBox="1">
          <a:spLocks noChangeArrowheads="1"/>
        </xdr:cNvSpPr>
      </xdr:nvSpPr>
      <xdr:spPr bwMode="auto">
        <a:xfrm>
          <a:off x="16602075" y="6172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23</xdr:col>
      <xdr:colOff>609600</xdr:colOff>
      <xdr:row>36</xdr:row>
      <xdr:rowOff>0</xdr:rowOff>
    </xdr:from>
    <xdr:to>
      <xdr:col>24</xdr:col>
      <xdr:colOff>76200</xdr:colOff>
      <xdr:row>36</xdr:row>
      <xdr:rowOff>101600</xdr:rowOff>
    </xdr:to>
    <xdr:sp macro="" textlink="">
      <xdr:nvSpPr>
        <xdr:cNvPr id="627490" name="AutoShape 307"/>
        <xdr:cNvSpPr>
          <a:spLocks noChangeArrowheads="1"/>
        </xdr:cNvSpPr>
      </xdr:nvSpPr>
      <xdr:spPr bwMode="auto">
        <a:xfrm>
          <a:off x="15081250" y="59436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35</xdr:row>
      <xdr:rowOff>107950</xdr:rowOff>
    </xdr:from>
    <xdr:to>
      <xdr:col>22</xdr:col>
      <xdr:colOff>514350</xdr:colOff>
      <xdr:row>35</xdr:row>
      <xdr:rowOff>127000</xdr:rowOff>
    </xdr:to>
    <xdr:sp macro="" textlink="">
      <xdr:nvSpPr>
        <xdr:cNvPr id="627491" name="Line 308"/>
        <xdr:cNvSpPr>
          <a:spLocks noChangeShapeType="1"/>
        </xdr:cNvSpPr>
      </xdr:nvSpPr>
      <xdr:spPr bwMode="auto">
        <a:xfrm flipV="1">
          <a:off x="13544550" y="58864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36</xdr:row>
      <xdr:rowOff>0</xdr:rowOff>
    </xdr:from>
    <xdr:to>
      <xdr:col>22</xdr:col>
      <xdr:colOff>565150</xdr:colOff>
      <xdr:row>36</xdr:row>
      <xdr:rowOff>101600</xdr:rowOff>
    </xdr:to>
    <xdr:sp macro="" textlink="">
      <xdr:nvSpPr>
        <xdr:cNvPr id="627492" name="AutoShape 309"/>
        <xdr:cNvSpPr>
          <a:spLocks noChangeArrowheads="1"/>
        </xdr:cNvSpPr>
      </xdr:nvSpPr>
      <xdr:spPr bwMode="auto">
        <a:xfrm>
          <a:off x="14312900" y="5943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36</xdr:row>
      <xdr:rowOff>107950</xdr:rowOff>
    </xdr:from>
    <xdr:to>
      <xdr:col>23</xdr:col>
      <xdr:colOff>209550</xdr:colOff>
      <xdr:row>37</xdr:row>
      <xdr:rowOff>146050</xdr:rowOff>
    </xdr:to>
    <xdr:sp macro="" textlink="">
      <xdr:nvSpPr>
        <xdr:cNvPr id="11574" name="Text Box 310"/>
        <xdr:cNvSpPr txBox="1">
          <a:spLocks noChangeArrowheads="1"/>
        </xdr:cNvSpPr>
      </xdr:nvSpPr>
      <xdr:spPr bwMode="auto">
        <a:xfrm>
          <a:off x="15287625" y="6286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20</xdr:col>
      <xdr:colOff>146050</xdr:colOff>
      <xdr:row>35</xdr:row>
      <xdr:rowOff>127000</xdr:rowOff>
    </xdr:from>
    <xdr:to>
      <xdr:col>21</xdr:col>
      <xdr:colOff>330200</xdr:colOff>
      <xdr:row>35</xdr:row>
      <xdr:rowOff>139700</xdr:rowOff>
    </xdr:to>
    <xdr:sp macro="" textlink="">
      <xdr:nvSpPr>
        <xdr:cNvPr id="627494" name="Line 311"/>
        <xdr:cNvSpPr>
          <a:spLocks noChangeShapeType="1"/>
        </xdr:cNvSpPr>
      </xdr:nvSpPr>
      <xdr:spPr bwMode="auto">
        <a:xfrm flipV="1">
          <a:off x="12731750" y="590550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36</xdr:row>
      <xdr:rowOff>0</xdr:rowOff>
    </xdr:from>
    <xdr:to>
      <xdr:col>21</xdr:col>
      <xdr:colOff>374650</xdr:colOff>
      <xdr:row>36</xdr:row>
      <xdr:rowOff>101600</xdr:rowOff>
    </xdr:to>
    <xdr:sp macro="" textlink="">
      <xdr:nvSpPr>
        <xdr:cNvPr id="627495" name="AutoShape 312"/>
        <xdr:cNvSpPr>
          <a:spLocks noChangeArrowheads="1"/>
        </xdr:cNvSpPr>
      </xdr:nvSpPr>
      <xdr:spPr bwMode="auto">
        <a:xfrm>
          <a:off x="13500100" y="59436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36</xdr:row>
      <xdr:rowOff>107950</xdr:rowOff>
    </xdr:from>
    <xdr:to>
      <xdr:col>22</xdr:col>
      <xdr:colOff>50800</xdr:colOff>
      <xdr:row>37</xdr:row>
      <xdr:rowOff>146050</xdr:rowOff>
    </xdr:to>
    <xdr:sp macro="" textlink="">
      <xdr:nvSpPr>
        <xdr:cNvPr id="11577" name="Text Box 313"/>
        <xdr:cNvSpPr txBox="1">
          <a:spLocks noChangeArrowheads="1"/>
        </xdr:cNvSpPr>
      </xdr:nvSpPr>
      <xdr:spPr bwMode="auto">
        <a:xfrm>
          <a:off x="14401800" y="628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18</xdr:col>
      <xdr:colOff>584200</xdr:colOff>
      <xdr:row>35</xdr:row>
      <xdr:rowOff>139700</xdr:rowOff>
    </xdr:from>
    <xdr:to>
      <xdr:col>20</xdr:col>
      <xdr:colOff>146050</xdr:colOff>
      <xdr:row>35</xdr:row>
      <xdr:rowOff>146050</xdr:rowOff>
    </xdr:to>
    <xdr:sp macro="" textlink="">
      <xdr:nvSpPr>
        <xdr:cNvPr id="627497" name="Line 314"/>
        <xdr:cNvSpPr>
          <a:spLocks noChangeShapeType="1"/>
        </xdr:cNvSpPr>
      </xdr:nvSpPr>
      <xdr:spPr bwMode="auto">
        <a:xfrm flipV="1">
          <a:off x="11912600" y="5918200"/>
          <a:ext cx="8191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36</xdr:row>
      <xdr:rowOff>6350</xdr:rowOff>
    </xdr:from>
    <xdr:to>
      <xdr:col>20</xdr:col>
      <xdr:colOff>190500</xdr:colOff>
      <xdr:row>36</xdr:row>
      <xdr:rowOff>107950</xdr:rowOff>
    </xdr:to>
    <xdr:sp macro="" textlink="">
      <xdr:nvSpPr>
        <xdr:cNvPr id="627498" name="AutoShape 315"/>
        <xdr:cNvSpPr>
          <a:spLocks noChangeArrowheads="1"/>
        </xdr:cNvSpPr>
      </xdr:nvSpPr>
      <xdr:spPr bwMode="auto">
        <a:xfrm>
          <a:off x="12680950" y="59499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36</xdr:row>
      <xdr:rowOff>117475</xdr:rowOff>
    </xdr:from>
    <xdr:to>
      <xdr:col>20</xdr:col>
      <xdr:colOff>492125</xdr:colOff>
      <xdr:row>37</xdr:row>
      <xdr:rowOff>155575</xdr:rowOff>
    </xdr:to>
    <xdr:sp macro="" textlink="">
      <xdr:nvSpPr>
        <xdr:cNvPr id="11580" name="Text Box 316"/>
        <xdr:cNvSpPr txBox="1">
          <a:spLocks noChangeArrowheads="1"/>
        </xdr:cNvSpPr>
      </xdr:nvSpPr>
      <xdr:spPr bwMode="auto">
        <a:xfrm>
          <a:off x="13515975" y="629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a:t>
          </a:r>
        </a:p>
      </xdr:txBody>
    </xdr:sp>
    <xdr:clientData/>
  </xdr:twoCellAnchor>
  <xdr:twoCellAnchor>
    <xdr:from>
      <xdr:col>18</xdr:col>
      <xdr:colOff>539750</xdr:colOff>
      <xdr:row>36</xdr:row>
      <xdr:rowOff>25400</xdr:rowOff>
    </xdr:from>
    <xdr:to>
      <xdr:col>19</xdr:col>
      <xdr:colOff>6350</xdr:colOff>
      <xdr:row>36</xdr:row>
      <xdr:rowOff>120650</xdr:rowOff>
    </xdr:to>
    <xdr:sp macro="" textlink="">
      <xdr:nvSpPr>
        <xdr:cNvPr id="627500" name="AutoShape 317"/>
        <xdr:cNvSpPr>
          <a:spLocks noChangeArrowheads="1"/>
        </xdr:cNvSpPr>
      </xdr:nvSpPr>
      <xdr:spPr bwMode="auto">
        <a:xfrm>
          <a:off x="11868150" y="5969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36</xdr:row>
      <xdr:rowOff>136525</xdr:rowOff>
    </xdr:from>
    <xdr:to>
      <xdr:col>19</xdr:col>
      <xdr:colOff>301625</xdr:colOff>
      <xdr:row>38</xdr:row>
      <xdr:rowOff>3175</xdr:rowOff>
    </xdr:to>
    <xdr:sp macro="" textlink="">
      <xdr:nvSpPr>
        <xdr:cNvPr id="11582" name="Text Box 318"/>
        <xdr:cNvSpPr txBox="1">
          <a:spLocks noChangeArrowheads="1"/>
        </xdr:cNvSpPr>
      </xdr:nvSpPr>
      <xdr:spPr bwMode="auto">
        <a:xfrm>
          <a:off x="12620625" y="631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549275</xdr:colOff>
      <xdr:row>44</xdr:row>
      <xdr:rowOff>76200</xdr:rowOff>
    </xdr:from>
    <xdr:to>
      <xdr:col>24</xdr:col>
      <xdr:colOff>619125</xdr:colOff>
      <xdr:row>45</xdr:row>
      <xdr:rowOff>107950</xdr:rowOff>
    </xdr:to>
    <xdr:sp macro="" textlink="">
      <xdr:nvSpPr>
        <xdr:cNvPr id="11583" name="Text Box 319"/>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44</xdr:row>
      <xdr:rowOff>76200</xdr:rowOff>
    </xdr:from>
    <xdr:to>
      <xdr:col>23</xdr:col>
      <xdr:colOff>479425</xdr:colOff>
      <xdr:row>45</xdr:row>
      <xdr:rowOff>107950</xdr:rowOff>
    </xdr:to>
    <xdr:sp macro="" textlink="">
      <xdr:nvSpPr>
        <xdr:cNvPr id="11584" name="Text Box 320"/>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44</xdr:row>
      <xdr:rowOff>76200</xdr:rowOff>
    </xdr:from>
    <xdr:to>
      <xdr:col>22</xdr:col>
      <xdr:colOff>298450</xdr:colOff>
      <xdr:row>45</xdr:row>
      <xdr:rowOff>107950</xdr:rowOff>
    </xdr:to>
    <xdr:sp macro="" textlink="">
      <xdr:nvSpPr>
        <xdr:cNvPr id="11585" name="Text Box 321"/>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44</xdr:row>
      <xdr:rowOff>76200</xdr:rowOff>
    </xdr:from>
    <xdr:to>
      <xdr:col>21</xdr:col>
      <xdr:colOff>111125</xdr:colOff>
      <xdr:row>45</xdr:row>
      <xdr:rowOff>107950</xdr:rowOff>
    </xdr:to>
    <xdr:sp macro="" textlink="">
      <xdr:nvSpPr>
        <xdr:cNvPr id="11586" name="Text Box 322"/>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44</xdr:row>
      <xdr:rowOff>76200</xdr:rowOff>
    </xdr:from>
    <xdr:to>
      <xdr:col>19</xdr:col>
      <xdr:colOff>549275</xdr:colOff>
      <xdr:row>45</xdr:row>
      <xdr:rowOff>107950</xdr:rowOff>
    </xdr:to>
    <xdr:sp macro="" textlink="">
      <xdr:nvSpPr>
        <xdr:cNvPr id="11587" name="Text Box 323"/>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35</xdr:row>
      <xdr:rowOff>82550</xdr:rowOff>
    </xdr:from>
    <xdr:to>
      <xdr:col>24</xdr:col>
      <xdr:colOff>76200</xdr:colOff>
      <xdr:row>36</xdr:row>
      <xdr:rowOff>6350</xdr:rowOff>
    </xdr:to>
    <xdr:sp macro="" textlink="">
      <xdr:nvSpPr>
        <xdr:cNvPr id="627507" name="Oval 324"/>
        <xdr:cNvSpPr>
          <a:spLocks noChangeArrowheads="1"/>
        </xdr:cNvSpPr>
      </xdr:nvSpPr>
      <xdr:spPr bwMode="auto">
        <a:xfrm>
          <a:off x="15081250" y="58610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34</xdr:row>
      <xdr:rowOff>117475</xdr:rowOff>
    </xdr:from>
    <xdr:to>
      <xdr:col>25</xdr:col>
      <xdr:colOff>180975</xdr:colOff>
      <xdr:row>35</xdr:row>
      <xdr:rowOff>155575</xdr:rowOff>
    </xdr:to>
    <xdr:sp macro="" textlink="">
      <xdr:nvSpPr>
        <xdr:cNvPr id="11589" name="補助費等該当値テキスト"/>
        <xdr:cNvSpPr txBox="1">
          <a:spLocks noChangeArrowheads="1"/>
        </xdr:cNvSpPr>
      </xdr:nvSpPr>
      <xdr:spPr bwMode="auto">
        <a:xfrm>
          <a:off x="16602075" y="595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8.9</a:t>
          </a:r>
        </a:p>
      </xdr:txBody>
    </xdr:sp>
    <xdr:clientData/>
  </xdr:twoCellAnchor>
  <xdr:twoCellAnchor>
    <xdr:from>
      <xdr:col>22</xdr:col>
      <xdr:colOff>469900</xdr:colOff>
      <xdr:row>35</xdr:row>
      <xdr:rowOff>57150</xdr:rowOff>
    </xdr:from>
    <xdr:to>
      <xdr:col>22</xdr:col>
      <xdr:colOff>565150</xdr:colOff>
      <xdr:row>35</xdr:row>
      <xdr:rowOff>158750</xdr:rowOff>
    </xdr:to>
    <xdr:sp macro="" textlink="">
      <xdr:nvSpPr>
        <xdr:cNvPr id="627509" name="Oval 326"/>
        <xdr:cNvSpPr>
          <a:spLocks noChangeArrowheads="1"/>
        </xdr:cNvSpPr>
      </xdr:nvSpPr>
      <xdr:spPr bwMode="auto">
        <a:xfrm>
          <a:off x="14312900" y="5835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34</xdr:row>
      <xdr:rowOff>22225</xdr:rowOff>
    </xdr:from>
    <xdr:to>
      <xdr:col>23</xdr:col>
      <xdr:colOff>209550</xdr:colOff>
      <xdr:row>35</xdr:row>
      <xdr:rowOff>60325</xdr:rowOff>
    </xdr:to>
    <xdr:sp macro="" textlink="">
      <xdr:nvSpPr>
        <xdr:cNvPr id="11591" name="Text Box 327"/>
        <xdr:cNvSpPr txBox="1">
          <a:spLocks noChangeArrowheads="1"/>
        </xdr:cNvSpPr>
      </xdr:nvSpPr>
      <xdr:spPr bwMode="auto">
        <a:xfrm>
          <a:off x="15287625" y="5857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a:t>
          </a:r>
        </a:p>
      </xdr:txBody>
    </xdr:sp>
    <xdr:clientData/>
  </xdr:twoCellAnchor>
  <xdr:twoCellAnchor>
    <xdr:from>
      <xdr:col>21</xdr:col>
      <xdr:colOff>285750</xdr:colOff>
      <xdr:row>35</xdr:row>
      <xdr:rowOff>82550</xdr:rowOff>
    </xdr:from>
    <xdr:to>
      <xdr:col>21</xdr:col>
      <xdr:colOff>374650</xdr:colOff>
      <xdr:row>36</xdr:row>
      <xdr:rowOff>6350</xdr:rowOff>
    </xdr:to>
    <xdr:sp macro="" textlink="">
      <xdr:nvSpPr>
        <xdr:cNvPr id="627511" name="Oval 328"/>
        <xdr:cNvSpPr>
          <a:spLocks noChangeArrowheads="1"/>
        </xdr:cNvSpPr>
      </xdr:nvSpPr>
      <xdr:spPr bwMode="auto">
        <a:xfrm>
          <a:off x="13500100" y="58610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34</xdr:row>
      <xdr:rowOff>41275</xdr:rowOff>
    </xdr:from>
    <xdr:to>
      <xdr:col>22</xdr:col>
      <xdr:colOff>50800</xdr:colOff>
      <xdr:row>35</xdr:row>
      <xdr:rowOff>79375</xdr:rowOff>
    </xdr:to>
    <xdr:sp macro="" textlink="">
      <xdr:nvSpPr>
        <xdr:cNvPr id="11593" name="Text Box 329"/>
        <xdr:cNvSpPr txBox="1">
          <a:spLocks noChangeArrowheads="1"/>
        </xdr:cNvSpPr>
      </xdr:nvSpPr>
      <xdr:spPr bwMode="auto">
        <a:xfrm>
          <a:off x="14401800" y="5876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a:t>
          </a:r>
        </a:p>
      </xdr:txBody>
    </xdr:sp>
    <xdr:clientData/>
  </xdr:twoCellAnchor>
  <xdr:twoCellAnchor>
    <xdr:from>
      <xdr:col>20</xdr:col>
      <xdr:colOff>95250</xdr:colOff>
      <xdr:row>35</xdr:row>
      <xdr:rowOff>88900</xdr:rowOff>
    </xdr:from>
    <xdr:to>
      <xdr:col>20</xdr:col>
      <xdr:colOff>190500</xdr:colOff>
      <xdr:row>36</xdr:row>
      <xdr:rowOff>25400</xdr:rowOff>
    </xdr:to>
    <xdr:sp macro="" textlink="">
      <xdr:nvSpPr>
        <xdr:cNvPr id="627513" name="Oval 330"/>
        <xdr:cNvSpPr>
          <a:spLocks noChangeArrowheads="1"/>
        </xdr:cNvSpPr>
      </xdr:nvSpPr>
      <xdr:spPr bwMode="auto">
        <a:xfrm>
          <a:off x="12680950" y="58674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34</xdr:row>
      <xdr:rowOff>60325</xdr:rowOff>
    </xdr:from>
    <xdr:to>
      <xdr:col>20</xdr:col>
      <xdr:colOff>492125</xdr:colOff>
      <xdr:row>35</xdr:row>
      <xdr:rowOff>98425</xdr:rowOff>
    </xdr:to>
    <xdr:sp macro="" textlink="">
      <xdr:nvSpPr>
        <xdr:cNvPr id="11595" name="Text Box 331"/>
        <xdr:cNvSpPr txBox="1">
          <a:spLocks noChangeArrowheads="1"/>
        </xdr:cNvSpPr>
      </xdr:nvSpPr>
      <xdr:spPr bwMode="auto">
        <a:xfrm>
          <a:off x="13515975" y="5895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18</xdr:col>
      <xdr:colOff>539750</xdr:colOff>
      <xdr:row>35</xdr:row>
      <xdr:rowOff>101600</xdr:rowOff>
    </xdr:from>
    <xdr:to>
      <xdr:col>19</xdr:col>
      <xdr:colOff>6350</xdr:colOff>
      <xdr:row>36</xdr:row>
      <xdr:rowOff>25400</xdr:rowOff>
    </xdr:to>
    <xdr:sp macro="" textlink="">
      <xdr:nvSpPr>
        <xdr:cNvPr id="627515" name="Oval 332"/>
        <xdr:cNvSpPr>
          <a:spLocks noChangeArrowheads="1"/>
        </xdr:cNvSpPr>
      </xdr:nvSpPr>
      <xdr:spPr bwMode="auto">
        <a:xfrm>
          <a:off x="11868150" y="58801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34</xdr:row>
      <xdr:rowOff>60325</xdr:rowOff>
    </xdr:from>
    <xdr:to>
      <xdr:col>19</xdr:col>
      <xdr:colOff>301625</xdr:colOff>
      <xdr:row>35</xdr:row>
      <xdr:rowOff>98425</xdr:rowOff>
    </xdr:to>
    <xdr:sp macro="" textlink="">
      <xdr:nvSpPr>
        <xdr:cNvPr id="11597" name="Text Box 333"/>
        <xdr:cNvSpPr txBox="1">
          <a:spLocks noChangeArrowheads="1"/>
        </xdr:cNvSpPr>
      </xdr:nvSpPr>
      <xdr:spPr bwMode="auto">
        <a:xfrm>
          <a:off x="12620625" y="5895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a:t>
          </a:r>
        </a:p>
      </xdr:txBody>
    </xdr:sp>
    <xdr:clientData/>
  </xdr:twoCellAnchor>
  <xdr:twoCellAnchor>
    <xdr:from>
      <xdr:col>1</xdr:col>
      <xdr:colOff>60325</xdr:colOff>
      <xdr:row>67</xdr:row>
      <xdr:rowOff>60325</xdr:rowOff>
    </xdr:from>
    <xdr:to>
      <xdr:col>7</xdr:col>
      <xdr:colOff>520667</xdr:colOff>
      <xdr:row>69</xdr:row>
      <xdr:rowOff>41275</xdr:rowOff>
    </xdr:to>
    <xdr:sp macro="" textlink="">
      <xdr:nvSpPr>
        <xdr:cNvPr id="11598" name="Rectangle 334"/>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539750</xdr:colOff>
      <xdr:row>67</xdr:row>
      <xdr:rowOff>127000</xdr:rowOff>
    </xdr:from>
    <xdr:to>
      <xdr:col>10</xdr:col>
      <xdr:colOff>50800</xdr:colOff>
      <xdr:row>69</xdr:row>
      <xdr:rowOff>41275</xdr:rowOff>
    </xdr:to>
    <xdr:sp macro="" textlink="">
      <xdr:nvSpPr>
        <xdr:cNvPr id="11599" name="Rectangle 335"/>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68</xdr:row>
      <xdr:rowOff>146050</xdr:rowOff>
    </xdr:from>
    <xdr:to>
      <xdr:col>10</xdr:col>
      <xdr:colOff>50800</xdr:colOff>
      <xdr:row>70</xdr:row>
      <xdr:rowOff>60325</xdr:rowOff>
    </xdr:to>
    <xdr:sp macro="" textlink="">
      <xdr:nvSpPr>
        <xdr:cNvPr id="11600" name="Rectangle 336"/>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65/172</a:t>
          </a:r>
        </a:p>
      </xdr:txBody>
    </xdr:sp>
    <xdr:clientData/>
  </xdr:twoCellAnchor>
  <xdr:twoCellAnchor>
    <xdr:from>
      <xdr:col>10</xdr:col>
      <xdr:colOff>200025</xdr:colOff>
      <xdr:row>67</xdr:row>
      <xdr:rowOff>127000</xdr:rowOff>
    </xdr:from>
    <xdr:to>
      <xdr:col>12</xdr:col>
      <xdr:colOff>228600</xdr:colOff>
      <xdr:row>69</xdr:row>
      <xdr:rowOff>41275</xdr:rowOff>
    </xdr:to>
    <xdr:sp macro="" textlink="">
      <xdr:nvSpPr>
        <xdr:cNvPr id="11601" name="Rectangle 337"/>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68</xdr:row>
      <xdr:rowOff>146050</xdr:rowOff>
    </xdr:from>
    <xdr:to>
      <xdr:col>12</xdr:col>
      <xdr:colOff>228600</xdr:colOff>
      <xdr:row>70</xdr:row>
      <xdr:rowOff>60325</xdr:rowOff>
    </xdr:to>
    <xdr:sp macro="" textlink="">
      <xdr:nvSpPr>
        <xdr:cNvPr id="11602" name="Rectangle 338"/>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419100</xdr:colOff>
      <xdr:row>67</xdr:row>
      <xdr:rowOff>127000</xdr:rowOff>
    </xdr:from>
    <xdr:to>
      <xdr:col>14</xdr:col>
      <xdr:colOff>558800</xdr:colOff>
      <xdr:row>69</xdr:row>
      <xdr:rowOff>41275</xdr:rowOff>
    </xdr:to>
    <xdr:sp macro="" textlink="">
      <xdr:nvSpPr>
        <xdr:cNvPr id="11603" name="Rectangle 339"/>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68</xdr:row>
      <xdr:rowOff>146050</xdr:rowOff>
    </xdr:from>
    <xdr:to>
      <xdr:col>14</xdr:col>
      <xdr:colOff>558800</xdr:colOff>
      <xdr:row>70</xdr:row>
      <xdr:rowOff>60325</xdr:rowOff>
    </xdr:to>
    <xdr:sp macro="" textlink="">
      <xdr:nvSpPr>
        <xdr:cNvPr id="11604" name="Rectangle 340"/>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19.4</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627524" name="Rectangle 341"/>
        <xdr:cNvSpPr>
          <a:spLocks noChangeArrowheads="1"/>
        </xdr:cNvSpPr>
      </xdr:nvSpPr>
      <xdr:spPr bwMode="auto">
        <a:xfrm>
          <a:off x="698500" y="11677650"/>
          <a:ext cx="422910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203200</xdr:colOff>
      <xdr:row>70</xdr:row>
      <xdr:rowOff>120650</xdr:rowOff>
    </xdr:from>
    <xdr:to>
      <xdr:col>16</xdr:col>
      <xdr:colOff>50800</xdr:colOff>
      <xdr:row>84</xdr:row>
      <xdr:rowOff>6350</xdr:rowOff>
    </xdr:to>
    <xdr:sp macro="" textlink="">
      <xdr:nvSpPr>
        <xdr:cNvPr id="627525" name="Rectangle 342"/>
        <xdr:cNvSpPr>
          <a:spLocks noChangeArrowheads="1"/>
        </xdr:cNvSpPr>
      </xdr:nvSpPr>
      <xdr:spPr bwMode="auto">
        <a:xfrm>
          <a:off x="5238750" y="11677650"/>
          <a:ext cx="4883150" cy="2197100"/>
        </a:xfrm>
        <a:prstGeom prst="rect">
          <a:avLst/>
        </a:prstGeom>
        <a:solidFill>
          <a:srgbClr val="FFFFFF"/>
        </a:solidFill>
        <a:ln w="19050">
          <a:solidFill>
            <a:srgbClr val="000000"/>
          </a:solidFill>
          <a:miter lim="800000"/>
          <a:headEnd/>
          <a:tailEnd/>
        </a:ln>
      </xdr:spPr>
    </xdr:sp>
    <xdr:clientData/>
  </xdr:twoCellAnchor>
  <xdr:twoCellAnchor>
    <xdr:from>
      <xdr:col>8</xdr:col>
      <xdr:colOff>260350</xdr:colOff>
      <xdr:row>70</xdr:row>
      <xdr:rowOff>117475</xdr:rowOff>
    </xdr:from>
    <xdr:to>
      <xdr:col>13</xdr:col>
      <xdr:colOff>609600</xdr:colOff>
      <xdr:row>72</xdr:row>
      <xdr:rowOff>38184</xdr:rowOff>
    </xdr:to>
    <xdr:sp macro="" textlink="">
      <xdr:nvSpPr>
        <xdr:cNvPr id="11607" name="Rectangle 343"/>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298450</xdr:colOff>
      <xdr:row>72</xdr:row>
      <xdr:rowOff>98425</xdr:rowOff>
    </xdr:from>
    <xdr:to>
      <xdr:col>15</xdr:col>
      <xdr:colOff>542947</xdr:colOff>
      <xdr:row>83</xdr:row>
      <xdr:rowOff>117475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eaLnBrk="1" fontAlgn="auto" latinLnBrk="0" hangingPunct="1"/>
          <a:r>
            <a:rPr lang="ja-JP" altLang="en-US" sz="1100">
              <a:latin typeface="+mn-lt"/>
              <a:ea typeface="+mn-ea"/>
              <a:cs typeface="+mn-cs"/>
            </a:rPr>
            <a:t>　</a:t>
          </a:r>
          <a:r>
            <a:rPr lang="ja-JP" altLang="ja-JP" sz="1100">
              <a:latin typeface="+mn-lt"/>
              <a:ea typeface="+mn-ea"/>
              <a:cs typeface="+mn-cs"/>
            </a:rPr>
            <a:t>地方債の元利償還金は平成２５年度まで減少していくが、平成２３年度から２７年度に実施する大規模事業の借入により平成２６年度に増加、平成２７年度に一旦減少するものの、平成２９年度まで再び増加し、その後減少していく見込みである。</a:t>
          </a:r>
          <a:endParaRPr lang="en-US" altLang="ja-JP" sz="1100">
            <a:latin typeface="+mn-lt"/>
            <a:ea typeface="+mn-ea"/>
            <a:cs typeface="+mn-cs"/>
          </a:endParaRPr>
        </a:p>
        <a:p>
          <a:pPr rtl="0" eaLnBrk="1" fontAlgn="auto" latinLnBrk="0" hangingPunct="1">
            <a:lnSpc>
              <a:spcPts val="1000"/>
            </a:lnSpc>
          </a:pPr>
          <a:r>
            <a:rPr lang="ja-JP" altLang="en-US" sz="1100">
              <a:latin typeface="+mn-lt"/>
              <a:ea typeface="+mn-ea"/>
              <a:cs typeface="+mn-cs"/>
            </a:rPr>
            <a:t>　</a:t>
          </a:r>
          <a:r>
            <a:rPr lang="ja-JP" altLang="ja-JP" sz="1100">
              <a:latin typeface="+mn-lt"/>
              <a:ea typeface="+mn-ea"/>
              <a:cs typeface="+mn-cs"/>
            </a:rPr>
            <a:t>地方債借入れの影響が後年度に現れるので、平成２８年度以降は普通建設事業の縮小による地方債発行の抑制に努める。</a:t>
          </a:r>
          <a:endParaRPr lang="ja-JP" altLang="ja-JP"/>
        </a:p>
      </xdr:txBody>
    </xdr:sp>
    <xdr:clientData/>
  </xdr:twoCellAnchor>
  <xdr:oneCellAnchor>
    <xdr:from>
      <xdr:col>1</xdr:col>
      <xdr:colOff>60325</xdr:colOff>
      <xdr:row>69</xdr:row>
      <xdr:rowOff>136525</xdr:rowOff>
    </xdr:from>
    <xdr:ext cx="132344" cy="151836"/>
    <xdr:sp macro="" textlink="">
      <xdr:nvSpPr>
        <xdr:cNvPr id="11609" name="Text Box 345"/>
        <xdr:cNvSpPr txBox="1">
          <a:spLocks noChangeArrowheads="1"/>
        </xdr:cNvSpPr>
      </xdr:nvSpPr>
      <xdr:spPr bwMode="auto">
        <a:xfrm>
          <a:off x="695325" y="11528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84</xdr:row>
      <xdr:rowOff>6350</xdr:rowOff>
    </xdr:from>
    <xdr:to>
      <xdr:col>7</xdr:col>
      <xdr:colOff>520700</xdr:colOff>
      <xdr:row>84</xdr:row>
      <xdr:rowOff>6350</xdr:rowOff>
    </xdr:to>
    <xdr:sp macro="" textlink="">
      <xdr:nvSpPr>
        <xdr:cNvPr id="627529" name="Line 346"/>
        <xdr:cNvSpPr>
          <a:spLocks noChangeShapeType="1"/>
        </xdr:cNvSpPr>
      </xdr:nvSpPr>
      <xdr:spPr bwMode="auto">
        <a:xfrm>
          <a:off x="698500" y="13874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83</xdr:row>
      <xdr:rowOff>60325</xdr:rowOff>
    </xdr:from>
    <xdr:to>
      <xdr:col>1</xdr:col>
      <xdr:colOff>60325</xdr:colOff>
      <xdr:row>84</xdr:row>
      <xdr:rowOff>98425</xdr:rowOff>
    </xdr:to>
    <xdr:sp macro="" textlink="">
      <xdr:nvSpPr>
        <xdr:cNvPr id="11611" name="Text Box 347"/>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80</xdr:row>
      <xdr:rowOff>120650</xdr:rowOff>
    </xdr:from>
    <xdr:to>
      <xdr:col>7</xdr:col>
      <xdr:colOff>520700</xdr:colOff>
      <xdr:row>80</xdr:row>
      <xdr:rowOff>120650</xdr:rowOff>
    </xdr:to>
    <xdr:sp macro="" textlink="">
      <xdr:nvSpPr>
        <xdr:cNvPr id="627531" name="Line 348"/>
        <xdr:cNvSpPr>
          <a:spLocks noChangeShapeType="1"/>
        </xdr:cNvSpPr>
      </xdr:nvSpPr>
      <xdr:spPr bwMode="auto">
        <a:xfrm>
          <a:off x="698500" y="13328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80</xdr:row>
      <xdr:rowOff>3175</xdr:rowOff>
    </xdr:from>
    <xdr:to>
      <xdr:col>1</xdr:col>
      <xdr:colOff>60325</xdr:colOff>
      <xdr:row>81</xdr:row>
      <xdr:rowOff>41275</xdr:rowOff>
    </xdr:to>
    <xdr:sp macro="" textlink="">
      <xdr:nvSpPr>
        <xdr:cNvPr id="11613" name="Text Box 349"/>
        <xdr:cNvSpPr txBox="1">
          <a:spLocks noChangeArrowheads="1"/>
        </xdr:cNvSpPr>
      </xdr:nvSpPr>
      <xdr:spPr bwMode="auto">
        <a:xfrm>
          <a:off x="257175" y="13725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77</xdr:row>
      <xdr:rowOff>63500</xdr:rowOff>
    </xdr:from>
    <xdr:to>
      <xdr:col>7</xdr:col>
      <xdr:colOff>520700</xdr:colOff>
      <xdr:row>77</xdr:row>
      <xdr:rowOff>63500</xdr:rowOff>
    </xdr:to>
    <xdr:sp macro="" textlink="">
      <xdr:nvSpPr>
        <xdr:cNvPr id="627533" name="Line 350"/>
        <xdr:cNvSpPr>
          <a:spLocks noChangeShapeType="1"/>
        </xdr:cNvSpPr>
      </xdr:nvSpPr>
      <xdr:spPr bwMode="auto">
        <a:xfrm>
          <a:off x="698500" y="12776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76</xdr:row>
      <xdr:rowOff>117475</xdr:rowOff>
    </xdr:from>
    <xdr:to>
      <xdr:col>1</xdr:col>
      <xdr:colOff>60325</xdr:colOff>
      <xdr:row>77</xdr:row>
      <xdr:rowOff>155575</xdr:rowOff>
    </xdr:to>
    <xdr:sp macro="" textlink="">
      <xdr:nvSpPr>
        <xdr:cNvPr id="11615" name="Text Box 351"/>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74</xdr:row>
      <xdr:rowOff>6350</xdr:rowOff>
    </xdr:from>
    <xdr:to>
      <xdr:col>7</xdr:col>
      <xdr:colOff>520700</xdr:colOff>
      <xdr:row>74</xdr:row>
      <xdr:rowOff>6350</xdr:rowOff>
    </xdr:to>
    <xdr:sp macro="" textlink="">
      <xdr:nvSpPr>
        <xdr:cNvPr id="627535" name="Line 352"/>
        <xdr:cNvSpPr>
          <a:spLocks noChangeShapeType="1"/>
        </xdr:cNvSpPr>
      </xdr:nvSpPr>
      <xdr:spPr bwMode="auto">
        <a:xfrm>
          <a:off x="698500" y="12223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73</xdr:row>
      <xdr:rowOff>60325</xdr:rowOff>
    </xdr:from>
    <xdr:to>
      <xdr:col>1</xdr:col>
      <xdr:colOff>60325</xdr:colOff>
      <xdr:row>74</xdr:row>
      <xdr:rowOff>98425</xdr:rowOff>
    </xdr:to>
    <xdr:sp macro="" textlink="">
      <xdr:nvSpPr>
        <xdr:cNvPr id="11617" name="Text Box 353"/>
        <xdr:cNvSpPr txBox="1">
          <a:spLocks noChangeArrowheads="1"/>
        </xdr:cNvSpPr>
      </xdr:nvSpPr>
      <xdr:spPr bwMode="auto">
        <a:xfrm>
          <a:off x="257175" y="12582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70</xdr:row>
      <xdr:rowOff>120650</xdr:rowOff>
    </xdr:from>
    <xdr:to>
      <xdr:col>7</xdr:col>
      <xdr:colOff>520700</xdr:colOff>
      <xdr:row>70</xdr:row>
      <xdr:rowOff>120650</xdr:rowOff>
    </xdr:to>
    <xdr:sp macro="" textlink="">
      <xdr:nvSpPr>
        <xdr:cNvPr id="627537" name="Line 354"/>
        <xdr:cNvSpPr>
          <a:spLocks noChangeShapeType="1"/>
        </xdr:cNvSpPr>
      </xdr:nvSpPr>
      <xdr:spPr bwMode="auto">
        <a:xfrm>
          <a:off x="698500" y="11677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70</xdr:row>
      <xdr:rowOff>3175</xdr:rowOff>
    </xdr:from>
    <xdr:to>
      <xdr:col>1</xdr:col>
      <xdr:colOff>60325</xdr:colOff>
      <xdr:row>71</xdr:row>
      <xdr:rowOff>41275</xdr:rowOff>
    </xdr:to>
    <xdr:sp macro="" textlink="">
      <xdr:nvSpPr>
        <xdr:cNvPr id="11619" name="Text Box 355"/>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627539" name="公債費グラフ枠"/>
        <xdr:cNvSpPr>
          <a:spLocks noChangeArrowheads="1"/>
        </xdr:cNvSpPr>
      </xdr:nvSpPr>
      <xdr:spPr bwMode="auto">
        <a:xfrm>
          <a:off x="698500" y="11677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146050</xdr:rowOff>
    </xdr:from>
    <xdr:to>
      <xdr:col>7</xdr:col>
      <xdr:colOff>19050</xdr:colOff>
      <xdr:row>81</xdr:row>
      <xdr:rowOff>88900</xdr:rowOff>
    </xdr:to>
    <xdr:sp macro="" textlink="">
      <xdr:nvSpPr>
        <xdr:cNvPr id="627540" name="Line 357"/>
        <xdr:cNvSpPr>
          <a:spLocks noChangeShapeType="1"/>
        </xdr:cNvSpPr>
      </xdr:nvSpPr>
      <xdr:spPr bwMode="auto">
        <a:xfrm flipV="1">
          <a:off x="4425950" y="12198350"/>
          <a:ext cx="0" cy="1263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81</xdr:row>
      <xdr:rowOff>88900</xdr:rowOff>
    </xdr:from>
    <xdr:to>
      <xdr:col>8</xdr:col>
      <xdr:colOff>161925</xdr:colOff>
      <xdr:row>82</xdr:row>
      <xdr:rowOff>127000</xdr:rowOff>
    </xdr:to>
    <xdr:sp macro="" textlink="">
      <xdr:nvSpPr>
        <xdr:cNvPr id="11622" name="公債費最小値テキスト"/>
        <xdr:cNvSpPr txBox="1">
          <a:spLocks noChangeArrowheads="1"/>
        </xdr:cNvSpPr>
      </xdr:nvSpPr>
      <xdr:spPr bwMode="auto">
        <a:xfrm>
          <a:off x="4914900" y="13982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32.5</a:t>
          </a:r>
        </a:p>
      </xdr:txBody>
    </xdr:sp>
    <xdr:clientData/>
  </xdr:twoCellAnchor>
  <xdr:twoCellAnchor>
    <xdr:from>
      <xdr:col>6</xdr:col>
      <xdr:colOff>558800</xdr:colOff>
      <xdr:row>81</xdr:row>
      <xdr:rowOff>88900</xdr:rowOff>
    </xdr:from>
    <xdr:to>
      <xdr:col>7</xdr:col>
      <xdr:colOff>95250</xdr:colOff>
      <xdr:row>81</xdr:row>
      <xdr:rowOff>88900</xdr:rowOff>
    </xdr:to>
    <xdr:sp macro="" textlink="">
      <xdr:nvSpPr>
        <xdr:cNvPr id="627542" name="Line 359"/>
        <xdr:cNvSpPr>
          <a:spLocks noChangeShapeType="1"/>
        </xdr:cNvSpPr>
      </xdr:nvSpPr>
      <xdr:spPr bwMode="auto">
        <a:xfrm>
          <a:off x="4337050" y="134620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72</xdr:row>
      <xdr:rowOff>88900</xdr:rowOff>
    </xdr:from>
    <xdr:to>
      <xdr:col>8</xdr:col>
      <xdr:colOff>161925</xdr:colOff>
      <xdr:row>73</xdr:row>
      <xdr:rowOff>127000</xdr:rowOff>
    </xdr:to>
    <xdr:sp macro="" textlink="">
      <xdr:nvSpPr>
        <xdr:cNvPr id="11624" name="公債費最大値テキスト"/>
        <xdr:cNvSpPr txBox="1">
          <a:spLocks noChangeArrowheads="1"/>
        </xdr:cNvSpPr>
      </xdr:nvSpPr>
      <xdr:spPr bwMode="auto">
        <a:xfrm>
          <a:off x="4914900" y="12439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9.4</a:t>
          </a:r>
        </a:p>
      </xdr:txBody>
    </xdr:sp>
    <xdr:clientData/>
  </xdr:twoCellAnchor>
  <xdr:twoCellAnchor>
    <xdr:from>
      <xdr:col>6</xdr:col>
      <xdr:colOff>558800</xdr:colOff>
      <xdr:row>73</xdr:row>
      <xdr:rowOff>146050</xdr:rowOff>
    </xdr:from>
    <xdr:to>
      <xdr:col>7</xdr:col>
      <xdr:colOff>95250</xdr:colOff>
      <xdr:row>73</xdr:row>
      <xdr:rowOff>146050</xdr:rowOff>
    </xdr:to>
    <xdr:sp macro="" textlink="">
      <xdr:nvSpPr>
        <xdr:cNvPr id="627544" name="Line 361"/>
        <xdr:cNvSpPr>
          <a:spLocks noChangeShapeType="1"/>
        </xdr:cNvSpPr>
      </xdr:nvSpPr>
      <xdr:spPr bwMode="auto">
        <a:xfrm>
          <a:off x="4337050" y="121983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76</xdr:row>
      <xdr:rowOff>88900</xdr:rowOff>
    </xdr:from>
    <xdr:to>
      <xdr:col>7</xdr:col>
      <xdr:colOff>19050</xdr:colOff>
      <xdr:row>76</xdr:row>
      <xdr:rowOff>107950</xdr:rowOff>
    </xdr:to>
    <xdr:sp macro="" textlink="">
      <xdr:nvSpPr>
        <xdr:cNvPr id="627545" name="Line 362"/>
        <xdr:cNvSpPr>
          <a:spLocks noChangeShapeType="1"/>
        </xdr:cNvSpPr>
      </xdr:nvSpPr>
      <xdr:spPr bwMode="auto">
        <a:xfrm flipV="1">
          <a:off x="3657600" y="1263650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77</xdr:row>
      <xdr:rowOff>22225</xdr:rowOff>
    </xdr:from>
    <xdr:to>
      <xdr:col>8</xdr:col>
      <xdr:colOff>161925</xdr:colOff>
      <xdr:row>78</xdr:row>
      <xdr:rowOff>60325</xdr:rowOff>
    </xdr:to>
    <xdr:sp macro="" textlink="">
      <xdr:nvSpPr>
        <xdr:cNvPr id="11627" name="公債費平均値テキスト"/>
        <xdr:cNvSpPr txBox="1">
          <a:spLocks noChangeArrowheads="1"/>
        </xdr:cNvSpPr>
      </xdr:nvSpPr>
      <xdr:spPr bwMode="auto">
        <a:xfrm>
          <a:off x="4914900" y="13230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20.2</a:t>
          </a:r>
        </a:p>
      </xdr:txBody>
    </xdr:sp>
    <xdr:clientData/>
  </xdr:twoCellAnchor>
  <xdr:twoCellAnchor>
    <xdr:from>
      <xdr:col>6</xdr:col>
      <xdr:colOff>590550</xdr:colOff>
      <xdr:row>77</xdr:row>
      <xdr:rowOff>25400</xdr:rowOff>
    </xdr:from>
    <xdr:to>
      <xdr:col>7</xdr:col>
      <xdr:colOff>63500</xdr:colOff>
      <xdr:row>77</xdr:row>
      <xdr:rowOff>127000</xdr:rowOff>
    </xdr:to>
    <xdr:sp macro="" textlink="">
      <xdr:nvSpPr>
        <xdr:cNvPr id="627547" name="AutoShape 364"/>
        <xdr:cNvSpPr>
          <a:spLocks noChangeArrowheads="1"/>
        </xdr:cNvSpPr>
      </xdr:nvSpPr>
      <xdr:spPr bwMode="auto">
        <a:xfrm>
          <a:off x="4368800" y="1273810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76</xdr:row>
      <xdr:rowOff>107950</xdr:rowOff>
    </xdr:from>
    <xdr:to>
      <xdr:col>5</xdr:col>
      <xdr:colOff>508000</xdr:colOff>
      <xdr:row>76</xdr:row>
      <xdr:rowOff>120650</xdr:rowOff>
    </xdr:to>
    <xdr:sp macro="" textlink="">
      <xdr:nvSpPr>
        <xdr:cNvPr id="627548" name="Line 365"/>
        <xdr:cNvSpPr>
          <a:spLocks noChangeShapeType="1"/>
        </xdr:cNvSpPr>
      </xdr:nvSpPr>
      <xdr:spPr bwMode="auto">
        <a:xfrm flipV="1">
          <a:off x="2838450" y="12655550"/>
          <a:ext cx="8191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77</xdr:row>
      <xdr:rowOff>44450</xdr:rowOff>
    </xdr:from>
    <xdr:to>
      <xdr:col>5</xdr:col>
      <xdr:colOff>552450</xdr:colOff>
      <xdr:row>77</xdr:row>
      <xdr:rowOff>146050</xdr:rowOff>
    </xdr:to>
    <xdr:sp macro="" textlink="">
      <xdr:nvSpPr>
        <xdr:cNvPr id="627549" name="AutoShape 366"/>
        <xdr:cNvSpPr>
          <a:spLocks noChangeArrowheads="1"/>
        </xdr:cNvSpPr>
      </xdr:nvSpPr>
      <xdr:spPr bwMode="auto">
        <a:xfrm>
          <a:off x="3606800" y="12757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77</xdr:row>
      <xdr:rowOff>155575</xdr:rowOff>
    </xdr:from>
    <xdr:to>
      <xdr:col>6</xdr:col>
      <xdr:colOff>200055</xdr:colOff>
      <xdr:row>79</xdr:row>
      <xdr:rowOff>22225</xdr:rowOff>
    </xdr:to>
    <xdr:sp macro="" textlink="">
      <xdr:nvSpPr>
        <xdr:cNvPr id="11631" name="Text Box 367"/>
        <xdr:cNvSpPr txBox="1">
          <a:spLocks noChangeArrowheads="1"/>
        </xdr:cNvSpPr>
      </xdr:nvSpPr>
      <xdr:spPr bwMode="auto">
        <a:xfrm>
          <a:off x="3609975" y="13363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20.5</a:t>
          </a:r>
        </a:p>
      </xdr:txBody>
    </xdr:sp>
    <xdr:clientData/>
  </xdr:twoCellAnchor>
  <xdr:twoCellAnchor>
    <xdr:from>
      <xdr:col>3</xdr:col>
      <xdr:colOff>133350</xdr:colOff>
      <xdr:row>76</xdr:row>
      <xdr:rowOff>120650</xdr:rowOff>
    </xdr:from>
    <xdr:to>
      <xdr:col>4</xdr:col>
      <xdr:colOff>317500</xdr:colOff>
      <xdr:row>77</xdr:row>
      <xdr:rowOff>19050</xdr:rowOff>
    </xdr:to>
    <xdr:sp macro="" textlink="">
      <xdr:nvSpPr>
        <xdr:cNvPr id="627551" name="Line 368"/>
        <xdr:cNvSpPr>
          <a:spLocks noChangeShapeType="1"/>
        </xdr:cNvSpPr>
      </xdr:nvSpPr>
      <xdr:spPr bwMode="auto">
        <a:xfrm flipV="1">
          <a:off x="2025650" y="12668250"/>
          <a:ext cx="81280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77</xdr:row>
      <xdr:rowOff>38100</xdr:rowOff>
    </xdr:from>
    <xdr:to>
      <xdr:col>4</xdr:col>
      <xdr:colOff>368300</xdr:colOff>
      <xdr:row>77</xdr:row>
      <xdr:rowOff>139700</xdr:rowOff>
    </xdr:to>
    <xdr:sp macro="" textlink="">
      <xdr:nvSpPr>
        <xdr:cNvPr id="627552" name="AutoShape 369"/>
        <xdr:cNvSpPr>
          <a:spLocks noChangeArrowheads="1"/>
        </xdr:cNvSpPr>
      </xdr:nvSpPr>
      <xdr:spPr bwMode="auto">
        <a:xfrm>
          <a:off x="2794000" y="127508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77</xdr:row>
      <xdr:rowOff>146050</xdr:rowOff>
    </xdr:from>
    <xdr:to>
      <xdr:col>5</xdr:col>
      <xdr:colOff>38100</xdr:colOff>
      <xdr:row>79</xdr:row>
      <xdr:rowOff>19050</xdr:rowOff>
    </xdr:to>
    <xdr:sp macro="" textlink="">
      <xdr:nvSpPr>
        <xdr:cNvPr id="11634" name="Text Box 370"/>
        <xdr:cNvSpPr txBox="1">
          <a:spLocks noChangeArrowheads="1"/>
        </xdr:cNvSpPr>
      </xdr:nvSpPr>
      <xdr:spPr bwMode="auto">
        <a:xfrm>
          <a:off x="2714625" y="1335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20.4</a:t>
          </a:r>
        </a:p>
      </xdr:txBody>
    </xdr:sp>
    <xdr:clientData/>
  </xdr:twoCellAnchor>
  <xdr:twoCellAnchor>
    <xdr:from>
      <xdr:col>1</xdr:col>
      <xdr:colOff>577850</xdr:colOff>
      <xdr:row>77</xdr:row>
      <xdr:rowOff>0</xdr:rowOff>
    </xdr:from>
    <xdr:to>
      <xdr:col>3</xdr:col>
      <xdr:colOff>133350</xdr:colOff>
      <xdr:row>77</xdr:row>
      <xdr:rowOff>19050</xdr:rowOff>
    </xdr:to>
    <xdr:sp macro="" textlink="">
      <xdr:nvSpPr>
        <xdr:cNvPr id="627554" name="Line 371"/>
        <xdr:cNvSpPr>
          <a:spLocks noChangeShapeType="1"/>
        </xdr:cNvSpPr>
      </xdr:nvSpPr>
      <xdr:spPr bwMode="auto">
        <a:xfrm>
          <a:off x="1212850" y="1271270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77</xdr:row>
      <xdr:rowOff>107950</xdr:rowOff>
    </xdr:from>
    <xdr:to>
      <xdr:col>3</xdr:col>
      <xdr:colOff>171450</xdr:colOff>
      <xdr:row>78</xdr:row>
      <xdr:rowOff>38100</xdr:rowOff>
    </xdr:to>
    <xdr:sp macro="" textlink="">
      <xdr:nvSpPr>
        <xdr:cNvPr id="627555" name="AutoShape 372"/>
        <xdr:cNvSpPr>
          <a:spLocks noChangeArrowheads="1"/>
        </xdr:cNvSpPr>
      </xdr:nvSpPr>
      <xdr:spPr bwMode="auto">
        <a:xfrm>
          <a:off x="1981200" y="12820650"/>
          <a:ext cx="825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78</xdr:row>
      <xdr:rowOff>57150</xdr:rowOff>
    </xdr:from>
    <xdr:to>
      <xdr:col>3</xdr:col>
      <xdr:colOff>479425</xdr:colOff>
      <xdr:row>79</xdr:row>
      <xdr:rowOff>88900</xdr:rowOff>
    </xdr:to>
    <xdr:sp macro="" textlink="">
      <xdr:nvSpPr>
        <xdr:cNvPr id="11637" name="Text Box 373"/>
        <xdr:cNvSpPr txBox="1">
          <a:spLocks noChangeArrowheads="1"/>
        </xdr:cNvSpPr>
      </xdr:nvSpPr>
      <xdr:spPr bwMode="auto">
        <a:xfrm>
          <a:off x="1828800" y="1343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21.6</a:t>
          </a:r>
        </a:p>
      </xdr:txBody>
    </xdr:sp>
    <xdr:clientData/>
  </xdr:twoCellAnchor>
  <xdr:twoCellAnchor>
    <xdr:from>
      <xdr:col>1</xdr:col>
      <xdr:colOff>520700</xdr:colOff>
      <xdr:row>78</xdr:row>
      <xdr:rowOff>0</xdr:rowOff>
    </xdr:from>
    <xdr:to>
      <xdr:col>1</xdr:col>
      <xdr:colOff>615950</xdr:colOff>
      <xdr:row>78</xdr:row>
      <xdr:rowOff>88900</xdr:rowOff>
    </xdr:to>
    <xdr:sp macro="" textlink="">
      <xdr:nvSpPr>
        <xdr:cNvPr id="627557" name="AutoShape 374"/>
        <xdr:cNvSpPr>
          <a:spLocks noChangeArrowheads="1"/>
        </xdr:cNvSpPr>
      </xdr:nvSpPr>
      <xdr:spPr bwMode="auto">
        <a:xfrm>
          <a:off x="1155700" y="128778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78</xdr:row>
      <xdr:rowOff>107950</xdr:rowOff>
    </xdr:from>
    <xdr:to>
      <xdr:col>2</xdr:col>
      <xdr:colOff>298450</xdr:colOff>
      <xdr:row>79</xdr:row>
      <xdr:rowOff>146050</xdr:rowOff>
    </xdr:to>
    <xdr:sp macro="" textlink="">
      <xdr:nvSpPr>
        <xdr:cNvPr id="11639" name="Text Box 375"/>
        <xdr:cNvSpPr txBox="1">
          <a:spLocks noChangeArrowheads="1"/>
        </xdr:cNvSpPr>
      </xdr:nvSpPr>
      <xdr:spPr bwMode="auto">
        <a:xfrm>
          <a:off x="942975" y="1348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22.6</a:t>
          </a:r>
        </a:p>
      </xdr:txBody>
    </xdr:sp>
    <xdr:clientData/>
  </xdr:twoCellAnchor>
  <xdr:twoCellAnchor editAs="oneCell">
    <xdr:from>
      <xdr:col>6</xdr:col>
      <xdr:colOff>539750</xdr:colOff>
      <xdr:row>84</xdr:row>
      <xdr:rowOff>76200</xdr:rowOff>
    </xdr:from>
    <xdr:to>
      <xdr:col>7</xdr:col>
      <xdr:colOff>609600</xdr:colOff>
      <xdr:row>85</xdr:row>
      <xdr:rowOff>107950</xdr:rowOff>
    </xdr:to>
    <xdr:sp macro="" textlink="">
      <xdr:nvSpPr>
        <xdr:cNvPr id="11640" name="Text Box 376"/>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84</xdr:row>
      <xdr:rowOff>76200</xdr:rowOff>
    </xdr:from>
    <xdr:to>
      <xdr:col>6</xdr:col>
      <xdr:colOff>469900</xdr:colOff>
      <xdr:row>85</xdr:row>
      <xdr:rowOff>107950</xdr:rowOff>
    </xdr:to>
    <xdr:sp macro="" textlink="">
      <xdr:nvSpPr>
        <xdr:cNvPr id="11641" name="Text Box 377"/>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84</xdr:row>
      <xdr:rowOff>76200</xdr:rowOff>
    </xdr:from>
    <xdr:to>
      <xdr:col>5</xdr:col>
      <xdr:colOff>279400</xdr:colOff>
      <xdr:row>85</xdr:row>
      <xdr:rowOff>107950</xdr:rowOff>
    </xdr:to>
    <xdr:sp macro="" textlink="">
      <xdr:nvSpPr>
        <xdr:cNvPr id="11642" name="Text Box 378"/>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84</xdr:row>
      <xdr:rowOff>76200</xdr:rowOff>
    </xdr:from>
    <xdr:to>
      <xdr:col>4</xdr:col>
      <xdr:colOff>92075</xdr:colOff>
      <xdr:row>85</xdr:row>
      <xdr:rowOff>107950</xdr:rowOff>
    </xdr:to>
    <xdr:sp macro="" textlink="">
      <xdr:nvSpPr>
        <xdr:cNvPr id="11643" name="Text Box 379"/>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84</xdr:row>
      <xdr:rowOff>76200</xdr:rowOff>
    </xdr:from>
    <xdr:to>
      <xdr:col>2</xdr:col>
      <xdr:colOff>539750</xdr:colOff>
      <xdr:row>85</xdr:row>
      <xdr:rowOff>107950</xdr:rowOff>
    </xdr:to>
    <xdr:sp macro="" textlink="">
      <xdr:nvSpPr>
        <xdr:cNvPr id="11644" name="Text Box 380"/>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76</xdr:row>
      <xdr:rowOff>44450</xdr:rowOff>
    </xdr:from>
    <xdr:to>
      <xdr:col>7</xdr:col>
      <xdr:colOff>63500</xdr:colOff>
      <xdr:row>76</xdr:row>
      <xdr:rowOff>146050</xdr:rowOff>
    </xdr:to>
    <xdr:sp macro="" textlink="">
      <xdr:nvSpPr>
        <xdr:cNvPr id="627564" name="Oval 381"/>
        <xdr:cNvSpPr>
          <a:spLocks noChangeArrowheads="1"/>
        </xdr:cNvSpPr>
      </xdr:nvSpPr>
      <xdr:spPr bwMode="auto">
        <a:xfrm>
          <a:off x="4368800" y="125920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75</xdr:row>
      <xdr:rowOff>88900</xdr:rowOff>
    </xdr:from>
    <xdr:to>
      <xdr:col>8</xdr:col>
      <xdr:colOff>161925</xdr:colOff>
      <xdr:row>76</xdr:row>
      <xdr:rowOff>127000</xdr:rowOff>
    </xdr:to>
    <xdr:sp macro="" textlink="">
      <xdr:nvSpPr>
        <xdr:cNvPr id="11646" name="公債費該当値テキスト"/>
        <xdr:cNvSpPr txBox="1">
          <a:spLocks noChangeArrowheads="1"/>
        </xdr:cNvSpPr>
      </xdr:nvSpPr>
      <xdr:spPr bwMode="auto">
        <a:xfrm>
          <a:off x="4914900" y="12954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17.5</a:t>
          </a:r>
        </a:p>
      </xdr:txBody>
    </xdr:sp>
    <xdr:clientData/>
  </xdr:twoCellAnchor>
  <xdr:twoCellAnchor>
    <xdr:from>
      <xdr:col>5</xdr:col>
      <xdr:colOff>457200</xdr:colOff>
      <xdr:row>76</xdr:row>
      <xdr:rowOff>63500</xdr:rowOff>
    </xdr:from>
    <xdr:to>
      <xdr:col>5</xdr:col>
      <xdr:colOff>552450</xdr:colOff>
      <xdr:row>76</xdr:row>
      <xdr:rowOff>152400</xdr:rowOff>
    </xdr:to>
    <xdr:sp macro="" textlink="">
      <xdr:nvSpPr>
        <xdr:cNvPr id="627566" name="Oval 383"/>
        <xdr:cNvSpPr>
          <a:spLocks noChangeArrowheads="1"/>
        </xdr:cNvSpPr>
      </xdr:nvSpPr>
      <xdr:spPr bwMode="auto">
        <a:xfrm>
          <a:off x="3606800" y="126111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75</xdr:row>
      <xdr:rowOff>22225</xdr:rowOff>
    </xdr:from>
    <xdr:to>
      <xdr:col>6</xdr:col>
      <xdr:colOff>200055</xdr:colOff>
      <xdr:row>76</xdr:row>
      <xdr:rowOff>60325</xdr:rowOff>
    </xdr:to>
    <xdr:sp macro="" textlink="">
      <xdr:nvSpPr>
        <xdr:cNvPr id="11648" name="Text Box 384"/>
        <xdr:cNvSpPr txBox="1">
          <a:spLocks noChangeArrowheads="1"/>
        </xdr:cNvSpPr>
      </xdr:nvSpPr>
      <xdr:spPr bwMode="auto">
        <a:xfrm>
          <a:off x="3609975" y="12887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17.8</a:t>
          </a:r>
        </a:p>
      </xdr:txBody>
    </xdr:sp>
    <xdr:clientData/>
  </xdr:twoCellAnchor>
  <xdr:twoCellAnchor>
    <xdr:from>
      <xdr:col>4</xdr:col>
      <xdr:colOff>273050</xdr:colOff>
      <xdr:row>76</xdr:row>
      <xdr:rowOff>76200</xdr:rowOff>
    </xdr:from>
    <xdr:to>
      <xdr:col>4</xdr:col>
      <xdr:colOff>368300</xdr:colOff>
      <xdr:row>77</xdr:row>
      <xdr:rowOff>6350</xdr:rowOff>
    </xdr:to>
    <xdr:sp macro="" textlink="">
      <xdr:nvSpPr>
        <xdr:cNvPr id="627568" name="Oval 385"/>
        <xdr:cNvSpPr>
          <a:spLocks noChangeArrowheads="1"/>
        </xdr:cNvSpPr>
      </xdr:nvSpPr>
      <xdr:spPr bwMode="auto">
        <a:xfrm>
          <a:off x="2794000" y="12623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75</xdr:row>
      <xdr:rowOff>41275</xdr:rowOff>
    </xdr:from>
    <xdr:to>
      <xdr:col>5</xdr:col>
      <xdr:colOff>38100</xdr:colOff>
      <xdr:row>76</xdr:row>
      <xdr:rowOff>79375</xdr:rowOff>
    </xdr:to>
    <xdr:sp macro="" textlink="">
      <xdr:nvSpPr>
        <xdr:cNvPr id="11650" name="Text Box 386"/>
        <xdr:cNvSpPr txBox="1">
          <a:spLocks noChangeArrowheads="1"/>
        </xdr:cNvSpPr>
      </xdr:nvSpPr>
      <xdr:spPr bwMode="auto">
        <a:xfrm>
          <a:off x="2714625" y="1290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18.0</a:t>
          </a:r>
        </a:p>
      </xdr:txBody>
    </xdr:sp>
    <xdr:clientData/>
  </xdr:twoCellAnchor>
  <xdr:twoCellAnchor>
    <xdr:from>
      <xdr:col>3</xdr:col>
      <xdr:colOff>88900</xdr:colOff>
      <xdr:row>76</xdr:row>
      <xdr:rowOff>139700</xdr:rowOff>
    </xdr:from>
    <xdr:to>
      <xdr:col>3</xdr:col>
      <xdr:colOff>171450</xdr:colOff>
      <xdr:row>77</xdr:row>
      <xdr:rowOff>63500</xdr:rowOff>
    </xdr:to>
    <xdr:sp macro="" textlink="">
      <xdr:nvSpPr>
        <xdr:cNvPr id="627570" name="Oval 387"/>
        <xdr:cNvSpPr>
          <a:spLocks noChangeArrowheads="1"/>
        </xdr:cNvSpPr>
      </xdr:nvSpPr>
      <xdr:spPr bwMode="auto">
        <a:xfrm>
          <a:off x="1981200" y="12687300"/>
          <a:ext cx="8255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75</xdr:row>
      <xdr:rowOff>98425</xdr:rowOff>
    </xdr:from>
    <xdr:to>
      <xdr:col>3</xdr:col>
      <xdr:colOff>479425</xdr:colOff>
      <xdr:row>76</xdr:row>
      <xdr:rowOff>136525</xdr:rowOff>
    </xdr:to>
    <xdr:sp macro="" textlink="">
      <xdr:nvSpPr>
        <xdr:cNvPr id="11652" name="Text Box 388"/>
        <xdr:cNvSpPr txBox="1">
          <a:spLocks noChangeArrowheads="1"/>
        </xdr:cNvSpPr>
      </xdr:nvSpPr>
      <xdr:spPr bwMode="auto">
        <a:xfrm>
          <a:off x="1828800" y="12963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19.1</a:t>
          </a:r>
        </a:p>
      </xdr:txBody>
    </xdr:sp>
    <xdr:clientData/>
  </xdr:twoCellAnchor>
  <xdr:twoCellAnchor>
    <xdr:from>
      <xdr:col>1</xdr:col>
      <xdr:colOff>520700</xdr:colOff>
      <xdr:row>76</xdr:row>
      <xdr:rowOff>107950</xdr:rowOff>
    </xdr:from>
    <xdr:to>
      <xdr:col>1</xdr:col>
      <xdr:colOff>622300</xdr:colOff>
      <xdr:row>77</xdr:row>
      <xdr:rowOff>44450</xdr:rowOff>
    </xdr:to>
    <xdr:sp macro="" textlink="">
      <xdr:nvSpPr>
        <xdr:cNvPr id="627572" name="Oval 389"/>
        <xdr:cNvSpPr>
          <a:spLocks noChangeArrowheads="1"/>
        </xdr:cNvSpPr>
      </xdr:nvSpPr>
      <xdr:spPr bwMode="auto">
        <a:xfrm>
          <a:off x="1155700" y="126555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75</xdr:row>
      <xdr:rowOff>79375</xdr:rowOff>
    </xdr:from>
    <xdr:to>
      <xdr:col>2</xdr:col>
      <xdr:colOff>298450</xdr:colOff>
      <xdr:row>76</xdr:row>
      <xdr:rowOff>117475</xdr:rowOff>
    </xdr:to>
    <xdr:sp macro="" textlink="">
      <xdr:nvSpPr>
        <xdr:cNvPr id="11654" name="Text Box 390"/>
        <xdr:cNvSpPr txBox="1">
          <a:spLocks noChangeArrowheads="1"/>
        </xdr:cNvSpPr>
      </xdr:nvSpPr>
      <xdr:spPr bwMode="auto">
        <a:xfrm>
          <a:off x="942975" y="1294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18.7</a:t>
          </a:r>
        </a:p>
      </xdr:txBody>
    </xdr:sp>
    <xdr:clientData/>
  </xdr:twoCellAnchor>
  <xdr:twoCellAnchor>
    <xdr:from>
      <xdr:col>18</xdr:col>
      <xdr:colOff>73025</xdr:colOff>
      <xdr:row>67</xdr:row>
      <xdr:rowOff>60325</xdr:rowOff>
    </xdr:from>
    <xdr:to>
      <xdr:col>24</xdr:col>
      <xdr:colOff>539722</xdr:colOff>
      <xdr:row>69</xdr:row>
      <xdr:rowOff>41275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549275</xdr:colOff>
      <xdr:row>67</xdr:row>
      <xdr:rowOff>127000</xdr:rowOff>
    </xdr:from>
    <xdr:to>
      <xdr:col>27</xdr:col>
      <xdr:colOff>60325</xdr:colOff>
      <xdr:row>69</xdr:row>
      <xdr:rowOff>41275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68</xdr:row>
      <xdr:rowOff>146050</xdr:rowOff>
    </xdr:from>
    <xdr:to>
      <xdr:col>27</xdr:col>
      <xdr:colOff>60325</xdr:colOff>
      <xdr:row>70</xdr:row>
      <xdr:rowOff>60325</xdr:rowOff>
    </xdr:to>
    <xdr:sp macro="" textlink="">
      <xdr:nvSpPr>
        <xdr:cNvPr id="11657" name="Rectangle 393"/>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119/172</a:t>
          </a:r>
        </a:p>
      </xdr:txBody>
    </xdr:sp>
    <xdr:clientData/>
  </xdr:twoCellAnchor>
  <xdr:twoCellAnchor>
    <xdr:from>
      <xdr:col>27</xdr:col>
      <xdr:colOff>212725</xdr:colOff>
      <xdr:row>67</xdr:row>
      <xdr:rowOff>127000</xdr:rowOff>
    </xdr:from>
    <xdr:to>
      <xdr:col>29</xdr:col>
      <xdr:colOff>231775</xdr:colOff>
      <xdr:row>69</xdr:row>
      <xdr:rowOff>41275</xdr:rowOff>
    </xdr:to>
    <xdr:sp macro="" textlink="">
      <xdr:nvSpPr>
        <xdr:cNvPr id="11658" name="Rectangle 394"/>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68</xdr:row>
      <xdr:rowOff>146050</xdr:rowOff>
    </xdr:from>
    <xdr:to>
      <xdr:col>29</xdr:col>
      <xdr:colOff>231775</xdr:colOff>
      <xdr:row>70</xdr:row>
      <xdr:rowOff>60325</xdr:rowOff>
    </xdr:to>
    <xdr:sp macro="" textlink="">
      <xdr:nvSpPr>
        <xdr:cNvPr id="11659" name="Rectangle 395"/>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438150</xdr:colOff>
      <xdr:row>67</xdr:row>
      <xdr:rowOff>127000</xdr:rowOff>
    </xdr:from>
    <xdr:to>
      <xdr:col>31</xdr:col>
      <xdr:colOff>577850</xdr:colOff>
      <xdr:row>69</xdr:row>
      <xdr:rowOff>41275</xdr:rowOff>
    </xdr:to>
    <xdr:sp macro="" textlink="">
      <xdr:nvSpPr>
        <xdr:cNvPr id="11660" name="Rectangle 396"/>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68</xdr:row>
      <xdr:rowOff>146050</xdr:rowOff>
    </xdr:from>
    <xdr:to>
      <xdr:col>31</xdr:col>
      <xdr:colOff>577850</xdr:colOff>
      <xdr:row>70</xdr:row>
      <xdr:rowOff>60325</xdr:rowOff>
    </xdr:to>
    <xdr:sp macro="" textlink="">
      <xdr:nvSpPr>
        <xdr:cNvPr id="11661" name="Rectangle 397"/>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69.1</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627581" name="Rectangle 398"/>
        <xdr:cNvSpPr>
          <a:spLocks noChangeArrowheads="1"/>
        </xdr:cNvSpPr>
      </xdr:nvSpPr>
      <xdr:spPr bwMode="auto">
        <a:xfrm>
          <a:off x="11404600" y="11677650"/>
          <a:ext cx="4235450" cy="21971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215900</xdr:colOff>
      <xdr:row>70</xdr:row>
      <xdr:rowOff>120650</xdr:rowOff>
    </xdr:from>
    <xdr:to>
      <xdr:col>33</xdr:col>
      <xdr:colOff>76200</xdr:colOff>
      <xdr:row>84</xdr:row>
      <xdr:rowOff>6350</xdr:rowOff>
    </xdr:to>
    <xdr:sp macro="" textlink="">
      <xdr:nvSpPr>
        <xdr:cNvPr id="627582" name="Rectangle 399"/>
        <xdr:cNvSpPr>
          <a:spLocks noChangeArrowheads="1"/>
        </xdr:cNvSpPr>
      </xdr:nvSpPr>
      <xdr:spPr bwMode="auto">
        <a:xfrm>
          <a:off x="15944850" y="11677650"/>
          <a:ext cx="4889500" cy="2197100"/>
        </a:xfrm>
        <a:prstGeom prst="rect">
          <a:avLst/>
        </a:prstGeom>
        <a:solidFill>
          <a:srgbClr val="FFFFFF"/>
        </a:solidFill>
        <a:ln w="19050">
          <a:solidFill>
            <a:srgbClr val="000000"/>
          </a:solidFill>
          <a:miter lim="800000"/>
          <a:headEnd/>
          <a:tailEnd/>
        </a:ln>
      </xdr:spPr>
    </xdr:sp>
    <xdr:clientData/>
  </xdr:twoCellAnchor>
  <xdr:twoCellAnchor>
    <xdr:from>
      <xdr:col>25</xdr:col>
      <xdr:colOff>269875</xdr:colOff>
      <xdr:row>70</xdr:row>
      <xdr:rowOff>117475</xdr:rowOff>
    </xdr:from>
    <xdr:to>
      <xdr:col>30</xdr:col>
      <xdr:colOff>619125</xdr:colOff>
      <xdr:row>72</xdr:row>
      <xdr:rowOff>38184</xdr:rowOff>
    </xdr:to>
    <xdr:sp macro="" textlink="">
      <xdr:nvSpPr>
        <xdr:cNvPr id="11664" name="Rectangle 400"/>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301625</xdr:colOff>
      <xdr:row>72</xdr:row>
      <xdr:rowOff>98425</xdr:rowOff>
    </xdr:from>
    <xdr:to>
      <xdr:col>32</xdr:col>
      <xdr:colOff>561975</xdr:colOff>
      <xdr:row>83</xdr:row>
      <xdr:rowOff>117475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eaLnBrk="1" fontAlgn="auto" latinLnBrk="0" hangingPunct="1"/>
          <a:r>
            <a:rPr lang="ja-JP" altLang="en-US" sz="1100">
              <a:latin typeface="+mn-lt"/>
              <a:ea typeface="+mn-ea"/>
              <a:cs typeface="+mn-cs"/>
            </a:rPr>
            <a:t>　</a:t>
          </a:r>
          <a:r>
            <a:rPr lang="ja-JP" altLang="ja-JP" sz="1100">
              <a:latin typeface="+mn-lt"/>
              <a:ea typeface="+mn-ea"/>
              <a:cs typeface="+mn-cs"/>
            </a:rPr>
            <a:t>公債費を除く経常経費については、</a:t>
          </a:r>
          <a:r>
            <a:rPr lang="ja-JP" altLang="en-US" sz="1100">
              <a:latin typeface="+mn-lt"/>
              <a:ea typeface="+mn-ea"/>
              <a:cs typeface="+mn-cs"/>
            </a:rPr>
            <a:t>扶助費、病院事業会計への負担金増による補助費等、物件費</a:t>
          </a:r>
          <a:r>
            <a:rPr lang="ja-JP" altLang="ja-JP" sz="1100">
              <a:latin typeface="+mn-lt"/>
              <a:ea typeface="+mn-ea"/>
              <a:cs typeface="+mn-cs"/>
            </a:rPr>
            <a:t>の増などにより対前年１．０ポイントの増となっている。</a:t>
          </a:r>
          <a:endParaRPr lang="en-US" altLang="ja-JP" sz="1100">
            <a:latin typeface="+mn-lt"/>
            <a:ea typeface="+mn-ea"/>
            <a:cs typeface="+mn-cs"/>
          </a:endParaRPr>
        </a:p>
        <a:p>
          <a:pPr eaLnBrk="1" fontAlgn="auto" latinLnBrk="0" hangingPunct="1"/>
          <a:r>
            <a:rPr lang="ja-JP" altLang="en-US" sz="1100">
              <a:latin typeface="+mn-lt"/>
              <a:ea typeface="+mn-ea"/>
              <a:cs typeface="+mn-cs"/>
            </a:rPr>
            <a:t>　</a:t>
          </a:r>
          <a:r>
            <a:rPr lang="ja-JP" altLang="ja-JP" sz="1100">
              <a:latin typeface="+mn-lt"/>
              <a:ea typeface="+mn-ea"/>
              <a:cs typeface="+mn-cs"/>
            </a:rPr>
            <a:t>今後も人件費の定員適正化（職員定数の見直し）により人件費の減少が見込まれる一方、少子高齢化の進展による扶助費の増加が見込まれる。</a:t>
          </a:r>
          <a:endParaRPr lang="en-US" altLang="ja-JP" sz="1100">
            <a:latin typeface="+mn-lt"/>
            <a:ea typeface="+mn-ea"/>
            <a:cs typeface="+mn-cs"/>
          </a:endParaRPr>
        </a:p>
        <a:p>
          <a:pPr eaLnBrk="1" fontAlgn="auto" latinLnBrk="0" hangingPunct="1">
            <a:lnSpc>
              <a:spcPts val="1100"/>
            </a:lnSpc>
          </a:pPr>
          <a:r>
            <a:rPr lang="ja-JP" altLang="en-US" sz="1100">
              <a:latin typeface="+mn-lt"/>
              <a:ea typeface="+mn-ea"/>
              <a:cs typeface="+mn-cs"/>
            </a:rPr>
            <a:t>　</a:t>
          </a:r>
          <a:r>
            <a:rPr lang="ja-JP" altLang="ja-JP" sz="1100">
              <a:latin typeface="+mn-lt"/>
              <a:ea typeface="+mn-ea"/>
              <a:cs typeface="+mn-cs"/>
            </a:rPr>
            <a:t>施設の統廃合による維持補修費、物件費の抑制、経常経費の削減の徹底など、あらゆる経費について見直しを行い財政基盤の強化を図る</a:t>
          </a:r>
          <a:r>
            <a:rPr lang="ja-JP" altLang="en-US" sz="1100">
              <a:latin typeface="+mn-lt"/>
              <a:ea typeface="+mn-ea"/>
              <a:cs typeface="+mn-cs"/>
            </a:rPr>
            <a:t>。</a:t>
          </a:r>
          <a:endParaRPr lang="ja-JP" altLang="ja-JP" sz="1400"/>
        </a:p>
      </xdr:txBody>
    </xdr:sp>
    <xdr:clientData/>
  </xdr:twoCellAnchor>
  <xdr:oneCellAnchor>
    <xdr:from>
      <xdr:col>18</xdr:col>
      <xdr:colOff>73025</xdr:colOff>
      <xdr:row>69</xdr:row>
      <xdr:rowOff>136525</xdr:rowOff>
    </xdr:from>
    <xdr:ext cx="132344" cy="151836"/>
    <xdr:sp macro="" textlink="">
      <xdr:nvSpPr>
        <xdr:cNvPr id="11666" name="Text Box 402"/>
        <xdr:cNvSpPr txBox="1">
          <a:spLocks noChangeArrowheads="1"/>
        </xdr:cNvSpPr>
      </xdr:nvSpPr>
      <xdr:spPr bwMode="auto">
        <a:xfrm>
          <a:off x="11401425" y="115284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6350</xdr:rowOff>
    </xdr:from>
    <xdr:to>
      <xdr:col>24</xdr:col>
      <xdr:colOff>539750</xdr:colOff>
      <xdr:row>84</xdr:row>
      <xdr:rowOff>6350</xdr:rowOff>
    </xdr:to>
    <xdr:sp macro="" textlink="">
      <xdr:nvSpPr>
        <xdr:cNvPr id="627586" name="Line 403"/>
        <xdr:cNvSpPr>
          <a:spLocks noChangeShapeType="1"/>
        </xdr:cNvSpPr>
      </xdr:nvSpPr>
      <xdr:spPr bwMode="auto">
        <a:xfrm>
          <a:off x="11404600" y="13874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83</xdr:row>
      <xdr:rowOff>60325</xdr:rowOff>
    </xdr:from>
    <xdr:to>
      <xdr:col>18</xdr:col>
      <xdr:colOff>69986</xdr:colOff>
      <xdr:row>84</xdr:row>
      <xdr:rowOff>98425</xdr:rowOff>
    </xdr:to>
    <xdr:sp macro="" textlink="">
      <xdr:nvSpPr>
        <xdr:cNvPr id="11668" name="Text Box 404"/>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76200</xdr:colOff>
      <xdr:row>81</xdr:row>
      <xdr:rowOff>139700</xdr:rowOff>
    </xdr:from>
    <xdr:to>
      <xdr:col>24</xdr:col>
      <xdr:colOff>539750</xdr:colOff>
      <xdr:row>81</xdr:row>
      <xdr:rowOff>139700</xdr:rowOff>
    </xdr:to>
    <xdr:sp macro="" textlink="">
      <xdr:nvSpPr>
        <xdr:cNvPr id="627588" name="Line 405"/>
        <xdr:cNvSpPr>
          <a:spLocks noChangeShapeType="1"/>
        </xdr:cNvSpPr>
      </xdr:nvSpPr>
      <xdr:spPr bwMode="auto">
        <a:xfrm>
          <a:off x="11404600" y="13512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81</xdr:row>
      <xdr:rowOff>22225</xdr:rowOff>
    </xdr:from>
    <xdr:to>
      <xdr:col>18</xdr:col>
      <xdr:colOff>69986</xdr:colOff>
      <xdr:row>82</xdr:row>
      <xdr:rowOff>60325</xdr:rowOff>
    </xdr:to>
    <xdr:sp macro="" textlink="">
      <xdr:nvSpPr>
        <xdr:cNvPr id="11670" name="Text Box 406"/>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76200</xdr:colOff>
      <xdr:row>79</xdr:row>
      <xdr:rowOff>101600</xdr:rowOff>
    </xdr:from>
    <xdr:to>
      <xdr:col>24</xdr:col>
      <xdr:colOff>539750</xdr:colOff>
      <xdr:row>79</xdr:row>
      <xdr:rowOff>101600</xdr:rowOff>
    </xdr:to>
    <xdr:sp macro="" textlink="">
      <xdr:nvSpPr>
        <xdr:cNvPr id="627590" name="Line 407"/>
        <xdr:cNvSpPr>
          <a:spLocks noChangeShapeType="1"/>
        </xdr:cNvSpPr>
      </xdr:nvSpPr>
      <xdr:spPr bwMode="auto">
        <a:xfrm>
          <a:off x="11404600" y="13144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78</xdr:row>
      <xdr:rowOff>155575</xdr:rowOff>
    </xdr:from>
    <xdr:to>
      <xdr:col>18</xdr:col>
      <xdr:colOff>69986</xdr:colOff>
      <xdr:row>80</xdr:row>
      <xdr:rowOff>22225</xdr:rowOff>
    </xdr:to>
    <xdr:sp macro="" textlink="">
      <xdr:nvSpPr>
        <xdr:cNvPr id="11672" name="Text Box 408"/>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76200</xdr:colOff>
      <xdr:row>77</xdr:row>
      <xdr:rowOff>63500</xdr:rowOff>
    </xdr:from>
    <xdr:to>
      <xdr:col>24</xdr:col>
      <xdr:colOff>539750</xdr:colOff>
      <xdr:row>77</xdr:row>
      <xdr:rowOff>63500</xdr:rowOff>
    </xdr:to>
    <xdr:sp macro="" textlink="">
      <xdr:nvSpPr>
        <xdr:cNvPr id="627592" name="Line 409"/>
        <xdr:cNvSpPr>
          <a:spLocks noChangeShapeType="1"/>
        </xdr:cNvSpPr>
      </xdr:nvSpPr>
      <xdr:spPr bwMode="auto">
        <a:xfrm>
          <a:off x="11404600" y="12776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76</xdr:row>
      <xdr:rowOff>117475</xdr:rowOff>
    </xdr:from>
    <xdr:to>
      <xdr:col>18</xdr:col>
      <xdr:colOff>69986</xdr:colOff>
      <xdr:row>77</xdr:row>
      <xdr:rowOff>155575</xdr:rowOff>
    </xdr:to>
    <xdr:sp macro="" textlink="">
      <xdr:nvSpPr>
        <xdr:cNvPr id="11674" name="Text Box 410"/>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75</xdr:row>
      <xdr:rowOff>25400</xdr:rowOff>
    </xdr:from>
    <xdr:to>
      <xdr:col>24</xdr:col>
      <xdr:colOff>539750</xdr:colOff>
      <xdr:row>75</xdr:row>
      <xdr:rowOff>25400</xdr:rowOff>
    </xdr:to>
    <xdr:sp macro="" textlink="">
      <xdr:nvSpPr>
        <xdr:cNvPr id="627594" name="Line 411"/>
        <xdr:cNvSpPr>
          <a:spLocks noChangeShapeType="1"/>
        </xdr:cNvSpPr>
      </xdr:nvSpPr>
      <xdr:spPr bwMode="auto">
        <a:xfrm>
          <a:off x="11404600" y="12407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74</xdr:row>
      <xdr:rowOff>79375</xdr:rowOff>
    </xdr:from>
    <xdr:to>
      <xdr:col>18</xdr:col>
      <xdr:colOff>69986</xdr:colOff>
      <xdr:row>75</xdr:row>
      <xdr:rowOff>117475</xdr:rowOff>
    </xdr:to>
    <xdr:sp macro="" textlink="">
      <xdr:nvSpPr>
        <xdr:cNvPr id="11676" name="Text Box 412"/>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72</xdr:row>
      <xdr:rowOff>158750</xdr:rowOff>
    </xdr:from>
    <xdr:to>
      <xdr:col>24</xdr:col>
      <xdr:colOff>539750</xdr:colOff>
      <xdr:row>72</xdr:row>
      <xdr:rowOff>158750</xdr:rowOff>
    </xdr:to>
    <xdr:sp macro="" textlink="">
      <xdr:nvSpPr>
        <xdr:cNvPr id="627596" name="Line 413"/>
        <xdr:cNvSpPr>
          <a:spLocks noChangeShapeType="1"/>
        </xdr:cNvSpPr>
      </xdr:nvSpPr>
      <xdr:spPr bwMode="auto">
        <a:xfrm>
          <a:off x="11404600" y="12045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72</xdr:row>
      <xdr:rowOff>41275</xdr:rowOff>
    </xdr:from>
    <xdr:to>
      <xdr:col>18</xdr:col>
      <xdr:colOff>69986</xdr:colOff>
      <xdr:row>73</xdr:row>
      <xdr:rowOff>79375</xdr:rowOff>
    </xdr:to>
    <xdr:sp macro="" textlink="">
      <xdr:nvSpPr>
        <xdr:cNvPr id="11678" name="Text Box 414"/>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76200</xdr:colOff>
      <xdr:row>70</xdr:row>
      <xdr:rowOff>120650</xdr:rowOff>
    </xdr:from>
    <xdr:to>
      <xdr:col>24</xdr:col>
      <xdr:colOff>539750</xdr:colOff>
      <xdr:row>70</xdr:row>
      <xdr:rowOff>120650</xdr:rowOff>
    </xdr:to>
    <xdr:sp macro="" textlink="">
      <xdr:nvSpPr>
        <xdr:cNvPr id="627598" name="Line 415"/>
        <xdr:cNvSpPr>
          <a:spLocks noChangeShapeType="1"/>
        </xdr:cNvSpPr>
      </xdr:nvSpPr>
      <xdr:spPr bwMode="auto">
        <a:xfrm>
          <a:off x="11404600" y="11677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70</xdr:row>
      <xdr:rowOff>3175</xdr:rowOff>
    </xdr:from>
    <xdr:to>
      <xdr:col>18</xdr:col>
      <xdr:colOff>69986</xdr:colOff>
      <xdr:row>71</xdr:row>
      <xdr:rowOff>41275</xdr:rowOff>
    </xdr:to>
    <xdr:sp macro="" textlink="">
      <xdr:nvSpPr>
        <xdr:cNvPr id="11680" name="Text Box 416"/>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627600" name="公債費以外グラフ枠"/>
        <xdr:cNvSpPr>
          <a:spLocks noChangeArrowheads="1"/>
        </xdr:cNvSpPr>
      </xdr:nvSpPr>
      <xdr:spPr bwMode="auto">
        <a:xfrm>
          <a:off x="11404600" y="11677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25400</xdr:colOff>
      <xdr:row>73</xdr:row>
      <xdr:rowOff>19050</xdr:rowOff>
    </xdr:from>
    <xdr:to>
      <xdr:col>24</xdr:col>
      <xdr:colOff>25400</xdr:colOff>
      <xdr:row>80</xdr:row>
      <xdr:rowOff>146050</xdr:rowOff>
    </xdr:to>
    <xdr:sp macro="" textlink="">
      <xdr:nvSpPr>
        <xdr:cNvPr id="627601" name="Line 418"/>
        <xdr:cNvSpPr>
          <a:spLocks noChangeShapeType="1"/>
        </xdr:cNvSpPr>
      </xdr:nvSpPr>
      <xdr:spPr bwMode="auto">
        <a:xfrm flipV="1">
          <a:off x="15125700" y="12071350"/>
          <a:ext cx="0" cy="1282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80</xdr:row>
      <xdr:rowOff>146050</xdr:rowOff>
    </xdr:from>
    <xdr:to>
      <xdr:col>25</xdr:col>
      <xdr:colOff>180975</xdr:colOff>
      <xdr:row>82</xdr:row>
      <xdr:rowOff>19050</xdr:rowOff>
    </xdr:to>
    <xdr:sp macro="" textlink="">
      <xdr:nvSpPr>
        <xdr:cNvPr id="11683" name="公債費以外最小値テキスト"/>
        <xdr:cNvSpPr txBox="1">
          <a:spLocks noChangeArrowheads="1"/>
        </xdr:cNvSpPr>
      </xdr:nvSpPr>
      <xdr:spPr bwMode="auto">
        <a:xfrm>
          <a:off x="16602075" y="13868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85.6</a:t>
          </a:r>
        </a:p>
      </xdr:txBody>
    </xdr:sp>
    <xdr:clientData/>
  </xdr:twoCellAnchor>
  <xdr:twoCellAnchor>
    <xdr:from>
      <xdr:col>23</xdr:col>
      <xdr:colOff>577850</xdr:colOff>
      <xdr:row>80</xdr:row>
      <xdr:rowOff>146050</xdr:rowOff>
    </xdr:from>
    <xdr:to>
      <xdr:col>24</xdr:col>
      <xdr:colOff>114300</xdr:colOff>
      <xdr:row>80</xdr:row>
      <xdr:rowOff>146050</xdr:rowOff>
    </xdr:to>
    <xdr:sp macro="" textlink="">
      <xdr:nvSpPr>
        <xdr:cNvPr id="627603" name="Line 420"/>
        <xdr:cNvSpPr>
          <a:spLocks noChangeShapeType="1"/>
        </xdr:cNvSpPr>
      </xdr:nvSpPr>
      <xdr:spPr bwMode="auto">
        <a:xfrm>
          <a:off x="15049500" y="133540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71</xdr:row>
      <xdr:rowOff>127000</xdr:rowOff>
    </xdr:from>
    <xdr:to>
      <xdr:col>25</xdr:col>
      <xdr:colOff>180975</xdr:colOff>
      <xdr:row>73</xdr:row>
      <xdr:rowOff>0</xdr:rowOff>
    </xdr:to>
    <xdr:sp macro="" textlink="">
      <xdr:nvSpPr>
        <xdr:cNvPr id="11685" name="公債費以外最大値テキスト"/>
        <xdr:cNvSpPr txBox="1">
          <a:spLocks noChangeArrowheads="1"/>
        </xdr:cNvSpPr>
      </xdr:nvSpPr>
      <xdr:spPr bwMode="auto">
        <a:xfrm>
          <a:off x="16602075" y="12306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50.7</a:t>
          </a:r>
        </a:p>
      </xdr:txBody>
    </xdr:sp>
    <xdr:clientData/>
  </xdr:twoCellAnchor>
  <xdr:twoCellAnchor>
    <xdr:from>
      <xdr:col>23</xdr:col>
      <xdr:colOff>577850</xdr:colOff>
      <xdr:row>73</xdr:row>
      <xdr:rowOff>19050</xdr:rowOff>
    </xdr:from>
    <xdr:to>
      <xdr:col>24</xdr:col>
      <xdr:colOff>114300</xdr:colOff>
      <xdr:row>73</xdr:row>
      <xdr:rowOff>19050</xdr:rowOff>
    </xdr:to>
    <xdr:sp macro="" textlink="">
      <xdr:nvSpPr>
        <xdr:cNvPr id="627605" name="Line 422"/>
        <xdr:cNvSpPr>
          <a:spLocks noChangeShapeType="1"/>
        </xdr:cNvSpPr>
      </xdr:nvSpPr>
      <xdr:spPr bwMode="auto">
        <a:xfrm>
          <a:off x="15049500" y="120713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78</xdr:row>
      <xdr:rowOff>0</xdr:rowOff>
    </xdr:from>
    <xdr:to>
      <xdr:col>24</xdr:col>
      <xdr:colOff>25400</xdr:colOff>
      <xdr:row>78</xdr:row>
      <xdr:rowOff>38100</xdr:rowOff>
    </xdr:to>
    <xdr:sp macro="" textlink="">
      <xdr:nvSpPr>
        <xdr:cNvPr id="627606" name="Line 423"/>
        <xdr:cNvSpPr>
          <a:spLocks noChangeShapeType="1"/>
        </xdr:cNvSpPr>
      </xdr:nvSpPr>
      <xdr:spPr bwMode="auto">
        <a:xfrm>
          <a:off x="14357350" y="12877800"/>
          <a:ext cx="768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76</xdr:row>
      <xdr:rowOff>38100</xdr:rowOff>
    </xdr:from>
    <xdr:to>
      <xdr:col>25</xdr:col>
      <xdr:colOff>180975</xdr:colOff>
      <xdr:row>77</xdr:row>
      <xdr:rowOff>76200</xdr:rowOff>
    </xdr:to>
    <xdr:sp macro="" textlink="">
      <xdr:nvSpPr>
        <xdr:cNvPr id="11688" name="公債費以外平均値テキスト"/>
        <xdr:cNvSpPr txBox="1">
          <a:spLocks noChangeArrowheads="1"/>
        </xdr:cNvSpPr>
      </xdr:nvSpPr>
      <xdr:spPr bwMode="auto">
        <a:xfrm>
          <a:off x="16602075" y="13068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69.4</a:t>
          </a:r>
        </a:p>
      </xdr:txBody>
    </xdr:sp>
    <xdr:clientData/>
  </xdr:twoCellAnchor>
  <xdr:twoCellAnchor>
    <xdr:from>
      <xdr:col>23</xdr:col>
      <xdr:colOff>609600</xdr:colOff>
      <xdr:row>77</xdr:row>
      <xdr:rowOff>0</xdr:rowOff>
    </xdr:from>
    <xdr:to>
      <xdr:col>24</xdr:col>
      <xdr:colOff>76200</xdr:colOff>
      <xdr:row>77</xdr:row>
      <xdr:rowOff>88900</xdr:rowOff>
    </xdr:to>
    <xdr:sp macro="" textlink="">
      <xdr:nvSpPr>
        <xdr:cNvPr id="627608" name="AutoShape 425"/>
        <xdr:cNvSpPr>
          <a:spLocks noChangeArrowheads="1"/>
        </xdr:cNvSpPr>
      </xdr:nvSpPr>
      <xdr:spPr bwMode="auto">
        <a:xfrm>
          <a:off x="15081250" y="1271270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77</xdr:row>
      <xdr:rowOff>127000</xdr:rowOff>
    </xdr:from>
    <xdr:to>
      <xdr:col>22</xdr:col>
      <xdr:colOff>514350</xdr:colOff>
      <xdr:row>78</xdr:row>
      <xdr:rowOff>0</xdr:rowOff>
    </xdr:to>
    <xdr:sp macro="" textlink="">
      <xdr:nvSpPr>
        <xdr:cNvPr id="627609" name="Line 426"/>
        <xdr:cNvSpPr>
          <a:spLocks noChangeShapeType="1"/>
        </xdr:cNvSpPr>
      </xdr:nvSpPr>
      <xdr:spPr bwMode="auto">
        <a:xfrm>
          <a:off x="13544550" y="1283970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76</xdr:row>
      <xdr:rowOff>127000</xdr:rowOff>
    </xdr:from>
    <xdr:to>
      <xdr:col>22</xdr:col>
      <xdr:colOff>565150</xdr:colOff>
      <xdr:row>77</xdr:row>
      <xdr:rowOff>63500</xdr:rowOff>
    </xdr:to>
    <xdr:sp macro="" textlink="">
      <xdr:nvSpPr>
        <xdr:cNvPr id="627610" name="AutoShape 427"/>
        <xdr:cNvSpPr>
          <a:spLocks noChangeArrowheads="1"/>
        </xdr:cNvSpPr>
      </xdr:nvSpPr>
      <xdr:spPr bwMode="auto">
        <a:xfrm>
          <a:off x="14312900" y="12674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75</xdr:row>
      <xdr:rowOff>98425</xdr:rowOff>
    </xdr:from>
    <xdr:to>
      <xdr:col>23</xdr:col>
      <xdr:colOff>209550</xdr:colOff>
      <xdr:row>76</xdr:row>
      <xdr:rowOff>136525</xdr:rowOff>
    </xdr:to>
    <xdr:sp macro="" textlink="">
      <xdr:nvSpPr>
        <xdr:cNvPr id="11692" name="Text Box 428"/>
        <xdr:cNvSpPr txBox="1">
          <a:spLocks noChangeArrowheads="1"/>
        </xdr:cNvSpPr>
      </xdr:nvSpPr>
      <xdr:spPr bwMode="auto">
        <a:xfrm>
          <a:off x="15287625" y="12963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68.5</a:t>
          </a:r>
        </a:p>
      </xdr:txBody>
    </xdr:sp>
    <xdr:clientData/>
  </xdr:twoCellAnchor>
  <xdr:twoCellAnchor>
    <xdr:from>
      <xdr:col>20</xdr:col>
      <xdr:colOff>146050</xdr:colOff>
      <xdr:row>77</xdr:row>
      <xdr:rowOff>127000</xdr:rowOff>
    </xdr:from>
    <xdr:to>
      <xdr:col>21</xdr:col>
      <xdr:colOff>330200</xdr:colOff>
      <xdr:row>77</xdr:row>
      <xdr:rowOff>158750</xdr:rowOff>
    </xdr:to>
    <xdr:sp macro="" textlink="">
      <xdr:nvSpPr>
        <xdr:cNvPr id="627612" name="Line 429"/>
        <xdr:cNvSpPr>
          <a:spLocks noChangeShapeType="1"/>
        </xdr:cNvSpPr>
      </xdr:nvSpPr>
      <xdr:spPr bwMode="auto">
        <a:xfrm flipV="1">
          <a:off x="12731750" y="1283970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76</xdr:row>
      <xdr:rowOff>57150</xdr:rowOff>
    </xdr:from>
    <xdr:to>
      <xdr:col>21</xdr:col>
      <xdr:colOff>374650</xdr:colOff>
      <xdr:row>76</xdr:row>
      <xdr:rowOff>146050</xdr:rowOff>
    </xdr:to>
    <xdr:sp macro="" textlink="">
      <xdr:nvSpPr>
        <xdr:cNvPr id="627613" name="AutoShape 430"/>
        <xdr:cNvSpPr>
          <a:spLocks noChangeArrowheads="1"/>
        </xdr:cNvSpPr>
      </xdr:nvSpPr>
      <xdr:spPr bwMode="auto">
        <a:xfrm>
          <a:off x="13500100" y="126047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75</xdr:row>
      <xdr:rowOff>19050</xdr:rowOff>
    </xdr:from>
    <xdr:to>
      <xdr:col>22</xdr:col>
      <xdr:colOff>50800</xdr:colOff>
      <xdr:row>76</xdr:row>
      <xdr:rowOff>57150</xdr:rowOff>
    </xdr:to>
    <xdr:sp macro="" textlink="">
      <xdr:nvSpPr>
        <xdr:cNvPr id="11695" name="Text Box 431"/>
        <xdr:cNvSpPr txBox="1">
          <a:spLocks noChangeArrowheads="1"/>
        </xdr:cNvSpPr>
      </xdr:nvSpPr>
      <xdr:spPr bwMode="auto">
        <a:xfrm>
          <a:off x="14401800" y="12877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66.4</a:t>
          </a:r>
        </a:p>
      </xdr:txBody>
    </xdr:sp>
    <xdr:clientData/>
  </xdr:twoCellAnchor>
  <xdr:twoCellAnchor>
    <xdr:from>
      <xdr:col>18</xdr:col>
      <xdr:colOff>584200</xdr:colOff>
      <xdr:row>77</xdr:row>
      <xdr:rowOff>158750</xdr:rowOff>
    </xdr:from>
    <xdr:to>
      <xdr:col>20</xdr:col>
      <xdr:colOff>146050</xdr:colOff>
      <xdr:row>78</xdr:row>
      <xdr:rowOff>82550</xdr:rowOff>
    </xdr:to>
    <xdr:sp macro="" textlink="">
      <xdr:nvSpPr>
        <xdr:cNvPr id="627615" name="Line 432"/>
        <xdr:cNvSpPr>
          <a:spLocks noChangeShapeType="1"/>
        </xdr:cNvSpPr>
      </xdr:nvSpPr>
      <xdr:spPr bwMode="auto">
        <a:xfrm flipV="1">
          <a:off x="11912600" y="12871450"/>
          <a:ext cx="819150" cy="88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76</xdr:row>
      <xdr:rowOff>158750</xdr:rowOff>
    </xdr:from>
    <xdr:to>
      <xdr:col>20</xdr:col>
      <xdr:colOff>190500</xdr:colOff>
      <xdr:row>77</xdr:row>
      <xdr:rowOff>88900</xdr:rowOff>
    </xdr:to>
    <xdr:sp macro="" textlink="">
      <xdr:nvSpPr>
        <xdr:cNvPr id="627616" name="AutoShape 433"/>
        <xdr:cNvSpPr>
          <a:spLocks noChangeArrowheads="1"/>
        </xdr:cNvSpPr>
      </xdr:nvSpPr>
      <xdr:spPr bwMode="auto">
        <a:xfrm>
          <a:off x="12680950" y="12706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75</xdr:row>
      <xdr:rowOff>127000</xdr:rowOff>
    </xdr:from>
    <xdr:to>
      <xdr:col>20</xdr:col>
      <xdr:colOff>492125</xdr:colOff>
      <xdr:row>77</xdr:row>
      <xdr:rowOff>0</xdr:rowOff>
    </xdr:to>
    <xdr:sp macro="" textlink="">
      <xdr:nvSpPr>
        <xdr:cNvPr id="11698" name="Text Box 434"/>
        <xdr:cNvSpPr txBox="1">
          <a:spLocks noChangeArrowheads="1"/>
        </xdr:cNvSpPr>
      </xdr:nvSpPr>
      <xdr:spPr bwMode="auto">
        <a:xfrm>
          <a:off x="13515975" y="12992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69.3</a:t>
          </a:r>
        </a:p>
      </xdr:txBody>
    </xdr:sp>
    <xdr:clientData/>
  </xdr:twoCellAnchor>
  <xdr:twoCellAnchor>
    <xdr:from>
      <xdr:col>18</xdr:col>
      <xdr:colOff>539750</xdr:colOff>
      <xdr:row>77</xdr:row>
      <xdr:rowOff>25400</xdr:rowOff>
    </xdr:from>
    <xdr:to>
      <xdr:col>19</xdr:col>
      <xdr:colOff>6350</xdr:colOff>
      <xdr:row>77</xdr:row>
      <xdr:rowOff>120650</xdr:rowOff>
    </xdr:to>
    <xdr:sp macro="" textlink="">
      <xdr:nvSpPr>
        <xdr:cNvPr id="627618" name="AutoShape 435"/>
        <xdr:cNvSpPr>
          <a:spLocks noChangeArrowheads="1"/>
        </xdr:cNvSpPr>
      </xdr:nvSpPr>
      <xdr:spPr bwMode="auto">
        <a:xfrm>
          <a:off x="11868150" y="12738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75</xdr:row>
      <xdr:rowOff>155575</xdr:rowOff>
    </xdr:from>
    <xdr:to>
      <xdr:col>19</xdr:col>
      <xdr:colOff>301625</xdr:colOff>
      <xdr:row>77</xdr:row>
      <xdr:rowOff>22225</xdr:rowOff>
    </xdr:to>
    <xdr:sp macro="" textlink="">
      <xdr:nvSpPr>
        <xdr:cNvPr id="11700" name="Text Box 436"/>
        <xdr:cNvSpPr txBox="1">
          <a:spLocks noChangeArrowheads="1"/>
        </xdr:cNvSpPr>
      </xdr:nvSpPr>
      <xdr:spPr bwMode="auto">
        <a:xfrm>
          <a:off x="12620625" y="13020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70.2</a:t>
          </a:r>
        </a:p>
      </xdr:txBody>
    </xdr:sp>
    <xdr:clientData/>
  </xdr:twoCellAnchor>
  <xdr:twoCellAnchor editAs="oneCell">
    <xdr:from>
      <xdr:col>23</xdr:col>
      <xdr:colOff>549275</xdr:colOff>
      <xdr:row>84</xdr:row>
      <xdr:rowOff>76200</xdr:rowOff>
    </xdr:from>
    <xdr:to>
      <xdr:col>24</xdr:col>
      <xdr:colOff>619125</xdr:colOff>
      <xdr:row>85</xdr:row>
      <xdr:rowOff>107950</xdr:rowOff>
    </xdr:to>
    <xdr:sp macro="" textlink="">
      <xdr:nvSpPr>
        <xdr:cNvPr id="11701" name="Text Box 437"/>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84</xdr:row>
      <xdr:rowOff>76200</xdr:rowOff>
    </xdr:from>
    <xdr:to>
      <xdr:col>23</xdr:col>
      <xdr:colOff>479425</xdr:colOff>
      <xdr:row>85</xdr:row>
      <xdr:rowOff>107950</xdr:rowOff>
    </xdr:to>
    <xdr:sp macro="" textlink="">
      <xdr:nvSpPr>
        <xdr:cNvPr id="11702" name="Text Box 438"/>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84</xdr:row>
      <xdr:rowOff>76200</xdr:rowOff>
    </xdr:from>
    <xdr:to>
      <xdr:col>22</xdr:col>
      <xdr:colOff>298450</xdr:colOff>
      <xdr:row>85</xdr:row>
      <xdr:rowOff>107950</xdr:rowOff>
    </xdr:to>
    <xdr:sp macro="" textlink="">
      <xdr:nvSpPr>
        <xdr:cNvPr id="11703" name="Text Box 439"/>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84</xdr:row>
      <xdr:rowOff>76200</xdr:rowOff>
    </xdr:from>
    <xdr:to>
      <xdr:col>21</xdr:col>
      <xdr:colOff>111125</xdr:colOff>
      <xdr:row>85</xdr:row>
      <xdr:rowOff>107950</xdr:rowOff>
    </xdr:to>
    <xdr:sp macro="" textlink="">
      <xdr:nvSpPr>
        <xdr:cNvPr id="11704" name="Text Box 440"/>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84</xdr:row>
      <xdr:rowOff>76200</xdr:rowOff>
    </xdr:from>
    <xdr:to>
      <xdr:col>19</xdr:col>
      <xdr:colOff>549275</xdr:colOff>
      <xdr:row>85</xdr:row>
      <xdr:rowOff>107950</xdr:rowOff>
    </xdr:to>
    <xdr:sp macro="" textlink="">
      <xdr:nvSpPr>
        <xdr:cNvPr id="11705" name="Text Box 441"/>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77</xdr:row>
      <xdr:rowOff>146050</xdr:rowOff>
    </xdr:from>
    <xdr:to>
      <xdr:col>24</xdr:col>
      <xdr:colOff>76200</xdr:colOff>
      <xdr:row>78</xdr:row>
      <xdr:rowOff>82550</xdr:rowOff>
    </xdr:to>
    <xdr:sp macro="" textlink="">
      <xdr:nvSpPr>
        <xdr:cNvPr id="627625" name="Oval 442"/>
        <xdr:cNvSpPr>
          <a:spLocks noChangeArrowheads="1"/>
        </xdr:cNvSpPr>
      </xdr:nvSpPr>
      <xdr:spPr bwMode="auto">
        <a:xfrm>
          <a:off x="15081250" y="12858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77</xdr:row>
      <xdr:rowOff>146050</xdr:rowOff>
    </xdr:from>
    <xdr:to>
      <xdr:col>25</xdr:col>
      <xdr:colOff>180975</xdr:colOff>
      <xdr:row>79</xdr:row>
      <xdr:rowOff>19050</xdr:rowOff>
    </xdr:to>
    <xdr:sp macro="" textlink="">
      <xdr:nvSpPr>
        <xdr:cNvPr id="11707" name="公債費以外該当値テキスト"/>
        <xdr:cNvSpPr txBox="1">
          <a:spLocks noChangeArrowheads="1"/>
        </xdr:cNvSpPr>
      </xdr:nvSpPr>
      <xdr:spPr bwMode="auto">
        <a:xfrm>
          <a:off x="16602075" y="13354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73.6</a:t>
          </a:r>
        </a:p>
      </xdr:txBody>
    </xdr:sp>
    <xdr:clientData/>
  </xdr:twoCellAnchor>
  <xdr:twoCellAnchor>
    <xdr:from>
      <xdr:col>22</xdr:col>
      <xdr:colOff>469900</xdr:colOff>
      <xdr:row>77</xdr:row>
      <xdr:rowOff>107950</xdr:rowOff>
    </xdr:from>
    <xdr:to>
      <xdr:col>22</xdr:col>
      <xdr:colOff>565150</xdr:colOff>
      <xdr:row>78</xdr:row>
      <xdr:rowOff>44450</xdr:rowOff>
    </xdr:to>
    <xdr:sp macro="" textlink="">
      <xdr:nvSpPr>
        <xdr:cNvPr id="627627" name="Oval 444"/>
        <xdr:cNvSpPr>
          <a:spLocks noChangeArrowheads="1"/>
        </xdr:cNvSpPr>
      </xdr:nvSpPr>
      <xdr:spPr bwMode="auto">
        <a:xfrm>
          <a:off x="14312900" y="12820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78</xdr:row>
      <xdr:rowOff>57150</xdr:rowOff>
    </xdr:from>
    <xdr:to>
      <xdr:col>23</xdr:col>
      <xdr:colOff>209550</xdr:colOff>
      <xdr:row>79</xdr:row>
      <xdr:rowOff>88900</xdr:rowOff>
    </xdr:to>
    <xdr:sp macro="" textlink="">
      <xdr:nvSpPr>
        <xdr:cNvPr id="11709" name="Text Box 445"/>
        <xdr:cNvSpPr txBox="1">
          <a:spLocks noChangeArrowheads="1"/>
        </xdr:cNvSpPr>
      </xdr:nvSpPr>
      <xdr:spPr bwMode="auto">
        <a:xfrm>
          <a:off x="15287625" y="13430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72.6</a:t>
          </a:r>
        </a:p>
      </xdr:txBody>
    </xdr:sp>
    <xdr:clientData/>
  </xdr:twoCellAnchor>
  <xdr:twoCellAnchor>
    <xdr:from>
      <xdr:col>21</xdr:col>
      <xdr:colOff>285750</xdr:colOff>
      <xdr:row>77</xdr:row>
      <xdr:rowOff>76200</xdr:rowOff>
    </xdr:from>
    <xdr:to>
      <xdr:col>21</xdr:col>
      <xdr:colOff>374650</xdr:colOff>
      <xdr:row>78</xdr:row>
      <xdr:rowOff>6350</xdr:rowOff>
    </xdr:to>
    <xdr:sp macro="" textlink="">
      <xdr:nvSpPr>
        <xdr:cNvPr id="627629" name="Oval 446"/>
        <xdr:cNvSpPr>
          <a:spLocks noChangeArrowheads="1"/>
        </xdr:cNvSpPr>
      </xdr:nvSpPr>
      <xdr:spPr bwMode="auto">
        <a:xfrm>
          <a:off x="13500100" y="127889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78</xdr:row>
      <xdr:rowOff>19050</xdr:rowOff>
    </xdr:from>
    <xdr:to>
      <xdr:col>22</xdr:col>
      <xdr:colOff>50800</xdr:colOff>
      <xdr:row>79</xdr:row>
      <xdr:rowOff>57150</xdr:rowOff>
    </xdr:to>
    <xdr:sp macro="" textlink="">
      <xdr:nvSpPr>
        <xdr:cNvPr id="11711" name="Text Box 447"/>
        <xdr:cNvSpPr txBox="1">
          <a:spLocks noChangeArrowheads="1"/>
        </xdr:cNvSpPr>
      </xdr:nvSpPr>
      <xdr:spPr bwMode="auto">
        <a:xfrm>
          <a:off x="14401800" y="1339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71.6</a:t>
          </a:r>
        </a:p>
      </xdr:txBody>
    </xdr:sp>
    <xdr:clientData/>
  </xdr:twoCellAnchor>
  <xdr:twoCellAnchor>
    <xdr:from>
      <xdr:col>20</xdr:col>
      <xdr:colOff>95250</xdr:colOff>
      <xdr:row>77</xdr:row>
      <xdr:rowOff>101600</xdr:rowOff>
    </xdr:from>
    <xdr:to>
      <xdr:col>20</xdr:col>
      <xdr:colOff>190500</xdr:colOff>
      <xdr:row>78</xdr:row>
      <xdr:rowOff>38100</xdr:rowOff>
    </xdr:to>
    <xdr:sp macro="" textlink="">
      <xdr:nvSpPr>
        <xdr:cNvPr id="627631" name="Oval 448"/>
        <xdr:cNvSpPr>
          <a:spLocks noChangeArrowheads="1"/>
        </xdr:cNvSpPr>
      </xdr:nvSpPr>
      <xdr:spPr bwMode="auto">
        <a:xfrm>
          <a:off x="12680950" y="12814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78</xdr:row>
      <xdr:rowOff>41275</xdr:rowOff>
    </xdr:from>
    <xdr:to>
      <xdr:col>20</xdr:col>
      <xdr:colOff>492125</xdr:colOff>
      <xdr:row>79</xdr:row>
      <xdr:rowOff>79375</xdr:rowOff>
    </xdr:to>
    <xdr:sp macro="" textlink="">
      <xdr:nvSpPr>
        <xdr:cNvPr id="11713" name="Text Box 449"/>
        <xdr:cNvSpPr txBox="1">
          <a:spLocks noChangeArrowheads="1"/>
        </xdr:cNvSpPr>
      </xdr:nvSpPr>
      <xdr:spPr bwMode="auto">
        <a:xfrm>
          <a:off x="13515975" y="13420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72.3</a:t>
          </a:r>
        </a:p>
      </xdr:txBody>
    </xdr:sp>
    <xdr:clientData/>
  </xdr:twoCellAnchor>
  <xdr:twoCellAnchor>
    <xdr:from>
      <xdr:col>18</xdr:col>
      <xdr:colOff>539750</xdr:colOff>
      <xdr:row>78</xdr:row>
      <xdr:rowOff>38100</xdr:rowOff>
    </xdr:from>
    <xdr:to>
      <xdr:col>19</xdr:col>
      <xdr:colOff>6350</xdr:colOff>
      <xdr:row>78</xdr:row>
      <xdr:rowOff>127000</xdr:rowOff>
    </xdr:to>
    <xdr:sp macro="" textlink="">
      <xdr:nvSpPr>
        <xdr:cNvPr id="627633" name="Oval 450"/>
        <xdr:cNvSpPr>
          <a:spLocks noChangeArrowheads="1"/>
        </xdr:cNvSpPr>
      </xdr:nvSpPr>
      <xdr:spPr bwMode="auto">
        <a:xfrm>
          <a:off x="11868150" y="129159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78</xdr:row>
      <xdr:rowOff>146050</xdr:rowOff>
    </xdr:from>
    <xdr:to>
      <xdr:col>19</xdr:col>
      <xdr:colOff>301625</xdr:colOff>
      <xdr:row>80</xdr:row>
      <xdr:rowOff>19050</xdr:rowOff>
    </xdr:to>
    <xdr:sp macro="" textlink="">
      <xdr:nvSpPr>
        <xdr:cNvPr id="11715" name="Text Box 451"/>
        <xdr:cNvSpPr txBox="1">
          <a:spLocks noChangeArrowheads="1"/>
        </xdr:cNvSpPr>
      </xdr:nvSpPr>
      <xdr:spPr bwMode="auto">
        <a:xfrm>
          <a:off x="12620625" y="13525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69850</xdr:colOff>
      <xdr:row>47</xdr:row>
      <xdr:rowOff>107950</xdr:rowOff>
    </xdr:from>
    <xdr:to>
      <xdr:col>5</xdr:col>
      <xdr:colOff>755650</xdr:colOff>
      <xdr:row>64</xdr:row>
      <xdr:rowOff>107950</xdr:rowOff>
    </xdr:to>
    <xdr:graphicFrame macro="">
      <xdr:nvGraphicFramePr>
        <xdr:cNvPr id="60386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79375</xdr:rowOff>
    </xdr:from>
    <xdr:to>
      <xdr:col>10</xdr:col>
      <xdr:colOff>581041</xdr:colOff>
      <xdr:row>3</xdr:row>
      <xdr:rowOff>19097</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1028700</xdr:colOff>
      <xdr:row>0</xdr:row>
      <xdr:rowOff>0</xdr:rowOff>
    </xdr:from>
    <xdr:to>
      <xdr:col>14</xdr:col>
      <xdr:colOff>393700</xdr:colOff>
      <xdr:row>2</xdr:row>
      <xdr:rowOff>38100</xdr:rowOff>
    </xdr:to>
    <xdr:sp macro="" textlink="">
      <xdr:nvSpPr>
        <xdr:cNvPr id="603866" name="団体名称ボックス1"/>
        <xdr:cNvSpPr>
          <a:spLocks noChangeArrowheads="1"/>
        </xdr:cNvSpPr>
      </xdr:nvSpPr>
      <xdr:spPr bwMode="auto">
        <a:xfrm>
          <a:off x="12871450" y="0"/>
          <a:ext cx="2736850" cy="368300"/>
        </a:xfrm>
        <a:prstGeom prst="rect">
          <a:avLst/>
        </a:prstGeom>
        <a:solidFill>
          <a:srgbClr val="FF0000"/>
        </a:solidFill>
        <a:ln w="9525" algn="ctr">
          <a:solidFill>
            <a:srgbClr val="FF0000"/>
          </a:solidFill>
          <a:miter lim="800000"/>
          <a:headEnd/>
          <a:tailEnd/>
        </a:ln>
      </xdr:spPr>
    </xdr:sp>
    <xdr:clientData/>
  </xdr:twoCellAnchor>
  <xdr:twoCellAnchor>
    <xdr:from>
      <xdr:col>11</xdr:col>
      <xdr:colOff>1035050</xdr:colOff>
      <xdr:row>0</xdr:row>
      <xdr:rowOff>6350</xdr:rowOff>
    </xdr:from>
    <xdr:to>
      <xdr:col>14</xdr:col>
      <xdr:colOff>374650</xdr:colOff>
      <xdr:row>2</xdr:row>
      <xdr:rowOff>25400</xdr:rowOff>
    </xdr:to>
    <xdr:sp macro="" textlink="">
      <xdr:nvSpPr>
        <xdr:cNvPr id="603867" name="団体名称ボックス2"/>
        <xdr:cNvSpPr>
          <a:spLocks noChangeArrowheads="1"/>
        </xdr:cNvSpPr>
      </xdr:nvSpPr>
      <xdr:spPr bwMode="auto">
        <a:xfrm>
          <a:off x="12877800" y="6350"/>
          <a:ext cx="2711450" cy="349250"/>
        </a:xfrm>
        <a:prstGeom prst="rect">
          <a:avLst/>
        </a:prstGeom>
        <a:solidFill>
          <a:srgbClr val="FF0000"/>
        </a:solidFill>
        <a:ln w="9525" algn="ctr">
          <a:solidFill>
            <a:srgbClr val="FFFFFF"/>
          </a:solidFill>
          <a:miter lim="800000"/>
          <a:headEnd/>
          <a:tailEnd/>
        </a:ln>
      </xdr:spPr>
    </xdr:sp>
    <xdr:clientData/>
  </xdr:twoCellAnchor>
  <xdr:twoCellAnchor>
    <xdr:from>
      <xdr:col>11</xdr:col>
      <xdr:colOff>1050925</xdr:colOff>
      <xdr:row>0</xdr:row>
      <xdr:rowOff>22225</xdr:rowOff>
    </xdr:from>
    <xdr:to>
      <xdr:col>14</xdr:col>
      <xdr:colOff>352425</xdr:colOff>
      <xdr:row>2</xdr:row>
      <xdr:rowOff>3175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岡山県赤磐市</a:t>
          </a:r>
        </a:p>
      </xdr:txBody>
    </xdr:sp>
    <xdr:clientData/>
  </xdr:twoCellAnchor>
  <xdr:twoCellAnchor>
    <xdr:from>
      <xdr:col>10</xdr:col>
      <xdr:colOff>120650</xdr:colOff>
      <xdr:row>0</xdr:row>
      <xdr:rowOff>0</xdr:rowOff>
    </xdr:from>
    <xdr:to>
      <xdr:col>11</xdr:col>
      <xdr:colOff>850900</xdr:colOff>
      <xdr:row>2</xdr:row>
      <xdr:rowOff>38100</xdr:rowOff>
    </xdr:to>
    <xdr:sp macro="" textlink="">
      <xdr:nvSpPr>
        <xdr:cNvPr id="603869" name="Rectangle 6"/>
        <xdr:cNvSpPr>
          <a:spLocks noChangeArrowheads="1"/>
        </xdr:cNvSpPr>
      </xdr:nvSpPr>
      <xdr:spPr bwMode="auto">
        <a:xfrm>
          <a:off x="10839450" y="0"/>
          <a:ext cx="1854200" cy="368300"/>
        </a:xfrm>
        <a:prstGeom prst="rect">
          <a:avLst/>
        </a:prstGeom>
        <a:solidFill>
          <a:srgbClr val="FF0000"/>
        </a:solidFill>
        <a:ln w="9525" algn="ctr">
          <a:solidFill>
            <a:srgbClr val="FF0000"/>
          </a:solidFill>
          <a:miter lim="800000"/>
          <a:headEnd/>
          <a:tailEnd/>
        </a:ln>
      </xdr:spPr>
    </xdr:sp>
    <xdr:clientData/>
  </xdr:twoCellAnchor>
  <xdr:twoCellAnchor>
    <xdr:from>
      <xdr:col>10</xdr:col>
      <xdr:colOff>146050</xdr:colOff>
      <xdr:row>0</xdr:row>
      <xdr:rowOff>6350</xdr:rowOff>
    </xdr:from>
    <xdr:to>
      <xdr:col>11</xdr:col>
      <xdr:colOff>838200</xdr:colOff>
      <xdr:row>2</xdr:row>
      <xdr:rowOff>25400</xdr:rowOff>
    </xdr:to>
    <xdr:sp macro="" textlink="">
      <xdr:nvSpPr>
        <xdr:cNvPr id="603870" name="Rectangle 7"/>
        <xdr:cNvSpPr>
          <a:spLocks noChangeArrowheads="1"/>
        </xdr:cNvSpPr>
      </xdr:nvSpPr>
      <xdr:spPr bwMode="auto">
        <a:xfrm>
          <a:off x="10864850" y="6350"/>
          <a:ext cx="1816100" cy="349250"/>
        </a:xfrm>
        <a:prstGeom prst="rect">
          <a:avLst/>
        </a:prstGeom>
        <a:solidFill>
          <a:srgbClr val="FF0000"/>
        </a:solidFill>
        <a:ln w="9525" algn="ctr">
          <a:solidFill>
            <a:srgbClr val="FFFFFF"/>
          </a:solidFill>
          <a:miter lim="800000"/>
          <a:headEnd/>
          <a:tailEnd/>
        </a:ln>
      </xdr:spPr>
    </xdr:sp>
    <xdr:clientData/>
  </xdr:twoCellAnchor>
  <xdr:twoCellAnchor>
    <xdr:from>
      <xdr:col>10</xdr:col>
      <xdr:colOff>161925</xdr:colOff>
      <xdr:row>0</xdr:row>
      <xdr:rowOff>22225</xdr:rowOff>
    </xdr:from>
    <xdr:to>
      <xdr:col>11</xdr:col>
      <xdr:colOff>800000</xdr:colOff>
      <xdr:row>2</xdr:row>
      <xdr:rowOff>3175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946150</xdr:colOff>
      <xdr:row>63</xdr:row>
      <xdr:rowOff>25400</xdr:rowOff>
    </xdr:from>
    <xdr:to>
      <xdr:col>5</xdr:col>
      <xdr:colOff>673100</xdr:colOff>
      <xdr:row>64</xdr:row>
      <xdr:rowOff>107950</xdr:rowOff>
    </xdr:to>
    <xdr:sp macro="" textlink="">
      <xdr:nvSpPr>
        <xdr:cNvPr id="603872" name="AutoShape 9"/>
        <xdr:cNvSpPr>
          <a:spLocks noChangeArrowheads="1"/>
        </xdr:cNvSpPr>
      </xdr:nvSpPr>
      <xdr:spPr bwMode="auto">
        <a:xfrm>
          <a:off x="1987550" y="11684000"/>
          <a:ext cx="3892550" cy="247650"/>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428625</xdr:colOff>
      <xdr:row>63</xdr:row>
      <xdr:rowOff>38100</xdr:rowOff>
    </xdr:from>
    <xdr:to>
      <xdr:col>3</xdr:col>
      <xdr:colOff>549275</xdr:colOff>
      <xdr:row>64</xdr:row>
      <xdr:rowOff>117554</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133350</xdr:colOff>
      <xdr:row>63</xdr:row>
      <xdr:rowOff>146050</xdr:rowOff>
    </xdr:from>
    <xdr:to>
      <xdr:col>2</xdr:col>
      <xdr:colOff>406400</xdr:colOff>
      <xdr:row>63</xdr:row>
      <xdr:rowOff>146050</xdr:rowOff>
    </xdr:to>
    <xdr:sp macro="" textlink="">
      <xdr:nvSpPr>
        <xdr:cNvPr id="603874" name="Line 11"/>
        <xdr:cNvSpPr>
          <a:spLocks noChangeShapeType="1"/>
        </xdr:cNvSpPr>
      </xdr:nvSpPr>
      <xdr:spPr bwMode="auto">
        <a:xfrm>
          <a:off x="2216150" y="11804650"/>
          <a:ext cx="2730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228600</xdr:colOff>
      <xdr:row>63</xdr:row>
      <xdr:rowOff>101600</xdr:rowOff>
    </xdr:from>
    <xdr:to>
      <xdr:col>2</xdr:col>
      <xdr:colOff>323850</xdr:colOff>
      <xdr:row>64</xdr:row>
      <xdr:rowOff>38100</xdr:rowOff>
    </xdr:to>
    <xdr:sp macro="" textlink="">
      <xdr:nvSpPr>
        <xdr:cNvPr id="603875" name="Oval 12"/>
        <xdr:cNvSpPr>
          <a:spLocks noChangeArrowheads="1"/>
        </xdr:cNvSpPr>
      </xdr:nvSpPr>
      <xdr:spPr bwMode="auto">
        <a:xfrm>
          <a:off x="2311400" y="11760200"/>
          <a:ext cx="95250" cy="101600"/>
        </a:xfrm>
        <a:prstGeom prst="ellipse">
          <a:avLst/>
        </a:prstGeom>
        <a:solidFill>
          <a:srgbClr val="FF0000"/>
        </a:solidFill>
        <a:ln w="9525" algn="ctr">
          <a:solidFill>
            <a:srgbClr val="FF0000"/>
          </a:solidFill>
          <a:round/>
          <a:headEnd/>
          <a:tailEnd/>
        </a:ln>
      </xdr:spPr>
    </xdr:sp>
    <xdr:clientData/>
  </xdr:twoCellAnchor>
  <xdr:twoCellAnchor>
    <xdr:from>
      <xdr:col>3</xdr:col>
      <xdr:colOff>996950</xdr:colOff>
      <xdr:row>63</xdr:row>
      <xdr:rowOff>101600</xdr:rowOff>
    </xdr:from>
    <xdr:to>
      <xdr:col>4</xdr:col>
      <xdr:colOff>44450</xdr:colOff>
      <xdr:row>64</xdr:row>
      <xdr:rowOff>38100</xdr:rowOff>
    </xdr:to>
    <xdr:sp macro="" textlink="">
      <xdr:nvSpPr>
        <xdr:cNvPr id="603876" name="AutoShape 13"/>
        <xdr:cNvSpPr>
          <a:spLocks noChangeArrowheads="1"/>
        </xdr:cNvSpPr>
      </xdr:nvSpPr>
      <xdr:spPr bwMode="auto">
        <a:xfrm>
          <a:off x="4121150" y="11760200"/>
          <a:ext cx="88900" cy="101600"/>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161925</xdr:colOff>
      <xdr:row>63</xdr:row>
      <xdr:rowOff>38100</xdr:rowOff>
    </xdr:from>
    <xdr:to>
      <xdr:col>5</xdr:col>
      <xdr:colOff>282575</xdr:colOff>
      <xdr:row>64</xdr:row>
      <xdr:rowOff>117554</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946150</xdr:colOff>
      <xdr:row>6</xdr:row>
      <xdr:rowOff>0</xdr:rowOff>
    </xdr:from>
    <xdr:to>
      <xdr:col>5</xdr:col>
      <xdr:colOff>669909</xdr:colOff>
      <xdr:row>7</xdr:row>
      <xdr:rowOff>79454</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177800</xdr:colOff>
      <xdr:row>6</xdr:row>
      <xdr:rowOff>0</xdr:rowOff>
    </xdr:from>
    <xdr:to>
      <xdr:col>1</xdr:col>
      <xdr:colOff>361950</xdr:colOff>
      <xdr:row>12</xdr:row>
      <xdr:rowOff>114300</xdr:rowOff>
    </xdr:to>
    <xdr:sp macro="" textlink="">
      <xdr:nvSpPr>
        <xdr:cNvPr id="603879" name="AutoShape 16"/>
        <xdr:cNvSpPr>
          <a:spLocks noChangeArrowheads="1"/>
        </xdr:cNvSpPr>
      </xdr:nvSpPr>
      <xdr:spPr bwMode="auto">
        <a:xfrm>
          <a:off x="177800" y="1035050"/>
          <a:ext cx="1225550" cy="11176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479425</xdr:colOff>
      <xdr:row>6</xdr:row>
      <xdr:rowOff>88900</xdr:rowOff>
    </xdr:from>
    <xdr:to>
      <xdr:col>1</xdr:col>
      <xdr:colOff>600075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8</xdr:row>
      <xdr:rowOff>19050</xdr:rowOff>
    </xdr:from>
    <xdr:to>
      <xdr:col>1</xdr:col>
      <xdr:colOff>600075</xdr:colOff>
      <xdr:row>9</xdr:row>
      <xdr:rowOff>88900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10</xdr:row>
      <xdr:rowOff>0</xdr:rowOff>
    </xdr:from>
    <xdr:to>
      <xdr:col>1</xdr:col>
      <xdr:colOff>600075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7</xdr:row>
      <xdr:rowOff>6350</xdr:rowOff>
    </xdr:from>
    <xdr:to>
      <xdr:col>0</xdr:col>
      <xdr:colOff>393700</xdr:colOff>
      <xdr:row>7</xdr:row>
      <xdr:rowOff>6350</xdr:rowOff>
    </xdr:to>
    <xdr:sp macro="" textlink="">
      <xdr:nvSpPr>
        <xdr:cNvPr id="603883" name="Line 20"/>
        <xdr:cNvSpPr>
          <a:spLocks noChangeShapeType="1"/>
        </xdr:cNvSpPr>
      </xdr:nvSpPr>
      <xdr:spPr bwMode="auto">
        <a:xfrm flipH="1">
          <a:off x="234950" y="12065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9</xdr:row>
      <xdr:rowOff>120650</xdr:rowOff>
    </xdr:from>
    <xdr:to>
      <xdr:col>0</xdr:col>
      <xdr:colOff>317500</xdr:colOff>
      <xdr:row>10</xdr:row>
      <xdr:rowOff>95250</xdr:rowOff>
    </xdr:to>
    <xdr:sp macro="" textlink="">
      <xdr:nvSpPr>
        <xdr:cNvPr id="603884" name="Line 21"/>
        <xdr:cNvSpPr>
          <a:spLocks noChangeShapeType="1"/>
        </xdr:cNvSpPr>
      </xdr:nvSpPr>
      <xdr:spPr bwMode="auto">
        <a:xfrm>
          <a:off x="317500" y="1651000"/>
          <a:ext cx="0" cy="13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9</xdr:row>
      <xdr:rowOff>120650</xdr:rowOff>
    </xdr:from>
    <xdr:to>
      <xdr:col>0</xdr:col>
      <xdr:colOff>393700</xdr:colOff>
      <xdr:row>9</xdr:row>
      <xdr:rowOff>120650</xdr:rowOff>
    </xdr:to>
    <xdr:sp macro="" textlink="">
      <xdr:nvSpPr>
        <xdr:cNvPr id="603885" name="Line 22"/>
        <xdr:cNvSpPr>
          <a:spLocks noChangeShapeType="1"/>
        </xdr:cNvSpPr>
      </xdr:nvSpPr>
      <xdr:spPr bwMode="auto">
        <a:xfrm flipH="1">
          <a:off x="234950" y="16510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11</xdr:row>
      <xdr:rowOff>19050</xdr:rowOff>
    </xdr:from>
    <xdr:to>
      <xdr:col>0</xdr:col>
      <xdr:colOff>317500</xdr:colOff>
      <xdr:row>11</xdr:row>
      <xdr:rowOff>158750</xdr:rowOff>
    </xdr:to>
    <xdr:sp macro="" textlink="">
      <xdr:nvSpPr>
        <xdr:cNvPr id="603886" name="Line 23"/>
        <xdr:cNvSpPr>
          <a:spLocks noChangeShapeType="1"/>
        </xdr:cNvSpPr>
      </xdr:nvSpPr>
      <xdr:spPr bwMode="auto">
        <a:xfrm flipV="1">
          <a:off x="317500" y="1885950"/>
          <a:ext cx="0" cy="13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11</xdr:row>
      <xdr:rowOff>165100</xdr:rowOff>
    </xdr:from>
    <xdr:to>
      <xdr:col>0</xdr:col>
      <xdr:colOff>393700</xdr:colOff>
      <xdr:row>11</xdr:row>
      <xdr:rowOff>165100</xdr:rowOff>
    </xdr:to>
    <xdr:sp macro="" textlink="">
      <xdr:nvSpPr>
        <xdr:cNvPr id="603887" name="Line 24"/>
        <xdr:cNvSpPr>
          <a:spLocks noChangeShapeType="1"/>
        </xdr:cNvSpPr>
      </xdr:nvSpPr>
      <xdr:spPr bwMode="auto">
        <a:xfrm flipH="1">
          <a:off x="234950" y="20320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273050</xdr:colOff>
      <xdr:row>6</xdr:row>
      <xdr:rowOff>127000</xdr:rowOff>
    </xdr:from>
    <xdr:to>
      <xdr:col>0</xdr:col>
      <xdr:colOff>368300</xdr:colOff>
      <xdr:row>7</xdr:row>
      <xdr:rowOff>57150</xdr:rowOff>
    </xdr:to>
    <xdr:sp macro="" textlink="">
      <xdr:nvSpPr>
        <xdr:cNvPr id="603888" name="Oval 25"/>
        <xdr:cNvSpPr>
          <a:spLocks noChangeArrowheads="1"/>
        </xdr:cNvSpPr>
      </xdr:nvSpPr>
      <xdr:spPr bwMode="auto">
        <a:xfrm>
          <a:off x="273050" y="1162050"/>
          <a:ext cx="95250" cy="95250"/>
        </a:xfrm>
        <a:prstGeom prst="ellipse">
          <a:avLst/>
        </a:prstGeom>
        <a:solidFill>
          <a:srgbClr val="FF0000"/>
        </a:solidFill>
        <a:ln w="9525" algn="ctr">
          <a:solidFill>
            <a:srgbClr val="FF0000"/>
          </a:solidFill>
          <a:round/>
          <a:headEnd/>
          <a:tailEnd/>
        </a:ln>
      </xdr:spPr>
    </xdr:sp>
    <xdr:clientData/>
  </xdr:twoCellAnchor>
  <xdr:twoCellAnchor>
    <xdr:from>
      <xdr:col>0</xdr:col>
      <xdr:colOff>273050</xdr:colOff>
      <xdr:row>8</xdr:row>
      <xdr:rowOff>57150</xdr:rowOff>
    </xdr:from>
    <xdr:to>
      <xdr:col>0</xdr:col>
      <xdr:colOff>368300</xdr:colOff>
      <xdr:row>8</xdr:row>
      <xdr:rowOff>146050</xdr:rowOff>
    </xdr:to>
    <xdr:sp macro="" textlink="">
      <xdr:nvSpPr>
        <xdr:cNvPr id="603889" name="AutoShape 26"/>
        <xdr:cNvSpPr>
          <a:spLocks noChangeArrowheads="1"/>
        </xdr:cNvSpPr>
      </xdr:nvSpPr>
      <xdr:spPr bwMode="auto">
        <a:xfrm>
          <a:off x="273050" y="1422400"/>
          <a:ext cx="95250" cy="8890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603890" name="Rectangle 27"/>
        <xdr:cNvSpPr>
          <a:spLocks noChangeArrowheads="1"/>
        </xdr:cNvSpPr>
      </xdr:nvSpPr>
      <xdr:spPr bwMode="auto">
        <a:xfrm>
          <a:off x="1987550" y="1587500"/>
          <a:ext cx="3892550" cy="222885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596900</xdr:colOff>
      <xdr:row>7</xdr:row>
      <xdr:rowOff>41275</xdr:rowOff>
    </xdr:from>
    <xdr:ext cx="245452" cy="201850"/>
    <xdr:sp macro="" textlink="">
      <xdr:nvSpPr>
        <xdr:cNvPr id="12316" name="Text Box 28"/>
        <xdr:cNvSpPr txBox="1">
          <a:spLocks noChangeArrowheads="1"/>
        </xdr:cNvSpPr>
      </xdr:nvSpPr>
      <xdr:spPr bwMode="auto">
        <a:xfrm>
          <a:off x="1638300" y="1241425"/>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946150</xdr:colOff>
      <xdr:row>22</xdr:row>
      <xdr:rowOff>107950</xdr:rowOff>
    </xdr:from>
    <xdr:to>
      <xdr:col>5</xdr:col>
      <xdr:colOff>673100</xdr:colOff>
      <xdr:row>22</xdr:row>
      <xdr:rowOff>107950</xdr:rowOff>
    </xdr:to>
    <xdr:sp macro="" textlink="">
      <xdr:nvSpPr>
        <xdr:cNvPr id="603892" name="Line 29"/>
        <xdr:cNvSpPr>
          <a:spLocks noChangeShapeType="1"/>
        </xdr:cNvSpPr>
      </xdr:nvSpPr>
      <xdr:spPr bwMode="auto">
        <a:xfrm>
          <a:off x="1987550" y="38163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22</xdr:row>
      <xdr:rowOff>0</xdr:rowOff>
    </xdr:from>
    <xdr:to>
      <xdr:col>1</xdr:col>
      <xdr:colOff>946150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946150</xdr:colOff>
      <xdr:row>20</xdr:row>
      <xdr:rowOff>76200</xdr:rowOff>
    </xdr:from>
    <xdr:to>
      <xdr:col>5</xdr:col>
      <xdr:colOff>673100</xdr:colOff>
      <xdr:row>20</xdr:row>
      <xdr:rowOff>76200</xdr:rowOff>
    </xdr:to>
    <xdr:sp macro="" textlink="">
      <xdr:nvSpPr>
        <xdr:cNvPr id="603894" name="Line 31"/>
        <xdr:cNvSpPr>
          <a:spLocks noChangeShapeType="1"/>
        </xdr:cNvSpPr>
      </xdr:nvSpPr>
      <xdr:spPr bwMode="auto">
        <a:xfrm>
          <a:off x="1987550" y="34544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19</xdr:row>
      <xdr:rowOff>127000</xdr:rowOff>
    </xdr:from>
    <xdr:to>
      <xdr:col>1</xdr:col>
      <xdr:colOff>946150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18</xdr:row>
      <xdr:rowOff>38100</xdr:rowOff>
    </xdr:from>
    <xdr:to>
      <xdr:col>5</xdr:col>
      <xdr:colOff>673100</xdr:colOff>
      <xdr:row>18</xdr:row>
      <xdr:rowOff>38100</xdr:rowOff>
    </xdr:to>
    <xdr:sp macro="" textlink="">
      <xdr:nvSpPr>
        <xdr:cNvPr id="603896" name="Line 33"/>
        <xdr:cNvSpPr>
          <a:spLocks noChangeShapeType="1"/>
        </xdr:cNvSpPr>
      </xdr:nvSpPr>
      <xdr:spPr bwMode="auto">
        <a:xfrm>
          <a:off x="1987550" y="30861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17</xdr:row>
      <xdr:rowOff>88900</xdr:rowOff>
    </xdr:from>
    <xdr:to>
      <xdr:col>1</xdr:col>
      <xdr:colOff>946150</xdr:colOff>
      <xdr:row>18</xdr:row>
      <xdr:rowOff>127000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946150</xdr:colOff>
      <xdr:row>16</xdr:row>
      <xdr:rowOff>0</xdr:rowOff>
    </xdr:from>
    <xdr:to>
      <xdr:col>5</xdr:col>
      <xdr:colOff>673100</xdr:colOff>
      <xdr:row>16</xdr:row>
      <xdr:rowOff>0</xdr:rowOff>
    </xdr:to>
    <xdr:sp macro="" textlink="">
      <xdr:nvSpPr>
        <xdr:cNvPr id="603898" name="Line 35"/>
        <xdr:cNvSpPr>
          <a:spLocks noChangeShapeType="1"/>
        </xdr:cNvSpPr>
      </xdr:nvSpPr>
      <xdr:spPr bwMode="auto">
        <a:xfrm>
          <a:off x="1987550" y="27178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15</xdr:row>
      <xdr:rowOff>57150</xdr:rowOff>
    </xdr:from>
    <xdr:to>
      <xdr:col>1</xdr:col>
      <xdr:colOff>946150</xdr:colOff>
      <xdr:row>16</xdr:row>
      <xdr:rowOff>88900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946150</xdr:colOff>
      <xdr:row>13</xdr:row>
      <xdr:rowOff>133350</xdr:rowOff>
    </xdr:from>
    <xdr:to>
      <xdr:col>5</xdr:col>
      <xdr:colOff>673100</xdr:colOff>
      <xdr:row>13</xdr:row>
      <xdr:rowOff>133350</xdr:rowOff>
    </xdr:to>
    <xdr:sp macro="" textlink="">
      <xdr:nvSpPr>
        <xdr:cNvPr id="603900" name="Line 37"/>
        <xdr:cNvSpPr>
          <a:spLocks noChangeShapeType="1"/>
        </xdr:cNvSpPr>
      </xdr:nvSpPr>
      <xdr:spPr bwMode="auto">
        <a:xfrm>
          <a:off x="1987550" y="23431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13</xdr:row>
      <xdr:rowOff>19050</xdr:rowOff>
    </xdr:from>
    <xdr:to>
      <xdr:col>1</xdr:col>
      <xdr:colOff>946150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946150</xdr:colOff>
      <xdr:row>11</xdr:row>
      <xdr:rowOff>95250</xdr:rowOff>
    </xdr:from>
    <xdr:to>
      <xdr:col>5</xdr:col>
      <xdr:colOff>673100</xdr:colOff>
      <xdr:row>11</xdr:row>
      <xdr:rowOff>95250</xdr:rowOff>
    </xdr:to>
    <xdr:sp macro="" textlink="">
      <xdr:nvSpPr>
        <xdr:cNvPr id="603902" name="Line 39"/>
        <xdr:cNvSpPr>
          <a:spLocks noChangeShapeType="1"/>
        </xdr:cNvSpPr>
      </xdr:nvSpPr>
      <xdr:spPr bwMode="auto">
        <a:xfrm>
          <a:off x="1987550" y="19621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10</xdr:row>
      <xdr:rowOff>152400</xdr:rowOff>
    </xdr:from>
    <xdr:to>
      <xdr:col>1</xdr:col>
      <xdr:colOff>946150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946150</xdr:colOff>
      <xdr:row>9</xdr:row>
      <xdr:rowOff>57150</xdr:rowOff>
    </xdr:from>
    <xdr:to>
      <xdr:col>5</xdr:col>
      <xdr:colOff>673100</xdr:colOff>
      <xdr:row>9</xdr:row>
      <xdr:rowOff>57150</xdr:rowOff>
    </xdr:to>
    <xdr:sp macro="" textlink="">
      <xdr:nvSpPr>
        <xdr:cNvPr id="603904" name="Line 41"/>
        <xdr:cNvSpPr>
          <a:spLocks noChangeShapeType="1"/>
        </xdr:cNvSpPr>
      </xdr:nvSpPr>
      <xdr:spPr bwMode="auto">
        <a:xfrm>
          <a:off x="1987550" y="15875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8</xdr:row>
      <xdr:rowOff>107950</xdr:rowOff>
    </xdr:from>
    <xdr:to>
      <xdr:col>1</xdr:col>
      <xdr:colOff>946150</xdr:colOff>
      <xdr:row>9</xdr:row>
      <xdr:rowOff>146050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603906" name="人口1人当たり決算額の推移グラフ枠130"/>
        <xdr:cNvSpPr>
          <a:spLocks noChangeArrowheads="1"/>
        </xdr:cNvSpPr>
      </xdr:nvSpPr>
      <xdr:spPr bwMode="auto">
        <a:xfrm>
          <a:off x="1987550" y="1587500"/>
          <a:ext cx="3892550" cy="222885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1022350</xdr:colOff>
      <xdr:row>12</xdr:row>
      <xdr:rowOff>133350</xdr:rowOff>
    </xdr:from>
    <xdr:to>
      <xdr:col>4</xdr:col>
      <xdr:colOff>1022350</xdr:colOff>
      <xdr:row>20</xdr:row>
      <xdr:rowOff>127000</xdr:rowOff>
    </xdr:to>
    <xdr:sp macro="" textlink="">
      <xdr:nvSpPr>
        <xdr:cNvPr id="603907" name="Line 44"/>
        <xdr:cNvSpPr>
          <a:spLocks noChangeShapeType="1"/>
        </xdr:cNvSpPr>
      </xdr:nvSpPr>
      <xdr:spPr bwMode="auto">
        <a:xfrm flipV="1">
          <a:off x="5187950" y="2171700"/>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20</xdr:row>
      <xdr:rowOff>127000</xdr:rowOff>
    </xdr:from>
    <xdr:to>
      <xdr:col>5</xdr:col>
      <xdr:colOff>768350</xdr:colOff>
      <xdr:row>22</xdr:row>
      <xdr:rowOff>0</xdr:rowOff>
    </xdr:to>
    <xdr:sp macro="" textlink="">
      <xdr:nvSpPr>
        <xdr:cNvPr id="12333" name="人口1人当たり決算額の推移最小値テキスト130"/>
        <xdr:cNvSpPr txBox="1">
          <a:spLocks noChangeArrowheads="1"/>
        </xdr:cNvSpPr>
      </xdr:nvSpPr>
      <xdr:spPr bwMode="auto">
        <a:xfrm>
          <a:off x="5743575" y="36099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55,967</a:t>
          </a:r>
        </a:p>
      </xdr:txBody>
    </xdr:sp>
    <xdr:clientData/>
  </xdr:twoCellAnchor>
  <xdr:twoCellAnchor>
    <xdr:from>
      <xdr:col>4</xdr:col>
      <xdr:colOff>946150</xdr:colOff>
      <xdr:row>20</xdr:row>
      <xdr:rowOff>127000</xdr:rowOff>
    </xdr:from>
    <xdr:to>
      <xdr:col>5</xdr:col>
      <xdr:colOff>69850</xdr:colOff>
      <xdr:row>20</xdr:row>
      <xdr:rowOff>127000</xdr:rowOff>
    </xdr:to>
    <xdr:sp macro="" textlink="">
      <xdr:nvSpPr>
        <xdr:cNvPr id="603909" name="Line 46"/>
        <xdr:cNvSpPr>
          <a:spLocks noChangeShapeType="1"/>
        </xdr:cNvSpPr>
      </xdr:nvSpPr>
      <xdr:spPr bwMode="auto">
        <a:xfrm>
          <a:off x="5111750" y="35052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11</xdr:row>
      <xdr:rowOff>76200</xdr:rowOff>
    </xdr:from>
    <xdr:to>
      <xdr:col>5</xdr:col>
      <xdr:colOff>768350</xdr:colOff>
      <xdr:row>12</xdr:row>
      <xdr:rowOff>114300</xdr:rowOff>
    </xdr:to>
    <xdr:sp macro="" textlink="">
      <xdr:nvSpPr>
        <xdr:cNvPr id="12335" name="人口1人当たり決算額の推移最大値テキスト130"/>
        <xdr:cNvSpPr txBox="1">
          <a:spLocks noChangeArrowheads="1"/>
        </xdr:cNvSpPr>
      </xdr:nvSpPr>
      <xdr:spPr bwMode="auto">
        <a:xfrm>
          <a:off x="5743575" y="20097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163,505</a:t>
          </a:r>
        </a:p>
      </xdr:txBody>
    </xdr:sp>
    <xdr:clientData/>
  </xdr:twoCellAnchor>
  <xdr:twoCellAnchor>
    <xdr:from>
      <xdr:col>4</xdr:col>
      <xdr:colOff>946150</xdr:colOff>
      <xdr:row>12</xdr:row>
      <xdr:rowOff>133350</xdr:rowOff>
    </xdr:from>
    <xdr:to>
      <xdr:col>5</xdr:col>
      <xdr:colOff>69850</xdr:colOff>
      <xdr:row>12</xdr:row>
      <xdr:rowOff>133350</xdr:rowOff>
    </xdr:to>
    <xdr:sp macro="" textlink="">
      <xdr:nvSpPr>
        <xdr:cNvPr id="603911" name="Line 48"/>
        <xdr:cNvSpPr>
          <a:spLocks noChangeShapeType="1"/>
        </xdr:cNvSpPr>
      </xdr:nvSpPr>
      <xdr:spPr bwMode="auto">
        <a:xfrm>
          <a:off x="5111750" y="21717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431800</xdr:colOff>
      <xdr:row>18</xdr:row>
      <xdr:rowOff>38100</xdr:rowOff>
    </xdr:from>
    <xdr:to>
      <xdr:col>4</xdr:col>
      <xdr:colOff>1028700</xdr:colOff>
      <xdr:row>18</xdr:row>
      <xdr:rowOff>44450</xdr:rowOff>
    </xdr:to>
    <xdr:sp macro="" textlink="">
      <xdr:nvSpPr>
        <xdr:cNvPr id="603912" name="Line 49"/>
        <xdr:cNvSpPr>
          <a:spLocks noChangeShapeType="1"/>
        </xdr:cNvSpPr>
      </xdr:nvSpPr>
      <xdr:spPr bwMode="auto">
        <a:xfrm>
          <a:off x="4597400" y="3086100"/>
          <a:ext cx="5969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16</xdr:row>
      <xdr:rowOff>117475</xdr:rowOff>
    </xdr:from>
    <xdr:to>
      <xdr:col>5</xdr:col>
      <xdr:colOff>768350</xdr:colOff>
      <xdr:row>17</xdr:row>
      <xdr:rowOff>155575</xdr:rowOff>
    </xdr:to>
    <xdr:sp macro="" textlink="">
      <xdr:nvSpPr>
        <xdr:cNvPr id="12338" name="人口1人当たり決算額の推移平均値テキスト130"/>
        <xdr:cNvSpPr txBox="1">
          <a:spLocks noChangeArrowheads="1"/>
        </xdr:cNvSpPr>
      </xdr:nvSpPr>
      <xdr:spPr bwMode="auto">
        <a:xfrm>
          <a:off x="5743575" y="29146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96,520</a:t>
          </a:r>
        </a:p>
      </xdr:txBody>
    </xdr:sp>
    <xdr:clientData/>
  </xdr:twoCellAnchor>
  <xdr:twoCellAnchor>
    <xdr:from>
      <xdr:col>4</xdr:col>
      <xdr:colOff>977900</xdr:colOff>
      <xdr:row>17</xdr:row>
      <xdr:rowOff>76200</xdr:rowOff>
    </xdr:from>
    <xdr:to>
      <xdr:col>5</xdr:col>
      <xdr:colOff>31750</xdr:colOff>
      <xdr:row>18</xdr:row>
      <xdr:rowOff>6350</xdr:rowOff>
    </xdr:to>
    <xdr:sp macro="" textlink="">
      <xdr:nvSpPr>
        <xdr:cNvPr id="603914" name="AutoShape 51"/>
        <xdr:cNvSpPr>
          <a:spLocks noChangeArrowheads="1"/>
        </xdr:cNvSpPr>
      </xdr:nvSpPr>
      <xdr:spPr bwMode="auto">
        <a:xfrm>
          <a:off x="5143500" y="29591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831850</xdr:colOff>
      <xdr:row>18</xdr:row>
      <xdr:rowOff>38100</xdr:rowOff>
    </xdr:from>
    <xdr:to>
      <xdr:col>4</xdr:col>
      <xdr:colOff>431800</xdr:colOff>
      <xdr:row>18</xdr:row>
      <xdr:rowOff>44450</xdr:rowOff>
    </xdr:to>
    <xdr:sp macro="" textlink="">
      <xdr:nvSpPr>
        <xdr:cNvPr id="603915" name="Line 52"/>
        <xdr:cNvSpPr>
          <a:spLocks noChangeShapeType="1"/>
        </xdr:cNvSpPr>
      </xdr:nvSpPr>
      <xdr:spPr bwMode="auto">
        <a:xfrm flipV="1">
          <a:off x="3956050" y="3086100"/>
          <a:ext cx="641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387350</xdr:colOff>
      <xdr:row>17</xdr:row>
      <xdr:rowOff>44450</xdr:rowOff>
    </xdr:from>
    <xdr:to>
      <xdr:col>4</xdr:col>
      <xdr:colOff>482600</xdr:colOff>
      <xdr:row>17</xdr:row>
      <xdr:rowOff>146050</xdr:rowOff>
    </xdr:to>
    <xdr:sp macro="" textlink="">
      <xdr:nvSpPr>
        <xdr:cNvPr id="603916" name="AutoShape 53"/>
        <xdr:cNvSpPr>
          <a:spLocks noChangeArrowheads="1"/>
        </xdr:cNvSpPr>
      </xdr:nvSpPr>
      <xdr:spPr bwMode="auto">
        <a:xfrm>
          <a:off x="4552950" y="292735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73025</xdr:colOff>
      <xdr:row>16</xdr:row>
      <xdr:rowOff>19050</xdr:rowOff>
    </xdr:from>
    <xdr:to>
      <xdr:col>4</xdr:col>
      <xdr:colOff>755429</xdr:colOff>
      <xdr:row>17</xdr:row>
      <xdr:rowOff>57150</xdr:rowOff>
    </xdr:to>
    <xdr:sp macro="" textlink="">
      <xdr:nvSpPr>
        <xdr:cNvPr id="12342" name="Text Box 54"/>
        <xdr:cNvSpPr txBox="1">
          <a:spLocks noChangeArrowheads="1"/>
        </xdr:cNvSpPr>
      </xdr:nvSpPr>
      <xdr:spPr bwMode="auto">
        <a:xfrm>
          <a:off x="4619625" y="28098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98,841</a:t>
          </a:r>
        </a:p>
      </xdr:txBody>
    </xdr:sp>
    <xdr:clientData/>
  </xdr:twoCellAnchor>
  <xdr:twoCellAnchor>
    <xdr:from>
      <xdr:col>3</xdr:col>
      <xdr:colOff>190500</xdr:colOff>
      <xdr:row>18</xdr:row>
      <xdr:rowOff>44450</xdr:rowOff>
    </xdr:from>
    <xdr:to>
      <xdr:col>3</xdr:col>
      <xdr:colOff>831850</xdr:colOff>
      <xdr:row>18</xdr:row>
      <xdr:rowOff>50800</xdr:rowOff>
    </xdr:to>
    <xdr:sp macro="" textlink="">
      <xdr:nvSpPr>
        <xdr:cNvPr id="603918" name="Line 55"/>
        <xdr:cNvSpPr>
          <a:spLocks noChangeShapeType="1"/>
        </xdr:cNvSpPr>
      </xdr:nvSpPr>
      <xdr:spPr bwMode="auto">
        <a:xfrm flipV="1">
          <a:off x="3314700" y="3092450"/>
          <a:ext cx="641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787400</xdr:colOff>
      <xdr:row>17</xdr:row>
      <xdr:rowOff>57150</xdr:rowOff>
    </xdr:from>
    <xdr:to>
      <xdr:col>3</xdr:col>
      <xdr:colOff>876300</xdr:colOff>
      <xdr:row>17</xdr:row>
      <xdr:rowOff>158750</xdr:rowOff>
    </xdr:to>
    <xdr:sp macro="" textlink="">
      <xdr:nvSpPr>
        <xdr:cNvPr id="603919" name="AutoShape 56"/>
        <xdr:cNvSpPr>
          <a:spLocks noChangeArrowheads="1"/>
        </xdr:cNvSpPr>
      </xdr:nvSpPr>
      <xdr:spPr bwMode="auto">
        <a:xfrm>
          <a:off x="3911600" y="2940050"/>
          <a:ext cx="8890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479425</xdr:colOff>
      <xdr:row>16</xdr:row>
      <xdr:rowOff>22225</xdr:rowOff>
    </xdr:from>
    <xdr:to>
      <xdr:col>4</xdr:col>
      <xdr:colOff>139851</xdr:colOff>
      <xdr:row>17</xdr:row>
      <xdr:rowOff>60325</xdr:rowOff>
    </xdr:to>
    <xdr:sp macro="" textlink="">
      <xdr:nvSpPr>
        <xdr:cNvPr id="12345" name="Text Box 57"/>
        <xdr:cNvSpPr txBox="1">
          <a:spLocks noChangeArrowheads="1"/>
        </xdr:cNvSpPr>
      </xdr:nvSpPr>
      <xdr:spPr bwMode="auto">
        <a:xfrm>
          <a:off x="3924300" y="2819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97,916</a:t>
          </a:r>
        </a:p>
      </xdr:txBody>
    </xdr:sp>
    <xdr:clientData/>
  </xdr:twoCellAnchor>
  <xdr:twoCellAnchor>
    <xdr:from>
      <xdr:col>2</xdr:col>
      <xdr:colOff>584200</xdr:colOff>
      <xdr:row>18</xdr:row>
      <xdr:rowOff>19050</xdr:rowOff>
    </xdr:from>
    <xdr:to>
      <xdr:col>3</xdr:col>
      <xdr:colOff>190500</xdr:colOff>
      <xdr:row>18</xdr:row>
      <xdr:rowOff>57150</xdr:rowOff>
    </xdr:to>
    <xdr:sp macro="" textlink="">
      <xdr:nvSpPr>
        <xdr:cNvPr id="603921" name="Line 58"/>
        <xdr:cNvSpPr>
          <a:spLocks noChangeShapeType="1"/>
        </xdr:cNvSpPr>
      </xdr:nvSpPr>
      <xdr:spPr bwMode="auto">
        <a:xfrm>
          <a:off x="2667000" y="3067050"/>
          <a:ext cx="6477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17</xdr:row>
      <xdr:rowOff>63500</xdr:rowOff>
    </xdr:from>
    <xdr:to>
      <xdr:col>3</xdr:col>
      <xdr:colOff>234950</xdr:colOff>
      <xdr:row>18</xdr:row>
      <xdr:rowOff>0</xdr:rowOff>
    </xdr:to>
    <xdr:sp macro="" textlink="">
      <xdr:nvSpPr>
        <xdr:cNvPr id="603922" name="AutoShape 59"/>
        <xdr:cNvSpPr>
          <a:spLocks noChangeArrowheads="1"/>
        </xdr:cNvSpPr>
      </xdr:nvSpPr>
      <xdr:spPr bwMode="auto">
        <a:xfrm>
          <a:off x="3263900" y="294640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879475</xdr:colOff>
      <xdr:row>16</xdr:row>
      <xdr:rowOff>38100</xdr:rowOff>
    </xdr:from>
    <xdr:to>
      <xdr:col>3</xdr:col>
      <xdr:colOff>546281</xdr:colOff>
      <xdr:row>17</xdr:row>
      <xdr:rowOff>76200</xdr:rowOff>
    </xdr:to>
    <xdr:sp macro="" textlink="">
      <xdr:nvSpPr>
        <xdr:cNvPr id="12348" name="Text Box 60"/>
        <xdr:cNvSpPr txBox="1">
          <a:spLocks noChangeArrowheads="1"/>
        </xdr:cNvSpPr>
      </xdr:nvSpPr>
      <xdr:spPr bwMode="auto">
        <a:xfrm>
          <a:off x="3228975" y="2828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97,598</a:t>
          </a:r>
        </a:p>
      </xdr:txBody>
    </xdr:sp>
    <xdr:clientData/>
  </xdr:twoCellAnchor>
  <xdr:twoCellAnchor>
    <xdr:from>
      <xdr:col>2</xdr:col>
      <xdr:colOff>546100</xdr:colOff>
      <xdr:row>17</xdr:row>
      <xdr:rowOff>63500</xdr:rowOff>
    </xdr:from>
    <xdr:to>
      <xdr:col>2</xdr:col>
      <xdr:colOff>641350</xdr:colOff>
      <xdr:row>18</xdr:row>
      <xdr:rowOff>0</xdr:rowOff>
    </xdr:to>
    <xdr:sp macro="" textlink="">
      <xdr:nvSpPr>
        <xdr:cNvPr id="603924" name="AutoShape 61"/>
        <xdr:cNvSpPr>
          <a:spLocks noChangeArrowheads="1"/>
        </xdr:cNvSpPr>
      </xdr:nvSpPr>
      <xdr:spPr bwMode="auto">
        <a:xfrm>
          <a:off x="2628900" y="294640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231775</xdr:colOff>
      <xdr:row>16</xdr:row>
      <xdr:rowOff>38100</xdr:rowOff>
    </xdr:from>
    <xdr:to>
      <xdr:col>2</xdr:col>
      <xdr:colOff>936625</xdr:colOff>
      <xdr:row>17</xdr:row>
      <xdr:rowOff>76200</xdr:rowOff>
    </xdr:to>
    <xdr:sp macro="" textlink="">
      <xdr:nvSpPr>
        <xdr:cNvPr id="12350" name="Text Box 62"/>
        <xdr:cNvSpPr txBox="1">
          <a:spLocks noChangeArrowheads="1"/>
        </xdr:cNvSpPr>
      </xdr:nvSpPr>
      <xdr:spPr bwMode="auto">
        <a:xfrm>
          <a:off x="2524125" y="2828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97,351</a:t>
          </a:r>
        </a:p>
      </xdr:txBody>
    </xdr:sp>
    <xdr:clientData/>
  </xdr:twoCellAnchor>
  <xdr:twoCellAnchor editAs="oneCell">
    <xdr:from>
      <xdr:col>4</xdr:col>
      <xdr:colOff>917575</xdr:colOff>
      <xdr:row>23</xdr:row>
      <xdr:rowOff>3175</xdr:rowOff>
    </xdr:from>
    <xdr:to>
      <xdr:col>5</xdr:col>
      <xdr:colOff>578001</xdr:colOff>
      <xdr:row>24</xdr:row>
      <xdr:rowOff>41275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23</xdr:row>
      <xdr:rowOff>3175</xdr:rowOff>
    </xdr:from>
    <xdr:to>
      <xdr:col>4</xdr:col>
      <xdr:colOff>1019175</xdr:colOff>
      <xdr:row>24</xdr:row>
      <xdr:rowOff>41275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23</xdr:row>
      <xdr:rowOff>3175</xdr:rowOff>
    </xdr:from>
    <xdr:to>
      <xdr:col>4</xdr:col>
      <xdr:colOff>387531</xdr:colOff>
      <xdr:row>24</xdr:row>
      <xdr:rowOff>41275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23</xdr:row>
      <xdr:rowOff>3175</xdr:rowOff>
    </xdr:from>
    <xdr:to>
      <xdr:col>3</xdr:col>
      <xdr:colOff>787400</xdr:colOff>
      <xdr:row>24</xdr:row>
      <xdr:rowOff>41275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23</xdr:row>
      <xdr:rowOff>3175</xdr:rowOff>
    </xdr:from>
    <xdr:to>
      <xdr:col>3</xdr:col>
      <xdr:colOff>139851</xdr:colOff>
      <xdr:row>24</xdr:row>
      <xdr:rowOff>41275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18</xdr:row>
      <xdr:rowOff>0</xdr:rowOff>
    </xdr:from>
    <xdr:to>
      <xdr:col>5</xdr:col>
      <xdr:colOff>31750</xdr:colOff>
      <xdr:row>18</xdr:row>
      <xdr:rowOff>88900</xdr:rowOff>
    </xdr:to>
    <xdr:sp macro="" textlink="">
      <xdr:nvSpPr>
        <xdr:cNvPr id="603931" name="Oval 68"/>
        <xdr:cNvSpPr>
          <a:spLocks noChangeArrowheads="1"/>
        </xdr:cNvSpPr>
      </xdr:nvSpPr>
      <xdr:spPr bwMode="auto">
        <a:xfrm>
          <a:off x="5143500" y="3048000"/>
          <a:ext cx="95250" cy="8890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69850</xdr:colOff>
      <xdr:row>18</xdr:row>
      <xdr:rowOff>0</xdr:rowOff>
    </xdr:from>
    <xdr:to>
      <xdr:col>5</xdr:col>
      <xdr:colOff>768350</xdr:colOff>
      <xdr:row>19</xdr:row>
      <xdr:rowOff>38100</xdr:rowOff>
    </xdr:to>
    <xdr:sp macro="" textlink="">
      <xdr:nvSpPr>
        <xdr:cNvPr id="12357" name="人口1人当たり決算額の推移該当値テキスト130"/>
        <xdr:cNvSpPr txBox="1">
          <a:spLocks noChangeArrowheads="1"/>
        </xdr:cNvSpPr>
      </xdr:nvSpPr>
      <xdr:spPr bwMode="auto">
        <a:xfrm>
          <a:off x="5743575" y="31337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89,448</a:t>
          </a:r>
        </a:p>
      </xdr:txBody>
    </xdr:sp>
    <xdr:clientData/>
  </xdr:twoCellAnchor>
  <xdr:twoCellAnchor>
    <xdr:from>
      <xdr:col>4</xdr:col>
      <xdr:colOff>387350</xdr:colOff>
      <xdr:row>17</xdr:row>
      <xdr:rowOff>158750</xdr:rowOff>
    </xdr:from>
    <xdr:to>
      <xdr:col>4</xdr:col>
      <xdr:colOff>482600</xdr:colOff>
      <xdr:row>18</xdr:row>
      <xdr:rowOff>88900</xdr:rowOff>
    </xdr:to>
    <xdr:sp macro="" textlink="">
      <xdr:nvSpPr>
        <xdr:cNvPr id="603933" name="Oval 70"/>
        <xdr:cNvSpPr>
          <a:spLocks noChangeArrowheads="1"/>
        </xdr:cNvSpPr>
      </xdr:nvSpPr>
      <xdr:spPr bwMode="auto">
        <a:xfrm>
          <a:off x="4552950" y="30416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73025</xdr:colOff>
      <xdr:row>18</xdr:row>
      <xdr:rowOff>98425</xdr:rowOff>
    </xdr:from>
    <xdr:to>
      <xdr:col>4</xdr:col>
      <xdr:colOff>755429</xdr:colOff>
      <xdr:row>19</xdr:row>
      <xdr:rowOff>136525</xdr:rowOff>
    </xdr:to>
    <xdr:sp macro="" textlink="">
      <xdr:nvSpPr>
        <xdr:cNvPr id="12359" name="Text Box 71"/>
        <xdr:cNvSpPr txBox="1">
          <a:spLocks noChangeArrowheads="1"/>
        </xdr:cNvSpPr>
      </xdr:nvSpPr>
      <xdr:spPr bwMode="auto">
        <a:xfrm>
          <a:off x="4619625" y="32385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90,006</a:t>
          </a:r>
        </a:p>
      </xdr:txBody>
    </xdr:sp>
    <xdr:clientData/>
  </xdr:twoCellAnchor>
  <xdr:twoCellAnchor>
    <xdr:from>
      <xdr:col>3</xdr:col>
      <xdr:colOff>787400</xdr:colOff>
      <xdr:row>18</xdr:row>
      <xdr:rowOff>0</xdr:rowOff>
    </xdr:from>
    <xdr:to>
      <xdr:col>3</xdr:col>
      <xdr:colOff>876300</xdr:colOff>
      <xdr:row>18</xdr:row>
      <xdr:rowOff>101600</xdr:rowOff>
    </xdr:to>
    <xdr:sp macro="" textlink="">
      <xdr:nvSpPr>
        <xdr:cNvPr id="603935" name="Oval 72"/>
        <xdr:cNvSpPr>
          <a:spLocks noChangeArrowheads="1"/>
        </xdr:cNvSpPr>
      </xdr:nvSpPr>
      <xdr:spPr bwMode="auto">
        <a:xfrm>
          <a:off x="3911600" y="3048000"/>
          <a:ext cx="88900" cy="10160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479425</xdr:colOff>
      <xdr:row>18</xdr:row>
      <xdr:rowOff>107950</xdr:rowOff>
    </xdr:from>
    <xdr:to>
      <xdr:col>4</xdr:col>
      <xdr:colOff>139851</xdr:colOff>
      <xdr:row>19</xdr:row>
      <xdr:rowOff>146050</xdr:rowOff>
    </xdr:to>
    <xdr:sp macro="" textlink="">
      <xdr:nvSpPr>
        <xdr:cNvPr id="12361" name="Text Box 73"/>
        <xdr:cNvSpPr txBox="1">
          <a:spLocks noChangeArrowheads="1"/>
        </xdr:cNvSpPr>
      </xdr:nvSpPr>
      <xdr:spPr bwMode="auto">
        <a:xfrm>
          <a:off x="3924300" y="32480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89,241</a:t>
          </a:r>
        </a:p>
      </xdr:txBody>
    </xdr:sp>
    <xdr:clientData/>
  </xdr:twoCellAnchor>
  <xdr:twoCellAnchor>
    <xdr:from>
      <xdr:col>3</xdr:col>
      <xdr:colOff>139700</xdr:colOff>
      <xdr:row>18</xdr:row>
      <xdr:rowOff>6350</xdr:rowOff>
    </xdr:from>
    <xdr:to>
      <xdr:col>3</xdr:col>
      <xdr:colOff>234950</xdr:colOff>
      <xdr:row>18</xdr:row>
      <xdr:rowOff>107950</xdr:rowOff>
    </xdr:to>
    <xdr:sp macro="" textlink="">
      <xdr:nvSpPr>
        <xdr:cNvPr id="603937" name="Oval 74"/>
        <xdr:cNvSpPr>
          <a:spLocks noChangeArrowheads="1"/>
        </xdr:cNvSpPr>
      </xdr:nvSpPr>
      <xdr:spPr bwMode="auto">
        <a:xfrm>
          <a:off x="3263900" y="3054350"/>
          <a:ext cx="95250" cy="10160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879475</xdr:colOff>
      <xdr:row>18</xdr:row>
      <xdr:rowOff>117475</xdr:rowOff>
    </xdr:from>
    <xdr:to>
      <xdr:col>3</xdr:col>
      <xdr:colOff>546281</xdr:colOff>
      <xdr:row>19</xdr:row>
      <xdr:rowOff>155575</xdr:rowOff>
    </xdr:to>
    <xdr:sp macro="" textlink="">
      <xdr:nvSpPr>
        <xdr:cNvPr id="12363" name="Text Box 75"/>
        <xdr:cNvSpPr txBox="1">
          <a:spLocks noChangeArrowheads="1"/>
        </xdr:cNvSpPr>
      </xdr:nvSpPr>
      <xdr:spPr bwMode="auto">
        <a:xfrm>
          <a:off x="3228975" y="3257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88,399</a:t>
          </a:r>
        </a:p>
      </xdr:txBody>
    </xdr:sp>
    <xdr:clientData/>
  </xdr:twoCellAnchor>
  <xdr:twoCellAnchor>
    <xdr:from>
      <xdr:col>2</xdr:col>
      <xdr:colOff>546100</xdr:colOff>
      <xdr:row>17</xdr:row>
      <xdr:rowOff>139700</xdr:rowOff>
    </xdr:from>
    <xdr:to>
      <xdr:col>2</xdr:col>
      <xdr:colOff>641350</xdr:colOff>
      <xdr:row>18</xdr:row>
      <xdr:rowOff>63500</xdr:rowOff>
    </xdr:to>
    <xdr:sp macro="" textlink="">
      <xdr:nvSpPr>
        <xdr:cNvPr id="603939" name="Oval 76"/>
        <xdr:cNvSpPr>
          <a:spLocks noChangeArrowheads="1"/>
        </xdr:cNvSpPr>
      </xdr:nvSpPr>
      <xdr:spPr bwMode="auto">
        <a:xfrm>
          <a:off x="2628900" y="3022600"/>
          <a:ext cx="95250" cy="8890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231775</xdr:colOff>
      <xdr:row>18</xdr:row>
      <xdr:rowOff>79375</xdr:rowOff>
    </xdr:from>
    <xdr:to>
      <xdr:col>2</xdr:col>
      <xdr:colOff>936625</xdr:colOff>
      <xdr:row>19</xdr:row>
      <xdr:rowOff>117475</xdr:rowOff>
    </xdr:to>
    <xdr:sp macro="" textlink="">
      <xdr:nvSpPr>
        <xdr:cNvPr id="12365" name="Text Box 77"/>
        <xdr:cNvSpPr txBox="1">
          <a:spLocks noChangeArrowheads="1"/>
        </xdr:cNvSpPr>
      </xdr:nvSpPr>
      <xdr:spPr bwMode="auto">
        <a:xfrm>
          <a:off x="2524125" y="32194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91,745</a:t>
          </a:r>
        </a:p>
      </xdr:txBody>
    </xdr:sp>
    <xdr:clientData/>
  </xdr:twoCellAnchor>
  <xdr:twoCellAnchor>
    <xdr:from>
      <xdr:col>1</xdr:col>
      <xdr:colOff>946150</xdr:colOff>
      <xdr:row>29</xdr:row>
      <xdr:rowOff>3175</xdr:rowOff>
    </xdr:from>
    <xdr:to>
      <xdr:col>5</xdr:col>
      <xdr:colOff>669909</xdr:colOff>
      <xdr:row>30</xdr:row>
      <xdr:rowOff>88900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177800</xdr:colOff>
      <xdr:row>29</xdr:row>
      <xdr:rowOff>6350</xdr:rowOff>
    </xdr:from>
    <xdr:to>
      <xdr:col>1</xdr:col>
      <xdr:colOff>361950</xdr:colOff>
      <xdr:row>33</xdr:row>
      <xdr:rowOff>292100</xdr:rowOff>
    </xdr:to>
    <xdr:sp macro="" textlink="">
      <xdr:nvSpPr>
        <xdr:cNvPr id="603942" name="AutoShape 79"/>
        <xdr:cNvSpPr>
          <a:spLocks noChangeArrowheads="1"/>
        </xdr:cNvSpPr>
      </xdr:nvSpPr>
      <xdr:spPr bwMode="auto">
        <a:xfrm>
          <a:off x="177800" y="4914900"/>
          <a:ext cx="1225550" cy="11303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479425</xdr:colOff>
      <xdr:row>29</xdr:row>
      <xdr:rowOff>98425</xdr:rowOff>
    </xdr:from>
    <xdr:to>
      <xdr:col>1</xdr:col>
      <xdr:colOff>600075</xdr:colOff>
      <xdr:row>31</xdr:row>
      <xdr:rowOff>3175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31</xdr:row>
      <xdr:rowOff>22225</xdr:rowOff>
    </xdr:from>
    <xdr:to>
      <xdr:col>1</xdr:col>
      <xdr:colOff>600075</xdr:colOff>
      <xdr:row>31</xdr:row>
      <xdr:rowOff>269875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32</xdr:row>
      <xdr:rowOff>3175</xdr:rowOff>
    </xdr:from>
    <xdr:to>
      <xdr:col>1</xdr:col>
      <xdr:colOff>600075</xdr:colOff>
      <xdr:row>34</xdr:row>
      <xdr:rowOff>133382</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30</xdr:row>
      <xdr:rowOff>19050</xdr:rowOff>
    </xdr:from>
    <xdr:to>
      <xdr:col>0</xdr:col>
      <xdr:colOff>393700</xdr:colOff>
      <xdr:row>30</xdr:row>
      <xdr:rowOff>19050</xdr:rowOff>
    </xdr:to>
    <xdr:sp macro="" textlink="">
      <xdr:nvSpPr>
        <xdr:cNvPr id="603946" name="Line 83"/>
        <xdr:cNvSpPr>
          <a:spLocks noChangeShapeType="1"/>
        </xdr:cNvSpPr>
      </xdr:nvSpPr>
      <xdr:spPr bwMode="auto">
        <a:xfrm flipH="1">
          <a:off x="234950" y="50927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31</xdr:row>
      <xdr:rowOff>304800</xdr:rowOff>
    </xdr:from>
    <xdr:to>
      <xdr:col>0</xdr:col>
      <xdr:colOff>317500</xdr:colOff>
      <xdr:row>32</xdr:row>
      <xdr:rowOff>101600</xdr:rowOff>
    </xdr:to>
    <xdr:sp macro="" textlink="">
      <xdr:nvSpPr>
        <xdr:cNvPr id="603947" name="Line 84"/>
        <xdr:cNvSpPr>
          <a:spLocks noChangeShapeType="1"/>
        </xdr:cNvSpPr>
      </xdr:nvSpPr>
      <xdr:spPr bwMode="auto">
        <a:xfrm>
          <a:off x="317500" y="5543550"/>
          <a:ext cx="0" cy="139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31</xdr:row>
      <xdr:rowOff>304800</xdr:rowOff>
    </xdr:from>
    <xdr:to>
      <xdr:col>0</xdr:col>
      <xdr:colOff>393700</xdr:colOff>
      <xdr:row>31</xdr:row>
      <xdr:rowOff>304800</xdr:rowOff>
    </xdr:to>
    <xdr:sp macro="" textlink="">
      <xdr:nvSpPr>
        <xdr:cNvPr id="603948" name="Line 85"/>
        <xdr:cNvSpPr>
          <a:spLocks noChangeShapeType="1"/>
        </xdr:cNvSpPr>
      </xdr:nvSpPr>
      <xdr:spPr bwMode="auto">
        <a:xfrm flipH="1">
          <a:off x="234950" y="554355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317500</xdr:colOff>
      <xdr:row>33</xdr:row>
      <xdr:rowOff>25400</xdr:rowOff>
    </xdr:from>
    <xdr:to>
      <xdr:col>0</xdr:col>
      <xdr:colOff>317500</xdr:colOff>
      <xdr:row>33</xdr:row>
      <xdr:rowOff>171450</xdr:rowOff>
    </xdr:to>
    <xdr:sp macro="" textlink="">
      <xdr:nvSpPr>
        <xdr:cNvPr id="603949" name="Line 86"/>
        <xdr:cNvSpPr>
          <a:spLocks noChangeShapeType="1"/>
        </xdr:cNvSpPr>
      </xdr:nvSpPr>
      <xdr:spPr bwMode="auto">
        <a:xfrm flipV="1">
          <a:off x="317500" y="5778500"/>
          <a:ext cx="0" cy="146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234950</xdr:colOff>
      <xdr:row>33</xdr:row>
      <xdr:rowOff>171450</xdr:rowOff>
    </xdr:from>
    <xdr:to>
      <xdr:col>0</xdr:col>
      <xdr:colOff>393700</xdr:colOff>
      <xdr:row>33</xdr:row>
      <xdr:rowOff>171450</xdr:rowOff>
    </xdr:to>
    <xdr:sp macro="" textlink="">
      <xdr:nvSpPr>
        <xdr:cNvPr id="603950" name="Line 87"/>
        <xdr:cNvSpPr>
          <a:spLocks noChangeShapeType="1"/>
        </xdr:cNvSpPr>
      </xdr:nvSpPr>
      <xdr:spPr bwMode="auto">
        <a:xfrm flipH="1">
          <a:off x="234950" y="592455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273050</xdr:colOff>
      <xdr:row>29</xdr:row>
      <xdr:rowOff>139700</xdr:rowOff>
    </xdr:from>
    <xdr:to>
      <xdr:col>0</xdr:col>
      <xdr:colOff>368300</xdr:colOff>
      <xdr:row>30</xdr:row>
      <xdr:rowOff>63500</xdr:rowOff>
    </xdr:to>
    <xdr:sp macro="" textlink="">
      <xdr:nvSpPr>
        <xdr:cNvPr id="603951" name="Oval 88"/>
        <xdr:cNvSpPr>
          <a:spLocks noChangeArrowheads="1"/>
        </xdr:cNvSpPr>
      </xdr:nvSpPr>
      <xdr:spPr bwMode="auto">
        <a:xfrm>
          <a:off x="273050" y="5048250"/>
          <a:ext cx="95250" cy="88900"/>
        </a:xfrm>
        <a:prstGeom prst="ellipse">
          <a:avLst/>
        </a:prstGeom>
        <a:solidFill>
          <a:srgbClr val="FF0000"/>
        </a:solidFill>
        <a:ln w="9525" algn="ctr">
          <a:solidFill>
            <a:srgbClr val="FF0000"/>
          </a:solidFill>
          <a:round/>
          <a:headEnd/>
          <a:tailEnd/>
        </a:ln>
      </xdr:spPr>
    </xdr:sp>
    <xdr:clientData/>
  </xdr:twoCellAnchor>
  <xdr:twoCellAnchor>
    <xdr:from>
      <xdr:col>0</xdr:col>
      <xdr:colOff>273050</xdr:colOff>
      <xdr:row>31</xdr:row>
      <xdr:rowOff>69850</xdr:rowOff>
    </xdr:from>
    <xdr:to>
      <xdr:col>0</xdr:col>
      <xdr:colOff>368300</xdr:colOff>
      <xdr:row>31</xdr:row>
      <xdr:rowOff>165100</xdr:rowOff>
    </xdr:to>
    <xdr:sp macro="" textlink="">
      <xdr:nvSpPr>
        <xdr:cNvPr id="603952" name="AutoShape 89"/>
        <xdr:cNvSpPr>
          <a:spLocks noChangeArrowheads="1"/>
        </xdr:cNvSpPr>
      </xdr:nvSpPr>
      <xdr:spPr bwMode="auto">
        <a:xfrm>
          <a:off x="273050" y="53086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603953" name="Rectangle 90"/>
        <xdr:cNvSpPr>
          <a:spLocks noChangeArrowheads="1"/>
        </xdr:cNvSpPr>
      </xdr:nvSpPr>
      <xdr:spPr bwMode="auto">
        <a:xfrm>
          <a:off x="1987550" y="5480050"/>
          <a:ext cx="3892550" cy="22733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596900</xdr:colOff>
      <xdr:row>30</xdr:row>
      <xdr:rowOff>57150</xdr:rowOff>
    </xdr:from>
    <xdr:ext cx="245452" cy="201850"/>
    <xdr:sp macro="" textlink="">
      <xdr:nvSpPr>
        <xdr:cNvPr id="12379" name="Text Box 91"/>
        <xdr:cNvSpPr txBox="1">
          <a:spLocks noChangeArrowheads="1"/>
        </xdr:cNvSpPr>
      </xdr:nvSpPr>
      <xdr:spPr bwMode="auto">
        <a:xfrm>
          <a:off x="1638300" y="51308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946150</xdr:colOff>
      <xdr:row>39</xdr:row>
      <xdr:rowOff>292100</xdr:rowOff>
    </xdr:from>
    <xdr:to>
      <xdr:col>5</xdr:col>
      <xdr:colOff>673100</xdr:colOff>
      <xdr:row>39</xdr:row>
      <xdr:rowOff>292100</xdr:rowOff>
    </xdr:to>
    <xdr:sp macro="" textlink="">
      <xdr:nvSpPr>
        <xdr:cNvPr id="603955" name="Line 92"/>
        <xdr:cNvSpPr>
          <a:spLocks noChangeShapeType="1"/>
        </xdr:cNvSpPr>
      </xdr:nvSpPr>
      <xdr:spPr bwMode="auto">
        <a:xfrm>
          <a:off x="1987550" y="77533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946150</xdr:colOff>
      <xdr:row>38</xdr:row>
      <xdr:rowOff>82550</xdr:rowOff>
    </xdr:from>
    <xdr:to>
      <xdr:col>5</xdr:col>
      <xdr:colOff>673100</xdr:colOff>
      <xdr:row>38</xdr:row>
      <xdr:rowOff>82550</xdr:rowOff>
    </xdr:to>
    <xdr:sp macro="" textlink="">
      <xdr:nvSpPr>
        <xdr:cNvPr id="603956" name="Line 93"/>
        <xdr:cNvSpPr>
          <a:spLocks noChangeShapeType="1"/>
        </xdr:cNvSpPr>
      </xdr:nvSpPr>
      <xdr:spPr bwMode="auto">
        <a:xfrm>
          <a:off x="1987550" y="73787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37</xdr:row>
      <xdr:rowOff>314325</xdr:rowOff>
    </xdr:from>
    <xdr:to>
      <xdr:col>1</xdr:col>
      <xdr:colOff>946150</xdr:colOff>
      <xdr:row>39</xdr:row>
      <xdr:rowOff>3175</xdr:rowOff>
    </xdr:to>
    <xdr:sp macro="" textlink="">
      <xdr:nvSpPr>
        <xdr:cNvPr id="12382" name="Text Box 94"/>
        <xdr:cNvSpPr txBox="1">
          <a:spLocks noChangeArrowheads="1"/>
        </xdr:cNvSpPr>
      </xdr:nvSpPr>
      <xdr:spPr bwMode="auto">
        <a:xfrm>
          <a:off x="1400175" y="7439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946150</xdr:colOff>
      <xdr:row>37</xdr:row>
      <xdr:rowOff>50800</xdr:rowOff>
    </xdr:from>
    <xdr:to>
      <xdr:col>5</xdr:col>
      <xdr:colOff>673100</xdr:colOff>
      <xdr:row>37</xdr:row>
      <xdr:rowOff>50800</xdr:rowOff>
    </xdr:to>
    <xdr:sp macro="" textlink="">
      <xdr:nvSpPr>
        <xdr:cNvPr id="603958" name="Line 95"/>
        <xdr:cNvSpPr>
          <a:spLocks noChangeShapeType="1"/>
        </xdr:cNvSpPr>
      </xdr:nvSpPr>
      <xdr:spPr bwMode="auto">
        <a:xfrm>
          <a:off x="1987550" y="70040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36</xdr:row>
      <xdr:rowOff>98425</xdr:rowOff>
    </xdr:from>
    <xdr:to>
      <xdr:col>1</xdr:col>
      <xdr:colOff>946150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946150</xdr:colOff>
      <xdr:row>35</xdr:row>
      <xdr:rowOff>177800</xdr:rowOff>
    </xdr:from>
    <xdr:to>
      <xdr:col>5</xdr:col>
      <xdr:colOff>673100</xdr:colOff>
      <xdr:row>35</xdr:row>
      <xdr:rowOff>177800</xdr:rowOff>
    </xdr:to>
    <xdr:sp macro="" textlink="">
      <xdr:nvSpPr>
        <xdr:cNvPr id="603960" name="Line 97"/>
        <xdr:cNvSpPr>
          <a:spLocks noChangeShapeType="1"/>
        </xdr:cNvSpPr>
      </xdr:nvSpPr>
      <xdr:spPr bwMode="auto">
        <a:xfrm>
          <a:off x="1987550" y="66167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35</xdr:row>
      <xdr:rowOff>66675</xdr:rowOff>
    </xdr:from>
    <xdr:to>
      <xdr:col>1</xdr:col>
      <xdr:colOff>946150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34</xdr:row>
      <xdr:rowOff>146050</xdr:rowOff>
    </xdr:from>
    <xdr:to>
      <xdr:col>5</xdr:col>
      <xdr:colOff>673100</xdr:colOff>
      <xdr:row>34</xdr:row>
      <xdr:rowOff>146050</xdr:rowOff>
    </xdr:to>
    <xdr:sp macro="" textlink="">
      <xdr:nvSpPr>
        <xdr:cNvPr id="603962" name="Line 99"/>
        <xdr:cNvSpPr>
          <a:spLocks noChangeShapeType="1"/>
        </xdr:cNvSpPr>
      </xdr:nvSpPr>
      <xdr:spPr bwMode="auto">
        <a:xfrm>
          <a:off x="1987550" y="62420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34</xdr:row>
      <xdr:rowOff>22225</xdr:rowOff>
    </xdr:from>
    <xdr:to>
      <xdr:col>1</xdr:col>
      <xdr:colOff>946150</xdr:colOff>
      <xdr:row>34</xdr:row>
      <xdr:rowOff>231775</xdr:rowOff>
    </xdr:to>
    <xdr:sp macro="" textlink="">
      <xdr:nvSpPr>
        <xdr:cNvPr id="12388" name="Text Box 100"/>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946150</xdr:colOff>
      <xdr:row>33</xdr:row>
      <xdr:rowOff>101600</xdr:rowOff>
    </xdr:from>
    <xdr:to>
      <xdr:col>5</xdr:col>
      <xdr:colOff>673100</xdr:colOff>
      <xdr:row>33</xdr:row>
      <xdr:rowOff>101600</xdr:rowOff>
    </xdr:to>
    <xdr:sp macro="" textlink="">
      <xdr:nvSpPr>
        <xdr:cNvPr id="603964" name="Line 101"/>
        <xdr:cNvSpPr>
          <a:spLocks noChangeShapeType="1"/>
        </xdr:cNvSpPr>
      </xdr:nvSpPr>
      <xdr:spPr bwMode="auto">
        <a:xfrm>
          <a:off x="1987550" y="585470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32</xdr:row>
      <xdr:rowOff>161925</xdr:rowOff>
    </xdr:from>
    <xdr:to>
      <xdr:col>1</xdr:col>
      <xdr:colOff>946150</xdr:colOff>
      <xdr:row>33</xdr:row>
      <xdr:rowOff>193675</xdr:rowOff>
    </xdr:to>
    <xdr:sp macro="" textlink="">
      <xdr:nvSpPr>
        <xdr:cNvPr id="12390" name="Text Box 102"/>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946150</xdr:colOff>
      <xdr:row>31</xdr:row>
      <xdr:rowOff>241300</xdr:rowOff>
    </xdr:from>
    <xdr:to>
      <xdr:col>5</xdr:col>
      <xdr:colOff>673100</xdr:colOff>
      <xdr:row>31</xdr:row>
      <xdr:rowOff>241300</xdr:rowOff>
    </xdr:to>
    <xdr:sp macro="" textlink="">
      <xdr:nvSpPr>
        <xdr:cNvPr id="603966" name="Line 103"/>
        <xdr:cNvSpPr>
          <a:spLocks noChangeShapeType="1"/>
        </xdr:cNvSpPr>
      </xdr:nvSpPr>
      <xdr:spPr bwMode="auto">
        <a:xfrm>
          <a:off x="1987550" y="5480050"/>
          <a:ext cx="38925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247650</xdr:colOff>
      <xdr:row>31</xdr:row>
      <xdr:rowOff>117475</xdr:rowOff>
    </xdr:from>
    <xdr:to>
      <xdr:col>1</xdr:col>
      <xdr:colOff>946150</xdr:colOff>
      <xdr:row>31</xdr:row>
      <xdr:rowOff>327025</xdr:rowOff>
    </xdr:to>
    <xdr:sp macro="" textlink="">
      <xdr:nvSpPr>
        <xdr:cNvPr id="12392" name="Text Box 104"/>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603968" name="人口1人当たり決算額の推移グラフ枠445"/>
        <xdr:cNvSpPr>
          <a:spLocks noChangeArrowheads="1"/>
        </xdr:cNvSpPr>
      </xdr:nvSpPr>
      <xdr:spPr bwMode="auto">
        <a:xfrm>
          <a:off x="1987550" y="5480050"/>
          <a:ext cx="3892550" cy="22733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1022350</xdr:colOff>
      <xdr:row>33</xdr:row>
      <xdr:rowOff>38100</xdr:rowOff>
    </xdr:from>
    <xdr:to>
      <xdr:col>4</xdr:col>
      <xdr:colOff>1022350</xdr:colOff>
      <xdr:row>37</xdr:row>
      <xdr:rowOff>317500</xdr:rowOff>
    </xdr:to>
    <xdr:sp macro="" textlink="">
      <xdr:nvSpPr>
        <xdr:cNvPr id="603969" name="Line 106"/>
        <xdr:cNvSpPr>
          <a:spLocks noChangeShapeType="1"/>
        </xdr:cNvSpPr>
      </xdr:nvSpPr>
      <xdr:spPr bwMode="auto">
        <a:xfrm flipV="1">
          <a:off x="5187950" y="5791200"/>
          <a:ext cx="0" cy="1479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37</xdr:row>
      <xdr:rowOff>314325</xdr:rowOff>
    </xdr:from>
    <xdr:to>
      <xdr:col>5</xdr:col>
      <xdr:colOff>768350</xdr:colOff>
      <xdr:row>39</xdr:row>
      <xdr:rowOff>3175</xdr:rowOff>
    </xdr:to>
    <xdr:sp macro="" textlink="">
      <xdr:nvSpPr>
        <xdr:cNvPr id="12395" name="人口1人当たり決算額の推移最小値テキスト445"/>
        <xdr:cNvSpPr txBox="1">
          <a:spLocks noChangeArrowheads="1"/>
        </xdr:cNvSpPr>
      </xdr:nvSpPr>
      <xdr:spPr bwMode="auto">
        <a:xfrm>
          <a:off x="5743575" y="74390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9,257</a:t>
          </a:r>
        </a:p>
      </xdr:txBody>
    </xdr:sp>
    <xdr:clientData/>
  </xdr:twoCellAnchor>
  <xdr:twoCellAnchor>
    <xdr:from>
      <xdr:col>4</xdr:col>
      <xdr:colOff>946150</xdr:colOff>
      <xdr:row>37</xdr:row>
      <xdr:rowOff>317500</xdr:rowOff>
    </xdr:from>
    <xdr:to>
      <xdr:col>5</xdr:col>
      <xdr:colOff>69850</xdr:colOff>
      <xdr:row>37</xdr:row>
      <xdr:rowOff>317500</xdr:rowOff>
    </xdr:to>
    <xdr:sp macro="" textlink="">
      <xdr:nvSpPr>
        <xdr:cNvPr id="603971" name="Line 108"/>
        <xdr:cNvSpPr>
          <a:spLocks noChangeShapeType="1"/>
        </xdr:cNvSpPr>
      </xdr:nvSpPr>
      <xdr:spPr bwMode="auto">
        <a:xfrm>
          <a:off x="5111750" y="727075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31</xdr:row>
      <xdr:rowOff>323850</xdr:rowOff>
    </xdr:from>
    <xdr:to>
      <xdr:col>5</xdr:col>
      <xdr:colOff>768350</xdr:colOff>
      <xdr:row>33</xdr:row>
      <xdr:rowOff>19050</xdr:rowOff>
    </xdr:to>
    <xdr:sp macro="" textlink="">
      <xdr:nvSpPr>
        <xdr:cNvPr id="12397" name="人口1人当たり決算額の推移最大値テキスト445"/>
        <xdr:cNvSpPr txBox="1">
          <a:spLocks noChangeArrowheads="1"/>
        </xdr:cNvSpPr>
      </xdr:nvSpPr>
      <xdr:spPr bwMode="auto">
        <a:xfrm>
          <a:off x="5743575" y="5734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125,587</a:t>
          </a:r>
        </a:p>
      </xdr:txBody>
    </xdr:sp>
    <xdr:clientData/>
  </xdr:twoCellAnchor>
  <xdr:twoCellAnchor>
    <xdr:from>
      <xdr:col>4</xdr:col>
      <xdr:colOff>946150</xdr:colOff>
      <xdr:row>33</xdr:row>
      <xdr:rowOff>38100</xdr:rowOff>
    </xdr:from>
    <xdr:to>
      <xdr:col>5</xdr:col>
      <xdr:colOff>69850</xdr:colOff>
      <xdr:row>33</xdr:row>
      <xdr:rowOff>38100</xdr:rowOff>
    </xdr:to>
    <xdr:sp macro="" textlink="">
      <xdr:nvSpPr>
        <xdr:cNvPr id="603973" name="Line 110"/>
        <xdr:cNvSpPr>
          <a:spLocks noChangeShapeType="1"/>
        </xdr:cNvSpPr>
      </xdr:nvSpPr>
      <xdr:spPr bwMode="auto">
        <a:xfrm>
          <a:off x="5111750" y="5791200"/>
          <a:ext cx="165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431800</xdr:colOff>
      <xdr:row>37</xdr:row>
      <xdr:rowOff>69850</xdr:rowOff>
    </xdr:from>
    <xdr:to>
      <xdr:col>4</xdr:col>
      <xdr:colOff>1028700</xdr:colOff>
      <xdr:row>37</xdr:row>
      <xdr:rowOff>120650</xdr:rowOff>
    </xdr:to>
    <xdr:sp macro="" textlink="">
      <xdr:nvSpPr>
        <xdr:cNvPr id="603974" name="Line 111"/>
        <xdr:cNvSpPr>
          <a:spLocks noChangeShapeType="1"/>
        </xdr:cNvSpPr>
      </xdr:nvSpPr>
      <xdr:spPr bwMode="auto">
        <a:xfrm>
          <a:off x="4597400" y="7023100"/>
          <a:ext cx="5969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69850</xdr:colOff>
      <xdr:row>36</xdr:row>
      <xdr:rowOff>38100</xdr:rowOff>
    </xdr:from>
    <xdr:to>
      <xdr:col>5</xdr:col>
      <xdr:colOff>768350</xdr:colOff>
      <xdr:row>37</xdr:row>
      <xdr:rowOff>76200</xdr:rowOff>
    </xdr:to>
    <xdr:sp macro="" textlink="">
      <xdr:nvSpPr>
        <xdr:cNvPr id="12400" name="人口1人当たり決算額の推移平均値テキスト445"/>
        <xdr:cNvSpPr txBox="1">
          <a:spLocks noChangeArrowheads="1"/>
        </xdr:cNvSpPr>
      </xdr:nvSpPr>
      <xdr:spPr bwMode="auto">
        <a:xfrm>
          <a:off x="5743575" y="6991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30,803</a:t>
          </a:r>
        </a:p>
      </xdr:txBody>
    </xdr:sp>
    <xdr:clientData/>
  </xdr:twoCellAnchor>
  <xdr:twoCellAnchor>
    <xdr:from>
      <xdr:col>4</xdr:col>
      <xdr:colOff>977900</xdr:colOff>
      <xdr:row>36</xdr:row>
      <xdr:rowOff>165100</xdr:rowOff>
    </xdr:from>
    <xdr:to>
      <xdr:col>5</xdr:col>
      <xdr:colOff>31750</xdr:colOff>
      <xdr:row>37</xdr:row>
      <xdr:rowOff>95250</xdr:rowOff>
    </xdr:to>
    <xdr:sp macro="" textlink="">
      <xdr:nvSpPr>
        <xdr:cNvPr id="603976" name="AutoShape 113"/>
        <xdr:cNvSpPr>
          <a:spLocks noChangeArrowheads="1"/>
        </xdr:cNvSpPr>
      </xdr:nvSpPr>
      <xdr:spPr bwMode="auto">
        <a:xfrm>
          <a:off x="5143500" y="694690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831850</xdr:colOff>
      <xdr:row>37</xdr:row>
      <xdr:rowOff>69850</xdr:rowOff>
    </xdr:from>
    <xdr:to>
      <xdr:col>4</xdr:col>
      <xdr:colOff>431800</xdr:colOff>
      <xdr:row>37</xdr:row>
      <xdr:rowOff>69850</xdr:rowOff>
    </xdr:to>
    <xdr:sp macro="" textlink="">
      <xdr:nvSpPr>
        <xdr:cNvPr id="603977" name="Line 114"/>
        <xdr:cNvSpPr>
          <a:spLocks noChangeShapeType="1"/>
        </xdr:cNvSpPr>
      </xdr:nvSpPr>
      <xdr:spPr bwMode="auto">
        <a:xfrm>
          <a:off x="3956050" y="7023100"/>
          <a:ext cx="641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387350</xdr:colOff>
      <xdr:row>36</xdr:row>
      <xdr:rowOff>127000</xdr:rowOff>
    </xdr:from>
    <xdr:to>
      <xdr:col>4</xdr:col>
      <xdr:colOff>482600</xdr:colOff>
      <xdr:row>37</xdr:row>
      <xdr:rowOff>57150</xdr:rowOff>
    </xdr:to>
    <xdr:sp macro="" textlink="">
      <xdr:nvSpPr>
        <xdr:cNvPr id="603978" name="AutoShape 115"/>
        <xdr:cNvSpPr>
          <a:spLocks noChangeArrowheads="1"/>
        </xdr:cNvSpPr>
      </xdr:nvSpPr>
      <xdr:spPr bwMode="auto">
        <a:xfrm>
          <a:off x="4552950" y="690880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73025</xdr:colOff>
      <xdr:row>35</xdr:row>
      <xdr:rowOff>266700</xdr:rowOff>
    </xdr:from>
    <xdr:to>
      <xdr:col>4</xdr:col>
      <xdr:colOff>755429</xdr:colOff>
      <xdr:row>36</xdr:row>
      <xdr:rowOff>133350</xdr:rowOff>
    </xdr:to>
    <xdr:sp macro="" textlink="">
      <xdr:nvSpPr>
        <xdr:cNvPr id="12404" name="Text Box 116"/>
        <xdr:cNvSpPr txBox="1">
          <a:spLocks noChangeArrowheads="1"/>
        </xdr:cNvSpPr>
      </xdr:nvSpPr>
      <xdr:spPr bwMode="auto">
        <a:xfrm>
          <a:off x="4619625" y="68770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33,403</a:t>
          </a:r>
        </a:p>
      </xdr:txBody>
    </xdr:sp>
    <xdr:clientData/>
  </xdr:twoCellAnchor>
  <xdr:twoCellAnchor>
    <xdr:from>
      <xdr:col>3</xdr:col>
      <xdr:colOff>190500</xdr:colOff>
      <xdr:row>37</xdr:row>
      <xdr:rowOff>50800</xdr:rowOff>
    </xdr:from>
    <xdr:to>
      <xdr:col>3</xdr:col>
      <xdr:colOff>831850</xdr:colOff>
      <xdr:row>37</xdr:row>
      <xdr:rowOff>69850</xdr:rowOff>
    </xdr:to>
    <xdr:sp macro="" textlink="">
      <xdr:nvSpPr>
        <xdr:cNvPr id="603980" name="Line 117"/>
        <xdr:cNvSpPr>
          <a:spLocks noChangeShapeType="1"/>
        </xdr:cNvSpPr>
      </xdr:nvSpPr>
      <xdr:spPr bwMode="auto">
        <a:xfrm>
          <a:off x="3314700" y="7004050"/>
          <a:ext cx="641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787400</xdr:colOff>
      <xdr:row>36</xdr:row>
      <xdr:rowOff>101600</xdr:rowOff>
    </xdr:from>
    <xdr:to>
      <xdr:col>3</xdr:col>
      <xdr:colOff>876300</xdr:colOff>
      <xdr:row>37</xdr:row>
      <xdr:rowOff>38100</xdr:rowOff>
    </xdr:to>
    <xdr:sp macro="" textlink="">
      <xdr:nvSpPr>
        <xdr:cNvPr id="603981" name="AutoShape 118"/>
        <xdr:cNvSpPr>
          <a:spLocks noChangeArrowheads="1"/>
        </xdr:cNvSpPr>
      </xdr:nvSpPr>
      <xdr:spPr bwMode="auto">
        <a:xfrm>
          <a:off x="3911600" y="6883400"/>
          <a:ext cx="88900" cy="1079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479425</xdr:colOff>
      <xdr:row>35</xdr:row>
      <xdr:rowOff>247650</xdr:rowOff>
    </xdr:from>
    <xdr:to>
      <xdr:col>4</xdr:col>
      <xdr:colOff>139851</xdr:colOff>
      <xdr:row>36</xdr:row>
      <xdr:rowOff>114300</xdr:rowOff>
    </xdr:to>
    <xdr:sp macro="" textlink="">
      <xdr:nvSpPr>
        <xdr:cNvPr id="12407" name="Text Box 119"/>
        <xdr:cNvSpPr txBox="1">
          <a:spLocks noChangeArrowheads="1"/>
        </xdr:cNvSpPr>
      </xdr:nvSpPr>
      <xdr:spPr bwMode="auto">
        <a:xfrm>
          <a:off x="3924300" y="68580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35,186</a:t>
          </a:r>
        </a:p>
      </xdr:txBody>
    </xdr:sp>
    <xdr:clientData/>
  </xdr:twoCellAnchor>
  <xdr:twoCellAnchor>
    <xdr:from>
      <xdr:col>2</xdr:col>
      <xdr:colOff>584200</xdr:colOff>
      <xdr:row>37</xdr:row>
      <xdr:rowOff>25400</xdr:rowOff>
    </xdr:from>
    <xdr:to>
      <xdr:col>3</xdr:col>
      <xdr:colOff>190500</xdr:colOff>
      <xdr:row>37</xdr:row>
      <xdr:rowOff>50800</xdr:rowOff>
    </xdr:to>
    <xdr:sp macro="" textlink="">
      <xdr:nvSpPr>
        <xdr:cNvPr id="603983" name="Line 120"/>
        <xdr:cNvSpPr>
          <a:spLocks noChangeShapeType="1"/>
        </xdr:cNvSpPr>
      </xdr:nvSpPr>
      <xdr:spPr bwMode="auto">
        <a:xfrm>
          <a:off x="2667000" y="6978650"/>
          <a:ext cx="6477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36</xdr:row>
      <xdr:rowOff>95250</xdr:rowOff>
    </xdr:from>
    <xdr:to>
      <xdr:col>3</xdr:col>
      <xdr:colOff>234950</xdr:colOff>
      <xdr:row>37</xdr:row>
      <xdr:rowOff>19050</xdr:rowOff>
    </xdr:to>
    <xdr:sp macro="" textlink="">
      <xdr:nvSpPr>
        <xdr:cNvPr id="603984" name="AutoShape 121"/>
        <xdr:cNvSpPr>
          <a:spLocks noChangeArrowheads="1"/>
        </xdr:cNvSpPr>
      </xdr:nvSpPr>
      <xdr:spPr bwMode="auto">
        <a:xfrm>
          <a:off x="3263900" y="687705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879475</xdr:colOff>
      <xdr:row>35</xdr:row>
      <xdr:rowOff>228600</xdr:rowOff>
    </xdr:from>
    <xdr:to>
      <xdr:col>3</xdr:col>
      <xdr:colOff>546281</xdr:colOff>
      <xdr:row>36</xdr:row>
      <xdr:rowOff>95250</xdr:rowOff>
    </xdr:to>
    <xdr:sp macro="" textlink="">
      <xdr:nvSpPr>
        <xdr:cNvPr id="12410" name="Text Box 122"/>
        <xdr:cNvSpPr txBox="1">
          <a:spLocks noChangeArrowheads="1"/>
        </xdr:cNvSpPr>
      </xdr:nvSpPr>
      <xdr:spPr bwMode="auto">
        <a:xfrm>
          <a:off x="3228975" y="6838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36,211</a:t>
          </a:r>
        </a:p>
      </xdr:txBody>
    </xdr:sp>
    <xdr:clientData/>
  </xdr:twoCellAnchor>
  <xdr:twoCellAnchor>
    <xdr:from>
      <xdr:col>2</xdr:col>
      <xdr:colOff>546100</xdr:colOff>
      <xdr:row>36</xdr:row>
      <xdr:rowOff>88900</xdr:rowOff>
    </xdr:from>
    <xdr:to>
      <xdr:col>2</xdr:col>
      <xdr:colOff>641350</xdr:colOff>
      <xdr:row>37</xdr:row>
      <xdr:rowOff>19050</xdr:rowOff>
    </xdr:to>
    <xdr:sp macro="" textlink="">
      <xdr:nvSpPr>
        <xdr:cNvPr id="603986" name="AutoShape 123"/>
        <xdr:cNvSpPr>
          <a:spLocks noChangeArrowheads="1"/>
        </xdr:cNvSpPr>
      </xdr:nvSpPr>
      <xdr:spPr bwMode="auto">
        <a:xfrm>
          <a:off x="2628900" y="6870700"/>
          <a:ext cx="95250" cy="10160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231775</xdr:colOff>
      <xdr:row>35</xdr:row>
      <xdr:rowOff>228600</xdr:rowOff>
    </xdr:from>
    <xdr:to>
      <xdr:col>2</xdr:col>
      <xdr:colOff>936625</xdr:colOff>
      <xdr:row>36</xdr:row>
      <xdr:rowOff>95250</xdr:rowOff>
    </xdr:to>
    <xdr:sp macro="" textlink="">
      <xdr:nvSpPr>
        <xdr:cNvPr id="12412" name="Text Box 124"/>
        <xdr:cNvSpPr txBox="1">
          <a:spLocks noChangeArrowheads="1"/>
        </xdr:cNvSpPr>
      </xdr:nvSpPr>
      <xdr:spPr bwMode="auto">
        <a:xfrm>
          <a:off x="2524125" y="6838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36,664</a:t>
          </a:r>
        </a:p>
      </xdr:txBody>
    </xdr:sp>
    <xdr:clientData/>
  </xdr:twoCellAnchor>
  <xdr:twoCellAnchor editAs="oneCell">
    <xdr:from>
      <xdr:col>4</xdr:col>
      <xdr:colOff>917575</xdr:colOff>
      <xdr:row>40</xdr:row>
      <xdr:rowOff>19050</xdr:rowOff>
    </xdr:from>
    <xdr:to>
      <xdr:col>5</xdr:col>
      <xdr:colOff>578001</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40</xdr:row>
      <xdr:rowOff>19050</xdr:rowOff>
    </xdr:from>
    <xdr:to>
      <xdr:col>4</xdr:col>
      <xdr:colOff>1019175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40</xdr:row>
      <xdr:rowOff>19050</xdr:rowOff>
    </xdr:from>
    <xdr:to>
      <xdr:col>4</xdr:col>
      <xdr:colOff>387531</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40</xdr:row>
      <xdr:rowOff>19050</xdr:rowOff>
    </xdr:from>
    <xdr:to>
      <xdr:col>3</xdr:col>
      <xdr:colOff>787400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40</xdr:row>
      <xdr:rowOff>19050</xdr:rowOff>
    </xdr:from>
    <xdr:to>
      <xdr:col>3</xdr:col>
      <xdr:colOff>139851</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37</xdr:row>
      <xdr:rowOff>57150</xdr:rowOff>
    </xdr:from>
    <xdr:to>
      <xdr:col>5</xdr:col>
      <xdr:colOff>31750</xdr:colOff>
      <xdr:row>37</xdr:row>
      <xdr:rowOff>165100</xdr:rowOff>
    </xdr:to>
    <xdr:sp macro="" textlink="">
      <xdr:nvSpPr>
        <xdr:cNvPr id="603993" name="Oval 130"/>
        <xdr:cNvSpPr>
          <a:spLocks noChangeArrowheads="1"/>
        </xdr:cNvSpPr>
      </xdr:nvSpPr>
      <xdr:spPr bwMode="auto">
        <a:xfrm>
          <a:off x="5143500" y="7010400"/>
          <a:ext cx="95250" cy="1079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69850</xdr:colOff>
      <xdr:row>37</xdr:row>
      <xdr:rowOff>57150</xdr:rowOff>
    </xdr:from>
    <xdr:to>
      <xdr:col>5</xdr:col>
      <xdr:colOff>768350</xdr:colOff>
      <xdr:row>37</xdr:row>
      <xdr:rowOff>266700</xdr:rowOff>
    </xdr:to>
    <xdr:sp macro="" textlink="">
      <xdr:nvSpPr>
        <xdr:cNvPr id="12419" name="人口1人当たり決算額の推移該当値テキスト445"/>
        <xdr:cNvSpPr txBox="1">
          <a:spLocks noChangeArrowheads="1"/>
        </xdr:cNvSpPr>
      </xdr:nvSpPr>
      <xdr:spPr bwMode="auto">
        <a:xfrm>
          <a:off x="5743575" y="71818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25,310</a:t>
          </a:r>
        </a:p>
      </xdr:txBody>
    </xdr:sp>
    <xdr:clientData/>
  </xdr:twoCellAnchor>
  <xdr:twoCellAnchor>
    <xdr:from>
      <xdr:col>4</xdr:col>
      <xdr:colOff>387350</xdr:colOff>
      <xdr:row>37</xdr:row>
      <xdr:rowOff>19050</xdr:rowOff>
    </xdr:from>
    <xdr:to>
      <xdr:col>4</xdr:col>
      <xdr:colOff>482600</xdr:colOff>
      <xdr:row>37</xdr:row>
      <xdr:rowOff>114300</xdr:rowOff>
    </xdr:to>
    <xdr:sp macro="" textlink="">
      <xdr:nvSpPr>
        <xdr:cNvPr id="603995" name="Oval 132"/>
        <xdr:cNvSpPr>
          <a:spLocks noChangeArrowheads="1"/>
        </xdr:cNvSpPr>
      </xdr:nvSpPr>
      <xdr:spPr bwMode="auto">
        <a:xfrm>
          <a:off x="4552950" y="697230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73025</xdr:colOff>
      <xdr:row>37</xdr:row>
      <xdr:rowOff>133350</xdr:rowOff>
    </xdr:from>
    <xdr:to>
      <xdr:col>4</xdr:col>
      <xdr:colOff>755429</xdr:colOff>
      <xdr:row>38</xdr:row>
      <xdr:rowOff>0</xdr:rowOff>
    </xdr:to>
    <xdr:sp macro="" textlink="">
      <xdr:nvSpPr>
        <xdr:cNvPr id="12421" name="Text Box 133"/>
        <xdr:cNvSpPr txBox="1">
          <a:spLocks noChangeArrowheads="1"/>
        </xdr:cNvSpPr>
      </xdr:nvSpPr>
      <xdr:spPr bwMode="auto">
        <a:xfrm>
          <a:off x="4619625" y="72580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28,659</a:t>
          </a:r>
        </a:p>
      </xdr:txBody>
    </xdr:sp>
    <xdr:clientData/>
  </xdr:twoCellAnchor>
  <xdr:twoCellAnchor>
    <xdr:from>
      <xdr:col>3</xdr:col>
      <xdr:colOff>787400</xdr:colOff>
      <xdr:row>37</xdr:row>
      <xdr:rowOff>19050</xdr:rowOff>
    </xdr:from>
    <xdr:to>
      <xdr:col>3</xdr:col>
      <xdr:colOff>876300</xdr:colOff>
      <xdr:row>37</xdr:row>
      <xdr:rowOff>114300</xdr:rowOff>
    </xdr:to>
    <xdr:sp macro="" textlink="">
      <xdr:nvSpPr>
        <xdr:cNvPr id="603997" name="Oval 134"/>
        <xdr:cNvSpPr>
          <a:spLocks noChangeArrowheads="1"/>
        </xdr:cNvSpPr>
      </xdr:nvSpPr>
      <xdr:spPr bwMode="auto">
        <a:xfrm>
          <a:off x="3911600" y="6972300"/>
          <a:ext cx="8890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479425</xdr:colOff>
      <xdr:row>37</xdr:row>
      <xdr:rowOff>133350</xdr:rowOff>
    </xdr:from>
    <xdr:to>
      <xdr:col>4</xdr:col>
      <xdr:colOff>139851</xdr:colOff>
      <xdr:row>38</xdr:row>
      <xdr:rowOff>0</xdr:rowOff>
    </xdr:to>
    <xdr:sp macro="" textlink="">
      <xdr:nvSpPr>
        <xdr:cNvPr id="12423" name="Text Box 135"/>
        <xdr:cNvSpPr txBox="1">
          <a:spLocks noChangeArrowheads="1"/>
        </xdr:cNvSpPr>
      </xdr:nvSpPr>
      <xdr:spPr bwMode="auto">
        <a:xfrm>
          <a:off x="3924300" y="72580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28,763</a:t>
          </a:r>
        </a:p>
      </xdr:txBody>
    </xdr:sp>
    <xdr:clientData/>
  </xdr:twoCellAnchor>
  <xdr:twoCellAnchor>
    <xdr:from>
      <xdr:col>3</xdr:col>
      <xdr:colOff>139700</xdr:colOff>
      <xdr:row>37</xdr:row>
      <xdr:rowOff>0</xdr:rowOff>
    </xdr:from>
    <xdr:to>
      <xdr:col>3</xdr:col>
      <xdr:colOff>234950</xdr:colOff>
      <xdr:row>37</xdr:row>
      <xdr:rowOff>101600</xdr:rowOff>
    </xdr:to>
    <xdr:sp macro="" textlink="">
      <xdr:nvSpPr>
        <xdr:cNvPr id="603999" name="Oval 136"/>
        <xdr:cNvSpPr>
          <a:spLocks noChangeArrowheads="1"/>
        </xdr:cNvSpPr>
      </xdr:nvSpPr>
      <xdr:spPr bwMode="auto">
        <a:xfrm>
          <a:off x="3263900" y="6953250"/>
          <a:ext cx="95250" cy="10160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879475</xdr:colOff>
      <xdr:row>37</xdr:row>
      <xdr:rowOff>114300</xdr:rowOff>
    </xdr:from>
    <xdr:to>
      <xdr:col>3</xdr:col>
      <xdr:colOff>546281</xdr:colOff>
      <xdr:row>37</xdr:row>
      <xdr:rowOff>323850</xdr:rowOff>
    </xdr:to>
    <xdr:sp macro="" textlink="">
      <xdr:nvSpPr>
        <xdr:cNvPr id="12425" name="Text Box 137"/>
        <xdr:cNvSpPr txBox="1">
          <a:spLocks noChangeArrowheads="1"/>
        </xdr:cNvSpPr>
      </xdr:nvSpPr>
      <xdr:spPr bwMode="auto">
        <a:xfrm>
          <a:off x="3228975" y="72390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29,958</a:t>
          </a:r>
        </a:p>
      </xdr:txBody>
    </xdr:sp>
    <xdr:clientData/>
  </xdr:twoCellAnchor>
  <xdr:twoCellAnchor>
    <xdr:from>
      <xdr:col>2</xdr:col>
      <xdr:colOff>546100</xdr:colOff>
      <xdr:row>36</xdr:row>
      <xdr:rowOff>139700</xdr:rowOff>
    </xdr:from>
    <xdr:to>
      <xdr:col>2</xdr:col>
      <xdr:colOff>641350</xdr:colOff>
      <xdr:row>37</xdr:row>
      <xdr:rowOff>76200</xdr:rowOff>
    </xdr:to>
    <xdr:sp macro="" textlink="">
      <xdr:nvSpPr>
        <xdr:cNvPr id="604001" name="Oval 138"/>
        <xdr:cNvSpPr>
          <a:spLocks noChangeArrowheads="1"/>
        </xdr:cNvSpPr>
      </xdr:nvSpPr>
      <xdr:spPr bwMode="auto">
        <a:xfrm>
          <a:off x="2628900" y="6921500"/>
          <a:ext cx="95250" cy="1079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231775</xdr:colOff>
      <xdr:row>37</xdr:row>
      <xdr:rowOff>85725</xdr:rowOff>
    </xdr:from>
    <xdr:to>
      <xdr:col>2</xdr:col>
      <xdr:colOff>930275</xdr:colOff>
      <xdr:row>37</xdr:row>
      <xdr:rowOff>295275</xdr:rowOff>
    </xdr:to>
    <xdr:sp macro="" textlink="">
      <xdr:nvSpPr>
        <xdr:cNvPr id="12427" name="Text Box 139"/>
        <xdr:cNvSpPr txBox="1">
          <a:spLocks noChangeArrowheads="1"/>
        </xdr:cNvSpPr>
      </xdr:nvSpPr>
      <xdr:spPr bwMode="auto">
        <a:xfrm>
          <a:off x="2524125" y="72104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32,052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0.19063</cdr:x>
      <cdr:y>0.02596</cdr:y>
    </cdr:from>
    <cdr:to>
      <cdr:x>0.97897</cdr:x>
      <cdr:y>0.11617</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139700</xdr:colOff>
      <xdr:row>4</xdr:row>
      <xdr:rowOff>88900</xdr:rowOff>
    </xdr:from>
    <xdr:to>
      <xdr:col>15</xdr:col>
      <xdr:colOff>679450</xdr:colOff>
      <xdr:row>43</xdr:row>
      <xdr:rowOff>120650</xdr:rowOff>
    </xdr:to>
    <xdr:graphicFrame macro="">
      <xdr:nvGraphicFramePr>
        <xdr:cNvPr id="4979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184150</xdr:colOff>
      <xdr:row>46</xdr:row>
      <xdr:rowOff>107950</xdr:rowOff>
    </xdr:from>
    <xdr:to>
      <xdr:col>1</xdr:col>
      <xdr:colOff>819150</xdr:colOff>
      <xdr:row>46</xdr:row>
      <xdr:rowOff>622300</xdr:rowOff>
    </xdr:to>
    <xdr:sp macro="" textlink="">
      <xdr:nvSpPr>
        <xdr:cNvPr id="497955" name="Rectangle 2"/>
        <xdr:cNvSpPr>
          <a:spLocks noChangeArrowheads="1"/>
        </xdr:cNvSpPr>
      </xdr:nvSpPr>
      <xdr:spPr bwMode="auto">
        <a:xfrm>
          <a:off x="762000" y="10064750"/>
          <a:ext cx="635000" cy="514350"/>
        </a:xfrm>
        <a:prstGeom prst="rect">
          <a:avLst/>
        </a:prstGeom>
        <a:solidFill>
          <a:srgbClr val="FF8080"/>
        </a:solidFill>
        <a:ln w="6350">
          <a:solidFill>
            <a:srgbClr val="000000"/>
          </a:solidFill>
          <a:miter lim="800000"/>
          <a:headEnd/>
          <a:tailEnd/>
        </a:ln>
      </xdr:spPr>
    </xdr:sp>
    <xdr:clientData/>
  </xdr:twoCellAnchor>
  <xdr:twoCellAnchor>
    <xdr:from>
      <xdr:col>1</xdr:col>
      <xdr:colOff>184150</xdr:colOff>
      <xdr:row>47</xdr:row>
      <xdr:rowOff>114300</xdr:rowOff>
    </xdr:from>
    <xdr:to>
      <xdr:col>1</xdr:col>
      <xdr:colOff>819150</xdr:colOff>
      <xdr:row>47</xdr:row>
      <xdr:rowOff>615950</xdr:rowOff>
    </xdr:to>
    <xdr:sp macro="" textlink="">
      <xdr:nvSpPr>
        <xdr:cNvPr id="497956" name="Rectangle 3"/>
        <xdr:cNvSpPr>
          <a:spLocks noChangeArrowheads="1"/>
        </xdr:cNvSpPr>
      </xdr:nvSpPr>
      <xdr:spPr bwMode="auto">
        <a:xfrm>
          <a:off x="762000" y="10801350"/>
          <a:ext cx="635000" cy="501650"/>
        </a:xfrm>
        <a:prstGeom prst="rect">
          <a:avLst/>
        </a:prstGeom>
        <a:solidFill>
          <a:srgbClr val="00FFFF"/>
        </a:solidFill>
        <a:ln w="6350">
          <a:solidFill>
            <a:srgbClr val="000000"/>
          </a:solidFill>
          <a:miter lim="800000"/>
          <a:headEnd/>
          <a:tailEnd/>
        </a:ln>
      </xdr:spPr>
    </xdr:sp>
    <xdr:clientData/>
  </xdr:twoCellAnchor>
  <xdr:twoCellAnchor>
    <xdr:from>
      <xdr:col>1</xdr:col>
      <xdr:colOff>184150</xdr:colOff>
      <xdr:row>48</xdr:row>
      <xdr:rowOff>374650</xdr:rowOff>
    </xdr:from>
    <xdr:to>
      <xdr:col>1</xdr:col>
      <xdr:colOff>819150</xdr:colOff>
      <xdr:row>48</xdr:row>
      <xdr:rowOff>374650</xdr:rowOff>
    </xdr:to>
    <xdr:sp macro="" textlink="">
      <xdr:nvSpPr>
        <xdr:cNvPr id="497957" name="Line 4"/>
        <xdr:cNvSpPr>
          <a:spLocks noChangeShapeType="1"/>
        </xdr:cNvSpPr>
      </xdr:nvSpPr>
      <xdr:spPr bwMode="auto">
        <a:xfrm>
          <a:off x="762000" y="11791950"/>
          <a:ext cx="63500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412750</xdr:colOff>
      <xdr:row>48</xdr:row>
      <xdr:rowOff>273050</xdr:rowOff>
    </xdr:from>
    <xdr:to>
      <xdr:col>1</xdr:col>
      <xdr:colOff>590550</xdr:colOff>
      <xdr:row>48</xdr:row>
      <xdr:rowOff>463550</xdr:rowOff>
    </xdr:to>
    <xdr:sp macro="" textlink="">
      <xdr:nvSpPr>
        <xdr:cNvPr id="497958" name="Oval 5"/>
        <xdr:cNvSpPr>
          <a:spLocks noChangeArrowheads="1"/>
        </xdr:cNvSpPr>
      </xdr:nvSpPr>
      <xdr:spPr bwMode="auto">
        <a:xfrm>
          <a:off x="990600" y="11690350"/>
          <a:ext cx="1778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298450</xdr:colOff>
      <xdr:row>45</xdr:row>
      <xdr:rowOff>12700</xdr:rowOff>
    </xdr:from>
    <xdr:to>
      <xdr:col>15</xdr:col>
      <xdr:colOff>666750</xdr:colOff>
      <xdr:row>49</xdr:row>
      <xdr:rowOff>0</xdr:rowOff>
    </xdr:to>
    <xdr:sp macro="" textlink="">
      <xdr:nvSpPr>
        <xdr:cNvPr id="497959" name="Rectangle 6"/>
        <xdr:cNvSpPr>
          <a:spLocks noChangeArrowheads="1"/>
        </xdr:cNvSpPr>
      </xdr:nvSpPr>
      <xdr:spPr bwMode="auto">
        <a:xfrm>
          <a:off x="10077450" y="9601200"/>
          <a:ext cx="5480050" cy="2546350"/>
        </a:xfrm>
        <a:prstGeom prst="rect">
          <a:avLst/>
        </a:prstGeom>
        <a:solidFill>
          <a:srgbClr val="FFFFFF"/>
        </a:solidFill>
        <a:ln w="19050">
          <a:solidFill>
            <a:srgbClr val="000000"/>
          </a:solidFill>
          <a:miter lim="800000"/>
          <a:headEnd/>
          <a:tailEnd/>
        </a:ln>
      </xdr:spPr>
    </xdr:sp>
    <xdr:clientData/>
  </xdr:twoCellAnchor>
  <xdr:twoCellAnchor>
    <xdr:from>
      <xdr:col>10</xdr:col>
      <xdr:colOff>298450</xdr:colOff>
      <xdr:row>45</xdr:row>
      <xdr:rowOff>9525</xdr:rowOff>
    </xdr:from>
    <xdr:to>
      <xdr:col>11</xdr:col>
      <xdr:colOff>92025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111125</xdr:colOff>
      <xdr:row>0</xdr:row>
      <xdr:rowOff>117475</xdr:rowOff>
    </xdr:from>
    <xdr:to>
      <xdr:col>9</xdr:col>
      <xdr:colOff>92075</xdr:colOff>
      <xdr:row>3</xdr:row>
      <xdr:rowOff>133382</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497962" name="Line 10"/>
        <xdr:cNvSpPr>
          <a:spLocks noChangeShapeType="1"/>
        </xdr:cNvSpPr>
      </xdr:nvSpPr>
      <xdr:spPr bwMode="auto">
        <a:xfrm>
          <a:off x="577850" y="9588500"/>
          <a:ext cx="4089400" cy="3683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577850</xdr:colOff>
      <xdr:row>1</xdr:row>
      <xdr:rowOff>76200</xdr:rowOff>
    </xdr:from>
    <xdr:to>
      <xdr:col>11</xdr:col>
      <xdr:colOff>857250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200025</xdr:colOff>
      <xdr:row>1</xdr:row>
      <xdr:rowOff>76200</xdr:rowOff>
    </xdr:from>
    <xdr:to>
      <xdr:col>15</xdr:col>
      <xdr:colOff>628616</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岡山県赤磐市</a:t>
          </a:r>
        </a:p>
      </xdr:txBody>
    </xdr:sp>
    <xdr:clientData/>
  </xdr:twoCellAnchor>
  <xdr:twoCellAnchor>
    <xdr:from>
      <xdr:col>0</xdr:col>
      <xdr:colOff>428625</xdr:colOff>
      <xdr:row>4</xdr:row>
      <xdr:rowOff>0</xdr:rowOff>
    </xdr:from>
    <xdr:to>
      <xdr:col>3</xdr:col>
      <xdr:colOff>669925</xdr:colOff>
      <xdr:row>6</xdr:row>
      <xdr:rowOff>60366</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438150</xdr:colOff>
      <xdr:row>46</xdr:row>
      <xdr:rowOff>0</xdr:rowOff>
    </xdr:from>
    <xdr:to>
      <xdr:col>15</xdr:col>
      <xdr:colOff>511183</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rtl="0">
            <a:lnSpc>
              <a:spcPts val="1200"/>
            </a:lnSpc>
          </a:pPr>
          <a:r>
            <a:rPr lang="ja-JP" altLang="en-US" sz="1000" b="0" i="0">
              <a:latin typeface="+mn-lt"/>
              <a:ea typeface="+mn-ea"/>
              <a:cs typeface="+mn-cs"/>
            </a:rPr>
            <a:t>　</a:t>
          </a:r>
          <a:r>
            <a:rPr lang="ja-JP" altLang="ja-JP" sz="1000" b="0" i="0">
              <a:latin typeface="+mn-lt"/>
              <a:ea typeface="+mn-ea"/>
              <a:cs typeface="+mn-cs"/>
            </a:rPr>
            <a:t>合併以降、財政調整基金繰入金に依存した予算編成が課題となっていたが、行革効果により平成１９年度から繰入額を抑制していき、国の経済対策による地方交付税の増や地域活性化交付金などの効果により、平成２１年度から平成２３年度は繰入をゼロに抑制することができた</a:t>
          </a:r>
          <a:r>
            <a:rPr lang="ja-JP" altLang="en-US" sz="1000" b="0" i="0">
              <a:latin typeface="+mn-lt"/>
              <a:ea typeface="+mn-ea"/>
              <a:cs typeface="+mn-cs"/>
            </a:rPr>
            <a:t>が、</a:t>
          </a:r>
          <a:r>
            <a:rPr lang="ja-JP" altLang="ja-JP" sz="1000" b="0" i="0">
              <a:latin typeface="+mn-lt"/>
              <a:ea typeface="+mn-ea"/>
              <a:cs typeface="+mn-cs"/>
            </a:rPr>
            <a:t>平成２４年度は地域の元気臨時交付金の裏負担として財政調整基金</a:t>
          </a:r>
          <a:r>
            <a:rPr lang="ja-JP" altLang="en-US" sz="1000" b="0" i="0">
              <a:latin typeface="+mn-lt"/>
              <a:ea typeface="+mn-ea"/>
              <a:cs typeface="+mn-cs"/>
            </a:rPr>
            <a:t>の</a:t>
          </a:r>
          <a:r>
            <a:rPr lang="ja-JP" altLang="ja-JP" sz="1000" b="0" i="0">
              <a:latin typeface="+mn-lt"/>
              <a:ea typeface="+mn-ea"/>
              <a:cs typeface="+mn-cs"/>
            </a:rPr>
            <a:t>取り崩し</a:t>
          </a:r>
          <a:r>
            <a:rPr lang="ja-JP" altLang="en-US" sz="1000" b="0" i="0">
              <a:latin typeface="+mn-lt"/>
              <a:ea typeface="+mn-ea"/>
              <a:cs typeface="+mn-cs"/>
            </a:rPr>
            <a:t>を行った。</a:t>
          </a:r>
          <a:endParaRPr lang="en-US" altLang="ja-JP" sz="1000" b="0" i="0">
            <a:latin typeface="+mn-lt"/>
            <a:ea typeface="+mn-ea"/>
            <a:cs typeface="+mn-cs"/>
          </a:endParaRPr>
        </a:p>
        <a:p>
          <a:pPr rtl="0">
            <a:lnSpc>
              <a:spcPts val="1200"/>
            </a:lnSpc>
          </a:pPr>
          <a:r>
            <a:rPr lang="ja-JP" altLang="en-US" sz="1000" b="0" i="0">
              <a:latin typeface="+mn-lt"/>
              <a:ea typeface="+mn-ea"/>
              <a:cs typeface="+mn-cs"/>
            </a:rPr>
            <a:t>　平成</a:t>
          </a:r>
          <a:r>
            <a:rPr lang="ja-JP" altLang="ja-JP" sz="1000" b="0" i="0">
              <a:latin typeface="+mn-lt"/>
              <a:ea typeface="+mn-ea"/>
              <a:cs typeface="+mn-cs"/>
            </a:rPr>
            <a:t>２１年度・２２年度は実質単年度収支はプラスとなった。</a:t>
          </a:r>
          <a:endParaRPr lang="en-US" altLang="ja-JP" sz="1000" b="0" i="0">
            <a:latin typeface="+mn-lt"/>
            <a:ea typeface="+mn-ea"/>
            <a:cs typeface="+mn-cs"/>
          </a:endParaRPr>
        </a:p>
        <a:p>
          <a:pPr rtl="0">
            <a:lnSpc>
              <a:spcPts val="1200"/>
            </a:lnSpc>
          </a:pPr>
          <a:r>
            <a:rPr lang="ja-JP" altLang="en-US" sz="1000" b="0" i="0">
              <a:latin typeface="+mn-lt"/>
              <a:ea typeface="+mn-ea"/>
              <a:cs typeface="+mn-cs"/>
            </a:rPr>
            <a:t>　</a:t>
          </a:r>
          <a:r>
            <a:rPr lang="ja-JP" altLang="ja-JP" sz="1000" b="0" i="0">
              <a:latin typeface="+mn-lt"/>
              <a:ea typeface="+mn-ea"/>
              <a:cs typeface="+mn-cs"/>
            </a:rPr>
            <a:t>平成２３年度は、臨時財政対策債の算定方式変更による減、一部事務組合廃止に伴う下水道事業特別会計への臨時的な繰出などにより実質収支額が減となったため、単年度収支がマイナスとなり、実質単年度収支もマイナスになった。</a:t>
          </a:r>
          <a:endParaRPr lang="en-US" altLang="ja-JP" sz="1000" b="0" i="0">
            <a:latin typeface="+mn-lt"/>
            <a:ea typeface="+mn-ea"/>
            <a:cs typeface="+mn-cs"/>
          </a:endParaRPr>
        </a:p>
        <a:p>
          <a:pPr rtl="0"/>
          <a:r>
            <a:rPr lang="ja-JP" altLang="en-US" sz="1000" b="0" i="0">
              <a:latin typeface="+mn-lt"/>
              <a:ea typeface="+mn-ea"/>
              <a:cs typeface="+mn-cs"/>
            </a:rPr>
            <a:t>　平成２４年度は臨時財政対策債の算定方法変更による減などにより実質収支額が減となったため、単年度収支がマイナスとなり、財政調整基金の取り崩しにより実質単年度収支がマイナスとなった。</a:t>
          </a:r>
          <a:endParaRPr lang="ja-JP" altLang="ja-JP" sz="1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412750</xdr:colOff>
      <xdr:row>3</xdr:row>
      <xdr:rowOff>107950</xdr:rowOff>
    </xdr:from>
    <xdr:to>
      <xdr:col>15</xdr:col>
      <xdr:colOff>1327150</xdr:colOff>
      <xdr:row>31</xdr:row>
      <xdr:rowOff>0</xdr:rowOff>
    </xdr:to>
    <xdr:graphicFrame macro="">
      <xdr:nvGraphicFramePr>
        <xdr:cNvPr id="32970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425450</xdr:colOff>
      <xdr:row>32</xdr:row>
      <xdr:rowOff>0</xdr:rowOff>
    </xdr:from>
    <xdr:to>
      <xdr:col>15</xdr:col>
      <xdr:colOff>971550</xdr:colOff>
      <xdr:row>43</xdr:row>
      <xdr:rowOff>0</xdr:rowOff>
    </xdr:to>
    <xdr:sp macro="" textlink="">
      <xdr:nvSpPr>
        <xdr:cNvPr id="329702" name="正方形/長方形 3"/>
        <xdr:cNvSpPr>
          <a:spLocks noChangeArrowheads="1"/>
        </xdr:cNvSpPr>
      </xdr:nvSpPr>
      <xdr:spPr bwMode="auto">
        <a:xfrm>
          <a:off x="10407650" y="6896100"/>
          <a:ext cx="57848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488950</xdr:colOff>
      <xdr:row>32</xdr:row>
      <xdr:rowOff>28575</xdr:rowOff>
    </xdr:from>
    <xdr:to>
      <xdr:col>11</xdr:col>
      <xdr:colOff>838200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3211</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130175</xdr:colOff>
      <xdr:row>0</xdr:row>
      <xdr:rowOff>142875</xdr:rowOff>
    </xdr:from>
    <xdr:to>
      <xdr:col>9</xdr:col>
      <xdr:colOff>666735</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977900</xdr:colOff>
      <xdr:row>1</xdr:row>
      <xdr:rowOff>28575</xdr:rowOff>
    </xdr:from>
    <xdr:to>
      <xdr:col>12</xdr:col>
      <xdr:colOff>158750</xdr:colOff>
      <xdr:row>3</xdr:row>
      <xdr:rowOff>60325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600075</xdr:colOff>
      <xdr:row>1</xdr:row>
      <xdr:rowOff>28575</xdr:rowOff>
    </xdr:from>
    <xdr:to>
      <xdr:col>15</xdr:col>
      <xdr:colOff>949325</xdr:colOff>
      <xdr:row>3</xdr:row>
      <xdr:rowOff>60325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岡山県赤磐市</a:t>
          </a:r>
        </a:p>
      </xdr:txBody>
    </xdr:sp>
    <xdr:clientData/>
  </xdr:twoCellAnchor>
  <xdr:twoCellAnchor editAs="oneCell">
    <xdr:from>
      <xdr:col>1</xdr:col>
      <xdr:colOff>0</xdr:colOff>
      <xdr:row>3</xdr:row>
      <xdr:rowOff>28575</xdr:rowOff>
    </xdr:from>
    <xdr:to>
      <xdr:col>4</xdr:col>
      <xdr:colOff>838200</xdr:colOff>
      <xdr:row>4</xdr:row>
      <xdr:rowOff>193675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619125</xdr:colOff>
      <xdr:row>32</xdr:row>
      <xdr:rowOff>419100</xdr:rowOff>
    </xdr:from>
    <xdr:to>
      <xdr:col>15</xdr:col>
      <xdr:colOff>771525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en-US" sz="1100" b="0" i="0">
              <a:latin typeface="+mn-lt"/>
              <a:ea typeface="+mn-ea"/>
              <a:cs typeface="+mn-cs"/>
            </a:rPr>
            <a:t>　</a:t>
          </a:r>
          <a:r>
            <a:rPr lang="ja-JP" altLang="ja-JP" sz="1100" b="0" i="0">
              <a:latin typeface="+mn-lt"/>
              <a:ea typeface="+mn-ea"/>
              <a:cs typeface="+mn-cs"/>
            </a:rPr>
            <a:t>平成１９年度以降、すべての会計において黒字となっている。標準財政規模に対する黒字額の割合が一番高いのは水道事業会計となっており、</a:t>
          </a:r>
          <a:r>
            <a:rPr lang="ja-JP" altLang="en-US" sz="1100" b="0" i="0">
              <a:latin typeface="+mn-lt"/>
              <a:ea typeface="+mn-ea"/>
              <a:cs typeface="+mn-cs"/>
            </a:rPr>
            <a:t>未収金の増、人件費などの現金支出を伴う費用が平成２３年度以上に抑えられたことによる現金預金</a:t>
          </a:r>
          <a:r>
            <a:rPr lang="ja-JP" altLang="ja-JP" sz="1100" b="0" i="0">
              <a:latin typeface="+mn-lt"/>
              <a:ea typeface="+mn-ea"/>
              <a:cs typeface="+mn-cs"/>
            </a:rPr>
            <a:t>の増、</a:t>
          </a:r>
          <a:r>
            <a:rPr lang="ja-JP" altLang="en-US" sz="1100" b="0" i="0">
              <a:latin typeface="+mn-lt"/>
              <a:ea typeface="+mn-ea"/>
              <a:cs typeface="+mn-cs"/>
            </a:rPr>
            <a:t>未払金の増</a:t>
          </a:r>
          <a:r>
            <a:rPr lang="ja-JP" altLang="ja-JP" sz="1100" b="0" i="0">
              <a:latin typeface="+mn-lt"/>
              <a:ea typeface="+mn-ea"/>
              <a:cs typeface="+mn-cs"/>
            </a:rPr>
            <a:t>により流動資産から流動負債を差し引いた資金剰余額が増え</a:t>
          </a:r>
          <a:r>
            <a:rPr lang="ja-JP" altLang="en-US" sz="1100" b="0" i="0">
              <a:latin typeface="+mn-lt"/>
              <a:ea typeface="+mn-ea"/>
              <a:cs typeface="+mn-cs"/>
            </a:rPr>
            <a:t>、</a:t>
          </a:r>
          <a:r>
            <a:rPr lang="ja-JP" altLang="ja-JP" sz="1100" b="0" i="0">
              <a:latin typeface="+mn-lt"/>
              <a:ea typeface="+mn-ea"/>
              <a:cs typeface="+mn-cs"/>
            </a:rPr>
            <a:t>０．</a:t>
          </a:r>
          <a:r>
            <a:rPr lang="ja-JP" altLang="en-US" sz="1100" b="0" i="0">
              <a:latin typeface="+mn-lt"/>
              <a:ea typeface="+mn-ea"/>
              <a:cs typeface="+mn-cs"/>
            </a:rPr>
            <a:t>６６</a:t>
          </a:r>
          <a:r>
            <a:rPr lang="ja-JP" altLang="ja-JP" sz="1100" b="0" i="0">
              <a:latin typeface="+mn-lt"/>
              <a:ea typeface="+mn-ea"/>
              <a:cs typeface="+mn-cs"/>
            </a:rPr>
            <a:t>％の増となっている。　　　　　　　　　　　　　　</a:t>
          </a:r>
          <a:endParaRPr lang="en-US" altLang="ja-JP" sz="1100" b="0" i="0">
            <a:latin typeface="+mn-lt"/>
            <a:ea typeface="+mn-ea"/>
            <a:cs typeface="+mn-cs"/>
          </a:endParaRPr>
        </a:p>
        <a:p>
          <a:pPr rtl="0">
            <a:lnSpc>
              <a:spcPts val="1200"/>
            </a:lnSpc>
          </a:pPr>
          <a:r>
            <a:rPr lang="ja-JP" altLang="en-US" sz="1100" b="0" i="0">
              <a:latin typeface="+mn-lt"/>
              <a:ea typeface="+mn-ea"/>
              <a:cs typeface="+mn-cs"/>
            </a:rPr>
            <a:t>　</a:t>
          </a:r>
          <a:r>
            <a:rPr lang="ja-JP" altLang="ja-JP" sz="1100" b="0" i="0">
              <a:latin typeface="+mn-lt"/>
              <a:ea typeface="+mn-ea"/>
              <a:cs typeface="+mn-cs"/>
            </a:rPr>
            <a:t>一般会計は臨時財政対策債の算定方式変更による減などにより</a:t>
          </a:r>
          <a:r>
            <a:rPr lang="ja-JP" altLang="en-US" sz="1100" b="0" i="0">
              <a:latin typeface="+mn-lt"/>
              <a:ea typeface="+mn-ea"/>
              <a:cs typeface="+mn-cs"/>
            </a:rPr>
            <a:t>０．０５％の</a:t>
          </a:r>
          <a:r>
            <a:rPr lang="ja-JP" altLang="ja-JP" sz="1100" b="0" i="0">
              <a:latin typeface="+mn-lt"/>
              <a:ea typeface="+mn-ea"/>
              <a:cs typeface="+mn-cs"/>
            </a:rPr>
            <a:t>減となっている。　　　　　　　　　　　　　　　　　　　　　　　　　　　　　　　　　　　　　　　　　　　</a:t>
          </a:r>
          <a:r>
            <a:rPr lang="ja-JP" altLang="en-US" sz="1100" b="0" i="0">
              <a:latin typeface="+mn-lt"/>
              <a:ea typeface="+mn-ea"/>
              <a:cs typeface="+mn-cs"/>
            </a:rPr>
            <a:t>　宅地等開発事業</a:t>
          </a:r>
          <a:r>
            <a:rPr lang="ja-JP" altLang="ja-JP" sz="1100" b="0" i="0">
              <a:latin typeface="+mn-lt"/>
              <a:ea typeface="+mn-ea"/>
              <a:cs typeface="+mn-cs"/>
            </a:rPr>
            <a:t>特別会計においては</a:t>
          </a:r>
          <a:r>
            <a:rPr lang="ja-JP" altLang="en-US" sz="1100" b="0" i="0">
              <a:latin typeface="+mn-lt"/>
              <a:ea typeface="+mn-ea"/>
              <a:cs typeface="+mn-cs"/>
            </a:rPr>
            <a:t>、土地売却による歳入の増、平成２３年度に販売価格の見直しを行い、平成２４年度に販売実績が上がったとによる土地収入見込額の増などにより０．６７</a:t>
          </a:r>
          <a:r>
            <a:rPr lang="ja-JP" altLang="ja-JP" sz="1100" b="0" i="0">
              <a:latin typeface="+mn-lt"/>
              <a:ea typeface="+mn-ea"/>
              <a:cs typeface="+mn-cs"/>
            </a:rPr>
            <a:t>％の増となっている。</a:t>
          </a:r>
          <a:endParaRPr lang="ja-JP" altLang="ja-JP" sz="1400"/>
        </a:p>
      </xdr:txBody>
    </xdr:sp>
    <xdr:clientData/>
  </xdr:twoCellAnchor>
  <xdr:twoCellAnchor>
    <xdr:from>
      <xdr:col>1</xdr:col>
      <xdr:colOff>0</xdr:colOff>
      <xdr:row>32</xdr:row>
      <xdr:rowOff>0</xdr:rowOff>
    </xdr:from>
    <xdr:to>
      <xdr:col>5</xdr:col>
      <xdr:colOff>3211</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33</xdr:row>
      <xdr:rowOff>82550</xdr:rowOff>
    </xdr:from>
    <xdr:to>
      <xdr:col>1</xdr:col>
      <xdr:colOff>584200</xdr:colOff>
      <xdr:row>33</xdr:row>
      <xdr:rowOff>381000</xdr:rowOff>
    </xdr:to>
    <xdr:sp macro="" textlink="">
      <xdr:nvSpPr>
        <xdr:cNvPr id="329711" name="凡例1"/>
        <xdr:cNvSpPr>
          <a:spLocks noChangeArrowheads="1"/>
        </xdr:cNvSpPr>
      </xdr:nvSpPr>
      <xdr:spPr bwMode="auto">
        <a:xfrm>
          <a:off x="584200" y="7473950"/>
          <a:ext cx="463550" cy="298450"/>
        </a:xfrm>
        <a:prstGeom prst="rect">
          <a:avLst/>
        </a:prstGeom>
        <a:solidFill>
          <a:srgbClr val="FF8080"/>
        </a:solidFill>
        <a:ln w="6350">
          <a:solidFill>
            <a:srgbClr val="000000"/>
          </a:solidFill>
          <a:miter lim="800000"/>
          <a:headEnd/>
          <a:tailEnd/>
        </a:ln>
      </xdr:spPr>
    </xdr:sp>
    <xdr:clientData/>
  </xdr:twoCellAnchor>
  <xdr:twoCellAnchor>
    <xdr:from>
      <xdr:col>1</xdr:col>
      <xdr:colOff>120650</xdr:colOff>
      <xdr:row>34</xdr:row>
      <xdr:rowOff>82550</xdr:rowOff>
    </xdr:from>
    <xdr:to>
      <xdr:col>1</xdr:col>
      <xdr:colOff>584200</xdr:colOff>
      <xdr:row>34</xdr:row>
      <xdr:rowOff>381000</xdr:rowOff>
    </xdr:to>
    <xdr:sp macro="" textlink="">
      <xdr:nvSpPr>
        <xdr:cNvPr id="329712" name="凡例2"/>
        <xdr:cNvSpPr>
          <a:spLocks noChangeArrowheads="1"/>
        </xdr:cNvSpPr>
      </xdr:nvSpPr>
      <xdr:spPr bwMode="auto">
        <a:xfrm>
          <a:off x="584200" y="7969250"/>
          <a:ext cx="463550" cy="298450"/>
        </a:xfrm>
        <a:prstGeom prst="rect">
          <a:avLst/>
        </a:prstGeom>
        <a:solidFill>
          <a:srgbClr val="00FFFF"/>
        </a:solidFill>
        <a:ln w="6350">
          <a:solidFill>
            <a:srgbClr val="000000"/>
          </a:solidFill>
          <a:miter lim="800000"/>
          <a:headEnd/>
          <a:tailEnd/>
        </a:ln>
      </xdr:spPr>
    </xdr:sp>
    <xdr:clientData/>
  </xdr:twoCellAnchor>
  <xdr:twoCellAnchor>
    <xdr:from>
      <xdr:col>1</xdr:col>
      <xdr:colOff>120650</xdr:colOff>
      <xdr:row>35</xdr:row>
      <xdr:rowOff>82550</xdr:rowOff>
    </xdr:from>
    <xdr:to>
      <xdr:col>1</xdr:col>
      <xdr:colOff>584200</xdr:colOff>
      <xdr:row>35</xdr:row>
      <xdr:rowOff>381000</xdr:rowOff>
    </xdr:to>
    <xdr:sp macro="" textlink="">
      <xdr:nvSpPr>
        <xdr:cNvPr id="329713" name="凡例3"/>
        <xdr:cNvSpPr>
          <a:spLocks noChangeArrowheads="1"/>
        </xdr:cNvSpPr>
      </xdr:nvSpPr>
      <xdr:spPr bwMode="auto">
        <a:xfrm>
          <a:off x="584200" y="8464550"/>
          <a:ext cx="463550" cy="298450"/>
        </a:xfrm>
        <a:prstGeom prst="rect">
          <a:avLst/>
        </a:prstGeom>
        <a:solidFill>
          <a:srgbClr val="008000"/>
        </a:solidFill>
        <a:ln w="6350">
          <a:solidFill>
            <a:srgbClr val="000000"/>
          </a:solidFill>
          <a:miter lim="800000"/>
          <a:headEnd/>
          <a:tailEnd/>
        </a:ln>
      </xdr:spPr>
    </xdr:sp>
    <xdr:clientData/>
  </xdr:twoCellAnchor>
  <xdr:twoCellAnchor>
    <xdr:from>
      <xdr:col>1</xdr:col>
      <xdr:colOff>120650</xdr:colOff>
      <xdr:row>36</xdr:row>
      <xdr:rowOff>82550</xdr:rowOff>
    </xdr:from>
    <xdr:to>
      <xdr:col>1</xdr:col>
      <xdr:colOff>584200</xdr:colOff>
      <xdr:row>36</xdr:row>
      <xdr:rowOff>381000</xdr:rowOff>
    </xdr:to>
    <xdr:sp macro="" textlink="">
      <xdr:nvSpPr>
        <xdr:cNvPr id="329714" name="凡例4"/>
        <xdr:cNvSpPr>
          <a:spLocks noChangeArrowheads="1"/>
        </xdr:cNvSpPr>
      </xdr:nvSpPr>
      <xdr:spPr bwMode="auto">
        <a:xfrm>
          <a:off x="584200" y="8959850"/>
          <a:ext cx="463550" cy="298450"/>
        </a:xfrm>
        <a:prstGeom prst="rect">
          <a:avLst/>
        </a:prstGeom>
        <a:solidFill>
          <a:srgbClr val="9999FF"/>
        </a:solidFill>
        <a:ln w="6350">
          <a:solidFill>
            <a:srgbClr val="000000"/>
          </a:solidFill>
          <a:miter lim="800000"/>
          <a:headEnd/>
          <a:tailEnd/>
        </a:ln>
      </xdr:spPr>
    </xdr:sp>
    <xdr:clientData/>
  </xdr:twoCellAnchor>
  <xdr:twoCellAnchor>
    <xdr:from>
      <xdr:col>1</xdr:col>
      <xdr:colOff>120650</xdr:colOff>
      <xdr:row>37</xdr:row>
      <xdr:rowOff>82550</xdr:rowOff>
    </xdr:from>
    <xdr:to>
      <xdr:col>1</xdr:col>
      <xdr:colOff>584200</xdr:colOff>
      <xdr:row>37</xdr:row>
      <xdr:rowOff>381000</xdr:rowOff>
    </xdr:to>
    <xdr:sp macro="" textlink="">
      <xdr:nvSpPr>
        <xdr:cNvPr id="329715" name="凡例5"/>
        <xdr:cNvSpPr>
          <a:spLocks noChangeArrowheads="1"/>
        </xdr:cNvSpPr>
      </xdr:nvSpPr>
      <xdr:spPr bwMode="auto">
        <a:xfrm>
          <a:off x="584200" y="9455150"/>
          <a:ext cx="463550" cy="298450"/>
        </a:xfrm>
        <a:prstGeom prst="rect">
          <a:avLst/>
        </a:prstGeom>
        <a:solidFill>
          <a:srgbClr val="FF6600"/>
        </a:solidFill>
        <a:ln w="6350">
          <a:solidFill>
            <a:srgbClr val="000000"/>
          </a:solidFill>
          <a:miter lim="800000"/>
          <a:headEnd/>
          <a:tailEnd/>
        </a:ln>
      </xdr:spPr>
    </xdr:sp>
    <xdr:clientData/>
  </xdr:twoCellAnchor>
  <xdr:twoCellAnchor>
    <xdr:from>
      <xdr:col>1</xdr:col>
      <xdr:colOff>120650</xdr:colOff>
      <xdr:row>38</xdr:row>
      <xdr:rowOff>82550</xdr:rowOff>
    </xdr:from>
    <xdr:to>
      <xdr:col>1</xdr:col>
      <xdr:colOff>584200</xdr:colOff>
      <xdr:row>38</xdr:row>
      <xdr:rowOff>381000</xdr:rowOff>
    </xdr:to>
    <xdr:sp macro="" textlink="">
      <xdr:nvSpPr>
        <xdr:cNvPr id="329716" name="凡例6"/>
        <xdr:cNvSpPr>
          <a:spLocks noChangeArrowheads="1"/>
        </xdr:cNvSpPr>
      </xdr:nvSpPr>
      <xdr:spPr bwMode="auto">
        <a:xfrm>
          <a:off x="584200" y="9950450"/>
          <a:ext cx="463550" cy="298450"/>
        </a:xfrm>
        <a:prstGeom prst="rect">
          <a:avLst/>
        </a:prstGeom>
        <a:solidFill>
          <a:srgbClr val="FFFF00"/>
        </a:solidFill>
        <a:ln w="6350">
          <a:solidFill>
            <a:srgbClr val="000000"/>
          </a:solidFill>
          <a:miter lim="800000"/>
          <a:headEnd/>
          <a:tailEnd/>
        </a:ln>
      </xdr:spPr>
    </xdr:sp>
    <xdr:clientData/>
  </xdr:twoCellAnchor>
  <xdr:twoCellAnchor>
    <xdr:from>
      <xdr:col>1</xdr:col>
      <xdr:colOff>120650</xdr:colOff>
      <xdr:row>39</xdr:row>
      <xdr:rowOff>82550</xdr:rowOff>
    </xdr:from>
    <xdr:to>
      <xdr:col>1</xdr:col>
      <xdr:colOff>584200</xdr:colOff>
      <xdr:row>39</xdr:row>
      <xdr:rowOff>381000</xdr:rowOff>
    </xdr:to>
    <xdr:sp macro="" textlink="">
      <xdr:nvSpPr>
        <xdr:cNvPr id="329717" name="凡例7"/>
        <xdr:cNvSpPr>
          <a:spLocks noChangeArrowheads="1"/>
        </xdr:cNvSpPr>
      </xdr:nvSpPr>
      <xdr:spPr bwMode="auto">
        <a:xfrm>
          <a:off x="584200" y="10445750"/>
          <a:ext cx="463550" cy="298450"/>
        </a:xfrm>
        <a:prstGeom prst="rect">
          <a:avLst/>
        </a:prstGeom>
        <a:solidFill>
          <a:srgbClr val="800080"/>
        </a:solidFill>
        <a:ln w="6350">
          <a:solidFill>
            <a:srgbClr val="000000"/>
          </a:solidFill>
          <a:miter lim="800000"/>
          <a:headEnd/>
          <a:tailEnd/>
        </a:ln>
      </xdr:spPr>
    </xdr:sp>
    <xdr:clientData/>
  </xdr:twoCellAnchor>
  <xdr:twoCellAnchor>
    <xdr:from>
      <xdr:col>1</xdr:col>
      <xdr:colOff>120650</xdr:colOff>
      <xdr:row>40</xdr:row>
      <xdr:rowOff>82550</xdr:rowOff>
    </xdr:from>
    <xdr:to>
      <xdr:col>1</xdr:col>
      <xdr:colOff>584200</xdr:colOff>
      <xdr:row>40</xdr:row>
      <xdr:rowOff>381000</xdr:rowOff>
    </xdr:to>
    <xdr:sp macro="" textlink="">
      <xdr:nvSpPr>
        <xdr:cNvPr id="329718" name="凡例8"/>
        <xdr:cNvSpPr>
          <a:spLocks noChangeArrowheads="1"/>
        </xdr:cNvSpPr>
      </xdr:nvSpPr>
      <xdr:spPr bwMode="auto">
        <a:xfrm>
          <a:off x="584200" y="10941050"/>
          <a:ext cx="463550" cy="298450"/>
        </a:xfrm>
        <a:prstGeom prst="rect">
          <a:avLst/>
        </a:prstGeom>
        <a:solidFill>
          <a:srgbClr val="00FF00"/>
        </a:solidFill>
        <a:ln w="6350">
          <a:solidFill>
            <a:srgbClr val="000000"/>
          </a:solidFill>
          <a:miter lim="800000"/>
          <a:headEnd/>
          <a:tailEnd/>
        </a:ln>
      </xdr:spPr>
    </xdr:sp>
    <xdr:clientData/>
  </xdr:twoCellAnchor>
  <xdr:twoCellAnchor>
    <xdr:from>
      <xdr:col>1</xdr:col>
      <xdr:colOff>120650</xdr:colOff>
      <xdr:row>41</xdr:row>
      <xdr:rowOff>82550</xdr:rowOff>
    </xdr:from>
    <xdr:to>
      <xdr:col>1</xdr:col>
      <xdr:colOff>584200</xdr:colOff>
      <xdr:row>41</xdr:row>
      <xdr:rowOff>381000</xdr:rowOff>
    </xdr:to>
    <xdr:sp macro="" textlink="">
      <xdr:nvSpPr>
        <xdr:cNvPr id="329719" name="凡例9"/>
        <xdr:cNvSpPr>
          <a:spLocks noChangeArrowheads="1"/>
        </xdr:cNvSpPr>
      </xdr:nvSpPr>
      <xdr:spPr bwMode="auto">
        <a:xfrm>
          <a:off x="584200" y="11436350"/>
          <a:ext cx="463550" cy="298450"/>
        </a:xfrm>
        <a:prstGeom prst="rect">
          <a:avLst/>
        </a:prstGeom>
        <a:solidFill>
          <a:srgbClr val="FF0000"/>
        </a:solidFill>
        <a:ln w="6350">
          <a:solidFill>
            <a:srgbClr val="000000"/>
          </a:solidFill>
          <a:miter lim="800000"/>
          <a:headEnd/>
          <a:tailEnd/>
        </a:ln>
      </xdr:spPr>
    </xdr:sp>
    <xdr:clientData/>
  </xdr:twoCellAnchor>
  <xdr:twoCellAnchor>
    <xdr:from>
      <xdr:col>1</xdr:col>
      <xdr:colOff>120650</xdr:colOff>
      <xdr:row>42</xdr:row>
      <xdr:rowOff>82550</xdr:rowOff>
    </xdr:from>
    <xdr:to>
      <xdr:col>1</xdr:col>
      <xdr:colOff>584200</xdr:colOff>
      <xdr:row>42</xdr:row>
      <xdr:rowOff>381000</xdr:rowOff>
    </xdr:to>
    <xdr:sp macro="" textlink="">
      <xdr:nvSpPr>
        <xdr:cNvPr id="329720" name="凡例10"/>
        <xdr:cNvSpPr>
          <a:spLocks noChangeArrowheads="1"/>
        </xdr:cNvSpPr>
      </xdr:nvSpPr>
      <xdr:spPr bwMode="auto">
        <a:xfrm>
          <a:off x="584200" y="11931650"/>
          <a:ext cx="463550" cy="298450"/>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111125</xdr:colOff>
      <xdr:row>0</xdr:row>
      <xdr:rowOff>123825</xdr:rowOff>
    </xdr:from>
    <xdr:to>
      <xdr:col>11</xdr:col>
      <xdr:colOff>631825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768350</xdr:colOff>
      <xdr:row>1</xdr:row>
      <xdr:rowOff>19050</xdr:rowOff>
    </xdr:from>
    <xdr:to>
      <xdr:col>15</xdr:col>
      <xdr:colOff>333331</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698500</xdr:colOff>
      <xdr:row>1</xdr:row>
      <xdr:rowOff>19050</xdr:rowOff>
    </xdr:from>
    <xdr:to>
      <xdr:col>20</xdr:col>
      <xdr:colOff>171450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岡山県赤磐市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42915" name="Line 22"/>
        <xdr:cNvSpPr>
          <a:spLocks noChangeShapeType="1"/>
        </xdr:cNvSpPr>
      </xdr:nvSpPr>
      <xdr:spPr bwMode="auto">
        <a:xfrm>
          <a:off x="463550" y="7588250"/>
          <a:ext cx="6832600" cy="387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44</xdr:row>
      <xdr:rowOff>44450</xdr:rowOff>
    </xdr:from>
    <xdr:to>
      <xdr:col>3</xdr:col>
      <xdr:colOff>603250</xdr:colOff>
      <xdr:row>44</xdr:row>
      <xdr:rowOff>342900</xdr:rowOff>
    </xdr:to>
    <xdr:sp macro="" textlink="">
      <xdr:nvSpPr>
        <xdr:cNvPr id="342916" name="Rectangle 23"/>
        <xdr:cNvSpPr>
          <a:spLocks noChangeArrowheads="1"/>
        </xdr:cNvSpPr>
      </xdr:nvSpPr>
      <xdr:spPr bwMode="auto">
        <a:xfrm>
          <a:off x="2127250" y="8020050"/>
          <a:ext cx="463550" cy="298450"/>
        </a:xfrm>
        <a:prstGeom prst="rect">
          <a:avLst/>
        </a:prstGeom>
        <a:solidFill>
          <a:srgbClr val="FF8080"/>
        </a:solidFill>
        <a:ln w="6350">
          <a:solidFill>
            <a:srgbClr val="000000"/>
          </a:solidFill>
          <a:miter lim="800000"/>
          <a:headEnd/>
          <a:tailEnd/>
        </a:ln>
      </xdr:spPr>
    </xdr:sp>
    <xdr:clientData/>
  </xdr:twoCellAnchor>
  <xdr:twoCellAnchor>
    <xdr:from>
      <xdr:col>3</xdr:col>
      <xdr:colOff>139700</xdr:colOff>
      <xdr:row>45</xdr:row>
      <xdr:rowOff>44450</xdr:rowOff>
    </xdr:from>
    <xdr:to>
      <xdr:col>3</xdr:col>
      <xdr:colOff>603250</xdr:colOff>
      <xdr:row>45</xdr:row>
      <xdr:rowOff>342900</xdr:rowOff>
    </xdr:to>
    <xdr:sp macro="" textlink="">
      <xdr:nvSpPr>
        <xdr:cNvPr id="342917" name="Rectangle 24"/>
        <xdr:cNvSpPr>
          <a:spLocks noChangeArrowheads="1"/>
        </xdr:cNvSpPr>
      </xdr:nvSpPr>
      <xdr:spPr bwMode="auto">
        <a:xfrm>
          <a:off x="2127250" y="8407400"/>
          <a:ext cx="463550" cy="298450"/>
        </a:xfrm>
        <a:prstGeom prst="rect">
          <a:avLst/>
        </a:prstGeom>
        <a:solidFill>
          <a:srgbClr val="00FFFF"/>
        </a:solidFill>
        <a:ln w="6350">
          <a:solidFill>
            <a:srgbClr val="000000"/>
          </a:solidFill>
          <a:miter lim="800000"/>
          <a:headEnd/>
          <a:tailEnd/>
        </a:ln>
      </xdr:spPr>
    </xdr:sp>
    <xdr:clientData/>
  </xdr:twoCellAnchor>
  <xdr:twoCellAnchor>
    <xdr:from>
      <xdr:col>3</xdr:col>
      <xdr:colOff>139700</xdr:colOff>
      <xdr:row>46</xdr:row>
      <xdr:rowOff>44450</xdr:rowOff>
    </xdr:from>
    <xdr:to>
      <xdr:col>3</xdr:col>
      <xdr:colOff>603250</xdr:colOff>
      <xdr:row>46</xdr:row>
      <xdr:rowOff>342900</xdr:rowOff>
    </xdr:to>
    <xdr:sp macro="" textlink="">
      <xdr:nvSpPr>
        <xdr:cNvPr id="342918" name="Rectangle 25"/>
        <xdr:cNvSpPr>
          <a:spLocks noChangeArrowheads="1"/>
        </xdr:cNvSpPr>
      </xdr:nvSpPr>
      <xdr:spPr bwMode="auto">
        <a:xfrm>
          <a:off x="2127250" y="8794750"/>
          <a:ext cx="463550" cy="298450"/>
        </a:xfrm>
        <a:prstGeom prst="rect">
          <a:avLst/>
        </a:prstGeom>
        <a:solidFill>
          <a:srgbClr val="008000"/>
        </a:solidFill>
        <a:ln w="6350">
          <a:solidFill>
            <a:srgbClr val="000000"/>
          </a:solidFill>
          <a:miter lim="800000"/>
          <a:headEnd/>
          <a:tailEnd/>
        </a:ln>
      </xdr:spPr>
    </xdr:sp>
    <xdr:clientData/>
  </xdr:twoCellAnchor>
  <xdr:twoCellAnchor>
    <xdr:from>
      <xdr:col>3</xdr:col>
      <xdr:colOff>139700</xdr:colOff>
      <xdr:row>47</xdr:row>
      <xdr:rowOff>44450</xdr:rowOff>
    </xdr:from>
    <xdr:to>
      <xdr:col>3</xdr:col>
      <xdr:colOff>603250</xdr:colOff>
      <xdr:row>47</xdr:row>
      <xdr:rowOff>342900</xdr:rowOff>
    </xdr:to>
    <xdr:sp macro="" textlink="">
      <xdr:nvSpPr>
        <xdr:cNvPr id="342919" name="Rectangle 26"/>
        <xdr:cNvSpPr>
          <a:spLocks noChangeArrowheads="1"/>
        </xdr:cNvSpPr>
      </xdr:nvSpPr>
      <xdr:spPr bwMode="auto">
        <a:xfrm>
          <a:off x="2127250" y="9182100"/>
          <a:ext cx="463550" cy="298450"/>
        </a:xfrm>
        <a:prstGeom prst="rect">
          <a:avLst/>
        </a:prstGeom>
        <a:solidFill>
          <a:srgbClr val="9999FF"/>
        </a:solidFill>
        <a:ln w="6350">
          <a:solidFill>
            <a:srgbClr val="000000"/>
          </a:solidFill>
          <a:miter lim="800000"/>
          <a:headEnd/>
          <a:tailEnd/>
        </a:ln>
      </xdr:spPr>
    </xdr:sp>
    <xdr:clientData/>
  </xdr:twoCellAnchor>
  <xdr:twoCellAnchor>
    <xdr:from>
      <xdr:col>3</xdr:col>
      <xdr:colOff>139700</xdr:colOff>
      <xdr:row>48</xdr:row>
      <xdr:rowOff>44450</xdr:rowOff>
    </xdr:from>
    <xdr:to>
      <xdr:col>3</xdr:col>
      <xdr:colOff>603250</xdr:colOff>
      <xdr:row>48</xdr:row>
      <xdr:rowOff>342900</xdr:rowOff>
    </xdr:to>
    <xdr:sp macro="" textlink="">
      <xdr:nvSpPr>
        <xdr:cNvPr id="342920" name="Rectangle 27"/>
        <xdr:cNvSpPr>
          <a:spLocks noChangeArrowheads="1"/>
        </xdr:cNvSpPr>
      </xdr:nvSpPr>
      <xdr:spPr bwMode="auto">
        <a:xfrm>
          <a:off x="2127250" y="9569450"/>
          <a:ext cx="463550" cy="298450"/>
        </a:xfrm>
        <a:prstGeom prst="rect">
          <a:avLst/>
        </a:prstGeom>
        <a:solidFill>
          <a:srgbClr val="FF6600"/>
        </a:solidFill>
        <a:ln w="6350">
          <a:solidFill>
            <a:srgbClr val="000000"/>
          </a:solidFill>
          <a:miter lim="800000"/>
          <a:headEnd/>
          <a:tailEnd/>
        </a:ln>
      </xdr:spPr>
    </xdr:sp>
    <xdr:clientData/>
  </xdr:twoCellAnchor>
  <xdr:twoCellAnchor>
    <xdr:from>
      <xdr:col>3</xdr:col>
      <xdr:colOff>139700</xdr:colOff>
      <xdr:row>49</xdr:row>
      <xdr:rowOff>44450</xdr:rowOff>
    </xdr:from>
    <xdr:to>
      <xdr:col>3</xdr:col>
      <xdr:colOff>603250</xdr:colOff>
      <xdr:row>49</xdr:row>
      <xdr:rowOff>342900</xdr:rowOff>
    </xdr:to>
    <xdr:sp macro="" textlink="">
      <xdr:nvSpPr>
        <xdr:cNvPr id="342921" name="Rectangle 28"/>
        <xdr:cNvSpPr>
          <a:spLocks noChangeArrowheads="1"/>
        </xdr:cNvSpPr>
      </xdr:nvSpPr>
      <xdr:spPr bwMode="auto">
        <a:xfrm>
          <a:off x="2127250" y="9956800"/>
          <a:ext cx="463550" cy="298450"/>
        </a:xfrm>
        <a:prstGeom prst="rect">
          <a:avLst/>
        </a:prstGeom>
        <a:solidFill>
          <a:srgbClr val="FFFF00"/>
        </a:solidFill>
        <a:ln w="6350">
          <a:solidFill>
            <a:srgbClr val="000000"/>
          </a:solidFill>
          <a:miter lim="800000"/>
          <a:headEnd/>
          <a:tailEnd/>
        </a:ln>
      </xdr:spPr>
    </xdr:sp>
    <xdr:clientData/>
  </xdr:twoCellAnchor>
  <xdr:twoCellAnchor>
    <xdr:from>
      <xdr:col>3</xdr:col>
      <xdr:colOff>139700</xdr:colOff>
      <xdr:row>50</xdr:row>
      <xdr:rowOff>44450</xdr:rowOff>
    </xdr:from>
    <xdr:to>
      <xdr:col>3</xdr:col>
      <xdr:colOff>603250</xdr:colOff>
      <xdr:row>50</xdr:row>
      <xdr:rowOff>342900</xdr:rowOff>
    </xdr:to>
    <xdr:sp macro="" textlink="">
      <xdr:nvSpPr>
        <xdr:cNvPr id="342922" name="Rectangle 29"/>
        <xdr:cNvSpPr>
          <a:spLocks noChangeArrowheads="1"/>
        </xdr:cNvSpPr>
      </xdr:nvSpPr>
      <xdr:spPr bwMode="auto">
        <a:xfrm>
          <a:off x="2127250" y="10344150"/>
          <a:ext cx="463550" cy="298450"/>
        </a:xfrm>
        <a:prstGeom prst="rect">
          <a:avLst/>
        </a:prstGeom>
        <a:solidFill>
          <a:srgbClr val="800080"/>
        </a:solidFill>
        <a:ln w="6350">
          <a:solidFill>
            <a:srgbClr val="000000"/>
          </a:solidFill>
          <a:miter lim="800000"/>
          <a:headEnd/>
          <a:tailEnd/>
        </a:ln>
      </xdr:spPr>
    </xdr:sp>
    <xdr:clientData/>
  </xdr:twoCellAnchor>
  <xdr:twoCellAnchor>
    <xdr:from>
      <xdr:col>3</xdr:col>
      <xdr:colOff>139700</xdr:colOff>
      <xdr:row>51</xdr:row>
      <xdr:rowOff>44450</xdr:rowOff>
    </xdr:from>
    <xdr:to>
      <xdr:col>3</xdr:col>
      <xdr:colOff>603250</xdr:colOff>
      <xdr:row>51</xdr:row>
      <xdr:rowOff>342900</xdr:rowOff>
    </xdr:to>
    <xdr:sp macro="" textlink="">
      <xdr:nvSpPr>
        <xdr:cNvPr id="342923" name="Rectangle 30"/>
        <xdr:cNvSpPr>
          <a:spLocks noChangeArrowheads="1"/>
        </xdr:cNvSpPr>
      </xdr:nvSpPr>
      <xdr:spPr bwMode="auto">
        <a:xfrm>
          <a:off x="2127250" y="10731500"/>
          <a:ext cx="463550" cy="298450"/>
        </a:xfrm>
        <a:prstGeom prst="rect">
          <a:avLst/>
        </a:prstGeom>
        <a:solidFill>
          <a:srgbClr val="00FF00"/>
        </a:solidFill>
        <a:ln w="6350">
          <a:solidFill>
            <a:srgbClr val="000000"/>
          </a:solidFill>
          <a:miter lim="800000"/>
          <a:headEnd/>
          <a:tailEnd/>
        </a:ln>
      </xdr:spPr>
    </xdr:sp>
    <xdr:clientData/>
  </xdr:twoCellAnchor>
  <xdr:twoCellAnchor>
    <xdr:from>
      <xdr:col>3</xdr:col>
      <xdr:colOff>139700</xdr:colOff>
      <xdr:row>52</xdr:row>
      <xdr:rowOff>196850</xdr:rowOff>
    </xdr:from>
    <xdr:to>
      <xdr:col>3</xdr:col>
      <xdr:colOff>603250</xdr:colOff>
      <xdr:row>52</xdr:row>
      <xdr:rowOff>196850</xdr:rowOff>
    </xdr:to>
    <xdr:sp macro="" textlink="">
      <xdr:nvSpPr>
        <xdr:cNvPr id="342924" name="Line 31"/>
        <xdr:cNvSpPr>
          <a:spLocks noChangeShapeType="1"/>
        </xdr:cNvSpPr>
      </xdr:nvSpPr>
      <xdr:spPr bwMode="auto">
        <a:xfrm>
          <a:off x="2127250" y="11271250"/>
          <a:ext cx="46355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285750</xdr:colOff>
      <xdr:row>52</xdr:row>
      <xdr:rowOff>107950</xdr:rowOff>
    </xdr:from>
    <xdr:to>
      <xdr:col>3</xdr:col>
      <xdr:colOff>463550</xdr:colOff>
      <xdr:row>52</xdr:row>
      <xdr:rowOff>298450</xdr:rowOff>
    </xdr:to>
    <xdr:sp macro="" textlink="">
      <xdr:nvSpPr>
        <xdr:cNvPr id="342925" name="Oval 32"/>
        <xdr:cNvSpPr>
          <a:spLocks noChangeArrowheads="1"/>
        </xdr:cNvSpPr>
      </xdr:nvSpPr>
      <xdr:spPr bwMode="auto">
        <a:xfrm>
          <a:off x="2273300" y="11182350"/>
          <a:ext cx="1778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139700</xdr:colOff>
      <xdr:row>43</xdr:row>
      <xdr:rowOff>6350</xdr:rowOff>
    </xdr:from>
    <xdr:to>
      <xdr:col>20</xdr:col>
      <xdr:colOff>184150</xdr:colOff>
      <xdr:row>53</xdr:row>
      <xdr:rowOff>12700</xdr:rowOff>
    </xdr:to>
    <xdr:sp macro="" textlink="">
      <xdr:nvSpPr>
        <xdr:cNvPr id="342926" name="Rectangle 87"/>
        <xdr:cNvSpPr>
          <a:spLocks noChangeArrowheads="1"/>
        </xdr:cNvSpPr>
      </xdr:nvSpPr>
      <xdr:spPr bwMode="auto">
        <a:xfrm>
          <a:off x="12007850" y="7594600"/>
          <a:ext cx="4044950" cy="3879850"/>
        </a:xfrm>
        <a:prstGeom prst="rect">
          <a:avLst/>
        </a:prstGeom>
        <a:solidFill>
          <a:srgbClr val="FFFFFF"/>
        </a:solidFill>
        <a:ln w="19050">
          <a:solidFill>
            <a:srgbClr val="000000"/>
          </a:solidFill>
          <a:miter lim="800000"/>
          <a:headEnd/>
          <a:tailEnd/>
        </a:ln>
      </xdr:spPr>
    </xdr:sp>
    <xdr:clientData/>
  </xdr:twoCellAnchor>
  <xdr:twoCellAnchor>
    <xdr:from>
      <xdr:col>15</xdr:col>
      <xdr:colOff>139700</xdr:colOff>
      <xdr:row>43</xdr:row>
      <xdr:rowOff>0</xdr:rowOff>
    </xdr:from>
    <xdr:to>
      <xdr:col>16</xdr:col>
      <xdr:colOff>142900</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50800</xdr:colOff>
      <xdr:row>4</xdr:row>
      <xdr:rowOff>0</xdr:rowOff>
    </xdr:from>
    <xdr:to>
      <xdr:col>20</xdr:col>
      <xdr:colOff>463550</xdr:colOff>
      <xdr:row>41</xdr:row>
      <xdr:rowOff>152400</xdr:rowOff>
    </xdr:to>
    <xdr:graphicFrame macro="">
      <xdr:nvGraphicFramePr>
        <xdr:cNvPr id="34292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282575</xdr:colOff>
      <xdr:row>4</xdr:row>
      <xdr:rowOff>66675</xdr:rowOff>
    </xdr:from>
    <xdr:to>
      <xdr:col>2</xdr:col>
      <xdr:colOff>387350</xdr:colOff>
      <xdr:row>6</xdr:row>
      <xdr:rowOff>41275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301625</xdr:colOff>
      <xdr:row>43</xdr:row>
      <xdr:rowOff>361950</xdr:rowOff>
    </xdr:from>
    <xdr:to>
      <xdr:col>19</xdr:col>
      <xdr:colOff>771525</xdr:colOff>
      <xdr:row>52</xdr:row>
      <xdr:rowOff>193681</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rtl="0" eaLnBrk="1" fontAlgn="auto" latinLnBrk="0" hangingPunct="1"/>
          <a:r>
            <a:rPr lang="ja-JP" altLang="en-US" sz="1100" b="0" i="0">
              <a:latin typeface="+mn-lt"/>
              <a:ea typeface="+mn-ea"/>
              <a:cs typeface="+mn-cs"/>
            </a:rPr>
            <a:t>　</a:t>
          </a:r>
          <a:r>
            <a:rPr lang="ja-JP" altLang="ja-JP" sz="1100" b="0" i="0">
              <a:latin typeface="+mn-lt"/>
              <a:ea typeface="+mn-ea"/>
              <a:cs typeface="+mn-cs"/>
            </a:rPr>
            <a:t>元利償還金は</a:t>
          </a:r>
          <a:r>
            <a:rPr lang="ja-JP" altLang="en-US" sz="1100" b="0" i="0">
              <a:latin typeface="+mn-lt"/>
              <a:ea typeface="+mn-ea"/>
              <a:cs typeface="+mn-cs"/>
            </a:rPr>
            <a:t>６２</a:t>
          </a:r>
          <a:r>
            <a:rPr lang="ja-JP" altLang="ja-JP" sz="1100" b="0" i="0">
              <a:latin typeface="+mn-lt"/>
              <a:ea typeface="+mn-ea"/>
              <a:cs typeface="+mn-cs"/>
            </a:rPr>
            <a:t>百万円減少しており、主な増減は、</a:t>
          </a:r>
          <a:r>
            <a:rPr lang="ja-JP" altLang="en-US" sz="1100" b="0" i="0">
              <a:latin typeface="+mn-lt"/>
              <a:ea typeface="+mn-ea"/>
              <a:cs typeface="+mn-cs"/>
            </a:rPr>
            <a:t>上水道出資債</a:t>
          </a:r>
          <a:r>
            <a:rPr lang="en-US" altLang="ja-JP" sz="1100" b="0" i="0">
              <a:latin typeface="+mn-lt"/>
              <a:ea typeface="+mn-ea"/>
              <a:cs typeface="+mn-cs"/>
            </a:rPr>
            <a:t>(△</a:t>
          </a:r>
          <a:r>
            <a:rPr lang="ja-JP" altLang="en-US" sz="1100" b="0" i="0">
              <a:latin typeface="+mn-lt"/>
              <a:ea typeface="+mn-ea"/>
              <a:cs typeface="+mn-cs"/>
            </a:rPr>
            <a:t>３４，５７３</a:t>
          </a:r>
          <a:r>
            <a:rPr lang="ja-JP" altLang="ja-JP" sz="1100" b="0" i="0">
              <a:latin typeface="+mn-lt"/>
              <a:ea typeface="+mn-ea"/>
              <a:cs typeface="+mn-cs"/>
            </a:rPr>
            <a:t>千円</a:t>
          </a:r>
          <a:r>
            <a:rPr lang="en-US" altLang="ja-JP" sz="1100" b="0" i="0">
              <a:latin typeface="+mn-lt"/>
              <a:ea typeface="+mn-ea"/>
              <a:cs typeface="+mn-cs"/>
            </a:rPr>
            <a:t>)</a:t>
          </a:r>
          <a:r>
            <a:rPr lang="ja-JP" altLang="ja-JP" sz="1100" b="0" i="0">
              <a:latin typeface="+mn-lt"/>
              <a:ea typeface="+mn-ea"/>
              <a:cs typeface="+mn-cs"/>
            </a:rPr>
            <a:t>、一般単独事業債（△</a:t>
          </a:r>
          <a:r>
            <a:rPr lang="ja-JP" altLang="en-US" sz="1100" b="0" i="0">
              <a:latin typeface="+mn-lt"/>
              <a:ea typeface="+mn-ea"/>
              <a:cs typeface="+mn-cs"/>
            </a:rPr>
            <a:t>２９，７３９</a:t>
          </a:r>
          <a:r>
            <a:rPr lang="ja-JP" altLang="ja-JP" sz="1100" b="0" i="0">
              <a:latin typeface="+mn-lt"/>
              <a:ea typeface="+mn-ea"/>
              <a:cs typeface="+mn-cs"/>
            </a:rPr>
            <a:t>千円）、</a:t>
          </a:r>
          <a:r>
            <a:rPr lang="ja-JP" altLang="en-US" sz="1100" b="0" i="0">
              <a:latin typeface="+mn-lt"/>
              <a:ea typeface="+mn-ea"/>
              <a:cs typeface="+mn-cs"/>
            </a:rPr>
            <a:t>教育・福祉施設等整備</a:t>
          </a:r>
          <a:r>
            <a:rPr lang="ja-JP" altLang="ja-JP" sz="1100" b="0" i="0">
              <a:latin typeface="+mn-lt"/>
              <a:ea typeface="+mn-ea"/>
              <a:cs typeface="+mn-cs"/>
            </a:rPr>
            <a:t>事業債（△</a:t>
          </a:r>
          <a:r>
            <a:rPr lang="ja-JP" altLang="en-US" sz="1100" b="0" i="0">
              <a:latin typeface="+mn-lt"/>
              <a:ea typeface="+mn-ea"/>
              <a:cs typeface="+mn-cs"/>
            </a:rPr>
            <a:t>２９，６５８</a:t>
          </a:r>
          <a:r>
            <a:rPr lang="ja-JP" altLang="ja-JP" sz="1100" b="0" i="0">
              <a:latin typeface="+mn-lt"/>
              <a:ea typeface="+mn-ea"/>
              <a:cs typeface="+mn-cs"/>
            </a:rPr>
            <a:t>千円）、臨時財政対策債（</a:t>
          </a:r>
          <a:r>
            <a:rPr lang="ja-JP" altLang="en-US" sz="1100" b="0" i="0">
              <a:latin typeface="+mn-lt"/>
              <a:ea typeface="+mn-ea"/>
              <a:cs typeface="+mn-cs"/>
            </a:rPr>
            <a:t>９，３７１</a:t>
          </a:r>
          <a:r>
            <a:rPr lang="ja-JP" altLang="ja-JP" sz="1100" b="0" i="0">
              <a:latin typeface="+mn-lt"/>
              <a:ea typeface="+mn-ea"/>
              <a:cs typeface="+mn-cs"/>
            </a:rPr>
            <a:t>千円増）である。　　　　　　　　　　　　　　　　　　　　　</a:t>
          </a:r>
          <a:endParaRPr lang="en-US" altLang="ja-JP" sz="1100" b="0" i="0">
            <a:latin typeface="+mn-lt"/>
            <a:ea typeface="+mn-ea"/>
            <a:cs typeface="+mn-cs"/>
          </a:endParaRPr>
        </a:p>
        <a:p>
          <a:pPr rtl="0" eaLnBrk="1" fontAlgn="auto" latinLnBrk="0" hangingPunct="1"/>
          <a:r>
            <a:rPr lang="ja-JP" altLang="en-US" sz="1100" b="0" i="0">
              <a:latin typeface="+mn-lt"/>
              <a:ea typeface="+mn-ea"/>
              <a:cs typeface="+mn-cs"/>
            </a:rPr>
            <a:t>　</a:t>
          </a:r>
          <a:r>
            <a:rPr lang="ja-JP" altLang="ja-JP" sz="1100" b="0" i="0">
              <a:latin typeface="+mn-lt"/>
              <a:ea typeface="+mn-ea"/>
              <a:cs typeface="+mn-cs"/>
            </a:rPr>
            <a:t>公営企業債の元利償還金に対する繰入金は</a:t>
          </a:r>
          <a:r>
            <a:rPr lang="ja-JP" altLang="en-US" sz="1100" b="0" i="0">
              <a:latin typeface="+mn-lt"/>
              <a:ea typeface="+mn-ea"/>
              <a:cs typeface="+mn-cs"/>
            </a:rPr>
            <a:t>５０</a:t>
          </a:r>
          <a:r>
            <a:rPr lang="ja-JP" altLang="ja-JP" sz="1100" b="0" i="0">
              <a:latin typeface="+mn-lt"/>
              <a:ea typeface="+mn-ea"/>
              <a:cs typeface="+mn-cs"/>
            </a:rPr>
            <a:t>百万円</a:t>
          </a:r>
          <a:r>
            <a:rPr lang="ja-JP" altLang="en-US" sz="1100" b="0" i="0">
              <a:latin typeface="+mn-lt"/>
              <a:ea typeface="+mn-ea"/>
              <a:cs typeface="+mn-cs"/>
            </a:rPr>
            <a:t>減少</a:t>
          </a:r>
          <a:r>
            <a:rPr lang="ja-JP" altLang="ja-JP" sz="1100" b="0" i="0">
              <a:latin typeface="+mn-lt"/>
              <a:ea typeface="+mn-ea"/>
              <a:cs typeface="+mn-cs"/>
            </a:rPr>
            <a:t>しており、主に下水道事業の起債償還</a:t>
          </a:r>
          <a:r>
            <a:rPr lang="ja-JP" altLang="en-US" sz="1100" b="0" i="0">
              <a:latin typeface="+mn-lt"/>
              <a:ea typeface="+mn-ea"/>
              <a:cs typeface="+mn-cs"/>
            </a:rPr>
            <a:t>減</a:t>
          </a:r>
          <a:r>
            <a:rPr lang="ja-JP" altLang="ja-JP" sz="1100" b="0" i="0">
              <a:latin typeface="+mn-lt"/>
              <a:ea typeface="+mn-ea"/>
              <a:cs typeface="+mn-cs"/>
            </a:rPr>
            <a:t>に伴う繰出金</a:t>
          </a:r>
          <a:r>
            <a:rPr lang="ja-JP" altLang="en-US" sz="1100" b="0" i="0">
              <a:latin typeface="+mn-lt"/>
              <a:ea typeface="+mn-ea"/>
              <a:cs typeface="+mn-cs"/>
            </a:rPr>
            <a:t>減</a:t>
          </a:r>
          <a:r>
            <a:rPr lang="ja-JP" altLang="ja-JP" sz="1100" b="0" i="0">
              <a:latin typeface="+mn-lt"/>
              <a:ea typeface="+mn-ea"/>
              <a:cs typeface="+mn-cs"/>
            </a:rPr>
            <a:t>（</a:t>
          </a:r>
          <a:r>
            <a:rPr lang="ja-JP" altLang="en-US" sz="1100" b="0" i="0">
              <a:latin typeface="+mn-lt"/>
              <a:ea typeface="+mn-ea"/>
              <a:cs typeface="+mn-cs"/>
            </a:rPr>
            <a:t>△２６６，９５３</a:t>
          </a:r>
          <a:r>
            <a:rPr lang="ja-JP" altLang="ja-JP" sz="1100" b="0" i="0">
              <a:latin typeface="+mn-lt"/>
              <a:ea typeface="+mn-ea"/>
              <a:cs typeface="+mn-cs"/>
            </a:rPr>
            <a:t>千円）によるものである。</a:t>
          </a:r>
          <a:endParaRPr lang="en-US" altLang="ja-JP" sz="1100" b="0" i="0">
            <a:latin typeface="+mn-lt"/>
            <a:ea typeface="+mn-ea"/>
            <a:cs typeface="+mn-cs"/>
          </a:endParaRPr>
        </a:p>
        <a:p>
          <a:pPr rtl="0" eaLnBrk="1" fontAlgn="auto" latinLnBrk="0" hangingPunct="1">
            <a:lnSpc>
              <a:spcPts val="1200"/>
            </a:lnSpc>
          </a:pPr>
          <a:r>
            <a:rPr lang="ja-JP" altLang="en-US" sz="1100">
              <a:latin typeface="+mn-lt"/>
              <a:ea typeface="+mn-ea"/>
              <a:cs typeface="+mn-cs"/>
            </a:rPr>
            <a:t>　</a:t>
          </a:r>
          <a:r>
            <a:rPr lang="ja-JP" altLang="ja-JP" sz="1100">
              <a:latin typeface="+mn-lt"/>
              <a:ea typeface="+mn-ea"/>
              <a:cs typeface="+mn-cs"/>
            </a:rPr>
            <a:t>地方債の元利償還金は平成２</a:t>
          </a:r>
          <a:r>
            <a:rPr lang="ja-JP" altLang="en-US" sz="1100">
              <a:latin typeface="+mn-lt"/>
              <a:ea typeface="+mn-ea"/>
              <a:cs typeface="+mn-cs"/>
            </a:rPr>
            <a:t>５</a:t>
          </a:r>
          <a:r>
            <a:rPr lang="ja-JP" altLang="ja-JP" sz="1100">
              <a:latin typeface="+mn-lt"/>
              <a:ea typeface="+mn-ea"/>
              <a:cs typeface="+mn-cs"/>
            </a:rPr>
            <a:t>年度まで減少していくが、平成２３年度から２</a:t>
          </a:r>
          <a:r>
            <a:rPr lang="ja-JP" altLang="en-US" sz="1100">
              <a:latin typeface="+mn-lt"/>
              <a:ea typeface="+mn-ea"/>
              <a:cs typeface="+mn-cs"/>
            </a:rPr>
            <a:t>７</a:t>
          </a:r>
          <a:r>
            <a:rPr lang="ja-JP" altLang="ja-JP" sz="1100">
              <a:latin typeface="+mn-lt"/>
              <a:ea typeface="+mn-ea"/>
              <a:cs typeface="+mn-cs"/>
            </a:rPr>
            <a:t>年度に実施する大規模事業の借入により平成２６年度に増加、平成２７年度に一旦減少するものの、平成２９年度</a:t>
          </a:r>
          <a:r>
            <a:rPr lang="ja-JP" altLang="en-US" sz="1100">
              <a:latin typeface="+mn-lt"/>
              <a:ea typeface="+mn-ea"/>
              <a:cs typeface="+mn-cs"/>
            </a:rPr>
            <a:t>まで再び増加し、その後減少していく</a:t>
          </a:r>
          <a:r>
            <a:rPr lang="ja-JP" altLang="ja-JP" sz="1100">
              <a:latin typeface="+mn-lt"/>
              <a:ea typeface="+mn-ea"/>
              <a:cs typeface="+mn-cs"/>
            </a:rPr>
            <a:t>見込みである。</a:t>
          </a:r>
          <a:endParaRPr lang="en-US" altLang="ja-JP" sz="1100">
            <a:latin typeface="+mn-lt"/>
            <a:ea typeface="+mn-ea"/>
            <a:cs typeface="+mn-cs"/>
          </a:endParaRPr>
        </a:p>
        <a:p>
          <a:pPr rtl="0" eaLnBrk="1" fontAlgn="auto" latinLnBrk="0" hangingPunct="1">
            <a:lnSpc>
              <a:spcPts val="1300"/>
            </a:lnSpc>
          </a:pPr>
          <a:r>
            <a:rPr lang="ja-JP" altLang="en-US" sz="1100">
              <a:latin typeface="+mn-lt"/>
              <a:ea typeface="+mn-ea"/>
              <a:cs typeface="+mn-cs"/>
            </a:rPr>
            <a:t>　平成２８年度以降は</a:t>
          </a:r>
          <a:r>
            <a:rPr lang="ja-JP" altLang="ja-JP" sz="1100">
              <a:latin typeface="+mn-lt"/>
              <a:ea typeface="+mn-ea"/>
              <a:cs typeface="+mn-cs"/>
            </a:rPr>
            <a:t>普通建設事業</a:t>
          </a:r>
          <a:r>
            <a:rPr lang="ja-JP" altLang="en-US" sz="1100">
              <a:latin typeface="+mn-lt"/>
              <a:ea typeface="+mn-ea"/>
              <a:cs typeface="+mn-cs"/>
            </a:rPr>
            <a:t>の</a:t>
          </a:r>
          <a:r>
            <a:rPr lang="ja-JP" altLang="ja-JP" sz="1100">
              <a:latin typeface="+mn-lt"/>
              <a:ea typeface="+mn-ea"/>
              <a:cs typeface="+mn-cs"/>
            </a:rPr>
            <a:t>縮小による地方債発行の抑制に努める。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165100</xdr:rowOff>
    </xdr:from>
    <xdr:to>
      <xdr:col>18</xdr:col>
      <xdr:colOff>355600</xdr:colOff>
      <xdr:row>38</xdr:row>
      <xdr:rowOff>12700</xdr:rowOff>
    </xdr:to>
    <xdr:graphicFrame macro="">
      <xdr:nvGraphicFramePr>
        <xdr:cNvPr id="59511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254000</xdr:colOff>
      <xdr:row>38</xdr:row>
      <xdr:rowOff>330200</xdr:rowOff>
    </xdr:from>
    <xdr:to>
      <xdr:col>18</xdr:col>
      <xdr:colOff>120650</xdr:colOff>
      <xdr:row>52</xdr:row>
      <xdr:rowOff>12700</xdr:rowOff>
    </xdr:to>
    <xdr:sp macro="" textlink="">
      <xdr:nvSpPr>
        <xdr:cNvPr id="595120" name="正方形/長方形 3"/>
        <xdr:cNvSpPr>
          <a:spLocks noChangeArrowheads="1"/>
        </xdr:cNvSpPr>
      </xdr:nvSpPr>
      <xdr:spPr bwMode="auto">
        <a:xfrm>
          <a:off x="11906250" y="7569200"/>
          <a:ext cx="4279900" cy="45720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302919</xdr:colOff>
      <xdr:row>39</xdr:row>
      <xdr:rowOff>12618</xdr:rowOff>
    </xdr:from>
    <xdr:to>
      <xdr:col>15</xdr:col>
      <xdr:colOff>771306</xdr:colOff>
      <xdr:row>40</xdr:row>
      <xdr:rowOff>326197</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146050</xdr:colOff>
      <xdr:row>40</xdr:row>
      <xdr:rowOff>57150</xdr:rowOff>
    </xdr:from>
    <xdr:to>
      <xdr:col>3</xdr:col>
      <xdr:colOff>647700</xdr:colOff>
      <xdr:row>40</xdr:row>
      <xdr:rowOff>317500</xdr:rowOff>
    </xdr:to>
    <xdr:sp macro="" textlink="">
      <xdr:nvSpPr>
        <xdr:cNvPr id="595122" name="正方形/長方形 36" descr="右上がり対角線 (太)"/>
        <xdr:cNvSpPr>
          <a:spLocks noChangeArrowheads="1"/>
        </xdr:cNvSpPr>
      </xdr:nvSpPr>
      <xdr:spPr bwMode="auto">
        <a:xfrm>
          <a:off x="2374900" y="7994650"/>
          <a:ext cx="501650" cy="26035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146050</xdr:colOff>
      <xdr:row>41</xdr:row>
      <xdr:rowOff>57150</xdr:rowOff>
    </xdr:from>
    <xdr:to>
      <xdr:col>3</xdr:col>
      <xdr:colOff>647700</xdr:colOff>
      <xdr:row>41</xdr:row>
      <xdr:rowOff>304800</xdr:rowOff>
    </xdr:to>
    <xdr:sp macro="" textlink="">
      <xdr:nvSpPr>
        <xdr:cNvPr id="595123" name="正方形/長方形 37" descr="右下がり対角線 (太)"/>
        <xdr:cNvSpPr>
          <a:spLocks noChangeArrowheads="1"/>
        </xdr:cNvSpPr>
      </xdr:nvSpPr>
      <xdr:spPr bwMode="auto">
        <a:xfrm>
          <a:off x="2374900" y="8343900"/>
          <a:ext cx="501650"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146050</xdr:colOff>
      <xdr:row>42</xdr:row>
      <xdr:rowOff>50800</xdr:rowOff>
    </xdr:from>
    <xdr:to>
      <xdr:col>3</xdr:col>
      <xdr:colOff>647700</xdr:colOff>
      <xdr:row>42</xdr:row>
      <xdr:rowOff>311150</xdr:rowOff>
    </xdr:to>
    <xdr:sp macro="" textlink="">
      <xdr:nvSpPr>
        <xdr:cNvPr id="595124" name="正方形/長方形 38" descr="右上がり対角線 (太)"/>
        <xdr:cNvSpPr>
          <a:spLocks noChangeArrowheads="1"/>
        </xdr:cNvSpPr>
      </xdr:nvSpPr>
      <xdr:spPr bwMode="auto">
        <a:xfrm>
          <a:off x="2374900" y="8686800"/>
          <a:ext cx="501650" cy="26035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146050</xdr:colOff>
      <xdr:row>43</xdr:row>
      <xdr:rowOff>50800</xdr:rowOff>
    </xdr:from>
    <xdr:to>
      <xdr:col>3</xdr:col>
      <xdr:colOff>647700</xdr:colOff>
      <xdr:row>43</xdr:row>
      <xdr:rowOff>311150</xdr:rowOff>
    </xdr:to>
    <xdr:sp macro="" textlink="">
      <xdr:nvSpPr>
        <xdr:cNvPr id="595125" name="正方形/長方形 39" descr="右下がり対角線 (太)"/>
        <xdr:cNvSpPr>
          <a:spLocks noChangeArrowheads="1"/>
        </xdr:cNvSpPr>
      </xdr:nvSpPr>
      <xdr:spPr bwMode="auto">
        <a:xfrm>
          <a:off x="2374900" y="9036050"/>
          <a:ext cx="501650" cy="26035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146050</xdr:colOff>
      <xdr:row>44</xdr:row>
      <xdr:rowOff>57150</xdr:rowOff>
    </xdr:from>
    <xdr:to>
      <xdr:col>3</xdr:col>
      <xdr:colOff>647700</xdr:colOff>
      <xdr:row>44</xdr:row>
      <xdr:rowOff>304800</xdr:rowOff>
    </xdr:to>
    <xdr:sp macro="" textlink="">
      <xdr:nvSpPr>
        <xdr:cNvPr id="595126" name="正方形/長方形 40" descr="右上がり対角線 (太)"/>
        <xdr:cNvSpPr>
          <a:spLocks noChangeArrowheads="1"/>
        </xdr:cNvSpPr>
      </xdr:nvSpPr>
      <xdr:spPr bwMode="auto">
        <a:xfrm>
          <a:off x="2374900" y="9391650"/>
          <a:ext cx="501650"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146050</xdr:colOff>
      <xdr:row>45</xdr:row>
      <xdr:rowOff>57150</xdr:rowOff>
    </xdr:from>
    <xdr:to>
      <xdr:col>3</xdr:col>
      <xdr:colOff>647700</xdr:colOff>
      <xdr:row>45</xdr:row>
      <xdr:rowOff>317500</xdr:rowOff>
    </xdr:to>
    <xdr:sp macro="" textlink="">
      <xdr:nvSpPr>
        <xdr:cNvPr id="595127" name="正方形/長方形 41" descr="右下がり対角線 (太)"/>
        <xdr:cNvSpPr>
          <a:spLocks noChangeArrowheads="1"/>
        </xdr:cNvSpPr>
      </xdr:nvSpPr>
      <xdr:spPr bwMode="auto">
        <a:xfrm>
          <a:off x="2374900" y="9740900"/>
          <a:ext cx="501650" cy="26035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146050</xdr:colOff>
      <xdr:row>46</xdr:row>
      <xdr:rowOff>57150</xdr:rowOff>
    </xdr:from>
    <xdr:to>
      <xdr:col>3</xdr:col>
      <xdr:colOff>647700</xdr:colOff>
      <xdr:row>46</xdr:row>
      <xdr:rowOff>317500</xdr:rowOff>
    </xdr:to>
    <xdr:sp macro="" textlink="">
      <xdr:nvSpPr>
        <xdr:cNvPr id="595128" name="正方形/長方形 42" descr="右上がり対角線 (太)"/>
        <xdr:cNvSpPr>
          <a:spLocks noChangeArrowheads="1"/>
        </xdr:cNvSpPr>
      </xdr:nvSpPr>
      <xdr:spPr bwMode="auto">
        <a:xfrm>
          <a:off x="2374900" y="10090150"/>
          <a:ext cx="501650" cy="26035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146050</xdr:colOff>
      <xdr:row>47</xdr:row>
      <xdr:rowOff>50800</xdr:rowOff>
    </xdr:from>
    <xdr:to>
      <xdr:col>3</xdr:col>
      <xdr:colOff>647700</xdr:colOff>
      <xdr:row>47</xdr:row>
      <xdr:rowOff>311150</xdr:rowOff>
    </xdr:to>
    <xdr:sp macro="" textlink="">
      <xdr:nvSpPr>
        <xdr:cNvPr id="595129" name="正方形/長方形 43" descr="右下がり対角線 (太)"/>
        <xdr:cNvSpPr>
          <a:spLocks noChangeArrowheads="1"/>
        </xdr:cNvSpPr>
      </xdr:nvSpPr>
      <xdr:spPr bwMode="auto">
        <a:xfrm>
          <a:off x="2374900" y="10433050"/>
          <a:ext cx="501650" cy="26035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146050</xdr:colOff>
      <xdr:row>48</xdr:row>
      <xdr:rowOff>57150</xdr:rowOff>
    </xdr:from>
    <xdr:to>
      <xdr:col>3</xdr:col>
      <xdr:colOff>647700</xdr:colOff>
      <xdr:row>48</xdr:row>
      <xdr:rowOff>304800</xdr:rowOff>
    </xdr:to>
    <xdr:sp macro="" textlink="">
      <xdr:nvSpPr>
        <xdr:cNvPr id="595130" name="正方形/長方形 44" descr="右上がり対角線 (太)"/>
        <xdr:cNvSpPr>
          <a:spLocks noChangeArrowheads="1"/>
        </xdr:cNvSpPr>
      </xdr:nvSpPr>
      <xdr:spPr bwMode="auto">
        <a:xfrm>
          <a:off x="2374900" y="10788650"/>
          <a:ext cx="501650"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146050</xdr:colOff>
      <xdr:row>49</xdr:row>
      <xdr:rowOff>57150</xdr:rowOff>
    </xdr:from>
    <xdr:to>
      <xdr:col>3</xdr:col>
      <xdr:colOff>647700</xdr:colOff>
      <xdr:row>49</xdr:row>
      <xdr:rowOff>317500</xdr:rowOff>
    </xdr:to>
    <xdr:sp macro="" textlink="">
      <xdr:nvSpPr>
        <xdr:cNvPr id="595131" name="正方形/長方形 45" descr="右下がり対角線 (太)"/>
        <xdr:cNvSpPr>
          <a:spLocks noChangeArrowheads="1"/>
        </xdr:cNvSpPr>
      </xdr:nvSpPr>
      <xdr:spPr bwMode="auto">
        <a:xfrm>
          <a:off x="2374900" y="11137900"/>
          <a:ext cx="501650" cy="26035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146050</xdr:colOff>
      <xdr:row>50</xdr:row>
      <xdr:rowOff>50800</xdr:rowOff>
    </xdr:from>
    <xdr:to>
      <xdr:col>3</xdr:col>
      <xdr:colOff>647700</xdr:colOff>
      <xdr:row>50</xdr:row>
      <xdr:rowOff>311150</xdr:rowOff>
    </xdr:to>
    <xdr:sp macro="" textlink="">
      <xdr:nvSpPr>
        <xdr:cNvPr id="595132" name="正方形/長方形 46" descr="右上がり対角線 (太)"/>
        <xdr:cNvSpPr>
          <a:spLocks noChangeArrowheads="1"/>
        </xdr:cNvSpPr>
      </xdr:nvSpPr>
      <xdr:spPr bwMode="auto">
        <a:xfrm>
          <a:off x="2374900" y="11480800"/>
          <a:ext cx="501650" cy="260350"/>
        </a:xfrm>
        <a:prstGeom prst="rect">
          <a:avLst/>
        </a:prstGeom>
        <a:solidFill>
          <a:srgbClr val="FFCC00"/>
        </a:solidFill>
        <a:ln w="12700" algn="ctr">
          <a:solidFill>
            <a:srgbClr val="000000"/>
          </a:solidFill>
          <a:miter lim="800000"/>
          <a:headEnd/>
          <a:tailEnd/>
        </a:ln>
      </xdr:spPr>
    </xdr:sp>
    <xdr:clientData/>
  </xdr:twoCellAnchor>
  <xdr:twoCellAnchor>
    <xdr:from>
      <xdr:col>3</xdr:col>
      <xdr:colOff>177800</xdr:colOff>
      <xdr:row>51</xdr:row>
      <xdr:rowOff>165100</xdr:rowOff>
    </xdr:from>
    <xdr:to>
      <xdr:col>3</xdr:col>
      <xdr:colOff>615950</xdr:colOff>
      <xdr:row>51</xdr:row>
      <xdr:rowOff>165100</xdr:rowOff>
    </xdr:to>
    <xdr:cxnSp macro="">
      <xdr:nvCxnSpPr>
        <xdr:cNvPr id="595133" name="直線コネクタ 20"/>
        <xdr:cNvCxnSpPr>
          <a:cxnSpLocks noChangeShapeType="1"/>
        </xdr:cNvCxnSpPr>
      </xdr:nvCxnSpPr>
      <xdr:spPr bwMode="auto">
        <a:xfrm>
          <a:off x="2406650" y="11944350"/>
          <a:ext cx="4381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317500</xdr:colOff>
      <xdr:row>51</xdr:row>
      <xdr:rowOff>76200</xdr:rowOff>
    </xdr:from>
    <xdr:to>
      <xdr:col>3</xdr:col>
      <xdr:colOff>482600</xdr:colOff>
      <xdr:row>51</xdr:row>
      <xdr:rowOff>254000</xdr:rowOff>
    </xdr:to>
    <xdr:sp macro="" textlink="">
      <xdr:nvSpPr>
        <xdr:cNvPr id="595134" name="Oval 182"/>
        <xdr:cNvSpPr>
          <a:spLocks noChangeArrowheads="1"/>
        </xdr:cNvSpPr>
      </xdr:nvSpPr>
      <xdr:spPr bwMode="auto">
        <a:xfrm>
          <a:off x="2546350" y="11855450"/>
          <a:ext cx="165100" cy="177800"/>
        </a:xfrm>
        <a:prstGeom prst="ellipse">
          <a:avLst/>
        </a:prstGeom>
        <a:solidFill>
          <a:srgbClr val="FF0000"/>
        </a:solidFill>
        <a:ln w="12700">
          <a:solidFill>
            <a:srgbClr val="FF0000"/>
          </a:solidFill>
          <a:round/>
          <a:headEnd/>
          <a:tailEnd/>
        </a:ln>
      </xdr:spPr>
    </xdr:sp>
    <xdr:clientData/>
  </xdr:twoCellAnchor>
  <xdr:twoCellAnchor>
    <xdr:from>
      <xdr:col>0</xdr:col>
      <xdr:colOff>125844</xdr:colOff>
      <xdr:row>0</xdr:row>
      <xdr:rowOff>138544</xdr:rowOff>
    </xdr:from>
    <xdr:to>
      <xdr:col>10</xdr:col>
      <xdr:colOff>366554</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539750</xdr:colOff>
      <xdr:row>1</xdr:row>
      <xdr:rowOff>47625</xdr:rowOff>
    </xdr:from>
    <xdr:to>
      <xdr:col>13</xdr:col>
      <xdr:colOff>577850</xdr:colOff>
      <xdr:row>3</xdr:row>
      <xdr:rowOff>117475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158750</xdr:colOff>
      <xdr:row>1</xdr:row>
      <xdr:rowOff>47625</xdr:rowOff>
    </xdr:from>
    <xdr:to>
      <xdr:col>18</xdr:col>
      <xdr:colOff>120650</xdr:colOff>
      <xdr:row>3</xdr:row>
      <xdr:rowOff>117475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岡山県赤磐市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595138" name="Line 22"/>
        <xdr:cNvSpPr>
          <a:spLocks noChangeShapeType="1"/>
        </xdr:cNvSpPr>
      </xdr:nvSpPr>
      <xdr:spPr bwMode="auto">
        <a:xfrm>
          <a:off x="463550" y="7588250"/>
          <a:ext cx="5473700" cy="3492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107950</xdr:colOff>
      <xdr:row>3</xdr:row>
      <xdr:rowOff>133350</xdr:rowOff>
    </xdr:from>
    <xdr:to>
      <xdr:col>2</xdr:col>
      <xdr:colOff>857250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409575</xdr:colOff>
      <xdr:row>40</xdr:row>
      <xdr:rowOff>9525</xdr:rowOff>
    </xdr:from>
    <xdr:to>
      <xdr:col>17</xdr:col>
      <xdr:colOff>806425</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eaLnBrk="1" fontAlgn="auto" latinLnBrk="0" hangingPunct="1">
            <a:lnSpc>
              <a:spcPts val="1300"/>
            </a:lnSpc>
          </a:pPr>
          <a:r>
            <a:rPr lang="ja-JP" altLang="en-US" sz="1100" b="0" i="0">
              <a:latin typeface="+mn-lt"/>
              <a:ea typeface="+mn-ea"/>
              <a:cs typeface="+mn-cs"/>
            </a:rPr>
            <a:t>　平成２３年度までは</a:t>
          </a:r>
          <a:r>
            <a:rPr lang="ja-JP" altLang="ja-JP" sz="1100" b="0" i="0">
              <a:latin typeface="+mn-lt"/>
              <a:ea typeface="+mn-ea"/>
              <a:cs typeface="+mn-cs"/>
            </a:rPr>
            <a:t>既発債の償還が終了</a:t>
          </a:r>
          <a:r>
            <a:rPr lang="ja-JP" altLang="en-US" sz="1100" b="0" i="0">
              <a:latin typeface="+mn-lt"/>
              <a:ea typeface="+mn-ea"/>
              <a:cs typeface="+mn-cs"/>
            </a:rPr>
            <a:t>や</a:t>
          </a:r>
          <a:r>
            <a:rPr lang="ja-JP" altLang="ja-JP" sz="1100" b="0" i="0">
              <a:latin typeface="+mn-lt"/>
              <a:ea typeface="+mn-ea"/>
              <a:cs typeface="+mn-cs"/>
            </a:rPr>
            <a:t>組合の積立金残高の増加に伴う退職手当見込額の増加などにより将来負担額は減少してい</a:t>
          </a:r>
          <a:r>
            <a:rPr lang="ja-JP" altLang="en-US" sz="1100" b="0" i="0">
              <a:latin typeface="+mn-lt"/>
              <a:ea typeface="+mn-ea"/>
              <a:cs typeface="+mn-cs"/>
            </a:rPr>
            <a:t>たが、平成２４年度の新消防庁舎整備事業、新環境センター整備事業、消防救急無線デジタル化整備事業等の大規模事業実施に伴う地方債の借入により平成２４年度は地方債現在高が増加したため将来負担額が増加した</a:t>
          </a:r>
          <a:r>
            <a:rPr lang="ja-JP" altLang="ja-JP" sz="1100" b="0" i="0">
              <a:latin typeface="+mn-lt"/>
              <a:ea typeface="+mn-ea"/>
              <a:cs typeface="+mn-cs"/>
            </a:rPr>
            <a:t>。</a:t>
          </a:r>
          <a:endParaRPr lang="en-US" altLang="ja-JP" sz="1100" b="0" i="0">
            <a:latin typeface="+mn-lt"/>
            <a:ea typeface="+mn-ea"/>
            <a:cs typeface="+mn-cs"/>
          </a:endParaRPr>
        </a:p>
        <a:p>
          <a:pPr rtl="0">
            <a:lnSpc>
              <a:spcPts val="1300"/>
            </a:lnSpc>
          </a:pPr>
          <a:r>
            <a:rPr lang="ja-JP" altLang="en-US" sz="1100" b="0" i="0">
              <a:latin typeface="+mn-lt"/>
              <a:ea typeface="+mn-ea"/>
              <a:cs typeface="+mn-cs"/>
            </a:rPr>
            <a:t>　地方債現在高が増加したものの、</a:t>
          </a:r>
          <a:r>
            <a:rPr lang="ja-JP" altLang="ja-JP" sz="1100" b="0" i="0">
              <a:latin typeface="+mn-lt"/>
              <a:ea typeface="+mn-ea"/>
              <a:cs typeface="+mn-cs"/>
            </a:rPr>
            <a:t>地方交付税</a:t>
          </a:r>
          <a:r>
            <a:rPr lang="ja-JP" altLang="en-US" sz="1100" b="0" i="0">
              <a:latin typeface="+mn-lt"/>
              <a:ea typeface="+mn-ea"/>
              <a:cs typeface="+mn-cs"/>
            </a:rPr>
            <a:t>の基準財政需要額算入率の高い、合併特例事業債等の地方債を選択し、借入を行っていることから基準財政需要額算入見込額が増加したことにより</a:t>
          </a:r>
          <a:r>
            <a:rPr lang="ja-JP" altLang="ja-JP" sz="1100" b="0" i="0">
              <a:latin typeface="+mn-lt"/>
              <a:ea typeface="+mn-ea"/>
              <a:cs typeface="+mn-cs"/>
            </a:rPr>
            <a:t>充当可能</a:t>
          </a:r>
          <a:r>
            <a:rPr lang="ja-JP" altLang="en-US" sz="1100" b="0" i="0">
              <a:latin typeface="+mn-lt"/>
              <a:ea typeface="+mn-ea"/>
              <a:cs typeface="+mn-cs"/>
            </a:rPr>
            <a:t>財源等</a:t>
          </a:r>
          <a:r>
            <a:rPr lang="ja-JP" altLang="ja-JP" sz="1100" b="0" i="0">
              <a:latin typeface="+mn-lt"/>
              <a:ea typeface="+mn-ea"/>
              <a:cs typeface="+mn-cs"/>
            </a:rPr>
            <a:t>が増加し</a:t>
          </a:r>
          <a:r>
            <a:rPr lang="ja-JP" altLang="en-US" sz="1100" b="0" i="0">
              <a:latin typeface="+mn-lt"/>
              <a:ea typeface="+mn-ea"/>
              <a:cs typeface="+mn-cs"/>
            </a:rPr>
            <a:t>た</a:t>
          </a:r>
          <a:r>
            <a:rPr lang="ja-JP" altLang="ja-JP" sz="1100" b="0" i="0">
              <a:latin typeface="+mn-lt"/>
              <a:ea typeface="+mn-ea"/>
              <a:cs typeface="+mn-cs"/>
            </a:rPr>
            <a:t>。</a:t>
          </a:r>
          <a:endParaRPr lang="en-US" altLang="ja-JP" sz="1100" b="0" i="0">
            <a:latin typeface="+mn-lt"/>
            <a:ea typeface="+mn-ea"/>
            <a:cs typeface="+mn-cs"/>
          </a:endParaRPr>
        </a:p>
        <a:p>
          <a:pPr rtl="0">
            <a:lnSpc>
              <a:spcPts val="1300"/>
            </a:lnSpc>
          </a:pPr>
          <a:r>
            <a:rPr lang="ja-JP" altLang="en-US" sz="1100" b="0" i="0">
              <a:latin typeface="+mn-lt"/>
              <a:ea typeface="+mn-ea"/>
              <a:cs typeface="+mn-cs"/>
            </a:rPr>
            <a:t>　充当可能基金については、交付税の増加などによる財政調整基金への積立などにより平成２３年度までは増加したものの、平成２４年度は地域の元気臨時交付金の裏負担として財政調整基金を取り崩ししたことなどにより減少した。</a:t>
          </a:r>
          <a:endParaRPr lang="en-US" altLang="ja-JP" sz="1100" b="0" i="0">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 zeroHeight="1" x14ac:dyDescent="0.2"/>
  <cols>
    <col min="1" max="11" width="2.08984375" style="136" customWidth="1"/>
    <col min="12" max="17" width="2.26953125" style="136" customWidth="1"/>
    <col min="18" max="119" width="2.08984375" style="136" customWidth="1"/>
    <col min="120" max="16384" width="0" style="136" hidden="1"/>
  </cols>
  <sheetData>
    <row r="1" spans="1:119" ht="33" customHeight="1" x14ac:dyDescent="0.2">
      <c r="A1" s="134"/>
      <c r="B1" s="433" t="s">
        <v>138</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 thickBot="1" x14ac:dyDescent="0.25">
      <c r="A2" s="134"/>
      <c r="B2" s="137" t="s">
        <v>139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5">
      <c r="A3" s="135"/>
      <c r="B3" s="434" t="s">
        <v>140</v>
      </c>
      <c r="C3" s="435"/>
      <c r="D3" s="435"/>
      <c r="E3" s="436"/>
      <c r="F3" s="436"/>
      <c r="G3" s="436"/>
      <c r="H3" s="436"/>
      <c r="I3" s="436"/>
      <c r="J3" s="436"/>
      <c r="K3" s="436"/>
      <c r="L3" s="436" t="s">
        <v>141</v>
      </c>
      <c r="M3" s="436"/>
      <c r="N3" s="436"/>
      <c r="O3" s="436"/>
      <c r="P3" s="436"/>
      <c r="Q3" s="436"/>
      <c r="R3" s="440"/>
      <c r="S3" s="440"/>
      <c r="T3" s="440"/>
      <c r="U3" s="440"/>
      <c r="V3" s="441"/>
      <c r="W3" s="418" t="s">
        <v>142</v>
      </c>
      <c r="X3" s="419"/>
      <c r="Y3" s="419"/>
      <c r="Z3" s="419"/>
      <c r="AA3" s="419"/>
      <c r="AB3" s="435"/>
      <c r="AC3" s="440" t="s">
        <v>143</v>
      </c>
      <c r="AD3" s="419"/>
      <c r="AE3" s="419"/>
      <c r="AF3" s="419"/>
      <c r="AG3" s="419"/>
      <c r="AH3" s="419"/>
      <c r="AI3" s="419"/>
      <c r="AJ3" s="419"/>
      <c r="AK3" s="419"/>
      <c r="AL3" s="420"/>
      <c r="AM3" s="418" t="s">
        <v>144</v>
      </c>
      <c r="AN3" s="419"/>
      <c r="AO3" s="419"/>
      <c r="AP3" s="419"/>
      <c r="AQ3" s="419"/>
      <c r="AR3" s="419"/>
      <c r="AS3" s="419"/>
      <c r="AT3" s="419"/>
      <c r="AU3" s="419"/>
      <c r="AV3" s="419"/>
      <c r="AW3" s="419"/>
      <c r="AX3" s="420"/>
      <c r="AY3" s="427" t="s">
        <v>92</v>
      </c>
      <c r="AZ3" s="428"/>
      <c r="BA3" s="428"/>
      <c r="BB3" s="428"/>
      <c r="BC3" s="428"/>
      <c r="BD3" s="428"/>
      <c r="BE3" s="428"/>
      <c r="BF3" s="428"/>
      <c r="BG3" s="428"/>
      <c r="BH3" s="428"/>
      <c r="BI3" s="428"/>
      <c r="BJ3" s="428"/>
      <c r="BK3" s="428"/>
      <c r="BL3" s="428"/>
      <c r="BM3" s="429"/>
      <c r="BN3" s="418" t="s">
        <v>145</v>
      </c>
      <c r="BO3" s="419"/>
      <c r="BP3" s="419"/>
      <c r="BQ3" s="419"/>
      <c r="BR3" s="419"/>
      <c r="BS3" s="419"/>
      <c r="BT3" s="419"/>
      <c r="BU3" s="420"/>
      <c r="BV3" s="418" t="s">
        <v>146</v>
      </c>
      <c r="BW3" s="419"/>
      <c r="BX3" s="419"/>
      <c r="BY3" s="419"/>
      <c r="BZ3" s="419"/>
      <c r="CA3" s="419"/>
      <c r="CB3" s="419"/>
      <c r="CC3" s="420"/>
      <c r="CD3" s="427" t="s">
        <v>92</v>
      </c>
      <c r="CE3" s="428"/>
      <c r="CF3" s="428"/>
      <c r="CG3" s="428"/>
      <c r="CH3" s="428"/>
      <c r="CI3" s="428"/>
      <c r="CJ3" s="428"/>
      <c r="CK3" s="428"/>
      <c r="CL3" s="428"/>
      <c r="CM3" s="428"/>
      <c r="CN3" s="428"/>
      <c r="CO3" s="428"/>
      <c r="CP3" s="428"/>
      <c r="CQ3" s="428"/>
      <c r="CR3" s="428"/>
      <c r="CS3" s="429"/>
      <c r="CT3" s="418" t="s">
        <v>147</v>
      </c>
      <c r="CU3" s="419"/>
      <c r="CV3" s="419"/>
      <c r="CW3" s="419"/>
      <c r="CX3" s="419"/>
      <c r="CY3" s="419"/>
      <c r="CZ3" s="419"/>
      <c r="DA3" s="420"/>
      <c r="DB3" s="418" t="s">
        <v>148</v>
      </c>
      <c r="DC3" s="419"/>
      <c r="DD3" s="419"/>
      <c r="DE3" s="419"/>
      <c r="DF3" s="419"/>
      <c r="DG3" s="419"/>
      <c r="DH3" s="419"/>
      <c r="DI3" s="420"/>
      <c r="DJ3" s="134"/>
      <c r="DK3" s="134"/>
      <c r="DL3" s="134"/>
      <c r="DM3" s="134"/>
      <c r="DN3" s="134"/>
      <c r="DO3" s="134"/>
    </row>
    <row r="4" spans="1:119" ht="18.75" customHeight="1" x14ac:dyDescent="0.2">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149</v>
      </c>
      <c r="AZ4" s="374"/>
      <c r="BA4" s="374"/>
      <c r="BB4" s="374"/>
      <c r="BC4" s="374"/>
      <c r="BD4" s="374"/>
      <c r="BE4" s="374"/>
      <c r="BF4" s="374"/>
      <c r="BG4" s="374"/>
      <c r="BH4" s="374"/>
      <c r="BI4" s="374"/>
      <c r="BJ4" s="374"/>
      <c r="BK4" s="374"/>
      <c r="BL4" s="374"/>
      <c r="BM4" s="375"/>
      <c r="BN4" s="355">
        <v>21393659</v>
      </c>
      <c r="BO4" s="356"/>
      <c r="BP4" s="356"/>
      <c r="BQ4" s="356"/>
      <c r="BR4" s="356"/>
      <c r="BS4" s="356"/>
      <c r="BT4" s="356"/>
      <c r="BU4" s="357"/>
      <c r="BV4" s="355">
        <v>18860559</v>
      </c>
      <c r="BW4" s="356"/>
      <c r="BX4" s="356"/>
      <c r="BY4" s="356"/>
      <c r="BZ4" s="356"/>
      <c r="CA4" s="356"/>
      <c r="CB4" s="356"/>
      <c r="CC4" s="357"/>
      <c r="CD4" s="424" t="s">
        <v>150</v>
      </c>
      <c r="CE4" s="425"/>
      <c r="CF4" s="425"/>
      <c r="CG4" s="425"/>
      <c r="CH4" s="425"/>
      <c r="CI4" s="425"/>
      <c r="CJ4" s="425"/>
      <c r="CK4" s="425"/>
      <c r="CL4" s="425"/>
      <c r="CM4" s="425"/>
      <c r="CN4" s="425"/>
      <c r="CO4" s="425"/>
      <c r="CP4" s="425"/>
      <c r="CQ4" s="425"/>
      <c r="CR4" s="425"/>
      <c r="CS4" s="426"/>
      <c r="CT4" s="421">
        <v>6</v>
      </c>
      <c r="CU4" s="422"/>
      <c r="CV4" s="422"/>
      <c r="CW4" s="422"/>
      <c r="CX4" s="422"/>
      <c r="CY4" s="422"/>
      <c r="CZ4" s="422"/>
      <c r="DA4" s="423"/>
      <c r="DB4" s="421">
        <v>6</v>
      </c>
      <c r="DC4" s="422"/>
      <c r="DD4" s="422"/>
      <c r="DE4" s="422"/>
      <c r="DF4" s="422"/>
      <c r="DG4" s="422"/>
      <c r="DH4" s="422"/>
      <c r="DI4" s="423"/>
      <c r="DJ4" s="134"/>
      <c r="DK4" s="134"/>
      <c r="DL4" s="134"/>
      <c r="DM4" s="134"/>
      <c r="DN4" s="134"/>
      <c r="DO4" s="134"/>
    </row>
    <row r="5" spans="1:119" ht="18.75" customHeight="1" x14ac:dyDescent="0.2">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151</v>
      </c>
      <c r="AN5" s="347"/>
      <c r="AO5" s="347"/>
      <c r="AP5" s="347"/>
      <c r="AQ5" s="347"/>
      <c r="AR5" s="347"/>
      <c r="AS5" s="347"/>
      <c r="AT5" s="348"/>
      <c r="AU5" s="344" t="s">
        <v>152</v>
      </c>
      <c r="AV5" s="345"/>
      <c r="AW5" s="345"/>
      <c r="AX5" s="345"/>
      <c r="AY5" s="367" t="s">
        <v>153</v>
      </c>
      <c r="AZ5" s="368"/>
      <c r="BA5" s="368"/>
      <c r="BB5" s="368"/>
      <c r="BC5" s="368"/>
      <c r="BD5" s="368"/>
      <c r="BE5" s="368"/>
      <c r="BF5" s="368"/>
      <c r="BG5" s="368"/>
      <c r="BH5" s="368"/>
      <c r="BI5" s="368"/>
      <c r="BJ5" s="368"/>
      <c r="BK5" s="368"/>
      <c r="BL5" s="368"/>
      <c r="BM5" s="369"/>
      <c r="BN5" s="352">
        <v>20014499</v>
      </c>
      <c r="BO5" s="353"/>
      <c r="BP5" s="353"/>
      <c r="BQ5" s="353"/>
      <c r="BR5" s="353"/>
      <c r="BS5" s="353"/>
      <c r="BT5" s="353"/>
      <c r="BU5" s="354"/>
      <c r="BV5" s="352">
        <v>17897425</v>
      </c>
      <c r="BW5" s="353"/>
      <c r="BX5" s="353"/>
      <c r="BY5" s="353"/>
      <c r="BZ5" s="353"/>
      <c r="CA5" s="353"/>
      <c r="CB5" s="353"/>
      <c r="CC5" s="354"/>
      <c r="CD5" s="388" t="s">
        <v>154</v>
      </c>
      <c r="CE5" s="389"/>
      <c r="CF5" s="389"/>
      <c r="CG5" s="389"/>
      <c r="CH5" s="389"/>
      <c r="CI5" s="389"/>
      <c r="CJ5" s="389"/>
      <c r="CK5" s="389"/>
      <c r="CL5" s="389"/>
      <c r="CM5" s="389"/>
      <c r="CN5" s="389"/>
      <c r="CO5" s="389"/>
      <c r="CP5" s="389"/>
      <c r="CQ5" s="389"/>
      <c r="CR5" s="389"/>
      <c r="CS5" s="390"/>
      <c r="CT5" s="451">
        <v>91.1</v>
      </c>
      <c r="CU5" s="452"/>
      <c r="CV5" s="452"/>
      <c r="CW5" s="452"/>
      <c r="CX5" s="452"/>
      <c r="CY5" s="452"/>
      <c r="CZ5" s="452"/>
      <c r="DA5" s="453"/>
      <c r="DB5" s="451">
        <v>90.4</v>
      </c>
      <c r="DC5" s="452"/>
      <c r="DD5" s="452"/>
      <c r="DE5" s="452"/>
      <c r="DF5" s="452"/>
      <c r="DG5" s="452"/>
      <c r="DH5" s="452"/>
      <c r="DI5" s="453"/>
      <c r="DJ5" s="134"/>
      <c r="DK5" s="134"/>
      <c r="DL5" s="134"/>
      <c r="DM5" s="134"/>
      <c r="DN5" s="134"/>
      <c r="DO5" s="134"/>
    </row>
    <row r="6" spans="1:119" ht="18.75" customHeight="1" x14ac:dyDescent="0.2">
      <c r="A6" s="135"/>
      <c r="B6" s="379" t="s">
        <v>155</v>
      </c>
      <c r="C6" s="380"/>
      <c r="D6" s="380"/>
      <c r="E6" s="381"/>
      <c r="F6" s="381"/>
      <c r="G6" s="381"/>
      <c r="H6" s="381"/>
      <c r="I6" s="381"/>
      <c r="J6" s="381"/>
      <c r="K6" s="381"/>
      <c r="L6" s="381" t="s">
        <v>156</v>
      </c>
      <c r="M6" s="381"/>
      <c r="N6" s="381"/>
      <c r="O6" s="381"/>
      <c r="P6" s="381"/>
      <c r="Q6" s="381"/>
      <c r="R6" s="391"/>
      <c r="S6" s="391"/>
      <c r="T6" s="391"/>
      <c r="U6" s="391"/>
      <c r="V6" s="392"/>
      <c r="W6" s="397" t="s">
        <v>157</v>
      </c>
      <c r="X6" s="398"/>
      <c r="Y6" s="398"/>
      <c r="Z6" s="398"/>
      <c r="AA6" s="398"/>
      <c r="AB6" s="380"/>
      <c r="AC6" s="403" t="s">
        <v>158</v>
      </c>
      <c r="AD6" s="404"/>
      <c r="AE6" s="404"/>
      <c r="AF6" s="404"/>
      <c r="AG6" s="404"/>
      <c r="AH6" s="404"/>
      <c r="AI6" s="404"/>
      <c r="AJ6" s="404"/>
      <c r="AK6" s="404"/>
      <c r="AL6" s="405"/>
      <c r="AM6" s="346" t="s">
        <v>159</v>
      </c>
      <c r="AN6" s="347"/>
      <c r="AO6" s="347"/>
      <c r="AP6" s="347"/>
      <c r="AQ6" s="347"/>
      <c r="AR6" s="347"/>
      <c r="AS6" s="347"/>
      <c r="AT6" s="348"/>
      <c r="AU6" s="344" t="s">
        <v>160</v>
      </c>
      <c r="AV6" s="345"/>
      <c r="AW6" s="345"/>
      <c r="AX6" s="345"/>
      <c r="AY6" s="367" t="s">
        <v>161</v>
      </c>
      <c r="AZ6" s="368"/>
      <c r="BA6" s="368"/>
      <c r="BB6" s="368"/>
      <c r="BC6" s="368"/>
      <c r="BD6" s="368"/>
      <c r="BE6" s="368"/>
      <c r="BF6" s="368"/>
      <c r="BG6" s="368"/>
      <c r="BH6" s="368"/>
      <c r="BI6" s="368"/>
      <c r="BJ6" s="368"/>
      <c r="BK6" s="368"/>
      <c r="BL6" s="368"/>
      <c r="BM6" s="369"/>
      <c r="BN6" s="352">
        <v>1379160</v>
      </c>
      <c r="BO6" s="353"/>
      <c r="BP6" s="353"/>
      <c r="BQ6" s="353"/>
      <c r="BR6" s="353"/>
      <c r="BS6" s="353"/>
      <c r="BT6" s="353"/>
      <c r="BU6" s="354"/>
      <c r="BV6" s="352">
        <v>963134</v>
      </c>
      <c r="BW6" s="353"/>
      <c r="BX6" s="353"/>
      <c r="BY6" s="353"/>
      <c r="BZ6" s="353"/>
      <c r="CA6" s="353"/>
      <c r="CB6" s="353"/>
      <c r="CC6" s="354"/>
      <c r="CD6" s="388" t="s">
        <v>162</v>
      </c>
      <c r="CE6" s="389"/>
      <c r="CF6" s="389"/>
      <c r="CG6" s="389"/>
      <c r="CH6" s="389"/>
      <c r="CI6" s="389"/>
      <c r="CJ6" s="389"/>
      <c r="CK6" s="389"/>
      <c r="CL6" s="389"/>
      <c r="CM6" s="389"/>
      <c r="CN6" s="389"/>
      <c r="CO6" s="389"/>
      <c r="CP6" s="389"/>
      <c r="CQ6" s="389"/>
      <c r="CR6" s="389"/>
      <c r="CS6" s="390"/>
      <c r="CT6" s="448">
        <v>98.1</v>
      </c>
      <c r="CU6" s="449"/>
      <c r="CV6" s="449"/>
      <c r="CW6" s="449"/>
      <c r="CX6" s="449"/>
      <c r="CY6" s="449"/>
      <c r="CZ6" s="449"/>
      <c r="DA6" s="450"/>
      <c r="DB6" s="448">
        <v>97.4</v>
      </c>
      <c r="DC6" s="449"/>
      <c r="DD6" s="449"/>
      <c r="DE6" s="449"/>
      <c r="DF6" s="449"/>
      <c r="DG6" s="449"/>
      <c r="DH6" s="449"/>
      <c r="DI6" s="450"/>
      <c r="DJ6" s="134"/>
      <c r="DK6" s="134"/>
      <c r="DL6" s="134"/>
      <c r="DM6" s="134"/>
      <c r="DN6" s="134"/>
      <c r="DO6" s="134"/>
    </row>
    <row r="7" spans="1:119" ht="18.75" customHeight="1" x14ac:dyDescent="0.2">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163</v>
      </c>
      <c r="AN7" s="347"/>
      <c r="AO7" s="347"/>
      <c r="AP7" s="347"/>
      <c r="AQ7" s="347"/>
      <c r="AR7" s="347"/>
      <c r="AS7" s="347"/>
      <c r="AT7" s="348"/>
      <c r="AU7" s="344" t="s">
        <v>164</v>
      </c>
      <c r="AV7" s="345"/>
      <c r="AW7" s="345"/>
      <c r="AX7" s="345"/>
      <c r="AY7" s="367" t="s">
        <v>165</v>
      </c>
      <c r="AZ7" s="368"/>
      <c r="BA7" s="368"/>
      <c r="BB7" s="368"/>
      <c r="BC7" s="368"/>
      <c r="BD7" s="368"/>
      <c r="BE7" s="368"/>
      <c r="BF7" s="368"/>
      <c r="BG7" s="368"/>
      <c r="BH7" s="368"/>
      <c r="BI7" s="368"/>
      <c r="BJ7" s="368"/>
      <c r="BK7" s="368"/>
      <c r="BL7" s="368"/>
      <c r="BM7" s="369"/>
      <c r="BN7" s="352">
        <v>612436</v>
      </c>
      <c r="BO7" s="353"/>
      <c r="BP7" s="353"/>
      <c r="BQ7" s="353"/>
      <c r="BR7" s="353"/>
      <c r="BS7" s="353"/>
      <c r="BT7" s="353"/>
      <c r="BU7" s="354"/>
      <c r="BV7" s="352">
        <v>182244</v>
      </c>
      <c r="BW7" s="353"/>
      <c r="BX7" s="353"/>
      <c r="BY7" s="353"/>
      <c r="BZ7" s="353"/>
      <c r="CA7" s="353"/>
      <c r="CB7" s="353"/>
      <c r="CC7" s="354"/>
      <c r="CD7" s="388" t="s">
        <v>166</v>
      </c>
      <c r="CE7" s="389"/>
      <c r="CF7" s="389"/>
      <c r="CG7" s="389"/>
      <c r="CH7" s="389"/>
      <c r="CI7" s="389"/>
      <c r="CJ7" s="389"/>
      <c r="CK7" s="389"/>
      <c r="CL7" s="389"/>
      <c r="CM7" s="389"/>
      <c r="CN7" s="389"/>
      <c r="CO7" s="389"/>
      <c r="CP7" s="389"/>
      <c r="CQ7" s="389"/>
      <c r="CR7" s="389"/>
      <c r="CS7" s="390"/>
      <c r="CT7" s="352">
        <v>12845955</v>
      </c>
      <c r="CU7" s="353"/>
      <c r="CV7" s="353"/>
      <c r="CW7" s="353"/>
      <c r="CX7" s="353"/>
      <c r="CY7" s="353"/>
      <c r="CZ7" s="353"/>
      <c r="DA7" s="354"/>
      <c r="DB7" s="352">
        <v>12992641</v>
      </c>
      <c r="DC7" s="353"/>
      <c r="DD7" s="353"/>
      <c r="DE7" s="353"/>
      <c r="DF7" s="353"/>
      <c r="DG7" s="353"/>
      <c r="DH7" s="353"/>
      <c r="DI7" s="354"/>
      <c r="DJ7" s="134"/>
      <c r="DK7" s="134"/>
      <c r="DL7" s="134"/>
      <c r="DM7" s="134"/>
      <c r="DN7" s="134"/>
      <c r="DO7" s="134"/>
    </row>
    <row r="8" spans="1:119" ht="18.75" customHeight="1" thickBot="1" x14ac:dyDescent="0.25">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167</v>
      </c>
      <c r="AN8" s="347"/>
      <c r="AO8" s="347"/>
      <c r="AP8" s="347"/>
      <c r="AQ8" s="347"/>
      <c r="AR8" s="347"/>
      <c r="AS8" s="347"/>
      <c r="AT8" s="348"/>
      <c r="AU8" s="344" t="s">
        <v>164</v>
      </c>
      <c r="AV8" s="345"/>
      <c r="AW8" s="345"/>
      <c r="AX8" s="345"/>
      <c r="AY8" s="367" t="s">
        <v>168</v>
      </c>
      <c r="AZ8" s="368"/>
      <c r="BA8" s="368"/>
      <c r="BB8" s="368"/>
      <c r="BC8" s="368"/>
      <c r="BD8" s="368"/>
      <c r="BE8" s="368"/>
      <c r="BF8" s="368"/>
      <c r="BG8" s="368"/>
      <c r="BH8" s="368"/>
      <c r="BI8" s="368"/>
      <c r="BJ8" s="368"/>
      <c r="BK8" s="368"/>
      <c r="BL8" s="368"/>
      <c r="BM8" s="369"/>
      <c r="BN8" s="352">
        <v>766724</v>
      </c>
      <c r="BO8" s="353"/>
      <c r="BP8" s="353"/>
      <c r="BQ8" s="353"/>
      <c r="BR8" s="353"/>
      <c r="BS8" s="353"/>
      <c r="BT8" s="353"/>
      <c r="BU8" s="354"/>
      <c r="BV8" s="352">
        <v>780890</v>
      </c>
      <c r="BW8" s="353"/>
      <c r="BX8" s="353"/>
      <c r="BY8" s="353"/>
      <c r="BZ8" s="353"/>
      <c r="CA8" s="353"/>
      <c r="CB8" s="353"/>
      <c r="CC8" s="354"/>
      <c r="CD8" s="388" t="s">
        <v>169</v>
      </c>
      <c r="CE8" s="389"/>
      <c r="CF8" s="389"/>
      <c r="CG8" s="389"/>
      <c r="CH8" s="389"/>
      <c r="CI8" s="389"/>
      <c r="CJ8" s="389"/>
      <c r="CK8" s="389"/>
      <c r="CL8" s="389"/>
      <c r="CM8" s="389"/>
      <c r="CN8" s="389"/>
      <c r="CO8" s="389"/>
      <c r="CP8" s="389"/>
      <c r="CQ8" s="389"/>
      <c r="CR8" s="389"/>
      <c r="CS8" s="390"/>
      <c r="CT8" s="454">
        <v>0.46</v>
      </c>
      <c r="CU8" s="455"/>
      <c r="CV8" s="455"/>
      <c r="CW8" s="455"/>
      <c r="CX8" s="455"/>
      <c r="CY8" s="455"/>
      <c r="CZ8" s="455"/>
      <c r="DA8" s="456"/>
      <c r="DB8" s="454">
        <v>0.47</v>
      </c>
      <c r="DC8" s="455"/>
      <c r="DD8" s="455"/>
      <c r="DE8" s="455"/>
      <c r="DF8" s="455"/>
      <c r="DG8" s="455"/>
      <c r="DH8" s="455"/>
      <c r="DI8" s="456"/>
      <c r="DJ8" s="134"/>
      <c r="DK8" s="134"/>
      <c r="DL8" s="134"/>
      <c r="DM8" s="134"/>
      <c r="DN8" s="134"/>
      <c r="DO8" s="134"/>
    </row>
    <row r="9" spans="1:119" ht="18.75" customHeight="1" thickBot="1" x14ac:dyDescent="0.25">
      <c r="A9" s="135"/>
      <c r="B9" s="427" t="s">
        <v>170</v>
      </c>
      <c r="C9" s="428"/>
      <c r="D9" s="428"/>
      <c r="E9" s="428"/>
      <c r="F9" s="428"/>
      <c r="G9" s="428"/>
      <c r="H9" s="428"/>
      <c r="I9" s="428"/>
      <c r="J9" s="428"/>
      <c r="K9" s="481"/>
      <c r="L9" s="564" t="s">
        <v>171</v>
      </c>
      <c r="M9" s="565"/>
      <c r="N9" s="565"/>
      <c r="O9" s="565"/>
      <c r="P9" s="565"/>
      <c r="Q9" s="566"/>
      <c r="R9" s="541">
        <v>43458</v>
      </c>
      <c r="S9" s="542"/>
      <c r="T9" s="542"/>
      <c r="U9" s="542"/>
      <c r="V9" s="543"/>
      <c r="W9" s="418" t="s">
        <v>172</v>
      </c>
      <c r="X9" s="419"/>
      <c r="Y9" s="419"/>
      <c r="Z9" s="419"/>
      <c r="AA9" s="419"/>
      <c r="AB9" s="419"/>
      <c r="AC9" s="419"/>
      <c r="AD9" s="419"/>
      <c r="AE9" s="419"/>
      <c r="AF9" s="419"/>
      <c r="AG9" s="419"/>
      <c r="AH9" s="419"/>
      <c r="AI9" s="419"/>
      <c r="AJ9" s="419"/>
      <c r="AK9" s="419"/>
      <c r="AL9" s="420"/>
      <c r="AM9" s="346" t="s">
        <v>173</v>
      </c>
      <c r="AN9" s="347"/>
      <c r="AO9" s="347"/>
      <c r="AP9" s="347"/>
      <c r="AQ9" s="347"/>
      <c r="AR9" s="347"/>
      <c r="AS9" s="347"/>
      <c r="AT9" s="348"/>
      <c r="AU9" s="344" t="s">
        <v>174</v>
      </c>
      <c r="AV9" s="345"/>
      <c r="AW9" s="345"/>
      <c r="AX9" s="345"/>
      <c r="AY9" s="367" t="s">
        <v>175</v>
      </c>
      <c r="AZ9" s="368"/>
      <c r="BA9" s="368"/>
      <c r="BB9" s="368"/>
      <c r="BC9" s="368"/>
      <c r="BD9" s="368"/>
      <c r="BE9" s="368"/>
      <c r="BF9" s="368"/>
      <c r="BG9" s="368"/>
      <c r="BH9" s="368"/>
      <c r="BI9" s="368"/>
      <c r="BJ9" s="368"/>
      <c r="BK9" s="368"/>
      <c r="BL9" s="368"/>
      <c r="BM9" s="369"/>
      <c r="BN9" s="352">
        <v>-14166</v>
      </c>
      <c r="BO9" s="353"/>
      <c r="BP9" s="353"/>
      <c r="BQ9" s="353"/>
      <c r="BR9" s="353"/>
      <c r="BS9" s="353"/>
      <c r="BT9" s="353"/>
      <c r="BU9" s="354"/>
      <c r="BV9" s="352">
        <v>-194173</v>
      </c>
      <c r="BW9" s="353"/>
      <c r="BX9" s="353"/>
      <c r="BY9" s="353"/>
      <c r="BZ9" s="353"/>
      <c r="CA9" s="353"/>
      <c r="CB9" s="353"/>
      <c r="CC9" s="354"/>
      <c r="CD9" s="388" t="s">
        <v>176</v>
      </c>
      <c r="CE9" s="389"/>
      <c r="CF9" s="389"/>
      <c r="CG9" s="389"/>
      <c r="CH9" s="389"/>
      <c r="CI9" s="389"/>
      <c r="CJ9" s="389"/>
      <c r="CK9" s="389"/>
      <c r="CL9" s="389"/>
      <c r="CM9" s="389"/>
      <c r="CN9" s="389"/>
      <c r="CO9" s="389"/>
      <c r="CP9" s="389"/>
      <c r="CQ9" s="389"/>
      <c r="CR9" s="389"/>
      <c r="CS9" s="390"/>
      <c r="CT9" s="451">
        <v>15.6</v>
      </c>
      <c r="CU9" s="452"/>
      <c r="CV9" s="452"/>
      <c r="CW9" s="452"/>
      <c r="CX9" s="452"/>
      <c r="CY9" s="452"/>
      <c r="CZ9" s="452"/>
      <c r="DA9" s="453"/>
      <c r="DB9" s="451">
        <v>16.5</v>
      </c>
      <c r="DC9" s="452"/>
      <c r="DD9" s="452"/>
      <c r="DE9" s="452"/>
      <c r="DF9" s="452"/>
      <c r="DG9" s="452"/>
      <c r="DH9" s="452"/>
      <c r="DI9" s="453"/>
      <c r="DJ9" s="134"/>
      <c r="DK9" s="134"/>
      <c r="DL9" s="134"/>
      <c r="DM9" s="134"/>
      <c r="DN9" s="134"/>
      <c r="DO9" s="134"/>
    </row>
    <row r="10" spans="1:119" ht="18.75" customHeight="1" thickBot="1" x14ac:dyDescent="0.25">
      <c r="A10" s="135"/>
      <c r="B10" s="427"/>
      <c r="C10" s="428"/>
      <c r="D10" s="428"/>
      <c r="E10" s="428"/>
      <c r="F10" s="428"/>
      <c r="G10" s="428"/>
      <c r="H10" s="428"/>
      <c r="I10" s="428"/>
      <c r="J10" s="428"/>
      <c r="K10" s="481"/>
      <c r="L10" s="415" t="s">
        <v>177</v>
      </c>
      <c r="M10" s="347"/>
      <c r="N10" s="347"/>
      <c r="O10" s="347"/>
      <c r="P10" s="347"/>
      <c r="Q10" s="348"/>
      <c r="R10" s="412">
        <v>43913</v>
      </c>
      <c r="S10" s="413"/>
      <c r="T10" s="413"/>
      <c r="U10" s="413"/>
      <c r="V10" s="468"/>
      <c r="W10" s="399"/>
      <c r="X10" s="400"/>
      <c r="Y10" s="400"/>
      <c r="Z10" s="400"/>
      <c r="AA10" s="400"/>
      <c r="AB10" s="400"/>
      <c r="AC10" s="400"/>
      <c r="AD10" s="400"/>
      <c r="AE10" s="400"/>
      <c r="AF10" s="400"/>
      <c r="AG10" s="400"/>
      <c r="AH10" s="400"/>
      <c r="AI10" s="400"/>
      <c r="AJ10" s="400"/>
      <c r="AK10" s="400"/>
      <c r="AL10" s="446"/>
      <c r="AM10" s="346" t="s">
        <v>178</v>
      </c>
      <c r="AN10" s="347"/>
      <c r="AO10" s="347"/>
      <c r="AP10" s="347"/>
      <c r="AQ10" s="347"/>
      <c r="AR10" s="347"/>
      <c r="AS10" s="347"/>
      <c r="AT10" s="348"/>
      <c r="AU10" s="344" t="s">
        <v>179</v>
      </c>
      <c r="AV10" s="345"/>
      <c r="AW10" s="345"/>
      <c r="AX10" s="345"/>
      <c r="AY10" s="367" t="s">
        <v>180</v>
      </c>
      <c r="AZ10" s="368"/>
      <c r="BA10" s="368"/>
      <c r="BB10" s="368"/>
      <c r="BC10" s="368"/>
      <c r="BD10" s="368"/>
      <c r="BE10" s="368"/>
      <c r="BF10" s="368"/>
      <c r="BG10" s="368"/>
      <c r="BH10" s="368"/>
      <c r="BI10" s="368"/>
      <c r="BJ10" s="368"/>
      <c r="BK10" s="368"/>
      <c r="BL10" s="368"/>
      <c r="BM10" s="369"/>
      <c r="BN10" s="352">
        <v>2109</v>
      </c>
      <c r="BO10" s="353"/>
      <c r="BP10" s="353"/>
      <c r="BQ10" s="353"/>
      <c r="BR10" s="353"/>
      <c r="BS10" s="353"/>
      <c r="BT10" s="353"/>
      <c r="BU10" s="354"/>
      <c r="BV10" s="352">
        <v>1361</v>
      </c>
      <c r="BW10" s="353"/>
      <c r="BX10" s="353"/>
      <c r="BY10" s="353"/>
      <c r="BZ10" s="353"/>
      <c r="CA10" s="353"/>
      <c r="CB10" s="353"/>
      <c r="CC10" s="354"/>
      <c r="CD10" s="142" t="s">
        <v>181</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5">
      <c r="A11" s="135"/>
      <c r="B11" s="427"/>
      <c r="C11" s="428"/>
      <c r="D11" s="428"/>
      <c r="E11" s="428"/>
      <c r="F11" s="428"/>
      <c r="G11" s="428"/>
      <c r="H11" s="428"/>
      <c r="I11" s="428"/>
      <c r="J11" s="428"/>
      <c r="K11" s="481"/>
      <c r="L11" s="496" t="s">
        <v>182</v>
      </c>
      <c r="M11" s="350"/>
      <c r="N11" s="350"/>
      <c r="O11" s="350"/>
      <c r="P11" s="350"/>
      <c r="Q11" s="351"/>
      <c r="R11" s="544" t="s">
        <v>183</v>
      </c>
      <c r="S11" s="545"/>
      <c r="T11" s="545"/>
      <c r="U11" s="545"/>
      <c r="V11" s="546"/>
      <c r="W11" s="399"/>
      <c r="X11" s="400"/>
      <c r="Y11" s="400"/>
      <c r="Z11" s="400"/>
      <c r="AA11" s="400"/>
      <c r="AB11" s="400"/>
      <c r="AC11" s="400"/>
      <c r="AD11" s="400"/>
      <c r="AE11" s="400"/>
      <c r="AF11" s="400"/>
      <c r="AG11" s="400"/>
      <c r="AH11" s="400"/>
      <c r="AI11" s="400"/>
      <c r="AJ11" s="400"/>
      <c r="AK11" s="400"/>
      <c r="AL11" s="446"/>
      <c r="AM11" s="346" t="s">
        <v>184</v>
      </c>
      <c r="AN11" s="347"/>
      <c r="AO11" s="347"/>
      <c r="AP11" s="347"/>
      <c r="AQ11" s="347"/>
      <c r="AR11" s="347"/>
      <c r="AS11" s="347"/>
      <c r="AT11" s="348"/>
      <c r="AU11" s="344" t="s">
        <v>179</v>
      </c>
      <c r="AV11" s="345"/>
      <c r="AW11" s="345"/>
      <c r="AX11" s="345"/>
      <c r="AY11" s="367" t="s">
        <v>185</v>
      </c>
      <c r="AZ11" s="368"/>
      <c r="BA11" s="368"/>
      <c r="BB11" s="368"/>
      <c r="BC11" s="368"/>
      <c r="BD11" s="368"/>
      <c r="BE11" s="368"/>
      <c r="BF11" s="368"/>
      <c r="BG11" s="368"/>
      <c r="BH11" s="368"/>
      <c r="BI11" s="368"/>
      <c r="BJ11" s="368"/>
      <c r="BK11" s="368"/>
      <c r="BL11" s="368"/>
      <c r="BM11" s="369"/>
      <c r="BN11" s="352">
        <v>23297</v>
      </c>
      <c r="BO11" s="353"/>
      <c r="BP11" s="353"/>
      <c r="BQ11" s="353"/>
      <c r="BR11" s="353"/>
      <c r="BS11" s="353"/>
      <c r="BT11" s="353"/>
      <c r="BU11" s="354"/>
      <c r="BV11" s="352">
        <v>48951</v>
      </c>
      <c r="BW11" s="353"/>
      <c r="BX11" s="353"/>
      <c r="BY11" s="353"/>
      <c r="BZ11" s="353"/>
      <c r="CA11" s="353"/>
      <c r="CB11" s="353"/>
      <c r="CC11" s="354"/>
      <c r="CD11" s="388" t="s">
        <v>186</v>
      </c>
      <c r="CE11" s="389"/>
      <c r="CF11" s="389"/>
      <c r="CG11" s="389"/>
      <c r="CH11" s="389"/>
      <c r="CI11" s="389"/>
      <c r="CJ11" s="389"/>
      <c r="CK11" s="389"/>
      <c r="CL11" s="389"/>
      <c r="CM11" s="389"/>
      <c r="CN11" s="389"/>
      <c r="CO11" s="389"/>
      <c r="CP11" s="389"/>
      <c r="CQ11" s="389"/>
      <c r="CR11" s="389"/>
      <c r="CS11" s="390"/>
      <c r="CT11" s="454" t="s">
        <v>187</v>
      </c>
      <c r="CU11" s="455"/>
      <c r="CV11" s="455"/>
      <c r="CW11" s="455"/>
      <c r="CX11" s="455"/>
      <c r="CY11" s="455"/>
      <c r="CZ11" s="455"/>
      <c r="DA11" s="456"/>
      <c r="DB11" s="454" t="s">
        <v>187</v>
      </c>
      <c r="DC11" s="455"/>
      <c r="DD11" s="455"/>
      <c r="DE11" s="455"/>
      <c r="DF11" s="455"/>
      <c r="DG11" s="455"/>
      <c r="DH11" s="455"/>
      <c r="DI11" s="456"/>
      <c r="DJ11" s="134"/>
      <c r="DK11" s="134"/>
      <c r="DL11" s="134"/>
      <c r="DM11" s="134"/>
      <c r="DN11" s="134"/>
      <c r="DO11" s="134"/>
    </row>
    <row r="12" spans="1:119" ht="18.75" customHeight="1" x14ac:dyDescent="0.2">
      <c r="A12" s="135"/>
      <c r="B12" s="547" t="s">
        <v>188</v>
      </c>
      <c r="C12" s="548"/>
      <c r="D12" s="548"/>
      <c r="E12" s="548"/>
      <c r="F12" s="548"/>
      <c r="G12" s="548"/>
      <c r="H12" s="548"/>
      <c r="I12" s="548"/>
      <c r="J12" s="548"/>
      <c r="K12" s="549"/>
      <c r="L12" s="460" t="s">
        <v>189</v>
      </c>
      <c r="M12" s="461"/>
      <c r="N12" s="461"/>
      <c r="O12" s="461"/>
      <c r="P12" s="461"/>
      <c r="Q12" s="462"/>
      <c r="R12" s="463">
        <v>45034</v>
      </c>
      <c r="S12" s="464"/>
      <c r="T12" s="464"/>
      <c r="U12" s="464"/>
      <c r="V12" s="465"/>
      <c r="W12" s="567" t="s">
        <v>92</v>
      </c>
      <c r="X12" s="345"/>
      <c r="Y12" s="345"/>
      <c r="Z12" s="345"/>
      <c r="AA12" s="345"/>
      <c r="AB12" s="568"/>
      <c r="AC12" s="344" t="s">
        <v>190</v>
      </c>
      <c r="AD12" s="345"/>
      <c r="AE12" s="345"/>
      <c r="AF12" s="345"/>
      <c r="AG12" s="568"/>
      <c r="AH12" s="344" t="s">
        <v>191</v>
      </c>
      <c r="AI12" s="345"/>
      <c r="AJ12" s="345"/>
      <c r="AK12" s="345"/>
      <c r="AL12" s="467"/>
      <c r="AM12" s="346" t="s">
        <v>192</v>
      </c>
      <c r="AN12" s="347"/>
      <c r="AO12" s="347"/>
      <c r="AP12" s="347"/>
      <c r="AQ12" s="347"/>
      <c r="AR12" s="347"/>
      <c r="AS12" s="347"/>
      <c r="AT12" s="348"/>
      <c r="AU12" s="344" t="s">
        <v>193</v>
      </c>
      <c r="AV12" s="345"/>
      <c r="AW12" s="345"/>
      <c r="AX12" s="345"/>
      <c r="AY12" s="367" t="s">
        <v>194</v>
      </c>
      <c r="AZ12" s="368"/>
      <c r="BA12" s="368"/>
      <c r="BB12" s="368"/>
      <c r="BC12" s="368"/>
      <c r="BD12" s="368"/>
      <c r="BE12" s="368"/>
      <c r="BF12" s="368"/>
      <c r="BG12" s="368"/>
      <c r="BH12" s="368"/>
      <c r="BI12" s="368"/>
      <c r="BJ12" s="368"/>
      <c r="BK12" s="368"/>
      <c r="BL12" s="368"/>
      <c r="BM12" s="369"/>
      <c r="BN12" s="352">
        <v>633302</v>
      </c>
      <c r="BO12" s="353"/>
      <c r="BP12" s="353"/>
      <c r="BQ12" s="353"/>
      <c r="BR12" s="353"/>
      <c r="BS12" s="353"/>
      <c r="BT12" s="353"/>
      <c r="BU12" s="354"/>
      <c r="BV12" s="352" t="s">
        <v>195</v>
      </c>
      <c r="BW12" s="353"/>
      <c r="BX12" s="353"/>
      <c r="BY12" s="353"/>
      <c r="BZ12" s="353"/>
      <c r="CA12" s="353"/>
      <c r="CB12" s="353"/>
      <c r="CC12" s="354"/>
      <c r="CD12" s="388" t="s">
        <v>196</v>
      </c>
      <c r="CE12" s="389"/>
      <c r="CF12" s="389"/>
      <c r="CG12" s="389"/>
      <c r="CH12" s="389"/>
      <c r="CI12" s="389"/>
      <c r="CJ12" s="389"/>
      <c r="CK12" s="389"/>
      <c r="CL12" s="389"/>
      <c r="CM12" s="389"/>
      <c r="CN12" s="389"/>
      <c r="CO12" s="389"/>
      <c r="CP12" s="389"/>
      <c r="CQ12" s="389"/>
      <c r="CR12" s="389"/>
      <c r="CS12" s="390"/>
      <c r="CT12" s="454" t="s">
        <v>197</v>
      </c>
      <c r="CU12" s="455"/>
      <c r="CV12" s="455"/>
      <c r="CW12" s="455"/>
      <c r="CX12" s="455"/>
      <c r="CY12" s="455"/>
      <c r="CZ12" s="455"/>
      <c r="DA12" s="456"/>
      <c r="DB12" s="454" t="s">
        <v>197</v>
      </c>
      <c r="DC12" s="455"/>
      <c r="DD12" s="455"/>
      <c r="DE12" s="455"/>
      <c r="DF12" s="455"/>
      <c r="DG12" s="455"/>
      <c r="DH12" s="455"/>
      <c r="DI12" s="456"/>
      <c r="DJ12" s="134"/>
      <c r="DK12" s="134"/>
      <c r="DL12" s="134"/>
      <c r="DM12" s="134"/>
      <c r="DN12" s="134"/>
      <c r="DO12" s="134"/>
    </row>
    <row r="13" spans="1:119" ht="18.75" customHeight="1" x14ac:dyDescent="0.2">
      <c r="A13" s="135"/>
      <c r="B13" s="550"/>
      <c r="C13" s="551"/>
      <c r="D13" s="551"/>
      <c r="E13" s="551"/>
      <c r="F13" s="551"/>
      <c r="G13" s="551"/>
      <c r="H13" s="551"/>
      <c r="I13" s="551"/>
      <c r="J13" s="551"/>
      <c r="K13" s="552"/>
      <c r="L13" s="151"/>
      <c r="M13" s="556" t="s">
        <v>198</v>
      </c>
      <c r="N13" s="557"/>
      <c r="O13" s="557"/>
      <c r="P13" s="557"/>
      <c r="Q13" s="558"/>
      <c r="R13" s="430">
        <v>44782</v>
      </c>
      <c r="S13" s="431"/>
      <c r="T13" s="431"/>
      <c r="U13" s="431"/>
      <c r="V13" s="432"/>
      <c r="W13" s="397" t="s">
        <v>199</v>
      </c>
      <c r="X13" s="398"/>
      <c r="Y13" s="398"/>
      <c r="Z13" s="398"/>
      <c r="AA13" s="398"/>
      <c r="AB13" s="380"/>
      <c r="AC13" s="412">
        <v>1912</v>
      </c>
      <c r="AD13" s="413"/>
      <c r="AE13" s="413"/>
      <c r="AF13" s="413"/>
      <c r="AG13" s="414"/>
      <c r="AH13" s="412">
        <v>2620</v>
      </c>
      <c r="AI13" s="413"/>
      <c r="AJ13" s="413"/>
      <c r="AK13" s="413"/>
      <c r="AL13" s="468"/>
      <c r="AM13" s="346" t="s">
        <v>200</v>
      </c>
      <c r="AN13" s="347"/>
      <c r="AO13" s="347"/>
      <c r="AP13" s="347"/>
      <c r="AQ13" s="347"/>
      <c r="AR13" s="347"/>
      <c r="AS13" s="347"/>
      <c r="AT13" s="348"/>
      <c r="AU13" s="344" t="s">
        <v>201</v>
      </c>
      <c r="AV13" s="345"/>
      <c r="AW13" s="345"/>
      <c r="AX13" s="345"/>
      <c r="AY13" s="367" t="s">
        <v>202</v>
      </c>
      <c r="AZ13" s="368"/>
      <c r="BA13" s="368"/>
      <c r="BB13" s="368"/>
      <c r="BC13" s="368"/>
      <c r="BD13" s="368"/>
      <c r="BE13" s="368"/>
      <c r="BF13" s="368"/>
      <c r="BG13" s="368"/>
      <c r="BH13" s="368"/>
      <c r="BI13" s="368"/>
      <c r="BJ13" s="368"/>
      <c r="BK13" s="368"/>
      <c r="BL13" s="368"/>
      <c r="BM13" s="369"/>
      <c r="BN13" s="352">
        <v>-622062</v>
      </c>
      <c r="BO13" s="353"/>
      <c r="BP13" s="353"/>
      <c r="BQ13" s="353"/>
      <c r="BR13" s="353"/>
      <c r="BS13" s="353"/>
      <c r="BT13" s="353"/>
      <c r="BU13" s="354"/>
      <c r="BV13" s="352">
        <v>-143861</v>
      </c>
      <c r="BW13" s="353"/>
      <c r="BX13" s="353"/>
      <c r="BY13" s="353"/>
      <c r="BZ13" s="353"/>
      <c r="CA13" s="353"/>
      <c r="CB13" s="353"/>
      <c r="CC13" s="354"/>
      <c r="CD13" s="388" t="s">
        <v>203</v>
      </c>
      <c r="CE13" s="389"/>
      <c r="CF13" s="389"/>
      <c r="CG13" s="389"/>
      <c r="CH13" s="389"/>
      <c r="CI13" s="389"/>
      <c r="CJ13" s="389"/>
      <c r="CK13" s="389"/>
      <c r="CL13" s="389"/>
      <c r="CM13" s="389"/>
      <c r="CN13" s="389"/>
      <c r="CO13" s="389"/>
      <c r="CP13" s="389"/>
      <c r="CQ13" s="389"/>
      <c r="CR13" s="389"/>
      <c r="CS13" s="390"/>
      <c r="CT13" s="451">
        <v>11.4</v>
      </c>
      <c r="CU13" s="452"/>
      <c r="CV13" s="452"/>
      <c r="CW13" s="452"/>
      <c r="CX13" s="452"/>
      <c r="CY13" s="452"/>
      <c r="CZ13" s="452"/>
      <c r="DA13" s="453"/>
      <c r="DB13" s="451">
        <v>12.2</v>
      </c>
      <c r="DC13" s="452"/>
      <c r="DD13" s="452"/>
      <c r="DE13" s="452"/>
      <c r="DF13" s="452"/>
      <c r="DG13" s="452"/>
      <c r="DH13" s="452"/>
      <c r="DI13" s="453"/>
      <c r="DJ13" s="134"/>
      <c r="DK13" s="134"/>
      <c r="DL13" s="134"/>
      <c r="DM13" s="134"/>
      <c r="DN13" s="134"/>
      <c r="DO13" s="134"/>
    </row>
    <row r="14" spans="1:119" ht="18.75" customHeight="1" thickBot="1" x14ac:dyDescent="0.25">
      <c r="A14" s="135"/>
      <c r="B14" s="550"/>
      <c r="C14" s="551"/>
      <c r="D14" s="551"/>
      <c r="E14" s="551"/>
      <c r="F14" s="551"/>
      <c r="G14" s="551"/>
      <c r="H14" s="551"/>
      <c r="I14" s="551"/>
      <c r="J14" s="551"/>
      <c r="K14" s="552"/>
      <c r="L14" s="490" t="s">
        <v>204</v>
      </c>
      <c r="M14" s="562"/>
      <c r="N14" s="562"/>
      <c r="O14" s="562"/>
      <c r="P14" s="562"/>
      <c r="Q14" s="563"/>
      <c r="R14" s="430">
        <v>44740</v>
      </c>
      <c r="S14" s="431"/>
      <c r="T14" s="431"/>
      <c r="U14" s="431"/>
      <c r="V14" s="432"/>
      <c r="W14" s="444"/>
      <c r="X14" s="445"/>
      <c r="Y14" s="445"/>
      <c r="Z14" s="445"/>
      <c r="AA14" s="445"/>
      <c r="AB14" s="438"/>
      <c r="AC14" s="457">
        <v>9.5</v>
      </c>
      <c r="AD14" s="458"/>
      <c r="AE14" s="458"/>
      <c r="AF14" s="458"/>
      <c r="AG14" s="466"/>
      <c r="AH14" s="457">
        <v>12</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205</v>
      </c>
      <c r="CE14" s="365"/>
      <c r="CF14" s="365"/>
      <c r="CG14" s="365"/>
      <c r="CH14" s="365"/>
      <c r="CI14" s="365"/>
      <c r="CJ14" s="365"/>
      <c r="CK14" s="365"/>
      <c r="CL14" s="365"/>
      <c r="CM14" s="365"/>
      <c r="CN14" s="365"/>
      <c r="CO14" s="365"/>
      <c r="CP14" s="365"/>
      <c r="CQ14" s="365"/>
      <c r="CR14" s="365"/>
      <c r="CS14" s="366"/>
      <c r="CT14" s="469">
        <v>53.8</v>
      </c>
      <c r="CU14" s="470"/>
      <c r="CV14" s="470"/>
      <c r="CW14" s="470"/>
      <c r="CX14" s="470"/>
      <c r="CY14" s="470"/>
      <c r="CZ14" s="470"/>
      <c r="DA14" s="471"/>
      <c r="DB14" s="469">
        <v>53.6</v>
      </c>
      <c r="DC14" s="470"/>
      <c r="DD14" s="470"/>
      <c r="DE14" s="470"/>
      <c r="DF14" s="470"/>
      <c r="DG14" s="470"/>
      <c r="DH14" s="470"/>
      <c r="DI14" s="471"/>
      <c r="DJ14" s="134"/>
      <c r="DK14" s="134"/>
      <c r="DL14" s="134"/>
      <c r="DM14" s="134"/>
      <c r="DN14" s="134"/>
      <c r="DO14" s="134"/>
    </row>
    <row r="15" spans="1:119" ht="18.75" customHeight="1" x14ac:dyDescent="0.2">
      <c r="A15" s="135"/>
      <c r="B15" s="550"/>
      <c r="C15" s="551"/>
      <c r="D15" s="551"/>
      <c r="E15" s="551"/>
      <c r="F15" s="551"/>
      <c r="G15" s="551"/>
      <c r="H15" s="551"/>
      <c r="I15" s="551"/>
      <c r="J15" s="551"/>
      <c r="K15" s="552"/>
      <c r="L15" s="151"/>
      <c r="M15" s="556" t="s">
        <v>206</v>
      </c>
      <c r="N15" s="557"/>
      <c r="O15" s="557"/>
      <c r="P15" s="557"/>
      <c r="Q15" s="558"/>
      <c r="R15" s="430">
        <v>44740</v>
      </c>
      <c r="S15" s="431"/>
      <c r="T15" s="431"/>
      <c r="U15" s="431"/>
      <c r="V15" s="432"/>
      <c r="W15" s="397" t="s">
        <v>207</v>
      </c>
      <c r="X15" s="398"/>
      <c r="Y15" s="398"/>
      <c r="Z15" s="398"/>
      <c r="AA15" s="398"/>
      <c r="AB15" s="380"/>
      <c r="AC15" s="412">
        <v>5828</v>
      </c>
      <c r="AD15" s="413"/>
      <c r="AE15" s="413"/>
      <c r="AF15" s="413"/>
      <c r="AG15" s="414"/>
      <c r="AH15" s="412">
        <v>6668</v>
      </c>
      <c r="AI15" s="413"/>
      <c r="AJ15" s="413"/>
      <c r="AK15" s="413"/>
      <c r="AL15" s="468"/>
      <c r="AM15" s="346"/>
      <c r="AN15" s="347"/>
      <c r="AO15" s="347"/>
      <c r="AP15" s="347"/>
      <c r="AQ15" s="347"/>
      <c r="AR15" s="347"/>
      <c r="AS15" s="347"/>
      <c r="AT15" s="348"/>
      <c r="AU15" s="344"/>
      <c r="AV15" s="345"/>
      <c r="AW15" s="345"/>
      <c r="AX15" s="345"/>
      <c r="AY15" s="373" t="s">
        <v>208</v>
      </c>
      <c r="AZ15" s="374"/>
      <c r="BA15" s="374"/>
      <c r="BB15" s="374"/>
      <c r="BC15" s="374"/>
      <c r="BD15" s="374"/>
      <c r="BE15" s="374"/>
      <c r="BF15" s="374"/>
      <c r="BG15" s="374"/>
      <c r="BH15" s="374"/>
      <c r="BI15" s="374"/>
      <c r="BJ15" s="374"/>
      <c r="BK15" s="374"/>
      <c r="BL15" s="374"/>
      <c r="BM15" s="375"/>
      <c r="BN15" s="355">
        <v>4045144</v>
      </c>
      <c r="BO15" s="356"/>
      <c r="BP15" s="356"/>
      <c r="BQ15" s="356"/>
      <c r="BR15" s="356"/>
      <c r="BS15" s="356"/>
      <c r="BT15" s="356"/>
      <c r="BU15" s="357"/>
      <c r="BV15" s="355">
        <v>4165650</v>
      </c>
      <c r="BW15" s="356"/>
      <c r="BX15" s="356"/>
      <c r="BY15" s="356"/>
      <c r="BZ15" s="356"/>
      <c r="CA15" s="356"/>
      <c r="CB15" s="356"/>
      <c r="CC15" s="357"/>
      <c r="CD15" s="472" t="s">
        <v>209</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2">
      <c r="A16" s="135"/>
      <c r="B16" s="550"/>
      <c r="C16" s="551"/>
      <c r="D16" s="551"/>
      <c r="E16" s="551"/>
      <c r="F16" s="551"/>
      <c r="G16" s="551"/>
      <c r="H16" s="551"/>
      <c r="I16" s="551"/>
      <c r="J16" s="551"/>
      <c r="K16" s="552"/>
      <c r="L16" s="490" t="s">
        <v>210</v>
      </c>
      <c r="M16" s="491"/>
      <c r="N16" s="491"/>
      <c r="O16" s="491"/>
      <c r="P16" s="491"/>
      <c r="Q16" s="492"/>
      <c r="R16" s="483" t="s">
        <v>211</v>
      </c>
      <c r="S16" s="484"/>
      <c r="T16" s="484"/>
      <c r="U16" s="484"/>
      <c r="V16" s="485"/>
      <c r="W16" s="444"/>
      <c r="X16" s="445"/>
      <c r="Y16" s="445"/>
      <c r="Z16" s="445"/>
      <c r="AA16" s="445"/>
      <c r="AB16" s="438"/>
      <c r="AC16" s="457">
        <v>29</v>
      </c>
      <c r="AD16" s="458"/>
      <c r="AE16" s="458"/>
      <c r="AF16" s="458"/>
      <c r="AG16" s="466"/>
      <c r="AH16" s="457">
        <v>30.5</v>
      </c>
      <c r="AI16" s="458"/>
      <c r="AJ16" s="458"/>
      <c r="AK16" s="458"/>
      <c r="AL16" s="459"/>
      <c r="AM16" s="346"/>
      <c r="AN16" s="347"/>
      <c r="AO16" s="347"/>
      <c r="AP16" s="347"/>
      <c r="AQ16" s="347"/>
      <c r="AR16" s="347"/>
      <c r="AS16" s="347"/>
      <c r="AT16" s="348"/>
      <c r="AU16" s="344"/>
      <c r="AV16" s="345"/>
      <c r="AW16" s="345"/>
      <c r="AX16" s="345"/>
      <c r="AY16" s="367" t="s">
        <v>212</v>
      </c>
      <c r="AZ16" s="368"/>
      <c r="BA16" s="368"/>
      <c r="BB16" s="368"/>
      <c r="BC16" s="368"/>
      <c r="BD16" s="368"/>
      <c r="BE16" s="368"/>
      <c r="BF16" s="368"/>
      <c r="BG16" s="368"/>
      <c r="BH16" s="368"/>
      <c r="BI16" s="368"/>
      <c r="BJ16" s="368"/>
      <c r="BK16" s="368"/>
      <c r="BL16" s="368"/>
      <c r="BM16" s="369"/>
      <c r="BN16" s="352">
        <v>8957752</v>
      </c>
      <c r="BO16" s="353"/>
      <c r="BP16" s="353"/>
      <c r="BQ16" s="353"/>
      <c r="BR16" s="353"/>
      <c r="BS16" s="353"/>
      <c r="BT16" s="353"/>
      <c r="BU16" s="354"/>
      <c r="BV16" s="352">
        <v>9072345</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x14ac:dyDescent="0.25">
      <c r="A17" s="135"/>
      <c r="B17" s="553"/>
      <c r="C17" s="554"/>
      <c r="D17" s="554"/>
      <c r="E17" s="554"/>
      <c r="F17" s="554"/>
      <c r="G17" s="554"/>
      <c r="H17" s="554"/>
      <c r="I17" s="554"/>
      <c r="J17" s="554"/>
      <c r="K17" s="555"/>
      <c r="L17" s="155"/>
      <c r="M17" s="559" t="s">
        <v>213</v>
      </c>
      <c r="N17" s="560"/>
      <c r="O17" s="560"/>
      <c r="P17" s="560"/>
      <c r="Q17" s="561"/>
      <c r="R17" s="483" t="s">
        <v>214</v>
      </c>
      <c r="S17" s="484"/>
      <c r="T17" s="484"/>
      <c r="U17" s="484"/>
      <c r="V17" s="485"/>
      <c r="W17" s="397" t="s">
        <v>215</v>
      </c>
      <c r="X17" s="398"/>
      <c r="Y17" s="398"/>
      <c r="Z17" s="398"/>
      <c r="AA17" s="398"/>
      <c r="AB17" s="380"/>
      <c r="AC17" s="412">
        <v>12356</v>
      </c>
      <c r="AD17" s="413"/>
      <c r="AE17" s="413"/>
      <c r="AF17" s="413"/>
      <c r="AG17" s="414"/>
      <c r="AH17" s="412">
        <v>12474</v>
      </c>
      <c r="AI17" s="413"/>
      <c r="AJ17" s="413"/>
      <c r="AK17" s="413"/>
      <c r="AL17" s="468"/>
      <c r="AM17" s="346"/>
      <c r="AN17" s="347"/>
      <c r="AO17" s="347"/>
      <c r="AP17" s="347"/>
      <c r="AQ17" s="347"/>
      <c r="AR17" s="347"/>
      <c r="AS17" s="347"/>
      <c r="AT17" s="348"/>
      <c r="AU17" s="344"/>
      <c r="AV17" s="345"/>
      <c r="AW17" s="345"/>
      <c r="AX17" s="345"/>
      <c r="AY17" s="367" t="s">
        <v>216</v>
      </c>
      <c r="AZ17" s="368"/>
      <c r="BA17" s="368"/>
      <c r="BB17" s="368"/>
      <c r="BC17" s="368"/>
      <c r="BD17" s="368"/>
      <c r="BE17" s="368"/>
      <c r="BF17" s="368"/>
      <c r="BG17" s="368"/>
      <c r="BH17" s="368"/>
      <c r="BI17" s="368"/>
      <c r="BJ17" s="368"/>
      <c r="BK17" s="368"/>
      <c r="BL17" s="368"/>
      <c r="BM17" s="369"/>
      <c r="BN17" s="352">
        <v>5149790</v>
      </c>
      <c r="BO17" s="353"/>
      <c r="BP17" s="353"/>
      <c r="BQ17" s="353"/>
      <c r="BR17" s="353"/>
      <c r="BS17" s="353"/>
      <c r="BT17" s="353"/>
      <c r="BU17" s="354"/>
      <c r="BV17" s="352">
        <v>5286288</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x14ac:dyDescent="0.25">
      <c r="A18" s="135"/>
      <c r="B18" s="480" t="s">
        <v>217</v>
      </c>
      <c r="C18" s="481"/>
      <c r="D18" s="481"/>
      <c r="E18" s="482"/>
      <c r="F18" s="482"/>
      <c r="G18" s="482"/>
      <c r="H18" s="482"/>
      <c r="I18" s="482"/>
      <c r="J18" s="482"/>
      <c r="K18" s="482"/>
      <c r="L18" s="486">
        <v>209.43</v>
      </c>
      <c r="M18" s="486"/>
      <c r="N18" s="486"/>
      <c r="O18" s="486"/>
      <c r="P18" s="486"/>
      <c r="Q18" s="486"/>
      <c r="R18" s="487"/>
      <c r="S18" s="487"/>
      <c r="T18" s="487"/>
      <c r="U18" s="487"/>
      <c r="V18" s="488"/>
      <c r="W18" s="401"/>
      <c r="X18" s="402"/>
      <c r="Y18" s="402"/>
      <c r="Z18" s="402"/>
      <c r="AA18" s="402"/>
      <c r="AB18" s="386"/>
      <c r="AC18" s="477">
        <v>61.5</v>
      </c>
      <c r="AD18" s="478"/>
      <c r="AE18" s="478"/>
      <c r="AF18" s="478"/>
      <c r="AG18" s="489"/>
      <c r="AH18" s="477">
        <v>57.1</v>
      </c>
      <c r="AI18" s="478"/>
      <c r="AJ18" s="478"/>
      <c r="AK18" s="478"/>
      <c r="AL18" s="479"/>
      <c r="AM18" s="346"/>
      <c r="AN18" s="347"/>
      <c r="AO18" s="347"/>
      <c r="AP18" s="347"/>
      <c r="AQ18" s="347"/>
      <c r="AR18" s="347"/>
      <c r="AS18" s="347"/>
      <c r="AT18" s="348"/>
      <c r="AU18" s="344"/>
      <c r="AV18" s="345"/>
      <c r="AW18" s="345"/>
      <c r="AX18" s="345"/>
      <c r="AY18" s="367" t="s">
        <v>218</v>
      </c>
      <c r="AZ18" s="368"/>
      <c r="BA18" s="368"/>
      <c r="BB18" s="368"/>
      <c r="BC18" s="368"/>
      <c r="BD18" s="368"/>
      <c r="BE18" s="368"/>
      <c r="BF18" s="368"/>
      <c r="BG18" s="368"/>
      <c r="BH18" s="368"/>
      <c r="BI18" s="368"/>
      <c r="BJ18" s="368"/>
      <c r="BK18" s="368"/>
      <c r="BL18" s="368"/>
      <c r="BM18" s="369"/>
      <c r="BN18" s="352">
        <v>11837935</v>
      </c>
      <c r="BO18" s="353"/>
      <c r="BP18" s="353"/>
      <c r="BQ18" s="353"/>
      <c r="BR18" s="353"/>
      <c r="BS18" s="353"/>
      <c r="BT18" s="353"/>
      <c r="BU18" s="354"/>
      <c r="BV18" s="352">
        <v>11847239</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x14ac:dyDescent="0.25">
      <c r="A19" s="135"/>
      <c r="B19" s="480" t="s">
        <v>219</v>
      </c>
      <c r="C19" s="481"/>
      <c r="D19" s="481"/>
      <c r="E19" s="482"/>
      <c r="F19" s="482"/>
      <c r="G19" s="482"/>
      <c r="H19" s="482"/>
      <c r="I19" s="482"/>
      <c r="J19" s="482"/>
      <c r="K19" s="482"/>
      <c r="L19" s="497">
        <v>208</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220</v>
      </c>
      <c r="AZ19" s="368"/>
      <c r="BA19" s="368"/>
      <c r="BB19" s="368"/>
      <c r="BC19" s="368"/>
      <c r="BD19" s="368"/>
      <c r="BE19" s="368"/>
      <c r="BF19" s="368"/>
      <c r="BG19" s="368"/>
      <c r="BH19" s="368"/>
      <c r="BI19" s="368"/>
      <c r="BJ19" s="368"/>
      <c r="BK19" s="368"/>
      <c r="BL19" s="368"/>
      <c r="BM19" s="369"/>
      <c r="BN19" s="352">
        <v>14745655</v>
      </c>
      <c r="BO19" s="353"/>
      <c r="BP19" s="353"/>
      <c r="BQ19" s="353"/>
      <c r="BR19" s="353"/>
      <c r="BS19" s="353"/>
      <c r="BT19" s="353"/>
      <c r="BU19" s="354"/>
      <c r="BV19" s="352">
        <v>14419811</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x14ac:dyDescent="0.25">
      <c r="A20" s="135"/>
      <c r="B20" s="480" t="s">
        <v>221</v>
      </c>
      <c r="C20" s="481"/>
      <c r="D20" s="481"/>
      <c r="E20" s="482"/>
      <c r="F20" s="482"/>
      <c r="G20" s="482"/>
      <c r="H20" s="482"/>
      <c r="I20" s="482"/>
      <c r="J20" s="482"/>
      <c r="K20" s="482"/>
      <c r="L20" s="497">
        <v>15274</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x14ac:dyDescent="0.2">
      <c r="A21" s="135"/>
      <c r="B21" s="515" t="s">
        <v>222</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x14ac:dyDescent="0.25">
      <c r="A22" s="135"/>
      <c r="B22" s="500" t="s">
        <v>223</v>
      </c>
      <c r="C22" s="501"/>
      <c r="D22" s="502"/>
      <c r="E22" s="391" t="s">
        <v>92</v>
      </c>
      <c r="F22" s="398"/>
      <c r="G22" s="398"/>
      <c r="H22" s="398"/>
      <c r="I22" s="398"/>
      <c r="J22" s="398"/>
      <c r="K22" s="380"/>
      <c r="L22" s="391" t="s">
        <v>224</v>
      </c>
      <c r="M22" s="398"/>
      <c r="N22" s="398"/>
      <c r="O22" s="398"/>
      <c r="P22" s="380"/>
      <c r="Q22" s="358" t="s">
        <v>225</v>
      </c>
      <c r="R22" s="359"/>
      <c r="S22" s="359"/>
      <c r="T22" s="359"/>
      <c r="U22" s="359"/>
      <c r="V22" s="512"/>
      <c r="W22" s="535" t="s">
        <v>226</v>
      </c>
      <c r="X22" s="501"/>
      <c r="Y22" s="502"/>
      <c r="Z22" s="391" t="s">
        <v>92</v>
      </c>
      <c r="AA22" s="398"/>
      <c r="AB22" s="398"/>
      <c r="AC22" s="398"/>
      <c r="AD22" s="398"/>
      <c r="AE22" s="398"/>
      <c r="AF22" s="398"/>
      <c r="AG22" s="380"/>
      <c r="AH22" s="514" t="s">
        <v>227</v>
      </c>
      <c r="AI22" s="398"/>
      <c r="AJ22" s="398"/>
      <c r="AK22" s="398"/>
      <c r="AL22" s="380"/>
      <c r="AM22" s="514" t="s">
        <v>228</v>
      </c>
      <c r="AN22" s="518"/>
      <c r="AO22" s="518"/>
      <c r="AP22" s="518"/>
      <c r="AQ22" s="518"/>
      <c r="AR22" s="519"/>
      <c r="AS22" s="358" t="s">
        <v>225</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x14ac:dyDescent="0.2">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135</v>
      </c>
      <c r="AZ23" s="374"/>
      <c r="BA23" s="374"/>
      <c r="BB23" s="374"/>
      <c r="BC23" s="374"/>
      <c r="BD23" s="374"/>
      <c r="BE23" s="374"/>
      <c r="BF23" s="374"/>
      <c r="BG23" s="374"/>
      <c r="BH23" s="374"/>
      <c r="BI23" s="374"/>
      <c r="BJ23" s="374"/>
      <c r="BK23" s="374"/>
      <c r="BL23" s="374"/>
      <c r="BM23" s="375"/>
      <c r="BN23" s="352">
        <v>20700057</v>
      </c>
      <c r="BO23" s="353"/>
      <c r="BP23" s="353"/>
      <c r="BQ23" s="353"/>
      <c r="BR23" s="353"/>
      <c r="BS23" s="353"/>
      <c r="BT23" s="353"/>
      <c r="BU23" s="354"/>
      <c r="BV23" s="352">
        <v>19212052</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x14ac:dyDescent="0.25">
      <c r="A24" s="135"/>
      <c r="B24" s="503"/>
      <c r="C24" s="504"/>
      <c r="D24" s="505"/>
      <c r="E24" s="415" t="s">
        <v>229</v>
      </c>
      <c r="F24" s="347"/>
      <c r="G24" s="347"/>
      <c r="H24" s="347"/>
      <c r="I24" s="347"/>
      <c r="J24" s="347"/>
      <c r="K24" s="348"/>
      <c r="L24" s="412">
        <v>1</v>
      </c>
      <c r="M24" s="413"/>
      <c r="N24" s="413"/>
      <c r="O24" s="413"/>
      <c r="P24" s="414"/>
      <c r="Q24" s="412">
        <v>8900</v>
      </c>
      <c r="R24" s="413"/>
      <c r="S24" s="413"/>
      <c r="T24" s="413"/>
      <c r="U24" s="413"/>
      <c r="V24" s="414"/>
      <c r="W24" s="536"/>
      <c r="X24" s="504"/>
      <c r="Y24" s="505"/>
      <c r="Z24" s="415" t="s">
        <v>230</v>
      </c>
      <c r="AA24" s="347"/>
      <c r="AB24" s="347"/>
      <c r="AC24" s="347"/>
      <c r="AD24" s="347"/>
      <c r="AE24" s="347"/>
      <c r="AF24" s="347"/>
      <c r="AG24" s="348"/>
      <c r="AH24" s="412">
        <v>437</v>
      </c>
      <c r="AI24" s="413"/>
      <c r="AJ24" s="413"/>
      <c r="AK24" s="413"/>
      <c r="AL24" s="414"/>
      <c r="AM24" s="412">
        <v>1327606</v>
      </c>
      <c r="AN24" s="413"/>
      <c r="AO24" s="413"/>
      <c r="AP24" s="413"/>
      <c r="AQ24" s="413"/>
      <c r="AR24" s="414"/>
      <c r="AS24" s="412">
        <v>3038</v>
      </c>
      <c r="AT24" s="413"/>
      <c r="AU24" s="413"/>
      <c r="AV24" s="413"/>
      <c r="AW24" s="413"/>
      <c r="AX24" s="468"/>
      <c r="AY24" s="370" t="s">
        <v>231</v>
      </c>
      <c r="AZ24" s="371"/>
      <c r="BA24" s="371"/>
      <c r="BB24" s="371"/>
      <c r="BC24" s="371"/>
      <c r="BD24" s="371"/>
      <c r="BE24" s="371"/>
      <c r="BF24" s="371"/>
      <c r="BG24" s="371"/>
      <c r="BH24" s="371"/>
      <c r="BI24" s="371"/>
      <c r="BJ24" s="371"/>
      <c r="BK24" s="371"/>
      <c r="BL24" s="371"/>
      <c r="BM24" s="372"/>
      <c r="BN24" s="352">
        <v>17556186</v>
      </c>
      <c r="BO24" s="353"/>
      <c r="BP24" s="353"/>
      <c r="BQ24" s="353"/>
      <c r="BR24" s="353"/>
      <c r="BS24" s="353"/>
      <c r="BT24" s="353"/>
      <c r="BU24" s="354"/>
      <c r="BV24" s="352">
        <v>15384823</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x14ac:dyDescent="0.2">
      <c r="A25" s="135"/>
      <c r="B25" s="503"/>
      <c r="C25" s="504"/>
      <c r="D25" s="505"/>
      <c r="E25" s="415" t="s">
        <v>232</v>
      </c>
      <c r="F25" s="347"/>
      <c r="G25" s="347"/>
      <c r="H25" s="347"/>
      <c r="I25" s="347"/>
      <c r="J25" s="347"/>
      <c r="K25" s="348"/>
      <c r="L25" s="412">
        <v>2</v>
      </c>
      <c r="M25" s="413"/>
      <c r="N25" s="413"/>
      <c r="O25" s="413"/>
      <c r="P25" s="414"/>
      <c r="Q25" s="412">
        <v>7000</v>
      </c>
      <c r="R25" s="413"/>
      <c r="S25" s="413"/>
      <c r="T25" s="413"/>
      <c r="U25" s="413"/>
      <c r="V25" s="414"/>
      <c r="W25" s="536"/>
      <c r="X25" s="504"/>
      <c r="Y25" s="505"/>
      <c r="Z25" s="415" t="s">
        <v>233</v>
      </c>
      <c r="AA25" s="347"/>
      <c r="AB25" s="347"/>
      <c r="AC25" s="347"/>
      <c r="AD25" s="347"/>
      <c r="AE25" s="347"/>
      <c r="AF25" s="347"/>
      <c r="AG25" s="348"/>
      <c r="AH25" s="412">
        <v>83</v>
      </c>
      <c r="AI25" s="413"/>
      <c r="AJ25" s="413"/>
      <c r="AK25" s="413"/>
      <c r="AL25" s="414"/>
      <c r="AM25" s="412">
        <v>226009</v>
      </c>
      <c r="AN25" s="413"/>
      <c r="AO25" s="413"/>
      <c r="AP25" s="413"/>
      <c r="AQ25" s="413"/>
      <c r="AR25" s="414"/>
      <c r="AS25" s="412">
        <v>2723</v>
      </c>
      <c r="AT25" s="413"/>
      <c r="AU25" s="413"/>
      <c r="AV25" s="413"/>
      <c r="AW25" s="413"/>
      <c r="AX25" s="468"/>
      <c r="AY25" s="373" t="s">
        <v>234</v>
      </c>
      <c r="AZ25" s="374"/>
      <c r="BA25" s="374"/>
      <c r="BB25" s="374"/>
      <c r="BC25" s="374"/>
      <c r="BD25" s="374"/>
      <c r="BE25" s="374"/>
      <c r="BF25" s="374"/>
      <c r="BG25" s="374"/>
      <c r="BH25" s="374"/>
      <c r="BI25" s="374"/>
      <c r="BJ25" s="374"/>
      <c r="BK25" s="374"/>
      <c r="BL25" s="374"/>
      <c r="BM25" s="375"/>
      <c r="BN25" s="355">
        <v>3656272</v>
      </c>
      <c r="BO25" s="356"/>
      <c r="BP25" s="356"/>
      <c r="BQ25" s="356"/>
      <c r="BR25" s="356"/>
      <c r="BS25" s="356"/>
      <c r="BT25" s="356"/>
      <c r="BU25" s="357"/>
      <c r="BV25" s="355">
        <v>4453680</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x14ac:dyDescent="0.2">
      <c r="A26" s="135"/>
      <c r="B26" s="503"/>
      <c r="C26" s="504"/>
      <c r="D26" s="505"/>
      <c r="E26" s="415" t="s">
        <v>235</v>
      </c>
      <c r="F26" s="347"/>
      <c r="G26" s="347"/>
      <c r="H26" s="347"/>
      <c r="I26" s="347"/>
      <c r="J26" s="347"/>
      <c r="K26" s="348"/>
      <c r="L26" s="412">
        <v>1</v>
      </c>
      <c r="M26" s="413"/>
      <c r="N26" s="413"/>
      <c r="O26" s="413"/>
      <c r="P26" s="414"/>
      <c r="Q26" s="412">
        <v>6400</v>
      </c>
      <c r="R26" s="413"/>
      <c r="S26" s="413"/>
      <c r="T26" s="413"/>
      <c r="U26" s="413"/>
      <c r="V26" s="414"/>
      <c r="W26" s="536"/>
      <c r="X26" s="504"/>
      <c r="Y26" s="505"/>
      <c r="Z26" s="415" t="s">
        <v>236</v>
      </c>
      <c r="AA26" s="416"/>
      <c r="AB26" s="416"/>
      <c r="AC26" s="416"/>
      <c r="AD26" s="416"/>
      <c r="AE26" s="416"/>
      <c r="AF26" s="416"/>
      <c r="AG26" s="417"/>
      <c r="AH26" s="412">
        <v>49</v>
      </c>
      <c r="AI26" s="413"/>
      <c r="AJ26" s="413"/>
      <c r="AK26" s="413"/>
      <c r="AL26" s="414"/>
      <c r="AM26" s="412">
        <v>127645</v>
      </c>
      <c r="AN26" s="413"/>
      <c r="AO26" s="413"/>
      <c r="AP26" s="413"/>
      <c r="AQ26" s="413"/>
      <c r="AR26" s="414"/>
      <c r="AS26" s="412">
        <v>2605</v>
      </c>
      <c r="AT26" s="413"/>
      <c r="AU26" s="413"/>
      <c r="AV26" s="413"/>
      <c r="AW26" s="413"/>
      <c r="AX26" s="468"/>
      <c r="AY26" s="388" t="s">
        <v>136</v>
      </c>
      <c r="AZ26" s="389"/>
      <c r="BA26" s="389"/>
      <c r="BB26" s="389"/>
      <c r="BC26" s="389"/>
      <c r="BD26" s="389"/>
      <c r="BE26" s="389"/>
      <c r="BF26" s="389"/>
      <c r="BG26" s="389"/>
      <c r="BH26" s="389"/>
      <c r="BI26" s="389"/>
      <c r="BJ26" s="389"/>
      <c r="BK26" s="389"/>
      <c r="BL26" s="389"/>
      <c r="BM26" s="390"/>
      <c r="BN26" s="352" t="s">
        <v>197</v>
      </c>
      <c r="BO26" s="353"/>
      <c r="BP26" s="353"/>
      <c r="BQ26" s="353"/>
      <c r="BR26" s="353"/>
      <c r="BS26" s="353"/>
      <c r="BT26" s="353"/>
      <c r="BU26" s="354"/>
      <c r="BV26" s="352" t="s">
        <v>197</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x14ac:dyDescent="0.25">
      <c r="A27" s="135"/>
      <c r="B27" s="503"/>
      <c r="C27" s="504"/>
      <c r="D27" s="505"/>
      <c r="E27" s="415" t="s">
        <v>237</v>
      </c>
      <c r="F27" s="347"/>
      <c r="G27" s="347"/>
      <c r="H27" s="347"/>
      <c r="I27" s="347"/>
      <c r="J27" s="347"/>
      <c r="K27" s="348"/>
      <c r="L27" s="412">
        <v>1</v>
      </c>
      <c r="M27" s="413"/>
      <c r="N27" s="413"/>
      <c r="O27" s="413"/>
      <c r="P27" s="414"/>
      <c r="Q27" s="412">
        <v>4550</v>
      </c>
      <c r="R27" s="413"/>
      <c r="S27" s="413"/>
      <c r="T27" s="413"/>
      <c r="U27" s="413"/>
      <c r="V27" s="414"/>
      <c r="W27" s="536"/>
      <c r="X27" s="504"/>
      <c r="Y27" s="505"/>
      <c r="Z27" s="415" t="s">
        <v>238</v>
      </c>
      <c r="AA27" s="347"/>
      <c r="AB27" s="347"/>
      <c r="AC27" s="347"/>
      <c r="AD27" s="347"/>
      <c r="AE27" s="347"/>
      <c r="AF27" s="347"/>
      <c r="AG27" s="348"/>
      <c r="AH27" s="412">
        <v>28</v>
      </c>
      <c r="AI27" s="413"/>
      <c r="AJ27" s="413"/>
      <c r="AK27" s="413"/>
      <c r="AL27" s="414"/>
      <c r="AM27" s="412">
        <v>79632</v>
      </c>
      <c r="AN27" s="413"/>
      <c r="AO27" s="413"/>
      <c r="AP27" s="413"/>
      <c r="AQ27" s="413"/>
      <c r="AR27" s="414"/>
      <c r="AS27" s="412">
        <v>2844</v>
      </c>
      <c r="AT27" s="413"/>
      <c r="AU27" s="413"/>
      <c r="AV27" s="413"/>
      <c r="AW27" s="413"/>
      <c r="AX27" s="468"/>
      <c r="AY27" s="364" t="s">
        <v>239</v>
      </c>
      <c r="AZ27" s="365"/>
      <c r="BA27" s="365"/>
      <c r="BB27" s="365"/>
      <c r="BC27" s="365"/>
      <c r="BD27" s="365"/>
      <c r="BE27" s="365"/>
      <c r="BF27" s="365"/>
      <c r="BG27" s="365"/>
      <c r="BH27" s="365"/>
      <c r="BI27" s="365"/>
      <c r="BJ27" s="365"/>
      <c r="BK27" s="365"/>
      <c r="BL27" s="365"/>
      <c r="BM27" s="366"/>
      <c r="BN27" s="376" t="s">
        <v>240</v>
      </c>
      <c r="BO27" s="377"/>
      <c r="BP27" s="377"/>
      <c r="BQ27" s="377"/>
      <c r="BR27" s="377"/>
      <c r="BS27" s="377"/>
      <c r="BT27" s="377"/>
      <c r="BU27" s="378"/>
      <c r="BV27" s="376" t="s">
        <v>240</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x14ac:dyDescent="0.2">
      <c r="A28" s="135"/>
      <c r="B28" s="503"/>
      <c r="C28" s="504"/>
      <c r="D28" s="505"/>
      <c r="E28" s="415" t="s">
        <v>241</v>
      </c>
      <c r="F28" s="347"/>
      <c r="G28" s="347"/>
      <c r="H28" s="347"/>
      <c r="I28" s="347"/>
      <c r="J28" s="347"/>
      <c r="K28" s="348"/>
      <c r="L28" s="412">
        <v>1</v>
      </c>
      <c r="M28" s="413"/>
      <c r="N28" s="413"/>
      <c r="O28" s="413"/>
      <c r="P28" s="414"/>
      <c r="Q28" s="412">
        <v>3800</v>
      </c>
      <c r="R28" s="413"/>
      <c r="S28" s="413"/>
      <c r="T28" s="413"/>
      <c r="U28" s="413"/>
      <c r="V28" s="414"/>
      <c r="W28" s="536"/>
      <c r="X28" s="504"/>
      <c r="Y28" s="505"/>
      <c r="Z28" s="415" t="s">
        <v>242</v>
      </c>
      <c r="AA28" s="347"/>
      <c r="AB28" s="347"/>
      <c r="AC28" s="347"/>
      <c r="AD28" s="347"/>
      <c r="AE28" s="347"/>
      <c r="AF28" s="347"/>
      <c r="AG28" s="348"/>
      <c r="AH28" s="412" t="s">
        <v>243</v>
      </c>
      <c r="AI28" s="413"/>
      <c r="AJ28" s="413"/>
      <c r="AK28" s="413"/>
      <c r="AL28" s="414"/>
      <c r="AM28" s="412" t="s">
        <v>243</v>
      </c>
      <c r="AN28" s="413"/>
      <c r="AO28" s="413"/>
      <c r="AP28" s="413"/>
      <c r="AQ28" s="413"/>
      <c r="AR28" s="414"/>
      <c r="AS28" s="412" t="s">
        <v>243</v>
      </c>
      <c r="AT28" s="413"/>
      <c r="AU28" s="413"/>
      <c r="AV28" s="413"/>
      <c r="AW28" s="413"/>
      <c r="AX28" s="468"/>
      <c r="AY28" s="526" t="s">
        <v>244</v>
      </c>
      <c r="AZ28" s="527"/>
      <c r="BA28" s="527"/>
      <c r="BB28" s="528"/>
      <c r="BC28" s="373" t="s">
        <v>245</v>
      </c>
      <c r="BD28" s="374"/>
      <c r="BE28" s="374"/>
      <c r="BF28" s="374"/>
      <c r="BG28" s="374"/>
      <c r="BH28" s="374"/>
      <c r="BI28" s="374"/>
      <c r="BJ28" s="374"/>
      <c r="BK28" s="374"/>
      <c r="BL28" s="374"/>
      <c r="BM28" s="375"/>
      <c r="BN28" s="355">
        <v>4704365</v>
      </c>
      <c r="BO28" s="356"/>
      <c r="BP28" s="356"/>
      <c r="BQ28" s="356"/>
      <c r="BR28" s="356"/>
      <c r="BS28" s="356"/>
      <c r="BT28" s="356"/>
      <c r="BU28" s="357"/>
      <c r="BV28" s="355">
        <v>4867415</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x14ac:dyDescent="0.2">
      <c r="A29" s="135"/>
      <c r="B29" s="503"/>
      <c r="C29" s="504"/>
      <c r="D29" s="505"/>
      <c r="E29" s="415" t="s">
        <v>246</v>
      </c>
      <c r="F29" s="347"/>
      <c r="G29" s="347"/>
      <c r="H29" s="347"/>
      <c r="I29" s="347"/>
      <c r="J29" s="347"/>
      <c r="K29" s="348"/>
      <c r="L29" s="412">
        <v>20</v>
      </c>
      <c r="M29" s="413"/>
      <c r="N29" s="413"/>
      <c r="O29" s="413"/>
      <c r="P29" s="414"/>
      <c r="Q29" s="412">
        <v>3500</v>
      </c>
      <c r="R29" s="413"/>
      <c r="S29" s="413"/>
      <c r="T29" s="413"/>
      <c r="U29" s="413"/>
      <c r="V29" s="414"/>
      <c r="W29" s="536"/>
      <c r="X29" s="504"/>
      <c r="Y29" s="505"/>
      <c r="Z29" s="415" t="s">
        <v>247</v>
      </c>
      <c r="AA29" s="347"/>
      <c r="AB29" s="347"/>
      <c r="AC29" s="347"/>
      <c r="AD29" s="347"/>
      <c r="AE29" s="347"/>
      <c r="AF29" s="347"/>
      <c r="AG29" s="348"/>
      <c r="AH29" s="412">
        <v>465</v>
      </c>
      <c r="AI29" s="413"/>
      <c r="AJ29" s="413"/>
      <c r="AK29" s="413"/>
      <c r="AL29" s="414"/>
      <c r="AM29" s="412">
        <v>1407238</v>
      </c>
      <c r="AN29" s="413"/>
      <c r="AO29" s="413"/>
      <c r="AP29" s="413"/>
      <c r="AQ29" s="413"/>
      <c r="AR29" s="414"/>
      <c r="AS29" s="412">
        <v>3026</v>
      </c>
      <c r="AT29" s="413"/>
      <c r="AU29" s="413"/>
      <c r="AV29" s="413"/>
      <c r="AW29" s="413"/>
      <c r="AX29" s="468"/>
      <c r="AY29" s="529"/>
      <c r="AZ29" s="530"/>
      <c r="BA29" s="530"/>
      <c r="BB29" s="531"/>
      <c r="BC29" s="367" t="s">
        <v>248</v>
      </c>
      <c r="BD29" s="368"/>
      <c r="BE29" s="368"/>
      <c r="BF29" s="368"/>
      <c r="BG29" s="368"/>
      <c r="BH29" s="368"/>
      <c r="BI29" s="368"/>
      <c r="BJ29" s="368"/>
      <c r="BK29" s="368"/>
      <c r="BL29" s="368"/>
      <c r="BM29" s="369"/>
      <c r="BN29" s="352">
        <v>325223</v>
      </c>
      <c r="BO29" s="353"/>
      <c r="BP29" s="353"/>
      <c r="BQ29" s="353"/>
      <c r="BR29" s="353"/>
      <c r="BS29" s="353"/>
      <c r="BT29" s="353"/>
      <c r="BU29" s="354"/>
      <c r="BV29" s="352">
        <v>325082</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x14ac:dyDescent="0.25">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249</v>
      </c>
      <c r="AA30" s="510"/>
      <c r="AB30" s="510"/>
      <c r="AC30" s="510"/>
      <c r="AD30" s="510"/>
      <c r="AE30" s="510"/>
      <c r="AF30" s="510"/>
      <c r="AG30" s="511"/>
      <c r="AH30" s="477" t="s">
        <v>250</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251</v>
      </c>
      <c r="BD30" s="371"/>
      <c r="BE30" s="371"/>
      <c r="BF30" s="371"/>
      <c r="BG30" s="371"/>
      <c r="BH30" s="371"/>
      <c r="BI30" s="371"/>
      <c r="BJ30" s="371"/>
      <c r="BK30" s="371"/>
      <c r="BL30" s="371"/>
      <c r="BM30" s="372"/>
      <c r="BN30" s="376">
        <v>3835623</v>
      </c>
      <c r="BO30" s="377"/>
      <c r="BP30" s="377"/>
      <c r="BQ30" s="377"/>
      <c r="BR30" s="377"/>
      <c r="BS30" s="377"/>
      <c r="BT30" s="377"/>
      <c r="BU30" s="378"/>
      <c r="BV30" s="376">
        <v>3826088</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2">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2">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2">
      <c r="A33" s="135"/>
      <c r="B33" s="164"/>
      <c r="C33" s="407" t="s">
        <v>258</v>
      </c>
      <c r="D33" s="407"/>
      <c r="E33" s="400" t="s">
        <v>259</v>
      </c>
      <c r="F33" s="400"/>
      <c r="G33" s="400"/>
      <c r="H33" s="400"/>
      <c r="I33" s="400"/>
      <c r="J33" s="400"/>
      <c r="K33" s="400"/>
      <c r="L33" s="400"/>
      <c r="M33" s="400"/>
      <c r="N33" s="400"/>
      <c r="O33" s="400"/>
      <c r="P33" s="400"/>
      <c r="Q33" s="400"/>
      <c r="R33" s="400"/>
      <c r="S33" s="400"/>
      <c r="T33" s="140"/>
      <c r="U33" s="407" t="s">
        <v>258</v>
      </c>
      <c r="V33" s="407"/>
      <c r="W33" s="400" t="s">
        <v>259</v>
      </c>
      <c r="X33" s="400"/>
      <c r="Y33" s="400"/>
      <c r="Z33" s="400"/>
      <c r="AA33" s="400"/>
      <c r="AB33" s="400"/>
      <c r="AC33" s="400"/>
      <c r="AD33" s="400"/>
      <c r="AE33" s="400"/>
      <c r="AF33" s="400"/>
      <c r="AG33" s="400"/>
      <c r="AH33" s="400"/>
      <c r="AI33" s="400"/>
      <c r="AJ33" s="400"/>
      <c r="AK33" s="400"/>
      <c r="AL33" s="140"/>
      <c r="AM33" s="407" t="s">
        <v>258</v>
      </c>
      <c r="AN33" s="407"/>
      <c r="AO33" s="400" t="s">
        <v>259</v>
      </c>
      <c r="AP33" s="400"/>
      <c r="AQ33" s="400"/>
      <c r="AR33" s="400"/>
      <c r="AS33" s="400"/>
      <c r="AT33" s="400"/>
      <c r="AU33" s="400"/>
      <c r="AV33" s="400"/>
      <c r="AW33" s="400"/>
      <c r="AX33" s="400"/>
      <c r="AY33" s="400"/>
      <c r="AZ33" s="400"/>
      <c r="BA33" s="400"/>
      <c r="BB33" s="400"/>
      <c r="BC33" s="400"/>
      <c r="BD33" s="146"/>
      <c r="BE33" s="400" t="s">
        <v>260</v>
      </c>
      <c r="BF33" s="400"/>
      <c r="BG33" s="400" t="s">
        <v>261</v>
      </c>
      <c r="BH33" s="400"/>
      <c r="BI33" s="400"/>
      <c r="BJ33" s="400"/>
      <c r="BK33" s="400"/>
      <c r="BL33" s="400"/>
      <c r="BM33" s="400"/>
      <c r="BN33" s="400"/>
      <c r="BO33" s="400"/>
      <c r="BP33" s="400"/>
      <c r="BQ33" s="400"/>
      <c r="BR33" s="400"/>
      <c r="BS33" s="400"/>
      <c r="BT33" s="400"/>
      <c r="BU33" s="400"/>
      <c r="BV33" s="146"/>
      <c r="BW33" s="407" t="s">
        <v>260</v>
      </c>
      <c r="BX33" s="407"/>
      <c r="BY33" s="400" t="s">
        <v>262</v>
      </c>
      <c r="BZ33" s="400"/>
      <c r="CA33" s="400"/>
      <c r="CB33" s="400"/>
      <c r="CC33" s="400"/>
      <c r="CD33" s="400"/>
      <c r="CE33" s="400"/>
      <c r="CF33" s="400"/>
      <c r="CG33" s="400"/>
      <c r="CH33" s="400"/>
      <c r="CI33" s="400"/>
      <c r="CJ33" s="400"/>
      <c r="CK33" s="400"/>
      <c r="CL33" s="400"/>
      <c r="CM33" s="400"/>
      <c r="CN33" s="140"/>
      <c r="CO33" s="407" t="s">
        <v>263</v>
      </c>
      <c r="CP33" s="407"/>
      <c r="CQ33" s="400" t="s">
        <v>264</v>
      </c>
      <c r="CR33" s="400"/>
      <c r="CS33" s="400"/>
      <c r="CT33" s="400"/>
      <c r="CU33" s="400"/>
      <c r="CV33" s="400"/>
      <c r="CW33" s="400"/>
      <c r="CX33" s="400"/>
      <c r="CY33" s="400"/>
      <c r="CZ33" s="400"/>
      <c r="DA33" s="400"/>
      <c r="DB33" s="400"/>
      <c r="DC33" s="400"/>
      <c r="DD33" s="400"/>
      <c r="DE33" s="400"/>
      <c r="DF33" s="140"/>
      <c r="DG33" s="400" t="s">
        <v>265</v>
      </c>
      <c r="DH33" s="400"/>
      <c r="DI33" s="141"/>
      <c r="DJ33" s="134"/>
      <c r="DK33" s="134"/>
      <c r="DL33" s="134"/>
      <c r="DM33" s="134"/>
      <c r="DN33" s="134"/>
      <c r="DO33" s="134"/>
    </row>
    <row r="34" spans="1:119" ht="32.25" customHeight="1" x14ac:dyDescent="0.2">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4</v>
      </c>
      <c r="V34" s="538"/>
      <c r="W34" s="539" t="str">
        <f>IF('各会計、関係団体の財政状況及び健全化判断比率'!B28="","",'各会計、関係団体の財政状況及び健全化判断比率'!B28)</f>
        <v>赤磐市国民健康保険特別会計</v>
      </c>
      <c r="X34" s="539"/>
      <c r="Y34" s="539"/>
      <c r="Z34" s="539"/>
      <c r="AA34" s="539"/>
      <c r="AB34" s="539"/>
      <c r="AC34" s="539"/>
      <c r="AD34" s="539"/>
      <c r="AE34" s="539"/>
      <c r="AF34" s="539"/>
      <c r="AG34" s="539"/>
      <c r="AH34" s="539"/>
      <c r="AI34" s="539"/>
      <c r="AJ34" s="539"/>
      <c r="AK34" s="539"/>
      <c r="AL34" s="165"/>
      <c r="AM34" s="538">
        <f>IF(AO34="","",MAX(C34:D43,U34:V43)+1)</f>
        <v>7</v>
      </c>
      <c r="AN34" s="538"/>
      <c r="AO34" s="539" t="str">
        <f>IF('各会計、関係団体の財政状況及び健全化判断比率'!B31="","",'各会計、関係団体の財政状況及び健全化判断比率'!B31)</f>
        <v>赤磐市水道事業会計</v>
      </c>
      <c r="AP34" s="539"/>
      <c r="AQ34" s="539"/>
      <c r="AR34" s="539"/>
      <c r="AS34" s="539"/>
      <c r="AT34" s="539"/>
      <c r="AU34" s="539"/>
      <c r="AV34" s="539"/>
      <c r="AW34" s="539"/>
      <c r="AX34" s="539"/>
      <c r="AY34" s="539"/>
      <c r="AZ34" s="539"/>
      <c r="BA34" s="539"/>
      <c r="BB34" s="539"/>
      <c r="BC34" s="539"/>
      <c r="BD34" s="165"/>
      <c r="BE34" s="538">
        <f>IF(BG34="","",MAX(C34:D43,U34:V43,AM34:AN43)+1)</f>
        <v>9</v>
      </c>
      <c r="BF34" s="538"/>
      <c r="BG34" s="539" t="str">
        <f>IF('各会計、関係団体の財政状況及び健全化判断比率'!B33="","",'各会計、関係団体の財政状況及び健全化判断比率'!B33)</f>
        <v>赤磐市簡易水道特別会計</v>
      </c>
      <c r="BH34" s="539"/>
      <c r="BI34" s="539"/>
      <c r="BJ34" s="539"/>
      <c r="BK34" s="539"/>
      <c r="BL34" s="539"/>
      <c r="BM34" s="539"/>
      <c r="BN34" s="539"/>
      <c r="BO34" s="539"/>
      <c r="BP34" s="539"/>
      <c r="BQ34" s="539"/>
      <c r="BR34" s="539"/>
      <c r="BS34" s="539"/>
      <c r="BT34" s="539"/>
      <c r="BU34" s="539"/>
      <c r="BV34" s="165"/>
      <c r="BW34" s="538">
        <f>IF(BY34="","",MAX(C34:D43,U34:V43,AM34:AN43,BE34:BF43)+1)</f>
        <v>12</v>
      </c>
      <c r="BX34" s="538"/>
      <c r="BY34" s="539" t="str">
        <f>IF('各会計、関係団体の財政状況及び健全化判断比率'!B68="","",'各会計、関係団体の財政状況及び健全化判断比率'!B68)</f>
        <v>岡山県市町村総合事務組合一般会計</v>
      </c>
      <c r="BZ34" s="539"/>
      <c r="CA34" s="539"/>
      <c r="CB34" s="539"/>
      <c r="CC34" s="539"/>
      <c r="CD34" s="539"/>
      <c r="CE34" s="539"/>
      <c r="CF34" s="539"/>
      <c r="CG34" s="539"/>
      <c r="CH34" s="539"/>
      <c r="CI34" s="539"/>
      <c r="CJ34" s="539"/>
      <c r="CK34" s="539"/>
      <c r="CL34" s="539"/>
      <c r="CM34" s="539"/>
      <c r="CN34" s="165"/>
      <c r="CO34" s="538">
        <f>IF(CQ34="","",MAX(C34:D43,U34:V43,AM34:AN43,BE34:BF43,BW34:BX43)+1)</f>
        <v>22</v>
      </c>
      <c r="CP34" s="538"/>
      <c r="CQ34" s="539" t="str">
        <f>IF('各会計、関係団体の財政状況及び健全化判断比率'!BS7="","",'各会計、関係団体の財政状況及び健全化判断比率'!BS7)</f>
        <v>是里ワイン醸造場</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x14ac:dyDescent="0.2">
      <c r="A35" s="135"/>
      <c r="B35" s="164"/>
      <c r="C35" s="538">
        <f t="shared" ref="C35:C43" si="0">IF(E35="","",C34+1)</f>
        <v>2</v>
      </c>
      <c r="D35" s="538"/>
      <c r="E35" s="539" t="str">
        <f>IF('各会計、関係団体の財政状況及び健全化判断比率'!B8="","",'各会計、関係団体の財政状況及び健全化判断比率'!B8)</f>
        <v>赤磐市竜天オートキャンプ場特別会計</v>
      </c>
      <c r="F35" s="539"/>
      <c r="G35" s="539"/>
      <c r="H35" s="539"/>
      <c r="I35" s="539"/>
      <c r="J35" s="539"/>
      <c r="K35" s="539"/>
      <c r="L35" s="539"/>
      <c r="M35" s="539"/>
      <c r="N35" s="539"/>
      <c r="O35" s="539"/>
      <c r="P35" s="539"/>
      <c r="Q35" s="539"/>
      <c r="R35" s="539"/>
      <c r="S35" s="539"/>
      <c r="T35" s="165"/>
      <c r="U35" s="538">
        <f t="shared" ref="U35:U43" si="1">IF(W35="","",U34+1)</f>
        <v>5</v>
      </c>
      <c r="V35" s="538"/>
      <c r="W35" s="539" t="str">
        <f>IF('各会計、関係団体の財政状況及び健全化判断比率'!B29="","",'各会計、関係団体の財政状況及び健全化判断比率'!B29)</f>
        <v>赤磐市後期高齢者医療特別会計</v>
      </c>
      <c r="X35" s="539"/>
      <c r="Y35" s="539"/>
      <c r="Z35" s="539"/>
      <c r="AA35" s="539"/>
      <c r="AB35" s="539"/>
      <c r="AC35" s="539"/>
      <c r="AD35" s="539"/>
      <c r="AE35" s="539"/>
      <c r="AF35" s="539"/>
      <c r="AG35" s="539"/>
      <c r="AH35" s="539"/>
      <c r="AI35" s="539"/>
      <c r="AJ35" s="539"/>
      <c r="AK35" s="539"/>
      <c r="AL35" s="165"/>
      <c r="AM35" s="538">
        <f t="shared" ref="AM35:AM43" si="2">IF(AO35="","",AM34+1)</f>
        <v>8</v>
      </c>
      <c r="AN35" s="538"/>
      <c r="AO35" s="539" t="str">
        <f>IF('各会計、関係団体の財政状況及び健全化判断比率'!B32="","",'各会計、関係団体の財政状況及び健全化判断比率'!B32)</f>
        <v>赤磐市立赤磐市民病院事業会計</v>
      </c>
      <c r="AP35" s="539"/>
      <c r="AQ35" s="539"/>
      <c r="AR35" s="539"/>
      <c r="AS35" s="539"/>
      <c r="AT35" s="539"/>
      <c r="AU35" s="539"/>
      <c r="AV35" s="539"/>
      <c r="AW35" s="539"/>
      <c r="AX35" s="539"/>
      <c r="AY35" s="539"/>
      <c r="AZ35" s="539"/>
      <c r="BA35" s="539"/>
      <c r="BB35" s="539"/>
      <c r="BC35" s="539"/>
      <c r="BD35" s="165"/>
      <c r="BE35" s="538">
        <f t="shared" ref="BE35:BE43" si="3">IF(BG35="","",BE34+1)</f>
        <v>10</v>
      </c>
      <c r="BF35" s="538"/>
      <c r="BG35" s="539" t="str">
        <f>IF('各会計、関係団体の財政状況及び健全化判断比率'!B34="","",'各会計、関係団体の財政状況及び健全化判断比率'!B34)</f>
        <v>赤磐市下水道事業特別会計</v>
      </c>
      <c r="BH35" s="539"/>
      <c r="BI35" s="539"/>
      <c r="BJ35" s="539"/>
      <c r="BK35" s="539"/>
      <c r="BL35" s="539"/>
      <c r="BM35" s="539"/>
      <c r="BN35" s="539"/>
      <c r="BO35" s="539"/>
      <c r="BP35" s="539"/>
      <c r="BQ35" s="539"/>
      <c r="BR35" s="539"/>
      <c r="BS35" s="539"/>
      <c r="BT35" s="539"/>
      <c r="BU35" s="539"/>
      <c r="BV35" s="165"/>
      <c r="BW35" s="538">
        <f t="shared" ref="BW35:BW43" si="4">IF(BY35="","",BW34+1)</f>
        <v>13</v>
      </c>
      <c r="BX35" s="538"/>
      <c r="BY35" s="539" t="str">
        <f>IF('各会計、関係団体の財政状況及び健全化判断比率'!B69="","",'各会計、関係団体の財政状況及び健全化判断比率'!B69)</f>
        <v>岡山県市町村総合事務組合貸付金特別会計</v>
      </c>
      <c r="BZ35" s="539"/>
      <c r="CA35" s="539"/>
      <c r="CB35" s="539"/>
      <c r="CC35" s="539"/>
      <c r="CD35" s="539"/>
      <c r="CE35" s="539"/>
      <c r="CF35" s="539"/>
      <c r="CG35" s="539"/>
      <c r="CH35" s="539"/>
      <c r="CI35" s="539"/>
      <c r="CJ35" s="539"/>
      <c r="CK35" s="539"/>
      <c r="CL35" s="539"/>
      <c r="CM35" s="539"/>
      <c r="CN35" s="165"/>
      <c r="CO35" s="538">
        <f t="shared" ref="CO35:CO43" si="5">IF(CQ35="","",CO34+1)</f>
        <v>23</v>
      </c>
      <c r="CP35" s="538"/>
      <c r="CQ35" s="539" t="str">
        <f>IF('各会計、関係団体の財政状況及び健全化判断比率'!BS8="","",'各会計、関係団体の財政状況及び健全化判断比率'!BS8)</f>
        <v>赤磐市土地開発公社</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v>
      </c>
      <c r="DH35" s="540"/>
      <c r="DI35" s="141"/>
      <c r="DJ35" s="134"/>
      <c r="DK35" s="134"/>
      <c r="DL35" s="134"/>
      <c r="DM35" s="134"/>
      <c r="DN35" s="134"/>
      <c r="DO35" s="134"/>
    </row>
    <row r="36" spans="1:119" ht="32.25" customHeight="1" x14ac:dyDescent="0.2">
      <c r="A36" s="135"/>
      <c r="B36" s="164"/>
      <c r="C36" s="538">
        <f t="shared" si="0"/>
        <v>3</v>
      </c>
      <c r="D36" s="538"/>
      <c r="E36" s="539" t="str">
        <f>IF('各会計、関係団体の財政状況及び健全化判断比率'!B9="","",'各会計、関係団体の財政状況及び健全化判断比率'!B9)</f>
        <v>赤磐市土地取得特別会計</v>
      </c>
      <c r="F36" s="539"/>
      <c r="G36" s="539"/>
      <c r="H36" s="539"/>
      <c r="I36" s="539"/>
      <c r="J36" s="539"/>
      <c r="K36" s="539"/>
      <c r="L36" s="539"/>
      <c r="M36" s="539"/>
      <c r="N36" s="539"/>
      <c r="O36" s="539"/>
      <c r="P36" s="539"/>
      <c r="Q36" s="539"/>
      <c r="R36" s="539"/>
      <c r="S36" s="539"/>
      <c r="T36" s="165"/>
      <c r="U36" s="538">
        <f t="shared" si="1"/>
        <v>6</v>
      </c>
      <c r="V36" s="538"/>
      <c r="W36" s="539" t="str">
        <f>IF('各会計、関係団体の財政状況及び健全化判断比率'!B30="","",'各会計、関係団体の財政状況及び健全化判断比率'!B30)</f>
        <v>赤磐市介護保険特別会計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f t="shared" si="3"/>
        <v>11</v>
      </c>
      <c r="BF36" s="538"/>
      <c r="BG36" s="539" t="str">
        <f>IF('各会計、関係団体の財政状況及び健全化判断比率'!B35="","",'各会計、関係団体の財政状況及び健全化判断比率'!B35)</f>
        <v>赤磐市宅地等開発事業特別会計</v>
      </c>
      <c r="BH36" s="539"/>
      <c r="BI36" s="539"/>
      <c r="BJ36" s="539"/>
      <c r="BK36" s="539"/>
      <c r="BL36" s="539"/>
      <c r="BM36" s="539"/>
      <c r="BN36" s="539"/>
      <c r="BO36" s="539"/>
      <c r="BP36" s="539"/>
      <c r="BQ36" s="539"/>
      <c r="BR36" s="539"/>
      <c r="BS36" s="539"/>
      <c r="BT36" s="539"/>
      <c r="BU36" s="539"/>
      <c r="BV36" s="165"/>
      <c r="BW36" s="538">
        <f t="shared" si="4"/>
        <v>14</v>
      </c>
      <c r="BX36" s="538"/>
      <c r="BY36" s="539" t="str">
        <f>IF('各会計、関係団体の財政状況及び健全化判断比率'!B70="","",'各会計、関係団体の財政状況及び健全化判断比率'!B70)</f>
        <v>岡山県市町村総合事務組合脱退還付金特別会計</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x14ac:dyDescent="0.2">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t="str">
        <f t="shared" si="1"/>
        <v/>
      </c>
      <c r="V37" s="538"/>
      <c r="W37" s="539"/>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15</v>
      </c>
      <c r="BX37" s="538"/>
      <c r="BY37" s="539" t="str">
        <f>IF('各会計、関係団体の財政状況及び健全化判断比率'!B71="","",'各会計、関係団体の財政状況及び健全化判断比率'!B71)</f>
        <v>岡山県市町村総合事務組合交通災害共済特別会計</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x14ac:dyDescent="0.2">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16</v>
      </c>
      <c r="BX38" s="538"/>
      <c r="BY38" s="539" t="str">
        <f>IF('各会計、関係団体の財政状況及び健全化判断比率'!B72="","",'各会計、関係団体の財政状況及び健全化判断比率'!B72)</f>
        <v>岡山県市町村税整理組合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x14ac:dyDescent="0.2">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17</v>
      </c>
      <c r="BX39" s="538"/>
      <c r="BY39" s="539" t="str">
        <f>IF('各会計、関係団体の財政状況及び健全化判断比率'!B73="","",'各会計、関係団体の財政状況及び健全化判断比率'!B73)</f>
        <v>岡山県後期高齢者医療広域連合一般会計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x14ac:dyDescent="0.2">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18</v>
      </c>
      <c r="BX40" s="538"/>
      <c r="BY40" s="539" t="str">
        <f>IF('各会計、関係団体の財政状況及び健全化判断比率'!B74="","",'各会計、関係団体の財政状況及び健全化判断比率'!B74)</f>
        <v>岡山県後期高齢者医療広域連合後期高齢者医療特別会計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x14ac:dyDescent="0.2">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19</v>
      </c>
      <c r="BX41" s="538"/>
      <c r="BY41" s="539" t="str">
        <f>IF('各会計、関係団体の財政状況及び健全化判断比率'!B75="","",'各会計、関係団体の財政状況及び健全化判断比率'!B75)</f>
        <v>柵原、吉井、英田火葬場施設組合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x14ac:dyDescent="0.2">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20</v>
      </c>
      <c r="BX42" s="538"/>
      <c r="BY42" s="539" t="str">
        <f>IF('各会計、関係団体の財政状況及び健全化判断比率'!B76="","",'各会計、関係団体の財政状況及び健全化判断比率'!B76)</f>
        <v>田原用水組合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x14ac:dyDescent="0.2">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21</v>
      </c>
      <c r="BX43" s="538"/>
      <c r="BY43" s="539" t="str">
        <f>IF('各会計、関係団体の財政状況及び健全化判断比率'!B77="","",'各会計、関係団体の財政状況及び健全化判断比率'!B77)</f>
        <v>東備農業共済事務組合</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x14ac:dyDescent="0.25">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2">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2">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2">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2">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2">
      <c r="E49" s="170" t="s">
        <v>270</v>
      </c>
    </row>
    <row r="50" spans="5:5" x14ac:dyDescent="0.2">
      <c r="E50" s="136" t="s">
        <v>137</v>
      </c>
    </row>
    <row r="51" spans="5:5" x14ac:dyDescent="0.2">
      <c r="E51" s="136" t="s">
        <v>271</v>
      </c>
    </row>
    <row r="52" spans="5:5" x14ac:dyDescent="0.2">
      <c r="E52" s="136" t="s">
        <v>272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DB18:DI19"/>
    <mergeCell ref="CE20:CS21"/>
    <mergeCell ref="CT20:DA21"/>
    <mergeCell ref="DB20:DI21"/>
    <mergeCell ref="CE18:CS19"/>
    <mergeCell ref="CT18:DA19"/>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DG43:DH43"/>
    <mergeCell ref="CO42:CP42"/>
    <mergeCell ref="CQ42:DE42"/>
    <mergeCell ref="BE43:BF43"/>
    <mergeCell ref="BG43:BU43"/>
    <mergeCell ref="BW43:BX43"/>
    <mergeCell ref="BY43:CM43"/>
    <mergeCell ref="DG42:DH42"/>
    <mergeCell ref="BY42:CM42"/>
    <mergeCell ref="CO43:CP43"/>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7:DH37"/>
    <mergeCell ref="C38:D38"/>
    <mergeCell ref="E38:S38"/>
    <mergeCell ref="U38:V38"/>
    <mergeCell ref="W38:AK38"/>
    <mergeCell ref="AM38:AN38"/>
    <mergeCell ref="AO38:BC38"/>
    <mergeCell ref="BE38:BF38"/>
    <mergeCell ref="BG38:BU38"/>
    <mergeCell ref="BW38:BX38"/>
    <mergeCell ref="CQ37:DE37"/>
    <mergeCell ref="BY36:CM36"/>
    <mergeCell ref="CO36:CP36"/>
    <mergeCell ref="CQ36:DE36"/>
    <mergeCell ref="BE37:BF37"/>
    <mergeCell ref="BG37:BU37"/>
    <mergeCell ref="BW37:BX37"/>
    <mergeCell ref="BY37:CM37"/>
    <mergeCell ref="BG36:BU36"/>
    <mergeCell ref="BW36:BX36"/>
    <mergeCell ref="AO36:BC36"/>
    <mergeCell ref="BE36:BF36"/>
    <mergeCell ref="DG36:DH36"/>
    <mergeCell ref="C37:D37"/>
    <mergeCell ref="E37:S37"/>
    <mergeCell ref="U37:V37"/>
    <mergeCell ref="W37:AK37"/>
    <mergeCell ref="AM37:AN37"/>
    <mergeCell ref="AO37:BC37"/>
    <mergeCell ref="CO37:CP37"/>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T28:DA29"/>
    <mergeCell ref="CE28:CS29"/>
    <mergeCell ref="AM28:AR28"/>
    <mergeCell ref="Q29:V29"/>
    <mergeCell ref="Z29:AG29"/>
    <mergeCell ref="W22:Y30"/>
    <mergeCell ref="L30:P30"/>
    <mergeCell ref="Q30:V30"/>
    <mergeCell ref="BC28:BM28"/>
    <mergeCell ref="AS28:AX28"/>
    <mergeCell ref="AY28:BB30"/>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21:AX21"/>
    <mergeCell ref="BV26:CC26"/>
    <mergeCell ref="BV25:CC25"/>
    <mergeCell ref="AS25:AX25"/>
    <mergeCell ref="BN25:BU25"/>
    <mergeCell ref="AY26:BM26"/>
    <mergeCell ref="BV22:CC22"/>
    <mergeCell ref="BV21:CC21"/>
    <mergeCell ref="L25:P25"/>
    <mergeCell ref="Z24:AG24"/>
    <mergeCell ref="E28:K28"/>
    <mergeCell ref="Q25:V25"/>
    <mergeCell ref="AS27:AX27"/>
    <mergeCell ref="Z30:AG30"/>
    <mergeCell ref="Q22:V23"/>
    <mergeCell ref="E27:K27"/>
    <mergeCell ref="E26:K26"/>
    <mergeCell ref="AH22:AL23"/>
    <mergeCell ref="AM27:AR27"/>
    <mergeCell ref="AM29:AR29"/>
    <mergeCell ref="Z22:AG23"/>
    <mergeCell ref="B22:D30"/>
    <mergeCell ref="E22:K23"/>
    <mergeCell ref="L22:P23"/>
    <mergeCell ref="L24:P24"/>
    <mergeCell ref="Q24:V24"/>
    <mergeCell ref="E25:K25"/>
    <mergeCell ref="L26:P26"/>
    <mergeCell ref="E24:K24"/>
    <mergeCell ref="E29:K29"/>
    <mergeCell ref="E30:K30"/>
    <mergeCell ref="W19:AB20"/>
    <mergeCell ref="AC19:AG19"/>
    <mergeCell ref="B20:K20"/>
    <mergeCell ref="L20:V20"/>
    <mergeCell ref="AC20:AG20"/>
    <mergeCell ref="B19:K19"/>
    <mergeCell ref="L19:V19"/>
    <mergeCell ref="L27:P27"/>
    <mergeCell ref="Q27:V27"/>
    <mergeCell ref="AC16:AG16"/>
    <mergeCell ref="BN19:BU19"/>
    <mergeCell ref="BV19:CC19"/>
    <mergeCell ref="BN20:BU20"/>
    <mergeCell ref="BV20:CC20"/>
    <mergeCell ref="AU20:AX20"/>
    <mergeCell ref="AH20:AL20"/>
    <mergeCell ref="AY19:BM19"/>
    <mergeCell ref="AY20:BM20"/>
    <mergeCell ref="AY18:BM18"/>
    <mergeCell ref="W15:AB16"/>
    <mergeCell ref="AC15:AG15"/>
    <mergeCell ref="B18:K18"/>
    <mergeCell ref="AH19:AL19"/>
    <mergeCell ref="R15:V15"/>
    <mergeCell ref="R16:V16"/>
    <mergeCell ref="L18:V18"/>
    <mergeCell ref="AC18:AG18"/>
    <mergeCell ref="R17:V17"/>
    <mergeCell ref="L16:Q16"/>
    <mergeCell ref="W17:AB18"/>
    <mergeCell ref="AC17:AG17"/>
    <mergeCell ref="AH17:AL17"/>
    <mergeCell ref="AU17:AX17"/>
    <mergeCell ref="AH18:AL18"/>
    <mergeCell ref="AM18:AT18"/>
    <mergeCell ref="AU18:AX18"/>
    <mergeCell ref="AH15:AL15"/>
    <mergeCell ref="AU15:AX15"/>
    <mergeCell ref="BV17:CC17"/>
    <mergeCell ref="CE16:CS17"/>
    <mergeCell ref="AH16:AL16"/>
    <mergeCell ref="AM17:AT17"/>
    <mergeCell ref="BN15:BU15"/>
    <mergeCell ref="AY16:BM16"/>
    <mergeCell ref="AM15:AT15"/>
    <mergeCell ref="BN16:BU16"/>
    <mergeCell ref="AY15:BM15"/>
    <mergeCell ref="DB16:DI17"/>
    <mergeCell ref="CT14:DA14"/>
    <mergeCell ref="DB14:DI14"/>
    <mergeCell ref="CD15:CS15"/>
    <mergeCell ref="CT16:DA17"/>
    <mergeCell ref="AY17:BM17"/>
    <mergeCell ref="CD14:CS14"/>
    <mergeCell ref="R13:V13"/>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CD5:CS5"/>
    <mergeCell ref="DB7:DI7"/>
    <mergeCell ref="AU8:AX8"/>
    <mergeCell ref="BN8:BU8"/>
    <mergeCell ref="BV8:CC8"/>
    <mergeCell ref="CT8:DA8"/>
    <mergeCell ref="DB8:DI8"/>
    <mergeCell ref="BN7:BU7"/>
    <mergeCell ref="BV7:CC7"/>
    <mergeCell ref="CT7:DA7"/>
    <mergeCell ref="BV4:CC4"/>
    <mergeCell ref="CT4:DA4"/>
    <mergeCell ref="DB6:DI6"/>
    <mergeCell ref="AU5:AX5"/>
    <mergeCell ref="BN5:BU5"/>
    <mergeCell ref="BV5:CC5"/>
    <mergeCell ref="CT5:DA5"/>
    <mergeCell ref="DB5:DI5"/>
    <mergeCell ref="BV6:CC6"/>
    <mergeCell ref="CT6:DA6"/>
    <mergeCell ref="R14:V14"/>
    <mergeCell ref="B1:DI1"/>
    <mergeCell ref="B3:K5"/>
    <mergeCell ref="L3:V5"/>
    <mergeCell ref="W3:AB5"/>
    <mergeCell ref="AC3:AL5"/>
    <mergeCell ref="AM3:AX4"/>
    <mergeCell ref="AY3:BM3"/>
    <mergeCell ref="BN3:BU3"/>
    <mergeCell ref="BV3:CC3"/>
    <mergeCell ref="DB3:DI3"/>
    <mergeCell ref="BN4:BU4"/>
    <mergeCell ref="AY4:BM4"/>
    <mergeCell ref="AY5:BM5"/>
    <mergeCell ref="AY6:BM6"/>
    <mergeCell ref="AY7:BM7"/>
    <mergeCell ref="DB4:DI4"/>
    <mergeCell ref="CD4:CS4"/>
    <mergeCell ref="CD3:CS3"/>
    <mergeCell ref="CT3:DA3"/>
    <mergeCell ref="AM25:AR25"/>
    <mergeCell ref="Z27:AG27"/>
    <mergeCell ref="AH27:AL27"/>
    <mergeCell ref="AH25:AL25"/>
    <mergeCell ref="AM26:AR26"/>
    <mergeCell ref="Z26:AG26"/>
    <mergeCell ref="AH26:AL26"/>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s>
  <phoneticPr fontId="23"/>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101</v>
      </c>
    </row>
    <row r="40" spans="2:13" ht="27.75" customHeight="1" thickBot="1" x14ac:dyDescent="0.3">
      <c r="B40" s="74" t="s">
        <v>102</v>
      </c>
      <c r="C40" s="75"/>
      <c r="D40" s="75"/>
      <c r="E40" s="76"/>
      <c r="F40" s="76"/>
      <c r="G40" s="76"/>
      <c r="H40" s="77" t="s">
        <v>93</v>
      </c>
      <c r="I40" s="78" t="s">
        <v>51</v>
      </c>
      <c r="J40" s="79" t="s">
        <v>52</v>
      </c>
      <c r="K40" s="79" t="s">
        <v>53</v>
      </c>
      <c r="L40" s="79" t="s">
        <v>54</v>
      </c>
      <c r="M40" s="80" t="s">
        <v>55</v>
      </c>
    </row>
    <row r="41" spans="2:13" ht="27.75" customHeight="1" x14ac:dyDescent="0.2">
      <c r="B41" s="1173" t="s">
        <v>114</v>
      </c>
      <c r="C41" s="1174"/>
      <c r="D41" s="81"/>
      <c r="E41" s="1183" t="s">
        <v>73</v>
      </c>
      <c r="F41" s="1183"/>
      <c r="G41" s="1183"/>
      <c r="H41" s="1184"/>
      <c r="I41" s="82">
        <v>20511</v>
      </c>
      <c r="J41" s="83">
        <v>20016</v>
      </c>
      <c r="K41" s="83">
        <v>19624</v>
      </c>
      <c r="L41" s="83">
        <v>19212</v>
      </c>
      <c r="M41" s="84">
        <v>20700</v>
      </c>
    </row>
    <row r="42" spans="2:13" ht="27.75" customHeight="1" x14ac:dyDescent="0.2">
      <c r="B42" s="1175"/>
      <c r="C42" s="1176"/>
      <c r="D42" s="85"/>
      <c r="E42" s="1171" t="s">
        <v>74</v>
      </c>
      <c r="F42" s="1171"/>
      <c r="G42" s="1171"/>
      <c r="H42" s="1172"/>
      <c r="I42" s="86">
        <v>1682</v>
      </c>
      <c r="J42" s="87">
        <v>1518</v>
      </c>
      <c r="K42" s="87">
        <v>1451</v>
      </c>
      <c r="L42" s="87">
        <v>1480</v>
      </c>
      <c r="M42" s="88">
        <v>1328</v>
      </c>
    </row>
    <row r="43" spans="2:13" ht="27.75" customHeight="1" x14ac:dyDescent="0.2">
      <c r="B43" s="1175"/>
      <c r="C43" s="1176"/>
      <c r="D43" s="85"/>
      <c r="E43" s="1171" t="s">
        <v>75</v>
      </c>
      <c r="F43" s="1171"/>
      <c r="G43" s="1171"/>
      <c r="H43" s="1172"/>
      <c r="I43" s="86">
        <v>15667</v>
      </c>
      <c r="J43" s="87">
        <v>15476</v>
      </c>
      <c r="K43" s="87">
        <v>14902</v>
      </c>
      <c r="L43" s="87">
        <v>14740</v>
      </c>
      <c r="M43" s="88">
        <v>14421</v>
      </c>
    </row>
    <row r="44" spans="2:13" ht="27.75" customHeight="1" x14ac:dyDescent="0.2">
      <c r="B44" s="1175"/>
      <c r="C44" s="1176"/>
      <c r="D44" s="85"/>
      <c r="E44" s="1171" t="s">
        <v>76</v>
      </c>
      <c r="F44" s="1171"/>
      <c r="G44" s="1171"/>
      <c r="H44" s="1172"/>
      <c r="I44" s="86">
        <v>1679</v>
      </c>
      <c r="J44" s="87">
        <v>1498</v>
      </c>
      <c r="K44" s="87">
        <v>1297</v>
      </c>
      <c r="L44" s="87">
        <v>1096</v>
      </c>
      <c r="M44" s="88">
        <v>908</v>
      </c>
    </row>
    <row r="45" spans="2:13" ht="27.75" customHeight="1" x14ac:dyDescent="0.2">
      <c r="B45" s="1175"/>
      <c r="C45" s="1176"/>
      <c r="D45" s="85"/>
      <c r="E45" s="1171" t="s">
        <v>77</v>
      </c>
      <c r="F45" s="1171"/>
      <c r="G45" s="1171"/>
      <c r="H45" s="1172"/>
      <c r="I45" s="86">
        <v>1963</v>
      </c>
      <c r="J45" s="87">
        <v>1813</v>
      </c>
      <c r="K45" s="87">
        <v>1953</v>
      </c>
      <c r="L45" s="87">
        <v>1653</v>
      </c>
      <c r="M45" s="88">
        <v>1550</v>
      </c>
    </row>
    <row r="46" spans="2:13" ht="27.75" customHeight="1" x14ac:dyDescent="0.2">
      <c r="B46" s="1175"/>
      <c r="C46" s="1176"/>
      <c r="D46" s="85"/>
      <c r="E46" s="1171" t="s">
        <v>78</v>
      </c>
      <c r="F46" s="1171"/>
      <c r="G46" s="1171"/>
      <c r="H46" s="1172"/>
      <c r="I46" s="86">
        <v>32</v>
      </c>
      <c r="J46" s="87" t="s">
        <v>0</v>
      </c>
      <c r="K46" s="87" t="s">
        <v>0</v>
      </c>
      <c r="L46" s="87" t="s">
        <v>0</v>
      </c>
      <c r="M46" s="88" t="s">
        <v>0</v>
      </c>
    </row>
    <row r="47" spans="2:13" ht="27.75" customHeight="1" x14ac:dyDescent="0.2">
      <c r="B47" s="1175"/>
      <c r="C47" s="1176"/>
      <c r="D47" s="85"/>
      <c r="E47" s="1171" t="s">
        <v>79</v>
      </c>
      <c r="F47" s="1171"/>
      <c r="G47" s="1171"/>
      <c r="H47" s="1172"/>
      <c r="I47" s="86" t="s">
        <v>0</v>
      </c>
      <c r="J47" s="87" t="s">
        <v>0</v>
      </c>
      <c r="K47" s="87" t="s">
        <v>0</v>
      </c>
      <c r="L47" s="87" t="s">
        <v>0</v>
      </c>
      <c r="M47" s="88" t="s">
        <v>0</v>
      </c>
    </row>
    <row r="48" spans="2:13" ht="27.75" customHeight="1" x14ac:dyDescent="0.2">
      <c r="B48" s="1177"/>
      <c r="C48" s="1178"/>
      <c r="D48" s="85"/>
      <c r="E48" s="1171" t="s">
        <v>80</v>
      </c>
      <c r="F48" s="1171"/>
      <c r="G48" s="1171"/>
      <c r="H48" s="1172"/>
      <c r="I48" s="86" t="s">
        <v>0</v>
      </c>
      <c r="J48" s="87" t="s">
        <v>0</v>
      </c>
      <c r="K48" s="87" t="s">
        <v>0</v>
      </c>
      <c r="L48" s="87" t="s">
        <v>0</v>
      </c>
      <c r="M48" s="88" t="s">
        <v>0</v>
      </c>
    </row>
    <row r="49" spans="2:13" ht="27.75" customHeight="1" x14ac:dyDescent="0.2">
      <c r="B49" s="1179" t="s">
        <v>115</v>
      </c>
      <c r="C49" s="1180"/>
      <c r="D49" s="89"/>
      <c r="E49" s="1171" t="s">
        <v>81</v>
      </c>
      <c r="F49" s="1171"/>
      <c r="G49" s="1171"/>
      <c r="H49" s="1172"/>
      <c r="I49" s="86">
        <v>5313</v>
      </c>
      <c r="J49" s="87">
        <v>5801</v>
      </c>
      <c r="K49" s="87">
        <v>6770</v>
      </c>
      <c r="L49" s="87">
        <v>7395</v>
      </c>
      <c r="M49" s="88">
        <v>7292</v>
      </c>
    </row>
    <row r="50" spans="2:13" ht="27.75" customHeight="1" x14ac:dyDescent="0.2">
      <c r="B50" s="1175"/>
      <c r="C50" s="1176"/>
      <c r="D50" s="85"/>
      <c r="E50" s="1171" t="s">
        <v>82</v>
      </c>
      <c r="F50" s="1171"/>
      <c r="G50" s="1171"/>
      <c r="H50" s="1172"/>
      <c r="I50" s="86">
        <v>1162</v>
      </c>
      <c r="J50" s="87">
        <v>1010</v>
      </c>
      <c r="K50" s="87">
        <v>1023</v>
      </c>
      <c r="L50" s="87">
        <v>970</v>
      </c>
      <c r="M50" s="88">
        <v>874</v>
      </c>
    </row>
    <row r="51" spans="2:13" ht="27.75" customHeight="1" x14ac:dyDescent="0.2">
      <c r="B51" s="1177"/>
      <c r="C51" s="1178"/>
      <c r="D51" s="85"/>
      <c r="E51" s="1171" t="s">
        <v>83</v>
      </c>
      <c r="F51" s="1171"/>
      <c r="G51" s="1171"/>
      <c r="H51" s="1172"/>
      <c r="I51" s="86">
        <v>23012</v>
      </c>
      <c r="J51" s="87">
        <v>23543</v>
      </c>
      <c r="K51" s="87">
        <v>24048</v>
      </c>
      <c r="L51" s="87">
        <v>24006</v>
      </c>
      <c r="M51" s="88">
        <v>24998</v>
      </c>
    </row>
    <row r="52" spans="2:13" ht="27.75" customHeight="1" thickBot="1" x14ac:dyDescent="0.25">
      <c r="B52" s="1181" t="s">
        <v>109</v>
      </c>
      <c r="C52" s="1182"/>
      <c r="D52" s="90"/>
      <c r="E52" s="1169" t="s">
        <v>84</v>
      </c>
      <c r="F52" s="1169"/>
      <c r="G52" s="1169"/>
      <c r="H52" s="1170"/>
      <c r="I52" s="91">
        <v>12048</v>
      </c>
      <c r="J52" s="92">
        <v>9968</v>
      </c>
      <c r="K52" s="92">
        <v>7387</v>
      </c>
      <c r="L52" s="92">
        <v>5810</v>
      </c>
      <c r="M52" s="93">
        <v>5743</v>
      </c>
    </row>
    <row r="53" spans="2:13" ht="27.75" customHeight="1" x14ac:dyDescent="0.25">
      <c r="B53" s="94" t="s">
        <v>116</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E43:H43"/>
    <mergeCell ref="E44:H44"/>
    <mergeCell ref="E45:H45"/>
    <mergeCell ref="E46:H46"/>
    <mergeCell ref="E47:H47"/>
    <mergeCell ref="E52:H52"/>
    <mergeCell ref="E48:H48"/>
    <mergeCell ref="E49:H49"/>
    <mergeCell ref="E50:H50"/>
    <mergeCell ref="E51:H51"/>
    <mergeCell ref="B41:C48"/>
    <mergeCell ref="B49:C51"/>
    <mergeCell ref="B52:C52"/>
    <mergeCell ref="E41:H41"/>
    <mergeCell ref="E42:H42"/>
  </mergeCells>
  <phoneticPr fontId="2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3" customWidth="1"/>
    <col min="2" max="8" width="13.36328125" style="103" customWidth="1"/>
    <col min="9" max="16384" width="11.08984375" style="103"/>
  </cols>
  <sheetData>
    <row r="1" spans="1:8" x14ac:dyDescent="0.2">
      <c r="A1" s="98"/>
      <c r="B1" s="99"/>
      <c r="C1" s="100"/>
      <c r="D1" s="101"/>
      <c r="E1" s="341"/>
      <c r="F1" s="341"/>
      <c r="G1" s="341"/>
      <c r="H1" s="102"/>
    </row>
    <row r="2" spans="1:8" x14ac:dyDescent="0.2">
      <c r="A2" s="104"/>
      <c r="B2" s="105"/>
      <c r="C2" s="106"/>
      <c r="D2" s="107" t="s">
        <v>85</v>
      </c>
      <c r="E2" s="108"/>
      <c r="F2" s="109" t="s">
        <v>50</v>
      </c>
      <c r="G2" s="342"/>
      <c r="H2" s="343"/>
    </row>
    <row r="3" spans="1:8" x14ac:dyDescent="0.2">
      <c r="A3" s="107" t="s">
        <v>6</v>
      </c>
      <c r="B3" s="110"/>
      <c r="C3" s="111"/>
      <c r="D3" s="112">
        <v>54106</v>
      </c>
      <c r="E3" s="113"/>
      <c r="F3" s="114">
        <v>61050</v>
      </c>
      <c r="G3" s="115"/>
      <c r="H3" s="116"/>
    </row>
    <row r="4" spans="1:8" x14ac:dyDescent="0.2">
      <c r="A4" s="117"/>
      <c r="B4" s="118"/>
      <c r="C4" s="119"/>
      <c r="D4" s="120">
        <v>35240</v>
      </c>
      <c r="E4" s="121"/>
      <c r="F4" s="122">
        <v>31167</v>
      </c>
      <c r="G4" s="123"/>
      <c r="H4" s="124"/>
    </row>
    <row r="5" spans="1:8" x14ac:dyDescent="0.2">
      <c r="A5" s="107" t="s">
        <v>7</v>
      </c>
      <c r="B5" s="110"/>
      <c r="C5" s="111"/>
      <c r="D5" s="112">
        <v>40661</v>
      </c>
      <c r="E5" s="113"/>
      <c r="F5" s="114">
        <v>76282</v>
      </c>
      <c r="G5" s="115"/>
      <c r="H5" s="116"/>
    </row>
    <row r="6" spans="1:8" x14ac:dyDescent="0.2">
      <c r="A6" s="117"/>
      <c r="B6" s="118"/>
      <c r="C6" s="119"/>
      <c r="D6" s="120">
        <v>23736</v>
      </c>
      <c r="E6" s="121"/>
      <c r="F6" s="122">
        <v>41092</v>
      </c>
      <c r="G6" s="123"/>
      <c r="H6" s="124"/>
    </row>
    <row r="7" spans="1:8" x14ac:dyDescent="0.2">
      <c r="A7" s="107" t="s">
        <v>8</v>
      </c>
      <c r="B7" s="110"/>
      <c r="C7" s="111"/>
      <c r="D7" s="112">
        <v>66935</v>
      </c>
      <c r="E7" s="113"/>
      <c r="F7" s="114">
        <v>78670</v>
      </c>
      <c r="G7" s="115"/>
      <c r="H7" s="116"/>
    </row>
    <row r="8" spans="1:8" x14ac:dyDescent="0.2">
      <c r="A8" s="117"/>
      <c r="B8" s="118"/>
      <c r="C8" s="119"/>
      <c r="D8" s="120">
        <v>34415</v>
      </c>
      <c r="E8" s="121"/>
      <c r="F8" s="122">
        <v>38094</v>
      </c>
      <c r="G8" s="123"/>
      <c r="H8" s="124"/>
    </row>
    <row r="9" spans="1:8" x14ac:dyDescent="0.2">
      <c r="A9" s="107" t="s">
        <v>9</v>
      </c>
      <c r="B9" s="110"/>
      <c r="C9" s="111"/>
      <c r="D9" s="112">
        <v>40369</v>
      </c>
      <c r="E9" s="113"/>
      <c r="F9" s="114">
        <v>67201</v>
      </c>
      <c r="G9" s="115"/>
      <c r="H9" s="116"/>
    </row>
    <row r="10" spans="1:8" x14ac:dyDescent="0.2">
      <c r="A10" s="117"/>
      <c r="B10" s="118"/>
      <c r="C10" s="119"/>
      <c r="D10" s="120">
        <v>22663</v>
      </c>
      <c r="E10" s="121"/>
      <c r="F10" s="122">
        <v>35210</v>
      </c>
      <c r="G10" s="123"/>
      <c r="H10" s="124"/>
    </row>
    <row r="11" spans="1:8" x14ac:dyDescent="0.2">
      <c r="A11" s="107" t="s">
        <v>10</v>
      </c>
      <c r="B11" s="110"/>
      <c r="C11" s="111"/>
      <c r="D11" s="112">
        <v>87636</v>
      </c>
      <c r="E11" s="113"/>
      <c r="F11" s="114">
        <v>75709</v>
      </c>
      <c r="G11" s="115"/>
      <c r="H11" s="116"/>
    </row>
    <row r="12" spans="1:8" x14ac:dyDescent="0.2">
      <c r="A12" s="117"/>
      <c r="B12" s="118"/>
      <c r="C12" s="125"/>
      <c r="D12" s="120">
        <v>58548</v>
      </c>
      <c r="E12" s="121"/>
      <c r="F12" s="122">
        <v>35212</v>
      </c>
      <c r="G12" s="123"/>
      <c r="H12" s="124"/>
    </row>
    <row r="13" spans="1:8" x14ac:dyDescent="0.2">
      <c r="A13" s="107"/>
      <c r="B13" s="110"/>
      <c r="C13" s="126"/>
      <c r="D13" s="127">
        <v>57941</v>
      </c>
      <c r="E13" s="128"/>
      <c r="F13" s="129">
        <v>71782</v>
      </c>
      <c r="G13" s="130"/>
      <c r="H13" s="116"/>
    </row>
    <row r="14" spans="1:8" x14ac:dyDescent="0.2">
      <c r="A14" s="117"/>
      <c r="B14" s="118"/>
      <c r="C14" s="119"/>
      <c r="D14" s="120">
        <v>34920</v>
      </c>
      <c r="E14" s="121"/>
      <c r="F14" s="122">
        <v>36155</v>
      </c>
      <c r="G14" s="123"/>
      <c r="H14" s="124"/>
    </row>
    <row r="17" spans="1:11" x14ac:dyDescent="0.2">
      <c r="A17" s="103" t="s">
        <v>86</v>
      </c>
    </row>
    <row r="18" spans="1:11" x14ac:dyDescent="0.2">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2">
      <c r="A19" s="131" t="s">
        <v>117</v>
      </c>
      <c r="B19" s="131">
        <f>ROUND(VALUE(SUBSTITUTE(実質収支比率等に係る経年分析!F$48,"▲","-")),2)</f>
        <v>5.24</v>
      </c>
      <c r="C19" s="131">
        <f>ROUND(VALUE(SUBSTITUTE(実質収支比率等に係る経年分析!G$48,"▲","-")),2)</f>
        <v>8.16</v>
      </c>
      <c r="D19" s="131">
        <f>ROUND(VALUE(SUBSTITUTE(実質収支比率等に係る経年分析!H$48,"▲","-")),2)</f>
        <v>7.57</v>
      </c>
      <c r="E19" s="131">
        <f>ROUND(VALUE(SUBSTITUTE(実質収支比率等に係る経年分析!I$48,"▲","-")),2)</f>
        <v>6.01</v>
      </c>
      <c r="F19" s="131">
        <f>ROUND(VALUE(SUBSTITUTE(実質収支比率等に係る経年分析!J$48,"▲","-")),2)</f>
        <v>5.97</v>
      </c>
    </row>
    <row r="20" spans="1:11" x14ac:dyDescent="0.2">
      <c r="A20" s="131" t="s">
        <v>118</v>
      </c>
      <c r="B20" s="131">
        <f>ROUND(VALUE(SUBSTITUTE(実質収支比率等に係る経年分析!F$47,"▲","-")),2)</f>
        <v>24.3</v>
      </c>
      <c r="C20" s="131">
        <f>ROUND(VALUE(SUBSTITUTE(実質収支比率等に係る経年分析!G$47,"▲","-")),2)</f>
        <v>25.81</v>
      </c>
      <c r="D20" s="131">
        <f>ROUND(VALUE(SUBSTITUTE(実質収支比率等に係る経年分析!H$47,"▲","-")),2)</f>
        <v>32.65</v>
      </c>
      <c r="E20" s="131">
        <f>ROUND(VALUE(SUBSTITUTE(実質収支比率等に係る経年分析!I$47,"▲","-")),2)</f>
        <v>37.46</v>
      </c>
      <c r="F20" s="131">
        <f>ROUND(VALUE(SUBSTITUTE(実質収支比率等に係る経年分析!J$47,"▲","-")),2)</f>
        <v>36.619999999999997</v>
      </c>
    </row>
    <row r="21" spans="1:11" x14ac:dyDescent="0.2">
      <c r="A21" s="131" t="s">
        <v>119</v>
      </c>
      <c r="B21" s="131">
        <f>IF(ISNUMBER(VALUE(SUBSTITUTE(実質収支比率等に係る経年分析!F$49,"▲","-"))),ROUND(VALUE(SUBSTITUTE(実質収支比率等に係る経年分析!F$49,"▲","-")),2),NA())</f>
        <v>-4.38</v>
      </c>
      <c r="C21" s="131">
        <f>IF(ISNUMBER(VALUE(SUBSTITUTE(実質収支比率等に係る経年分析!G$49,"▲","-"))),ROUND(VALUE(SUBSTITUTE(実質収支比率等に係る経年分析!G$49,"▲","-")),2),NA())</f>
        <v>3.32</v>
      </c>
      <c r="D21" s="131">
        <f>IF(ISNUMBER(VALUE(SUBSTITUTE(実質収支比率等に係る経年分析!H$49,"▲","-"))),ROUND(VALUE(SUBSTITUTE(実質収支比率等に係る経年分析!H$49,"▲","-")),2),NA())</f>
        <v>2</v>
      </c>
      <c r="E21" s="131">
        <f>IF(ISNUMBER(VALUE(SUBSTITUTE(実質収支比率等に係る経年分析!I$49,"▲","-"))),ROUND(VALUE(SUBSTITUTE(実質収支比率等に係る経年分析!I$49,"▲","-")),2),NA())</f>
        <v>-1.1100000000000001</v>
      </c>
      <c r="F21" s="131">
        <f>IF(ISNUMBER(VALUE(SUBSTITUTE(実質収支比率等に係る経年分析!J$49,"▲","-"))),ROUND(VALUE(SUBSTITUTE(実質収支比率等に係る経年分析!J$49,"▲","-")),2),NA())</f>
        <v>-4.84</v>
      </c>
    </row>
    <row r="24" spans="1:11" x14ac:dyDescent="0.2">
      <c r="A24" s="103" t="s">
        <v>87</v>
      </c>
    </row>
    <row r="25" spans="1:11" x14ac:dyDescent="0.2">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2">
      <c r="A26" s="132"/>
      <c r="B26" s="132" t="s">
        <v>120</v>
      </c>
      <c r="C26" s="132" t="s">
        <v>121</v>
      </c>
      <c r="D26" s="132" t="s">
        <v>120</v>
      </c>
      <c r="E26" s="132" t="s">
        <v>121</v>
      </c>
      <c r="F26" s="132" t="s">
        <v>120</v>
      </c>
      <c r="G26" s="132" t="s">
        <v>121</v>
      </c>
      <c r="H26" s="132" t="s">
        <v>120</v>
      </c>
      <c r="I26" s="132" t="s">
        <v>121</v>
      </c>
      <c r="J26" s="132" t="s">
        <v>120</v>
      </c>
      <c r="K26" s="132" t="s">
        <v>121</v>
      </c>
    </row>
    <row r="27" spans="1:11" x14ac:dyDescent="0.2">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0.72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0.24</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0.15</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0.18</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0.08</v>
      </c>
    </row>
    <row r="28" spans="1:11" x14ac:dyDescent="0.2">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2">
      <c r="A29" s="132" t="str">
        <f>IF(連結実質赤字比率に係る赤字・黒字の構成分析!C$41="",NA(),連結実質赤字比率に係る赤字・黒字の構成分析!C$41)</f>
        <v>赤磐市土地取得特別会計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0.1</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0.09</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0.1</v>
      </c>
    </row>
    <row r="30" spans="1:11" x14ac:dyDescent="0.2">
      <c r="A30" s="132" t="str">
        <f>IF(連結実質赤字比率に係る赤字・黒字の構成分析!C$40="",NA(),連結実質赤字比率に係る赤字・黒字の構成分析!C$40)</f>
        <v>赤磐市下水道事業特別会計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1.55</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0.48</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0.69</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0.54</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0.41</v>
      </c>
    </row>
    <row r="31" spans="1:11" x14ac:dyDescent="0.2">
      <c r="A31" s="132" t="str">
        <f>IF(連結実質赤字比率に係る赤字・黒字の構成分析!C$39="",NA(),連結実質赤字比率に係る赤字・黒字の構成分析!C$39)</f>
        <v>赤磐市介護保険特別会計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0.75</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0.35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0.34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0.14000000000000001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0.44</v>
      </c>
    </row>
    <row r="32" spans="1:11" x14ac:dyDescent="0.2">
      <c r="A32" s="132" t="str">
        <f>IF(連結実質赤字比率に係る赤字・黒字の構成分析!C$38="",NA(),連結実質赤字比率に係る赤字・黒字の構成分析!C$38)</f>
        <v>赤磐市宅地等開発事業特別会計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0.83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0.69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0.65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1.0900000000000001</v>
      </c>
    </row>
    <row r="33" spans="1:16" x14ac:dyDescent="0.2">
      <c r="A33" s="132" t="str">
        <f>IF(連結実質赤字比率に係る赤字・黒字の構成分析!C$37="",NA(),連結実質赤字比率に係る赤字・黒字の構成分析!C$37)</f>
        <v>赤磐市国民健康保険特別会計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0.76</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0.84</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1.05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2.27</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2.42</v>
      </c>
    </row>
    <row r="34" spans="1:16" x14ac:dyDescent="0.2">
      <c r="A34" s="132" t="str">
        <f>IF(連結実質赤字比率に係る赤字・黒字の構成分析!C$36="",NA(),連結実質赤字比率に係る赤字・黒字の構成分析!C$36)</f>
        <v>赤磐市立赤磐市民病院事業会計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2.23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2.19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2.2400000000000002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2.2999999999999998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2.4300000000000002</v>
      </c>
    </row>
    <row r="35" spans="1:16" x14ac:dyDescent="0.2">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5.12</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8.06</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7.47</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5.91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5.86</v>
      </c>
    </row>
    <row r="36" spans="1:16" x14ac:dyDescent="0.2">
      <c r="A36" s="132" t="str">
        <f>IF(連結実質赤字比率に係る赤字・黒字の構成分析!C$34="",NA(),連結実質赤字比率に係る赤字・黒字の構成分析!C$34)</f>
        <v>赤磐市水道事業会計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19.66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19.149999999999999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19.190000000000001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19.489999999999998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20.149999999999999</v>
      </c>
    </row>
    <row r="39" spans="1:16" x14ac:dyDescent="0.2">
      <c r="A39" s="103" t="s">
        <v>88</v>
      </c>
    </row>
    <row r="40" spans="1:16" x14ac:dyDescent="0.2">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2">
      <c r="A41" s="133"/>
      <c r="B41" s="133" t="s">
        <v>122</v>
      </c>
      <c r="C41" s="133"/>
      <c r="D41" s="133" t="s">
        <v>123</v>
      </c>
      <c r="E41" s="133" t="s">
        <v>122</v>
      </c>
      <c r="F41" s="133"/>
      <c r="G41" s="133" t="s">
        <v>123</v>
      </c>
      <c r="H41" s="133" t="s">
        <v>122</v>
      </c>
      <c r="I41" s="133"/>
      <c r="J41" s="133" t="s">
        <v>123</v>
      </c>
      <c r="K41" s="133" t="s">
        <v>122</v>
      </c>
      <c r="L41" s="133"/>
      <c r="M41" s="133" t="s">
        <v>123</v>
      </c>
      <c r="N41" s="133" t="s">
        <v>122</v>
      </c>
      <c r="O41" s="133"/>
      <c r="P41" s="133" t="s">
        <v>123</v>
      </c>
    </row>
    <row r="42" spans="1:16" x14ac:dyDescent="0.2">
      <c r="A42" s="133" t="s">
        <v>124</v>
      </c>
      <c r="B42" s="133"/>
      <c r="C42" s="133"/>
      <c r="D42" s="133">
        <f>'実質公債費比率（分子）の構造'!K$52</f>
        <v>1747</v>
      </c>
      <c r="E42" s="133"/>
      <c r="F42" s="133"/>
      <c r="G42" s="133">
        <f>'実質公債費比率（分子）の構造'!L$52</f>
        <v>2010</v>
      </c>
      <c r="H42" s="133"/>
      <c r="I42" s="133"/>
      <c r="J42" s="133">
        <f>'実質公債費比率（分子）の構造'!M$52</f>
        <v>2092</v>
      </c>
      <c r="K42" s="133"/>
      <c r="L42" s="133"/>
      <c r="M42" s="133">
        <f>'実質公債費比率（分子）の構造'!N$52</f>
        <v>2180</v>
      </c>
      <c r="N42" s="133"/>
      <c r="O42" s="133"/>
      <c r="P42" s="133">
        <f>'実質公債費比率（分子）の構造'!O$52</f>
        <v>2192</v>
      </c>
    </row>
    <row r="43" spans="1:16" x14ac:dyDescent="0.2">
      <c r="A43" s="133" t="s">
        <v>125</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2">
      <c r="A44" s="133" t="s">
        <v>126</v>
      </c>
      <c r="B44" s="133">
        <f>'実質公債費比率（分子）の構造'!K$50</f>
        <v>95</v>
      </c>
      <c r="C44" s="133"/>
      <c r="D44" s="133"/>
      <c r="E44" s="133">
        <f>'実質公債費比率（分子）の構造'!L$50</f>
        <v>94</v>
      </c>
      <c r="F44" s="133"/>
      <c r="G44" s="133"/>
      <c r="H44" s="133">
        <f>'実質公債費比率（分子）の構造'!M$50</f>
        <v>92</v>
      </c>
      <c r="I44" s="133"/>
      <c r="J44" s="133"/>
      <c r="K44" s="133">
        <f>'実質公債費比率（分子）の構造'!N$50</f>
        <v>99</v>
      </c>
      <c r="L44" s="133"/>
      <c r="M44" s="133"/>
      <c r="N44" s="133">
        <f>'実質公債費比率（分子）の構造'!O$50</f>
        <v>95</v>
      </c>
      <c r="O44" s="133"/>
      <c r="P44" s="133"/>
    </row>
    <row r="45" spans="1:16" x14ac:dyDescent="0.2">
      <c r="A45" s="133" t="s">
        <v>127</v>
      </c>
      <c r="B45" s="133">
        <f>'実質公債費比率（分子）の構造'!K$49</f>
        <v>176</v>
      </c>
      <c r="C45" s="133"/>
      <c r="D45" s="133"/>
      <c r="E45" s="133">
        <f>'実質公債費比率（分子）の構造'!L$49</f>
        <v>158</v>
      </c>
      <c r="F45" s="133"/>
      <c r="G45" s="133"/>
      <c r="H45" s="133">
        <f>'実質公債費比率（分子）の構造'!M$49</f>
        <v>157</v>
      </c>
      <c r="I45" s="133"/>
      <c r="J45" s="133"/>
      <c r="K45" s="133">
        <f>'実質公債費比率（分子）の構造'!N$49</f>
        <v>153</v>
      </c>
      <c r="L45" s="133"/>
      <c r="M45" s="133"/>
      <c r="N45" s="133">
        <f>'実質公債費比率（分子）の構造'!O$49</f>
        <v>136</v>
      </c>
      <c r="O45" s="133"/>
      <c r="P45" s="133"/>
    </row>
    <row r="46" spans="1:16" x14ac:dyDescent="0.2">
      <c r="A46" s="133" t="s">
        <v>128</v>
      </c>
      <c r="B46" s="133">
        <f>'実質公債費比率（分子）の構造'!K$48</f>
        <v>692</v>
      </c>
      <c r="C46" s="133"/>
      <c r="D46" s="133"/>
      <c r="E46" s="133">
        <f>'実質公債費比率（分子）の構造'!L$48</f>
        <v>679</v>
      </c>
      <c r="F46" s="133"/>
      <c r="G46" s="133"/>
      <c r="H46" s="133">
        <f>'実質公債費比率（分子）の構造'!M$48</f>
        <v>757</v>
      </c>
      <c r="I46" s="133"/>
      <c r="J46" s="133"/>
      <c r="K46" s="133">
        <f>'実質公債費比率（分子）の構造'!N$48</f>
        <v>862</v>
      </c>
      <c r="L46" s="133"/>
      <c r="M46" s="133"/>
      <c r="N46" s="133">
        <f>'実質公債費比率（分子）の構造'!O$48</f>
        <v>812</v>
      </c>
      <c r="O46" s="133"/>
      <c r="P46" s="133"/>
    </row>
    <row r="47" spans="1:16" x14ac:dyDescent="0.2">
      <c r="A47" s="133" t="s">
        <v>129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2">
      <c r="A48" s="133" t="s">
        <v>130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2">
      <c r="A49" s="133" t="s">
        <v>131</v>
      </c>
      <c r="B49" s="133">
        <f>'実質公債費比率（分子）の構造'!K$45</f>
        <v>2226</v>
      </c>
      <c r="C49" s="133"/>
      <c r="D49" s="133"/>
      <c r="E49" s="133">
        <f>'実質公債費比率（分子）の構造'!L$45</f>
        <v>2426</v>
      </c>
      <c r="F49" s="133"/>
      <c r="G49" s="133"/>
      <c r="H49" s="133">
        <f>'実質公債費比率（分子）の構造'!M$45</f>
        <v>2376</v>
      </c>
      <c r="I49" s="133"/>
      <c r="J49" s="133"/>
      <c r="K49" s="133">
        <f>'実質公債費比率（分子）の構造'!N$45</f>
        <v>2349</v>
      </c>
      <c r="L49" s="133"/>
      <c r="M49" s="133"/>
      <c r="N49" s="133">
        <f>'実質公債費比率（分子）の構造'!O$45</f>
        <v>2287</v>
      </c>
      <c r="O49" s="133"/>
      <c r="P49" s="133"/>
    </row>
    <row r="50" spans="1:16" x14ac:dyDescent="0.2">
      <c r="A50" s="133" t="s">
        <v>89</v>
      </c>
      <c r="B50" s="133" t="e">
        <f>NA()</f>
        <v>#N/A</v>
      </c>
      <c r="C50" s="133">
        <f>IF(ISNUMBER('実質公債費比率（分子）の構造'!K$53),'実質公債費比率（分子）の構造'!K$53,NA())</f>
        <v>1442</v>
      </c>
      <c r="D50" s="133" t="e">
        <f>NA()</f>
        <v>#N/A</v>
      </c>
      <c r="E50" s="133" t="e">
        <f>NA()</f>
        <v>#N/A</v>
      </c>
      <c r="F50" s="133">
        <f>IF(ISNUMBER('実質公債費比率（分子）の構造'!L$53),'実質公債費比率（分子）の構造'!L$53,NA())</f>
        <v>1347</v>
      </c>
      <c r="G50" s="133" t="e">
        <f>NA()</f>
        <v>#N/A</v>
      </c>
      <c r="H50" s="133" t="e">
        <f>NA()</f>
        <v>#N/A</v>
      </c>
      <c r="I50" s="133">
        <f>IF(ISNUMBER('実質公債費比率（分子）の構造'!M$53),'実質公債費比率（分子）の構造'!M$53,NA())</f>
        <v>1290</v>
      </c>
      <c r="J50" s="133" t="e">
        <f>NA()</f>
        <v>#N/A</v>
      </c>
      <c r="K50" s="133" t="e">
        <f>NA()</f>
        <v>#N/A</v>
      </c>
      <c r="L50" s="133">
        <f>IF(ISNUMBER('実質公債費比率（分子）の構造'!N$53),'実質公債費比率（分子）の構造'!N$53,NA())</f>
        <v>1283</v>
      </c>
      <c r="M50" s="133" t="e">
        <f>NA()</f>
        <v>#N/A</v>
      </c>
      <c r="N50" s="133" t="e">
        <f>NA()</f>
        <v>#N/A</v>
      </c>
      <c r="O50" s="133">
        <f>IF(ISNUMBER('実質公債費比率（分子）の構造'!O$53),'実質公債費比率（分子）の構造'!O$53,NA())</f>
        <v>1138</v>
      </c>
      <c r="P50" s="133" t="e">
        <f>NA()</f>
        <v>#N/A</v>
      </c>
    </row>
    <row r="53" spans="1:16" x14ac:dyDescent="0.2">
      <c r="A53" s="103" t="s">
        <v>90</v>
      </c>
    </row>
    <row r="54" spans="1:16" x14ac:dyDescent="0.2">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2">
      <c r="A55" s="132"/>
      <c r="B55" s="132" t="s">
        <v>132</v>
      </c>
      <c r="C55" s="132"/>
      <c r="D55" s="132" t="s">
        <v>133</v>
      </c>
      <c r="E55" s="132" t="s">
        <v>132</v>
      </c>
      <c r="F55" s="132"/>
      <c r="G55" s="132" t="s">
        <v>133</v>
      </c>
      <c r="H55" s="132" t="s">
        <v>132</v>
      </c>
      <c r="I55" s="132"/>
      <c r="J55" s="132" t="s">
        <v>133</v>
      </c>
      <c r="K55" s="132" t="s">
        <v>132</v>
      </c>
      <c r="L55" s="132"/>
      <c r="M55" s="132" t="s">
        <v>133</v>
      </c>
      <c r="N55" s="132" t="s">
        <v>132</v>
      </c>
      <c r="O55" s="132"/>
      <c r="P55" s="132" t="s">
        <v>133</v>
      </c>
    </row>
    <row r="56" spans="1:16" x14ac:dyDescent="0.2">
      <c r="A56" s="132" t="s">
        <v>83</v>
      </c>
      <c r="B56" s="132"/>
      <c r="C56" s="132"/>
      <c r="D56" s="132">
        <f>'将来負担比率（分子）の構造'!I$51</f>
        <v>23012</v>
      </c>
      <c r="E56" s="132"/>
      <c r="F56" s="132"/>
      <c r="G56" s="132">
        <f>'将来負担比率（分子）の構造'!J$51</f>
        <v>23543</v>
      </c>
      <c r="H56" s="132"/>
      <c r="I56" s="132"/>
      <c r="J56" s="132">
        <f>'将来負担比率（分子）の構造'!K$51</f>
        <v>24048</v>
      </c>
      <c r="K56" s="132"/>
      <c r="L56" s="132"/>
      <c r="M56" s="132">
        <f>'将来負担比率（分子）の構造'!L$51</f>
        <v>24006</v>
      </c>
      <c r="N56" s="132"/>
      <c r="O56" s="132"/>
      <c r="P56" s="132">
        <f>'将来負担比率（分子）の構造'!M$51</f>
        <v>24998</v>
      </c>
    </row>
    <row r="57" spans="1:16" x14ac:dyDescent="0.2">
      <c r="A57" s="132" t="s">
        <v>82</v>
      </c>
      <c r="B57" s="132"/>
      <c r="C57" s="132"/>
      <c r="D57" s="132">
        <f>'将来負担比率（分子）の構造'!I$50</f>
        <v>1162</v>
      </c>
      <c r="E57" s="132"/>
      <c r="F57" s="132"/>
      <c r="G57" s="132">
        <f>'将来負担比率（分子）の構造'!J$50</f>
        <v>1010</v>
      </c>
      <c r="H57" s="132"/>
      <c r="I57" s="132"/>
      <c r="J57" s="132">
        <f>'将来負担比率（分子）の構造'!K$50</f>
        <v>1023</v>
      </c>
      <c r="K57" s="132"/>
      <c r="L57" s="132"/>
      <c r="M57" s="132">
        <f>'将来負担比率（分子）の構造'!L$50</f>
        <v>970</v>
      </c>
      <c r="N57" s="132"/>
      <c r="O57" s="132"/>
      <c r="P57" s="132">
        <f>'将来負担比率（分子）の構造'!M$50</f>
        <v>874</v>
      </c>
    </row>
    <row r="58" spans="1:16" x14ac:dyDescent="0.2">
      <c r="A58" s="132" t="s">
        <v>81</v>
      </c>
      <c r="B58" s="132"/>
      <c r="C58" s="132"/>
      <c r="D58" s="132">
        <f>'将来負担比率（分子）の構造'!I$49</f>
        <v>5313</v>
      </c>
      <c r="E58" s="132"/>
      <c r="F58" s="132"/>
      <c r="G58" s="132">
        <f>'将来負担比率（分子）の構造'!J$49</f>
        <v>5801</v>
      </c>
      <c r="H58" s="132"/>
      <c r="I58" s="132"/>
      <c r="J58" s="132">
        <f>'将来負担比率（分子）の構造'!K$49</f>
        <v>6770</v>
      </c>
      <c r="K58" s="132"/>
      <c r="L58" s="132"/>
      <c r="M58" s="132">
        <f>'将来負担比率（分子）の構造'!L$49</f>
        <v>7395</v>
      </c>
      <c r="N58" s="132"/>
      <c r="O58" s="132"/>
      <c r="P58" s="132">
        <f>'将来負担比率（分子）の構造'!M$49</f>
        <v>7292</v>
      </c>
    </row>
    <row r="59" spans="1:16" x14ac:dyDescent="0.2">
      <c r="A59" s="132" t="s">
        <v>80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2">
      <c r="A60" s="132" t="s">
        <v>79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2">
      <c r="A61" s="132" t="s">
        <v>78</v>
      </c>
      <c r="B61" s="132">
        <f>'将来負担比率（分子）の構造'!I$46</f>
        <v>32</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2">
      <c r="A62" s="132" t="s">
        <v>77</v>
      </c>
      <c r="B62" s="132">
        <f>'将来負担比率（分子）の構造'!I$45</f>
        <v>1963</v>
      </c>
      <c r="C62" s="132"/>
      <c r="D62" s="132"/>
      <c r="E62" s="132">
        <f>'将来負担比率（分子）の構造'!J$45</f>
        <v>1813</v>
      </c>
      <c r="F62" s="132"/>
      <c r="G62" s="132"/>
      <c r="H62" s="132">
        <f>'将来負担比率（分子）の構造'!K$45</f>
        <v>1953</v>
      </c>
      <c r="I62" s="132"/>
      <c r="J62" s="132"/>
      <c r="K62" s="132">
        <f>'将来負担比率（分子）の構造'!L$45</f>
        <v>1653</v>
      </c>
      <c r="L62" s="132"/>
      <c r="M62" s="132"/>
      <c r="N62" s="132">
        <f>'将来負担比率（分子）の構造'!M$45</f>
        <v>1550</v>
      </c>
      <c r="O62" s="132"/>
      <c r="P62" s="132"/>
    </row>
    <row r="63" spans="1:16" x14ac:dyDescent="0.2">
      <c r="A63" s="132" t="s">
        <v>76</v>
      </c>
      <c r="B63" s="132">
        <f>'将来負担比率（分子）の構造'!I$44</f>
        <v>1679</v>
      </c>
      <c r="C63" s="132"/>
      <c r="D63" s="132"/>
      <c r="E63" s="132">
        <f>'将来負担比率（分子）の構造'!J$44</f>
        <v>1498</v>
      </c>
      <c r="F63" s="132"/>
      <c r="G63" s="132"/>
      <c r="H63" s="132">
        <f>'将来負担比率（分子）の構造'!K$44</f>
        <v>1297</v>
      </c>
      <c r="I63" s="132"/>
      <c r="J63" s="132"/>
      <c r="K63" s="132">
        <f>'将来負担比率（分子）の構造'!L$44</f>
        <v>1096</v>
      </c>
      <c r="L63" s="132"/>
      <c r="M63" s="132"/>
      <c r="N63" s="132">
        <f>'将来負担比率（分子）の構造'!M$44</f>
        <v>908</v>
      </c>
      <c r="O63" s="132"/>
      <c r="P63" s="132"/>
    </row>
    <row r="64" spans="1:16" x14ac:dyDescent="0.2">
      <c r="A64" s="132" t="s">
        <v>75</v>
      </c>
      <c r="B64" s="132">
        <f>'将来負担比率（分子）の構造'!I$43</f>
        <v>15667</v>
      </c>
      <c r="C64" s="132"/>
      <c r="D64" s="132"/>
      <c r="E64" s="132">
        <f>'将来負担比率（分子）の構造'!J$43</f>
        <v>15476</v>
      </c>
      <c r="F64" s="132"/>
      <c r="G64" s="132"/>
      <c r="H64" s="132">
        <f>'将来負担比率（分子）の構造'!K$43</f>
        <v>14902</v>
      </c>
      <c r="I64" s="132"/>
      <c r="J64" s="132"/>
      <c r="K64" s="132">
        <f>'将来負担比率（分子）の構造'!L$43</f>
        <v>14740</v>
      </c>
      <c r="L64" s="132"/>
      <c r="M64" s="132"/>
      <c r="N64" s="132">
        <f>'将来負担比率（分子）の構造'!M$43</f>
        <v>14421</v>
      </c>
      <c r="O64" s="132"/>
      <c r="P64" s="132"/>
    </row>
    <row r="65" spans="1:16" x14ac:dyDescent="0.2">
      <c r="A65" s="132" t="s">
        <v>74</v>
      </c>
      <c r="B65" s="132">
        <f>'将来負担比率（分子）の構造'!I$42</f>
        <v>1682</v>
      </c>
      <c r="C65" s="132"/>
      <c r="D65" s="132"/>
      <c r="E65" s="132">
        <f>'将来負担比率（分子）の構造'!J$42</f>
        <v>1518</v>
      </c>
      <c r="F65" s="132"/>
      <c r="G65" s="132"/>
      <c r="H65" s="132">
        <f>'将来負担比率（分子）の構造'!K$42</f>
        <v>1451</v>
      </c>
      <c r="I65" s="132"/>
      <c r="J65" s="132"/>
      <c r="K65" s="132">
        <f>'将来負担比率（分子）の構造'!L$42</f>
        <v>1480</v>
      </c>
      <c r="L65" s="132"/>
      <c r="M65" s="132"/>
      <c r="N65" s="132">
        <f>'将来負担比率（分子）の構造'!M$42</f>
        <v>1328</v>
      </c>
      <c r="O65" s="132"/>
      <c r="P65" s="132"/>
    </row>
    <row r="66" spans="1:16" x14ac:dyDescent="0.2">
      <c r="A66" s="132" t="s">
        <v>73</v>
      </c>
      <c r="B66" s="132">
        <f>'将来負担比率（分子）の構造'!I$41</f>
        <v>20511</v>
      </c>
      <c r="C66" s="132"/>
      <c r="D66" s="132"/>
      <c r="E66" s="132">
        <f>'将来負担比率（分子）の構造'!J$41</f>
        <v>20016</v>
      </c>
      <c r="F66" s="132"/>
      <c r="G66" s="132"/>
      <c r="H66" s="132">
        <f>'将来負担比率（分子）の構造'!K$41</f>
        <v>19624</v>
      </c>
      <c r="I66" s="132"/>
      <c r="J66" s="132"/>
      <c r="K66" s="132">
        <f>'将来負担比率（分子）の構造'!L$41</f>
        <v>19212</v>
      </c>
      <c r="L66" s="132"/>
      <c r="M66" s="132"/>
      <c r="N66" s="132">
        <f>'将来負担比率（分子）の構造'!M$41</f>
        <v>20700</v>
      </c>
      <c r="O66" s="132"/>
      <c r="P66" s="132"/>
    </row>
    <row r="67" spans="1:16" x14ac:dyDescent="0.2">
      <c r="A67" s="132" t="s">
        <v>134</v>
      </c>
      <c r="B67" s="132" t="e">
        <f>NA()</f>
        <v>#N/A</v>
      </c>
      <c r="C67" s="132">
        <f>IF(ISNUMBER('将来負担比率（分子）の構造'!I$52), IF('将来負担比率（分子）の構造'!I$52 &lt; 0, 0, '将来負担比率（分子）の構造'!I$52), NA())</f>
        <v>12048</v>
      </c>
      <c r="D67" s="132" t="e">
        <f>NA()</f>
        <v>#N/A</v>
      </c>
      <c r="E67" s="132" t="e">
        <f>NA()</f>
        <v>#N/A</v>
      </c>
      <c r="F67" s="132">
        <f>IF(ISNUMBER('将来負担比率（分子）の構造'!J$52), IF('将来負担比率（分子）の構造'!J$52 &lt; 0, 0, '将来負担比率（分子）の構造'!J$52), NA())</f>
        <v>9968</v>
      </c>
      <c r="G67" s="132" t="e">
        <f>NA()</f>
        <v>#N/A</v>
      </c>
      <c r="H67" s="132" t="e">
        <f>NA()</f>
        <v>#N/A</v>
      </c>
      <c r="I67" s="132">
        <f>IF(ISNUMBER('将来負担比率（分子）の構造'!K$52), IF('将来負担比率（分子）の構造'!K$52 &lt; 0, 0, '将来負担比率（分子）の構造'!K$52), NA())</f>
        <v>7387</v>
      </c>
      <c r="J67" s="132" t="e">
        <f>NA()</f>
        <v>#N/A</v>
      </c>
      <c r="K67" s="132" t="e">
        <f>NA()</f>
        <v>#N/A</v>
      </c>
      <c r="L67" s="132">
        <f>IF(ISNUMBER('将来負担比率（分子）の構造'!L$52), IF('将来負担比率（分子）の構造'!L$52 &lt; 0, 0, '将来負担比率（分子）の構造'!L$52), NA())</f>
        <v>5810</v>
      </c>
      <c r="M67" s="132" t="e">
        <f>NA()</f>
        <v>#N/A</v>
      </c>
      <c r="N67" s="132" t="e">
        <f>NA()</f>
        <v>#N/A</v>
      </c>
      <c r="O67" s="132">
        <f>IF(ISNUMBER('将来負担比率（分子）の構造'!M$52), IF('将来負担比率（分子）の構造'!M$52 &lt; 0, 0, '将来負担比率（分子）の構造'!M$52), NA())</f>
        <v>5743</v>
      </c>
      <c r="P67" s="132" t="e">
        <f>NA()</f>
        <v>#N/A</v>
      </c>
    </row>
  </sheetData>
  <sheetProtection password="AD67" sheet="1" objects="1" scenarios="1"/>
  <phoneticPr fontId="2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 zeroHeight="1" x14ac:dyDescent="0.2"/>
  <cols>
    <col min="1" max="143" width="1.6328125" style="174" customWidth="1"/>
    <col min="144" max="16384" width="0" style="174" hidden="1"/>
  </cols>
  <sheetData>
    <row r="1" spans="2:143" ht="22.5" customHeight="1" thickBot="1" x14ac:dyDescent="0.25">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397</v>
      </c>
      <c r="DI1" s="577"/>
      <c r="DJ1" s="577"/>
      <c r="DK1" s="577"/>
      <c r="DL1" s="577"/>
      <c r="DM1" s="577"/>
      <c r="DN1" s="578"/>
      <c r="DP1" s="576" t="s">
        <v>398</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x14ac:dyDescent="0.2">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2">
      <c r="B3" s="585" t="s">
        <v>274</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275</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276</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2">
      <c r="B4" s="585" t="s">
        <v>92</v>
      </c>
      <c r="C4" s="586"/>
      <c r="D4" s="586"/>
      <c r="E4" s="586"/>
      <c r="F4" s="586"/>
      <c r="G4" s="586"/>
      <c r="H4" s="586"/>
      <c r="I4" s="586"/>
      <c r="J4" s="586"/>
      <c r="K4" s="586"/>
      <c r="L4" s="586"/>
      <c r="M4" s="586"/>
      <c r="N4" s="586"/>
      <c r="O4" s="586"/>
      <c r="P4" s="586"/>
      <c r="Q4" s="587"/>
      <c r="R4" s="585" t="s">
        <v>277</v>
      </c>
      <c r="S4" s="586"/>
      <c r="T4" s="586"/>
      <c r="U4" s="586"/>
      <c r="V4" s="586"/>
      <c r="W4" s="586"/>
      <c r="X4" s="586"/>
      <c r="Y4" s="587"/>
      <c r="Z4" s="585" t="s">
        <v>278</v>
      </c>
      <c r="AA4" s="586"/>
      <c r="AB4" s="586"/>
      <c r="AC4" s="587"/>
      <c r="AD4" s="585" t="s">
        <v>279</v>
      </c>
      <c r="AE4" s="586"/>
      <c r="AF4" s="586"/>
      <c r="AG4" s="586"/>
      <c r="AH4" s="586"/>
      <c r="AI4" s="586"/>
      <c r="AJ4" s="586"/>
      <c r="AK4" s="587"/>
      <c r="AL4" s="585" t="s">
        <v>278</v>
      </c>
      <c r="AM4" s="586"/>
      <c r="AN4" s="586"/>
      <c r="AO4" s="587"/>
      <c r="AP4" s="579" t="s">
        <v>280</v>
      </c>
      <c r="AQ4" s="579"/>
      <c r="AR4" s="579"/>
      <c r="AS4" s="579"/>
      <c r="AT4" s="579"/>
      <c r="AU4" s="579"/>
      <c r="AV4" s="579"/>
      <c r="AW4" s="579"/>
      <c r="AX4" s="579"/>
      <c r="AY4" s="579"/>
      <c r="AZ4" s="579"/>
      <c r="BA4" s="579"/>
      <c r="BB4" s="579"/>
      <c r="BC4" s="579"/>
      <c r="BD4" s="579"/>
      <c r="BE4" s="579"/>
      <c r="BF4" s="579"/>
      <c r="BG4" s="579" t="s">
        <v>281</v>
      </c>
      <c r="BH4" s="579"/>
      <c r="BI4" s="579"/>
      <c r="BJ4" s="579"/>
      <c r="BK4" s="579"/>
      <c r="BL4" s="579"/>
      <c r="BM4" s="579"/>
      <c r="BN4" s="579"/>
      <c r="BO4" s="579" t="s">
        <v>278</v>
      </c>
      <c r="BP4" s="579"/>
      <c r="BQ4" s="579"/>
      <c r="BR4" s="579"/>
      <c r="BS4" s="579" t="s">
        <v>282</v>
      </c>
      <c r="BT4" s="579"/>
      <c r="BU4" s="579"/>
      <c r="BV4" s="579"/>
      <c r="BW4" s="579"/>
      <c r="BX4" s="579"/>
      <c r="BY4" s="579"/>
      <c r="BZ4" s="579"/>
      <c r="CA4" s="579"/>
      <c r="CB4" s="579"/>
      <c r="CD4" s="573" t="s">
        <v>283</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x14ac:dyDescent="0.2">
      <c r="B5" s="602" t="s">
        <v>284</v>
      </c>
      <c r="C5" s="603"/>
      <c r="D5" s="603"/>
      <c r="E5" s="603"/>
      <c r="F5" s="603"/>
      <c r="G5" s="603"/>
      <c r="H5" s="603"/>
      <c r="I5" s="603"/>
      <c r="J5" s="603"/>
      <c r="K5" s="603"/>
      <c r="L5" s="603"/>
      <c r="M5" s="603"/>
      <c r="N5" s="603"/>
      <c r="O5" s="603"/>
      <c r="P5" s="603"/>
      <c r="Q5" s="604"/>
      <c r="R5" s="594">
        <v>4471378</v>
      </c>
      <c r="S5" s="595"/>
      <c r="T5" s="595"/>
      <c r="U5" s="595"/>
      <c r="V5" s="595"/>
      <c r="W5" s="595"/>
      <c r="X5" s="595"/>
      <c r="Y5" s="596"/>
      <c r="Z5" s="597">
        <v>20.9</v>
      </c>
      <c r="AA5" s="597"/>
      <c r="AB5" s="597"/>
      <c r="AC5" s="597"/>
      <c r="AD5" s="598">
        <v>4471378</v>
      </c>
      <c r="AE5" s="598"/>
      <c r="AF5" s="598"/>
      <c r="AG5" s="598"/>
      <c r="AH5" s="598"/>
      <c r="AI5" s="598"/>
      <c r="AJ5" s="598"/>
      <c r="AK5" s="598"/>
      <c r="AL5" s="599">
        <v>37</v>
      </c>
      <c r="AM5" s="600"/>
      <c r="AN5" s="600"/>
      <c r="AO5" s="601"/>
      <c r="AP5" s="602" t="s">
        <v>399</v>
      </c>
      <c r="AQ5" s="603"/>
      <c r="AR5" s="603"/>
      <c r="AS5" s="603"/>
      <c r="AT5" s="603"/>
      <c r="AU5" s="603"/>
      <c r="AV5" s="603"/>
      <c r="AW5" s="603"/>
      <c r="AX5" s="603"/>
      <c r="AY5" s="603"/>
      <c r="AZ5" s="603"/>
      <c r="BA5" s="603"/>
      <c r="BB5" s="603"/>
      <c r="BC5" s="603"/>
      <c r="BD5" s="603"/>
      <c r="BE5" s="603"/>
      <c r="BF5" s="604"/>
      <c r="BG5" s="570">
        <v>4470674</v>
      </c>
      <c r="BH5" s="571"/>
      <c r="BI5" s="571"/>
      <c r="BJ5" s="571"/>
      <c r="BK5" s="571"/>
      <c r="BL5" s="571"/>
      <c r="BM5" s="571"/>
      <c r="BN5" s="572"/>
      <c r="BO5" s="569">
        <v>100</v>
      </c>
      <c r="BP5" s="569"/>
      <c r="BQ5" s="569"/>
      <c r="BR5" s="569"/>
      <c r="BS5" s="580">
        <v>29568</v>
      </c>
      <c r="BT5" s="580"/>
      <c r="BU5" s="580"/>
      <c r="BV5" s="580"/>
      <c r="BW5" s="580"/>
      <c r="BX5" s="580"/>
      <c r="BY5" s="580"/>
      <c r="BZ5" s="580"/>
      <c r="CA5" s="580"/>
      <c r="CB5" s="581"/>
      <c r="CD5" s="573" t="s">
        <v>280</v>
      </c>
      <c r="CE5" s="574"/>
      <c r="CF5" s="574"/>
      <c r="CG5" s="574"/>
      <c r="CH5" s="574"/>
      <c r="CI5" s="574"/>
      <c r="CJ5" s="574"/>
      <c r="CK5" s="574"/>
      <c r="CL5" s="574"/>
      <c r="CM5" s="574"/>
      <c r="CN5" s="574"/>
      <c r="CO5" s="574"/>
      <c r="CP5" s="574"/>
      <c r="CQ5" s="575"/>
      <c r="CR5" s="573" t="s">
        <v>285</v>
      </c>
      <c r="CS5" s="574"/>
      <c r="CT5" s="574"/>
      <c r="CU5" s="574"/>
      <c r="CV5" s="574"/>
      <c r="CW5" s="574"/>
      <c r="CX5" s="574"/>
      <c r="CY5" s="575"/>
      <c r="CZ5" s="573" t="s">
        <v>278</v>
      </c>
      <c r="DA5" s="574"/>
      <c r="DB5" s="574"/>
      <c r="DC5" s="575"/>
      <c r="DD5" s="573" t="s">
        <v>286</v>
      </c>
      <c r="DE5" s="574"/>
      <c r="DF5" s="574"/>
      <c r="DG5" s="574"/>
      <c r="DH5" s="574"/>
      <c r="DI5" s="574"/>
      <c r="DJ5" s="574"/>
      <c r="DK5" s="574"/>
      <c r="DL5" s="574"/>
      <c r="DM5" s="574"/>
      <c r="DN5" s="574"/>
      <c r="DO5" s="574"/>
      <c r="DP5" s="575"/>
      <c r="DQ5" s="573" t="s">
        <v>287</v>
      </c>
      <c r="DR5" s="574"/>
      <c r="DS5" s="574"/>
      <c r="DT5" s="574"/>
      <c r="DU5" s="574"/>
      <c r="DV5" s="574"/>
      <c r="DW5" s="574"/>
      <c r="DX5" s="574"/>
      <c r="DY5" s="574"/>
      <c r="DZ5" s="574"/>
      <c r="EA5" s="574"/>
      <c r="EB5" s="574"/>
      <c r="EC5" s="575"/>
    </row>
    <row r="6" spans="2:143" ht="11.25" customHeight="1" x14ac:dyDescent="0.2">
      <c r="B6" s="607" t="s">
        <v>288</v>
      </c>
      <c r="C6" s="608"/>
      <c r="D6" s="608"/>
      <c r="E6" s="608"/>
      <c r="F6" s="608"/>
      <c r="G6" s="608"/>
      <c r="H6" s="608"/>
      <c r="I6" s="608"/>
      <c r="J6" s="608"/>
      <c r="K6" s="608"/>
      <c r="L6" s="608"/>
      <c r="M6" s="608"/>
      <c r="N6" s="608"/>
      <c r="O6" s="608"/>
      <c r="P6" s="608"/>
      <c r="Q6" s="609"/>
      <c r="R6" s="570">
        <v>269749</v>
      </c>
      <c r="S6" s="571"/>
      <c r="T6" s="571"/>
      <c r="U6" s="571"/>
      <c r="V6" s="571"/>
      <c r="W6" s="571"/>
      <c r="X6" s="571"/>
      <c r="Y6" s="572"/>
      <c r="Z6" s="569">
        <v>1.3</v>
      </c>
      <c r="AA6" s="569"/>
      <c r="AB6" s="569"/>
      <c r="AC6" s="569"/>
      <c r="AD6" s="580">
        <v>269749</v>
      </c>
      <c r="AE6" s="580"/>
      <c r="AF6" s="580"/>
      <c r="AG6" s="580"/>
      <c r="AH6" s="580"/>
      <c r="AI6" s="580"/>
      <c r="AJ6" s="580"/>
      <c r="AK6" s="580"/>
      <c r="AL6" s="591">
        <v>2.2000000000000002</v>
      </c>
      <c r="AM6" s="592"/>
      <c r="AN6" s="592"/>
      <c r="AO6" s="593"/>
      <c r="AP6" s="607" t="s">
        <v>289</v>
      </c>
      <c r="AQ6" s="608"/>
      <c r="AR6" s="608"/>
      <c r="AS6" s="608"/>
      <c r="AT6" s="608"/>
      <c r="AU6" s="608"/>
      <c r="AV6" s="608"/>
      <c r="AW6" s="608"/>
      <c r="AX6" s="608"/>
      <c r="AY6" s="608"/>
      <c r="AZ6" s="608"/>
      <c r="BA6" s="608"/>
      <c r="BB6" s="608"/>
      <c r="BC6" s="608"/>
      <c r="BD6" s="608"/>
      <c r="BE6" s="608"/>
      <c r="BF6" s="609"/>
      <c r="BG6" s="570">
        <v>4470674</v>
      </c>
      <c r="BH6" s="571"/>
      <c r="BI6" s="571"/>
      <c r="BJ6" s="571"/>
      <c r="BK6" s="571"/>
      <c r="BL6" s="571"/>
      <c r="BM6" s="571"/>
      <c r="BN6" s="572"/>
      <c r="BO6" s="569">
        <v>100</v>
      </c>
      <c r="BP6" s="569"/>
      <c r="BQ6" s="569"/>
      <c r="BR6" s="569"/>
      <c r="BS6" s="580">
        <v>29568</v>
      </c>
      <c r="BT6" s="580"/>
      <c r="BU6" s="580"/>
      <c r="BV6" s="580"/>
      <c r="BW6" s="580"/>
      <c r="BX6" s="580"/>
      <c r="BY6" s="580"/>
      <c r="BZ6" s="580"/>
      <c r="CA6" s="580"/>
      <c r="CB6" s="581"/>
      <c r="CD6" s="588" t="s">
        <v>290</v>
      </c>
      <c r="CE6" s="589"/>
      <c r="CF6" s="589"/>
      <c r="CG6" s="589"/>
      <c r="CH6" s="589"/>
      <c r="CI6" s="589"/>
      <c r="CJ6" s="589"/>
      <c r="CK6" s="589"/>
      <c r="CL6" s="589"/>
      <c r="CM6" s="589"/>
      <c r="CN6" s="589"/>
      <c r="CO6" s="589"/>
      <c r="CP6" s="589"/>
      <c r="CQ6" s="590"/>
      <c r="CR6" s="570">
        <v>223252</v>
      </c>
      <c r="CS6" s="571"/>
      <c r="CT6" s="571"/>
      <c r="CU6" s="571"/>
      <c r="CV6" s="571"/>
      <c r="CW6" s="571"/>
      <c r="CX6" s="571"/>
      <c r="CY6" s="572"/>
      <c r="CZ6" s="569">
        <v>1.1000000000000001</v>
      </c>
      <c r="DA6" s="569"/>
      <c r="DB6" s="569"/>
      <c r="DC6" s="569"/>
      <c r="DD6" s="605" t="s">
        <v>400</v>
      </c>
      <c r="DE6" s="571"/>
      <c r="DF6" s="571"/>
      <c r="DG6" s="571"/>
      <c r="DH6" s="571"/>
      <c r="DI6" s="571"/>
      <c r="DJ6" s="571"/>
      <c r="DK6" s="571"/>
      <c r="DL6" s="571"/>
      <c r="DM6" s="571"/>
      <c r="DN6" s="571"/>
      <c r="DO6" s="571"/>
      <c r="DP6" s="572"/>
      <c r="DQ6" s="605">
        <v>223252</v>
      </c>
      <c r="DR6" s="571"/>
      <c r="DS6" s="571"/>
      <c r="DT6" s="571"/>
      <c r="DU6" s="571"/>
      <c r="DV6" s="571"/>
      <c r="DW6" s="571"/>
      <c r="DX6" s="571"/>
      <c r="DY6" s="571"/>
      <c r="DZ6" s="571"/>
      <c r="EA6" s="571"/>
      <c r="EB6" s="571"/>
      <c r="EC6" s="606"/>
    </row>
    <row r="7" spans="2:143" ht="11.25" customHeight="1" x14ac:dyDescent="0.2">
      <c r="B7" s="607" t="s">
        <v>291</v>
      </c>
      <c r="C7" s="608"/>
      <c r="D7" s="608"/>
      <c r="E7" s="608"/>
      <c r="F7" s="608"/>
      <c r="G7" s="608"/>
      <c r="H7" s="608"/>
      <c r="I7" s="608"/>
      <c r="J7" s="608"/>
      <c r="K7" s="608"/>
      <c r="L7" s="608"/>
      <c r="M7" s="608"/>
      <c r="N7" s="608"/>
      <c r="O7" s="608"/>
      <c r="P7" s="608"/>
      <c r="Q7" s="609"/>
      <c r="R7" s="570">
        <v>14664</v>
      </c>
      <c r="S7" s="571"/>
      <c r="T7" s="571"/>
      <c r="U7" s="571"/>
      <c r="V7" s="571"/>
      <c r="W7" s="571"/>
      <c r="X7" s="571"/>
      <c r="Y7" s="572"/>
      <c r="Z7" s="569">
        <v>0.1</v>
      </c>
      <c r="AA7" s="569"/>
      <c r="AB7" s="569"/>
      <c r="AC7" s="569"/>
      <c r="AD7" s="580">
        <v>14664</v>
      </c>
      <c r="AE7" s="580"/>
      <c r="AF7" s="580"/>
      <c r="AG7" s="580"/>
      <c r="AH7" s="580"/>
      <c r="AI7" s="580"/>
      <c r="AJ7" s="580"/>
      <c r="AK7" s="580"/>
      <c r="AL7" s="591">
        <v>0.1</v>
      </c>
      <c r="AM7" s="592"/>
      <c r="AN7" s="592"/>
      <c r="AO7" s="593"/>
      <c r="AP7" s="607" t="s">
        <v>292</v>
      </c>
      <c r="AQ7" s="608"/>
      <c r="AR7" s="608"/>
      <c r="AS7" s="608"/>
      <c r="AT7" s="608"/>
      <c r="AU7" s="608"/>
      <c r="AV7" s="608"/>
      <c r="AW7" s="608"/>
      <c r="AX7" s="608"/>
      <c r="AY7" s="608"/>
      <c r="AZ7" s="608"/>
      <c r="BA7" s="608"/>
      <c r="BB7" s="608"/>
      <c r="BC7" s="608"/>
      <c r="BD7" s="608"/>
      <c r="BE7" s="608"/>
      <c r="BF7" s="609"/>
      <c r="BG7" s="570">
        <v>2002052</v>
      </c>
      <c r="BH7" s="571"/>
      <c r="BI7" s="571"/>
      <c r="BJ7" s="571"/>
      <c r="BK7" s="571"/>
      <c r="BL7" s="571"/>
      <c r="BM7" s="571"/>
      <c r="BN7" s="572"/>
      <c r="BO7" s="569">
        <v>44.8</v>
      </c>
      <c r="BP7" s="569"/>
      <c r="BQ7" s="569"/>
      <c r="BR7" s="569"/>
      <c r="BS7" s="580">
        <v>29568</v>
      </c>
      <c r="BT7" s="580"/>
      <c r="BU7" s="580"/>
      <c r="BV7" s="580"/>
      <c r="BW7" s="580"/>
      <c r="BX7" s="580"/>
      <c r="BY7" s="580"/>
      <c r="BZ7" s="580"/>
      <c r="CA7" s="580"/>
      <c r="CB7" s="581"/>
      <c r="CD7" s="582" t="s">
        <v>293</v>
      </c>
      <c r="CE7" s="583"/>
      <c r="CF7" s="583"/>
      <c r="CG7" s="583"/>
      <c r="CH7" s="583"/>
      <c r="CI7" s="583"/>
      <c r="CJ7" s="583"/>
      <c r="CK7" s="583"/>
      <c r="CL7" s="583"/>
      <c r="CM7" s="583"/>
      <c r="CN7" s="583"/>
      <c r="CO7" s="583"/>
      <c r="CP7" s="583"/>
      <c r="CQ7" s="584"/>
      <c r="CR7" s="570">
        <v>2442899</v>
      </c>
      <c r="CS7" s="571"/>
      <c r="CT7" s="571"/>
      <c r="CU7" s="571"/>
      <c r="CV7" s="571"/>
      <c r="CW7" s="571"/>
      <c r="CX7" s="571"/>
      <c r="CY7" s="572"/>
      <c r="CZ7" s="569">
        <v>12.2</v>
      </c>
      <c r="DA7" s="569"/>
      <c r="DB7" s="569"/>
      <c r="DC7" s="569"/>
      <c r="DD7" s="605">
        <v>227780</v>
      </c>
      <c r="DE7" s="571"/>
      <c r="DF7" s="571"/>
      <c r="DG7" s="571"/>
      <c r="DH7" s="571"/>
      <c r="DI7" s="571"/>
      <c r="DJ7" s="571"/>
      <c r="DK7" s="571"/>
      <c r="DL7" s="571"/>
      <c r="DM7" s="571"/>
      <c r="DN7" s="571"/>
      <c r="DO7" s="571"/>
      <c r="DP7" s="572"/>
      <c r="DQ7" s="605">
        <v>1977759</v>
      </c>
      <c r="DR7" s="571"/>
      <c r="DS7" s="571"/>
      <c r="DT7" s="571"/>
      <c r="DU7" s="571"/>
      <c r="DV7" s="571"/>
      <c r="DW7" s="571"/>
      <c r="DX7" s="571"/>
      <c r="DY7" s="571"/>
      <c r="DZ7" s="571"/>
      <c r="EA7" s="571"/>
      <c r="EB7" s="571"/>
      <c r="EC7" s="606"/>
    </row>
    <row r="8" spans="2:143" ht="11.25" customHeight="1" x14ac:dyDescent="0.2">
      <c r="B8" s="607" t="s">
        <v>401</v>
      </c>
      <c r="C8" s="608"/>
      <c r="D8" s="608"/>
      <c r="E8" s="608"/>
      <c r="F8" s="608"/>
      <c r="G8" s="608"/>
      <c r="H8" s="608"/>
      <c r="I8" s="608"/>
      <c r="J8" s="608"/>
      <c r="K8" s="608"/>
      <c r="L8" s="608"/>
      <c r="M8" s="608"/>
      <c r="N8" s="608"/>
      <c r="O8" s="608"/>
      <c r="P8" s="608"/>
      <c r="Q8" s="609"/>
      <c r="R8" s="570">
        <v>11904</v>
      </c>
      <c r="S8" s="571"/>
      <c r="T8" s="571"/>
      <c r="U8" s="571"/>
      <c r="V8" s="571"/>
      <c r="W8" s="571"/>
      <c r="X8" s="571"/>
      <c r="Y8" s="572"/>
      <c r="Z8" s="569">
        <v>0.1</v>
      </c>
      <c r="AA8" s="569"/>
      <c r="AB8" s="569"/>
      <c r="AC8" s="569"/>
      <c r="AD8" s="580">
        <v>11904</v>
      </c>
      <c r="AE8" s="580"/>
      <c r="AF8" s="580"/>
      <c r="AG8" s="580"/>
      <c r="AH8" s="580"/>
      <c r="AI8" s="580"/>
      <c r="AJ8" s="580"/>
      <c r="AK8" s="580"/>
      <c r="AL8" s="591">
        <v>0.1</v>
      </c>
      <c r="AM8" s="592"/>
      <c r="AN8" s="592"/>
      <c r="AO8" s="593"/>
      <c r="AP8" s="607" t="s">
        <v>294</v>
      </c>
      <c r="AQ8" s="608"/>
      <c r="AR8" s="608"/>
      <c r="AS8" s="608"/>
      <c r="AT8" s="608"/>
      <c r="AU8" s="608"/>
      <c r="AV8" s="608"/>
      <c r="AW8" s="608"/>
      <c r="AX8" s="608"/>
      <c r="AY8" s="608"/>
      <c r="AZ8" s="608"/>
      <c r="BA8" s="608"/>
      <c r="BB8" s="608"/>
      <c r="BC8" s="608"/>
      <c r="BD8" s="608"/>
      <c r="BE8" s="608"/>
      <c r="BF8" s="609"/>
      <c r="BG8" s="570">
        <v>63028</v>
      </c>
      <c r="BH8" s="571"/>
      <c r="BI8" s="571"/>
      <c r="BJ8" s="571"/>
      <c r="BK8" s="571"/>
      <c r="BL8" s="571"/>
      <c r="BM8" s="571"/>
      <c r="BN8" s="572"/>
      <c r="BO8" s="569">
        <v>1.4</v>
      </c>
      <c r="BP8" s="569"/>
      <c r="BQ8" s="569"/>
      <c r="BR8" s="569"/>
      <c r="BS8" s="605" t="s">
        <v>402</v>
      </c>
      <c r="BT8" s="571"/>
      <c r="BU8" s="571"/>
      <c r="BV8" s="571"/>
      <c r="BW8" s="571"/>
      <c r="BX8" s="571"/>
      <c r="BY8" s="571"/>
      <c r="BZ8" s="571"/>
      <c r="CA8" s="571"/>
      <c r="CB8" s="606"/>
      <c r="CD8" s="582" t="s">
        <v>295</v>
      </c>
      <c r="CE8" s="583"/>
      <c r="CF8" s="583"/>
      <c r="CG8" s="583"/>
      <c r="CH8" s="583"/>
      <c r="CI8" s="583"/>
      <c r="CJ8" s="583"/>
      <c r="CK8" s="583"/>
      <c r="CL8" s="583"/>
      <c r="CM8" s="583"/>
      <c r="CN8" s="583"/>
      <c r="CO8" s="583"/>
      <c r="CP8" s="583"/>
      <c r="CQ8" s="584"/>
      <c r="CR8" s="570">
        <v>5273433</v>
      </c>
      <c r="CS8" s="571"/>
      <c r="CT8" s="571"/>
      <c r="CU8" s="571"/>
      <c r="CV8" s="571"/>
      <c r="CW8" s="571"/>
      <c r="CX8" s="571"/>
      <c r="CY8" s="572"/>
      <c r="CZ8" s="569">
        <v>26.3</v>
      </c>
      <c r="DA8" s="569"/>
      <c r="DB8" s="569"/>
      <c r="DC8" s="569"/>
      <c r="DD8" s="605">
        <v>34037</v>
      </c>
      <c r="DE8" s="571"/>
      <c r="DF8" s="571"/>
      <c r="DG8" s="571"/>
      <c r="DH8" s="571"/>
      <c r="DI8" s="571"/>
      <c r="DJ8" s="571"/>
      <c r="DK8" s="571"/>
      <c r="DL8" s="571"/>
      <c r="DM8" s="571"/>
      <c r="DN8" s="571"/>
      <c r="DO8" s="571"/>
      <c r="DP8" s="572"/>
      <c r="DQ8" s="605">
        <v>2856447</v>
      </c>
      <c r="DR8" s="571"/>
      <c r="DS8" s="571"/>
      <c r="DT8" s="571"/>
      <c r="DU8" s="571"/>
      <c r="DV8" s="571"/>
      <c r="DW8" s="571"/>
      <c r="DX8" s="571"/>
      <c r="DY8" s="571"/>
      <c r="DZ8" s="571"/>
      <c r="EA8" s="571"/>
      <c r="EB8" s="571"/>
      <c r="EC8" s="606"/>
    </row>
    <row r="9" spans="2:143" ht="11.25" customHeight="1" x14ac:dyDescent="0.2">
      <c r="B9" s="607" t="s">
        <v>403</v>
      </c>
      <c r="C9" s="608"/>
      <c r="D9" s="608"/>
      <c r="E9" s="608"/>
      <c r="F9" s="608"/>
      <c r="G9" s="608"/>
      <c r="H9" s="608"/>
      <c r="I9" s="608"/>
      <c r="J9" s="608"/>
      <c r="K9" s="608"/>
      <c r="L9" s="608"/>
      <c r="M9" s="608"/>
      <c r="N9" s="608"/>
      <c r="O9" s="608"/>
      <c r="P9" s="608"/>
      <c r="Q9" s="609"/>
      <c r="R9" s="570">
        <v>2632</v>
      </c>
      <c r="S9" s="571"/>
      <c r="T9" s="571"/>
      <c r="U9" s="571"/>
      <c r="V9" s="571"/>
      <c r="W9" s="571"/>
      <c r="X9" s="571"/>
      <c r="Y9" s="572"/>
      <c r="Z9" s="569">
        <v>0</v>
      </c>
      <c r="AA9" s="569"/>
      <c r="AB9" s="569"/>
      <c r="AC9" s="569"/>
      <c r="AD9" s="580">
        <v>2632</v>
      </c>
      <c r="AE9" s="580"/>
      <c r="AF9" s="580"/>
      <c r="AG9" s="580"/>
      <c r="AH9" s="580"/>
      <c r="AI9" s="580"/>
      <c r="AJ9" s="580"/>
      <c r="AK9" s="580"/>
      <c r="AL9" s="591">
        <v>0</v>
      </c>
      <c r="AM9" s="592"/>
      <c r="AN9" s="592"/>
      <c r="AO9" s="593"/>
      <c r="AP9" s="607" t="s">
        <v>296</v>
      </c>
      <c r="AQ9" s="608"/>
      <c r="AR9" s="608"/>
      <c r="AS9" s="608"/>
      <c r="AT9" s="608"/>
      <c r="AU9" s="608"/>
      <c r="AV9" s="608"/>
      <c r="AW9" s="608"/>
      <c r="AX9" s="608"/>
      <c r="AY9" s="608"/>
      <c r="AZ9" s="608"/>
      <c r="BA9" s="608"/>
      <c r="BB9" s="608"/>
      <c r="BC9" s="608"/>
      <c r="BD9" s="608"/>
      <c r="BE9" s="608"/>
      <c r="BF9" s="609"/>
      <c r="BG9" s="570">
        <v>1674431</v>
      </c>
      <c r="BH9" s="571"/>
      <c r="BI9" s="571"/>
      <c r="BJ9" s="571"/>
      <c r="BK9" s="571"/>
      <c r="BL9" s="571"/>
      <c r="BM9" s="571"/>
      <c r="BN9" s="572"/>
      <c r="BO9" s="569">
        <v>37.4</v>
      </c>
      <c r="BP9" s="569"/>
      <c r="BQ9" s="569"/>
      <c r="BR9" s="569"/>
      <c r="BS9" s="605" t="s">
        <v>404</v>
      </c>
      <c r="BT9" s="571"/>
      <c r="BU9" s="571"/>
      <c r="BV9" s="571"/>
      <c r="BW9" s="571"/>
      <c r="BX9" s="571"/>
      <c r="BY9" s="571"/>
      <c r="BZ9" s="571"/>
      <c r="CA9" s="571"/>
      <c r="CB9" s="606"/>
      <c r="CD9" s="582" t="s">
        <v>297</v>
      </c>
      <c r="CE9" s="583"/>
      <c r="CF9" s="583"/>
      <c r="CG9" s="583"/>
      <c r="CH9" s="583"/>
      <c r="CI9" s="583"/>
      <c r="CJ9" s="583"/>
      <c r="CK9" s="583"/>
      <c r="CL9" s="583"/>
      <c r="CM9" s="583"/>
      <c r="CN9" s="583"/>
      <c r="CO9" s="583"/>
      <c r="CP9" s="583"/>
      <c r="CQ9" s="584"/>
      <c r="CR9" s="570">
        <v>2353789</v>
      </c>
      <c r="CS9" s="571"/>
      <c r="CT9" s="571"/>
      <c r="CU9" s="571"/>
      <c r="CV9" s="571"/>
      <c r="CW9" s="571"/>
      <c r="CX9" s="571"/>
      <c r="CY9" s="572"/>
      <c r="CZ9" s="569">
        <v>11.8</v>
      </c>
      <c r="DA9" s="569"/>
      <c r="DB9" s="569"/>
      <c r="DC9" s="569"/>
      <c r="DD9" s="605">
        <v>620295</v>
      </c>
      <c r="DE9" s="571"/>
      <c r="DF9" s="571"/>
      <c r="DG9" s="571"/>
      <c r="DH9" s="571"/>
      <c r="DI9" s="571"/>
      <c r="DJ9" s="571"/>
      <c r="DK9" s="571"/>
      <c r="DL9" s="571"/>
      <c r="DM9" s="571"/>
      <c r="DN9" s="571"/>
      <c r="DO9" s="571"/>
      <c r="DP9" s="572"/>
      <c r="DQ9" s="605">
        <v>1617022</v>
      </c>
      <c r="DR9" s="571"/>
      <c r="DS9" s="571"/>
      <c r="DT9" s="571"/>
      <c r="DU9" s="571"/>
      <c r="DV9" s="571"/>
      <c r="DW9" s="571"/>
      <c r="DX9" s="571"/>
      <c r="DY9" s="571"/>
      <c r="DZ9" s="571"/>
      <c r="EA9" s="571"/>
      <c r="EB9" s="571"/>
      <c r="EC9" s="606"/>
    </row>
    <row r="10" spans="2:143" ht="11.25" customHeight="1" x14ac:dyDescent="0.2">
      <c r="B10" s="607" t="s">
        <v>298</v>
      </c>
      <c r="C10" s="608"/>
      <c r="D10" s="608"/>
      <c r="E10" s="608"/>
      <c r="F10" s="608"/>
      <c r="G10" s="608"/>
      <c r="H10" s="608"/>
      <c r="I10" s="608"/>
      <c r="J10" s="608"/>
      <c r="K10" s="608"/>
      <c r="L10" s="608"/>
      <c r="M10" s="608"/>
      <c r="N10" s="608"/>
      <c r="O10" s="608"/>
      <c r="P10" s="608"/>
      <c r="Q10" s="609"/>
      <c r="R10" s="570">
        <v>333672</v>
      </c>
      <c r="S10" s="571"/>
      <c r="T10" s="571"/>
      <c r="U10" s="571"/>
      <c r="V10" s="571"/>
      <c r="W10" s="571"/>
      <c r="X10" s="571"/>
      <c r="Y10" s="572"/>
      <c r="Z10" s="569">
        <v>1.6</v>
      </c>
      <c r="AA10" s="569"/>
      <c r="AB10" s="569"/>
      <c r="AC10" s="569"/>
      <c r="AD10" s="580">
        <v>333672</v>
      </c>
      <c r="AE10" s="580"/>
      <c r="AF10" s="580"/>
      <c r="AG10" s="580"/>
      <c r="AH10" s="580"/>
      <c r="AI10" s="580"/>
      <c r="AJ10" s="580"/>
      <c r="AK10" s="580"/>
      <c r="AL10" s="591">
        <v>2.8</v>
      </c>
      <c r="AM10" s="592"/>
      <c r="AN10" s="592"/>
      <c r="AO10" s="593"/>
      <c r="AP10" s="607" t="s">
        <v>299</v>
      </c>
      <c r="AQ10" s="608"/>
      <c r="AR10" s="608"/>
      <c r="AS10" s="608"/>
      <c r="AT10" s="608"/>
      <c r="AU10" s="608"/>
      <c r="AV10" s="608"/>
      <c r="AW10" s="608"/>
      <c r="AX10" s="608"/>
      <c r="AY10" s="608"/>
      <c r="AZ10" s="608"/>
      <c r="BA10" s="608"/>
      <c r="BB10" s="608"/>
      <c r="BC10" s="608"/>
      <c r="BD10" s="608"/>
      <c r="BE10" s="608"/>
      <c r="BF10" s="609"/>
      <c r="BG10" s="570">
        <v>83426</v>
      </c>
      <c r="BH10" s="571"/>
      <c r="BI10" s="571"/>
      <c r="BJ10" s="571"/>
      <c r="BK10" s="571"/>
      <c r="BL10" s="571"/>
      <c r="BM10" s="571"/>
      <c r="BN10" s="572"/>
      <c r="BO10" s="569">
        <v>1.9</v>
      </c>
      <c r="BP10" s="569"/>
      <c r="BQ10" s="569"/>
      <c r="BR10" s="569"/>
      <c r="BS10" s="605" t="s">
        <v>404</v>
      </c>
      <c r="BT10" s="571"/>
      <c r="BU10" s="571"/>
      <c r="BV10" s="571"/>
      <c r="BW10" s="571"/>
      <c r="BX10" s="571"/>
      <c r="BY10" s="571"/>
      <c r="BZ10" s="571"/>
      <c r="CA10" s="571"/>
      <c r="CB10" s="606"/>
      <c r="CD10" s="582" t="s">
        <v>300</v>
      </c>
      <c r="CE10" s="583"/>
      <c r="CF10" s="583"/>
      <c r="CG10" s="583"/>
      <c r="CH10" s="583"/>
      <c r="CI10" s="583"/>
      <c r="CJ10" s="583"/>
      <c r="CK10" s="583"/>
      <c r="CL10" s="583"/>
      <c r="CM10" s="583"/>
      <c r="CN10" s="583"/>
      <c r="CO10" s="583"/>
      <c r="CP10" s="583"/>
      <c r="CQ10" s="584"/>
      <c r="CR10" s="570" t="s">
        <v>404</v>
      </c>
      <c r="CS10" s="571"/>
      <c r="CT10" s="571"/>
      <c r="CU10" s="571"/>
      <c r="CV10" s="571"/>
      <c r="CW10" s="571"/>
      <c r="CX10" s="571"/>
      <c r="CY10" s="572"/>
      <c r="CZ10" s="569" t="s">
        <v>404</v>
      </c>
      <c r="DA10" s="569"/>
      <c r="DB10" s="569"/>
      <c r="DC10" s="569"/>
      <c r="DD10" s="605" t="s">
        <v>404</v>
      </c>
      <c r="DE10" s="571"/>
      <c r="DF10" s="571"/>
      <c r="DG10" s="571"/>
      <c r="DH10" s="571"/>
      <c r="DI10" s="571"/>
      <c r="DJ10" s="571"/>
      <c r="DK10" s="571"/>
      <c r="DL10" s="571"/>
      <c r="DM10" s="571"/>
      <c r="DN10" s="571"/>
      <c r="DO10" s="571"/>
      <c r="DP10" s="572"/>
      <c r="DQ10" s="605" t="s">
        <v>404</v>
      </c>
      <c r="DR10" s="571"/>
      <c r="DS10" s="571"/>
      <c r="DT10" s="571"/>
      <c r="DU10" s="571"/>
      <c r="DV10" s="571"/>
      <c r="DW10" s="571"/>
      <c r="DX10" s="571"/>
      <c r="DY10" s="571"/>
      <c r="DZ10" s="571"/>
      <c r="EA10" s="571"/>
      <c r="EB10" s="571"/>
      <c r="EC10" s="606"/>
    </row>
    <row r="11" spans="2:143" ht="11.25" customHeight="1" x14ac:dyDescent="0.2">
      <c r="B11" s="607" t="s">
        <v>301</v>
      </c>
      <c r="C11" s="608"/>
      <c r="D11" s="608"/>
      <c r="E11" s="608"/>
      <c r="F11" s="608"/>
      <c r="G11" s="608"/>
      <c r="H11" s="608"/>
      <c r="I11" s="608"/>
      <c r="J11" s="608"/>
      <c r="K11" s="608"/>
      <c r="L11" s="608"/>
      <c r="M11" s="608"/>
      <c r="N11" s="608"/>
      <c r="O11" s="608"/>
      <c r="P11" s="608"/>
      <c r="Q11" s="609"/>
      <c r="R11" s="570">
        <v>53487</v>
      </c>
      <c r="S11" s="571"/>
      <c r="T11" s="571"/>
      <c r="U11" s="571"/>
      <c r="V11" s="571"/>
      <c r="W11" s="571"/>
      <c r="X11" s="571"/>
      <c r="Y11" s="572"/>
      <c r="Z11" s="569">
        <v>0.3</v>
      </c>
      <c r="AA11" s="569"/>
      <c r="AB11" s="569"/>
      <c r="AC11" s="569"/>
      <c r="AD11" s="580">
        <v>53487</v>
      </c>
      <c r="AE11" s="580"/>
      <c r="AF11" s="580"/>
      <c r="AG11" s="580"/>
      <c r="AH11" s="580"/>
      <c r="AI11" s="580"/>
      <c r="AJ11" s="580"/>
      <c r="AK11" s="580"/>
      <c r="AL11" s="591">
        <v>0.4</v>
      </c>
      <c r="AM11" s="592"/>
      <c r="AN11" s="592"/>
      <c r="AO11" s="593"/>
      <c r="AP11" s="607" t="s">
        <v>302</v>
      </c>
      <c r="AQ11" s="608"/>
      <c r="AR11" s="608"/>
      <c r="AS11" s="608"/>
      <c r="AT11" s="608"/>
      <c r="AU11" s="608"/>
      <c r="AV11" s="608"/>
      <c r="AW11" s="608"/>
      <c r="AX11" s="608"/>
      <c r="AY11" s="608"/>
      <c r="AZ11" s="608"/>
      <c r="BA11" s="608"/>
      <c r="BB11" s="608"/>
      <c r="BC11" s="608"/>
      <c r="BD11" s="608"/>
      <c r="BE11" s="608"/>
      <c r="BF11" s="609"/>
      <c r="BG11" s="570">
        <v>181167</v>
      </c>
      <c r="BH11" s="571"/>
      <c r="BI11" s="571"/>
      <c r="BJ11" s="571"/>
      <c r="BK11" s="571"/>
      <c r="BL11" s="571"/>
      <c r="BM11" s="571"/>
      <c r="BN11" s="572"/>
      <c r="BO11" s="569">
        <v>4.0999999999999996</v>
      </c>
      <c r="BP11" s="569"/>
      <c r="BQ11" s="569"/>
      <c r="BR11" s="569"/>
      <c r="BS11" s="605">
        <v>29568</v>
      </c>
      <c r="BT11" s="571"/>
      <c r="BU11" s="571"/>
      <c r="BV11" s="571"/>
      <c r="BW11" s="571"/>
      <c r="BX11" s="571"/>
      <c r="BY11" s="571"/>
      <c r="BZ11" s="571"/>
      <c r="CA11" s="571"/>
      <c r="CB11" s="606"/>
      <c r="CD11" s="582" t="s">
        <v>303</v>
      </c>
      <c r="CE11" s="583"/>
      <c r="CF11" s="583"/>
      <c r="CG11" s="583"/>
      <c r="CH11" s="583"/>
      <c r="CI11" s="583"/>
      <c r="CJ11" s="583"/>
      <c r="CK11" s="583"/>
      <c r="CL11" s="583"/>
      <c r="CM11" s="583"/>
      <c r="CN11" s="583"/>
      <c r="CO11" s="583"/>
      <c r="CP11" s="583"/>
      <c r="CQ11" s="584"/>
      <c r="CR11" s="570">
        <v>1278541</v>
      </c>
      <c r="CS11" s="571"/>
      <c r="CT11" s="571"/>
      <c r="CU11" s="571"/>
      <c r="CV11" s="571"/>
      <c r="CW11" s="571"/>
      <c r="CX11" s="571"/>
      <c r="CY11" s="572"/>
      <c r="CZ11" s="569">
        <v>6.4</v>
      </c>
      <c r="DA11" s="569"/>
      <c r="DB11" s="569"/>
      <c r="DC11" s="569"/>
      <c r="DD11" s="605">
        <v>728930</v>
      </c>
      <c r="DE11" s="571"/>
      <c r="DF11" s="571"/>
      <c r="DG11" s="571"/>
      <c r="DH11" s="571"/>
      <c r="DI11" s="571"/>
      <c r="DJ11" s="571"/>
      <c r="DK11" s="571"/>
      <c r="DL11" s="571"/>
      <c r="DM11" s="571"/>
      <c r="DN11" s="571"/>
      <c r="DO11" s="571"/>
      <c r="DP11" s="572"/>
      <c r="DQ11" s="605">
        <v>620962</v>
      </c>
      <c r="DR11" s="571"/>
      <c r="DS11" s="571"/>
      <c r="DT11" s="571"/>
      <c r="DU11" s="571"/>
      <c r="DV11" s="571"/>
      <c r="DW11" s="571"/>
      <c r="DX11" s="571"/>
      <c r="DY11" s="571"/>
      <c r="DZ11" s="571"/>
      <c r="EA11" s="571"/>
      <c r="EB11" s="571"/>
      <c r="EC11" s="606"/>
    </row>
    <row r="12" spans="2:143" ht="11.25" customHeight="1" x14ac:dyDescent="0.2">
      <c r="B12" s="607" t="s">
        <v>304</v>
      </c>
      <c r="C12" s="608"/>
      <c r="D12" s="608"/>
      <c r="E12" s="608"/>
      <c r="F12" s="608"/>
      <c r="G12" s="608"/>
      <c r="H12" s="608"/>
      <c r="I12" s="608"/>
      <c r="J12" s="608"/>
      <c r="K12" s="608"/>
      <c r="L12" s="608"/>
      <c r="M12" s="608"/>
      <c r="N12" s="608"/>
      <c r="O12" s="608"/>
      <c r="P12" s="608"/>
      <c r="Q12" s="609"/>
      <c r="R12" s="570" t="s">
        <v>404</v>
      </c>
      <c r="S12" s="571"/>
      <c r="T12" s="571"/>
      <c r="U12" s="571"/>
      <c r="V12" s="571"/>
      <c r="W12" s="571"/>
      <c r="X12" s="571"/>
      <c r="Y12" s="572"/>
      <c r="Z12" s="569" t="s">
        <v>404</v>
      </c>
      <c r="AA12" s="569"/>
      <c r="AB12" s="569"/>
      <c r="AC12" s="569"/>
      <c r="AD12" s="580" t="s">
        <v>404</v>
      </c>
      <c r="AE12" s="580"/>
      <c r="AF12" s="580"/>
      <c r="AG12" s="580"/>
      <c r="AH12" s="580"/>
      <c r="AI12" s="580"/>
      <c r="AJ12" s="580"/>
      <c r="AK12" s="580"/>
      <c r="AL12" s="591" t="s">
        <v>404</v>
      </c>
      <c r="AM12" s="592"/>
      <c r="AN12" s="592"/>
      <c r="AO12" s="593"/>
      <c r="AP12" s="607" t="s">
        <v>305</v>
      </c>
      <c r="AQ12" s="608"/>
      <c r="AR12" s="608"/>
      <c r="AS12" s="608"/>
      <c r="AT12" s="608"/>
      <c r="AU12" s="608"/>
      <c r="AV12" s="608"/>
      <c r="AW12" s="608"/>
      <c r="AX12" s="608"/>
      <c r="AY12" s="608"/>
      <c r="AZ12" s="608"/>
      <c r="BA12" s="608"/>
      <c r="BB12" s="608"/>
      <c r="BC12" s="608"/>
      <c r="BD12" s="608"/>
      <c r="BE12" s="608"/>
      <c r="BF12" s="609"/>
      <c r="BG12" s="570">
        <v>2105042</v>
      </c>
      <c r="BH12" s="571"/>
      <c r="BI12" s="571"/>
      <c r="BJ12" s="571"/>
      <c r="BK12" s="571"/>
      <c r="BL12" s="571"/>
      <c r="BM12" s="571"/>
      <c r="BN12" s="572"/>
      <c r="BO12" s="569">
        <v>47.1</v>
      </c>
      <c r="BP12" s="569"/>
      <c r="BQ12" s="569"/>
      <c r="BR12" s="569"/>
      <c r="BS12" s="605" t="s">
        <v>404</v>
      </c>
      <c r="BT12" s="571"/>
      <c r="BU12" s="571"/>
      <c r="BV12" s="571"/>
      <c r="BW12" s="571"/>
      <c r="BX12" s="571"/>
      <c r="BY12" s="571"/>
      <c r="BZ12" s="571"/>
      <c r="CA12" s="571"/>
      <c r="CB12" s="606"/>
      <c r="CD12" s="582" t="s">
        <v>306</v>
      </c>
      <c r="CE12" s="583"/>
      <c r="CF12" s="583"/>
      <c r="CG12" s="583"/>
      <c r="CH12" s="583"/>
      <c r="CI12" s="583"/>
      <c r="CJ12" s="583"/>
      <c r="CK12" s="583"/>
      <c r="CL12" s="583"/>
      <c r="CM12" s="583"/>
      <c r="CN12" s="583"/>
      <c r="CO12" s="583"/>
      <c r="CP12" s="583"/>
      <c r="CQ12" s="584"/>
      <c r="CR12" s="570">
        <v>123208</v>
      </c>
      <c r="CS12" s="571"/>
      <c r="CT12" s="571"/>
      <c r="CU12" s="571"/>
      <c r="CV12" s="571"/>
      <c r="CW12" s="571"/>
      <c r="CX12" s="571"/>
      <c r="CY12" s="572"/>
      <c r="CZ12" s="569">
        <v>0.6</v>
      </c>
      <c r="DA12" s="569"/>
      <c r="DB12" s="569"/>
      <c r="DC12" s="569"/>
      <c r="DD12" s="605" t="s">
        <v>404</v>
      </c>
      <c r="DE12" s="571"/>
      <c r="DF12" s="571"/>
      <c r="DG12" s="571"/>
      <c r="DH12" s="571"/>
      <c r="DI12" s="571"/>
      <c r="DJ12" s="571"/>
      <c r="DK12" s="571"/>
      <c r="DL12" s="571"/>
      <c r="DM12" s="571"/>
      <c r="DN12" s="571"/>
      <c r="DO12" s="571"/>
      <c r="DP12" s="572"/>
      <c r="DQ12" s="605">
        <v>100587</v>
      </c>
      <c r="DR12" s="571"/>
      <c r="DS12" s="571"/>
      <c r="DT12" s="571"/>
      <c r="DU12" s="571"/>
      <c r="DV12" s="571"/>
      <c r="DW12" s="571"/>
      <c r="DX12" s="571"/>
      <c r="DY12" s="571"/>
      <c r="DZ12" s="571"/>
      <c r="EA12" s="571"/>
      <c r="EB12" s="571"/>
      <c r="EC12" s="606"/>
    </row>
    <row r="13" spans="2:143" ht="11.25" customHeight="1" x14ac:dyDescent="0.2">
      <c r="B13" s="607" t="s">
        <v>307</v>
      </c>
      <c r="C13" s="608"/>
      <c r="D13" s="608"/>
      <c r="E13" s="608"/>
      <c r="F13" s="608"/>
      <c r="G13" s="608"/>
      <c r="H13" s="608"/>
      <c r="I13" s="608"/>
      <c r="J13" s="608"/>
      <c r="K13" s="608"/>
      <c r="L13" s="608"/>
      <c r="M13" s="608"/>
      <c r="N13" s="608"/>
      <c r="O13" s="608"/>
      <c r="P13" s="608"/>
      <c r="Q13" s="609"/>
      <c r="R13" s="570">
        <v>70822</v>
      </c>
      <c r="S13" s="571"/>
      <c r="T13" s="571"/>
      <c r="U13" s="571"/>
      <c r="V13" s="571"/>
      <c r="W13" s="571"/>
      <c r="X13" s="571"/>
      <c r="Y13" s="572"/>
      <c r="Z13" s="569">
        <v>0.3</v>
      </c>
      <c r="AA13" s="569"/>
      <c r="AB13" s="569"/>
      <c r="AC13" s="569"/>
      <c r="AD13" s="580">
        <v>70822</v>
      </c>
      <c r="AE13" s="580"/>
      <c r="AF13" s="580"/>
      <c r="AG13" s="580"/>
      <c r="AH13" s="580"/>
      <c r="AI13" s="580"/>
      <c r="AJ13" s="580"/>
      <c r="AK13" s="580"/>
      <c r="AL13" s="591">
        <v>0.6</v>
      </c>
      <c r="AM13" s="592"/>
      <c r="AN13" s="592"/>
      <c r="AO13" s="593"/>
      <c r="AP13" s="607" t="s">
        <v>308</v>
      </c>
      <c r="AQ13" s="608"/>
      <c r="AR13" s="608"/>
      <c r="AS13" s="608"/>
      <c r="AT13" s="608"/>
      <c r="AU13" s="608"/>
      <c r="AV13" s="608"/>
      <c r="AW13" s="608"/>
      <c r="AX13" s="608"/>
      <c r="AY13" s="608"/>
      <c r="AZ13" s="608"/>
      <c r="BA13" s="608"/>
      <c r="BB13" s="608"/>
      <c r="BC13" s="608"/>
      <c r="BD13" s="608"/>
      <c r="BE13" s="608"/>
      <c r="BF13" s="609"/>
      <c r="BG13" s="570">
        <v>2083416</v>
      </c>
      <c r="BH13" s="571"/>
      <c r="BI13" s="571"/>
      <c r="BJ13" s="571"/>
      <c r="BK13" s="571"/>
      <c r="BL13" s="571"/>
      <c r="BM13" s="571"/>
      <c r="BN13" s="572"/>
      <c r="BO13" s="569">
        <v>46.6</v>
      </c>
      <c r="BP13" s="569"/>
      <c r="BQ13" s="569"/>
      <c r="BR13" s="569"/>
      <c r="BS13" s="605" t="s">
        <v>404</v>
      </c>
      <c r="BT13" s="571"/>
      <c r="BU13" s="571"/>
      <c r="BV13" s="571"/>
      <c r="BW13" s="571"/>
      <c r="BX13" s="571"/>
      <c r="BY13" s="571"/>
      <c r="BZ13" s="571"/>
      <c r="CA13" s="571"/>
      <c r="CB13" s="606"/>
      <c r="CD13" s="582" t="s">
        <v>309</v>
      </c>
      <c r="CE13" s="583"/>
      <c r="CF13" s="583"/>
      <c r="CG13" s="583"/>
      <c r="CH13" s="583"/>
      <c r="CI13" s="583"/>
      <c r="CJ13" s="583"/>
      <c r="CK13" s="583"/>
      <c r="CL13" s="583"/>
      <c r="CM13" s="583"/>
      <c r="CN13" s="583"/>
      <c r="CO13" s="583"/>
      <c r="CP13" s="583"/>
      <c r="CQ13" s="584"/>
      <c r="CR13" s="570">
        <v>1352444</v>
      </c>
      <c r="CS13" s="571"/>
      <c r="CT13" s="571"/>
      <c r="CU13" s="571"/>
      <c r="CV13" s="571"/>
      <c r="CW13" s="571"/>
      <c r="CX13" s="571"/>
      <c r="CY13" s="572"/>
      <c r="CZ13" s="569">
        <v>6.8</v>
      </c>
      <c r="DA13" s="569"/>
      <c r="DB13" s="569"/>
      <c r="DC13" s="569"/>
      <c r="DD13" s="605">
        <v>237981</v>
      </c>
      <c r="DE13" s="571"/>
      <c r="DF13" s="571"/>
      <c r="DG13" s="571"/>
      <c r="DH13" s="571"/>
      <c r="DI13" s="571"/>
      <c r="DJ13" s="571"/>
      <c r="DK13" s="571"/>
      <c r="DL13" s="571"/>
      <c r="DM13" s="571"/>
      <c r="DN13" s="571"/>
      <c r="DO13" s="571"/>
      <c r="DP13" s="572"/>
      <c r="DQ13" s="605">
        <v>1198006</v>
      </c>
      <c r="DR13" s="571"/>
      <c r="DS13" s="571"/>
      <c r="DT13" s="571"/>
      <c r="DU13" s="571"/>
      <c r="DV13" s="571"/>
      <c r="DW13" s="571"/>
      <c r="DX13" s="571"/>
      <c r="DY13" s="571"/>
      <c r="DZ13" s="571"/>
      <c r="EA13" s="571"/>
      <c r="EB13" s="571"/>
      <c r="EC13" s="606"/>
    </row>
    <row r="14" spans="2:143" ht="11.25" customHeight="1" x14ac:dyDescent="0.2">
      <c r="B14" s="607" t="s">
        <v>310</v>
      </c>
      <c r="C14" s="608"/>
      <c r="D14" s="608"/>
      <c r="E14" s="608"/>
      <c r="F14" s="608"/>
      <c r="G14" s="608"/>
      <c r="H14" s="608"/>
      <c r="I14" s="608"/>
      <c r="J14" s="608"/>
      <c r="K14" s="608"/>
      <c r="L14" s="608"/>
      <c r="M14" s="608"/>
      <c r="N14" s="608"/>
      <c r="O14" s="608"/>
      <c r="P14" s="608"/>
      <c r="Q14" s="609"/>
      <c r="R14" s="570" t="s">
        <v>404</v>
      </c>
      <c r="S14" s="571"/>
      <c r="T14" s="571"/>
      <c r="U14" s="571"/>
      <c r="V14" s="571"/>
      <c r="W14" s="571"/>
      <c r="X14" s="571"/>
      <c r="Y14" s="572"/>
      <c r="Z14" s="569" t="s">
        <v>404</v>
      </c>
      <c r="AA14" s="569"/>
      <c r="AB14" s="569"/>
      <c r="AC14" s="569"/>
      <c r="AD14" s="580" t="s">
        <v>404</v>
      </c>
      <c r="AE14" s="580"/>
      <c r="AF14" s="580"/>
      <c r="AG14" s="580"/>
      <c r="AH14" s="580"/>
      <c r="AI14" s="580"/>
      <c r="AJ14" s="580"/>
      <c r="AK14" s="580"/>
      <c r="AL14" s="591" t="s">
        <v>404</v>
      </c>
      <c r="AM14" s="592"/>
      <c r="AN14" s="592"/>
      <c r="AO14" s="593"/>
      <c r="AP14" s="607" t="s">
        <v>311</v>
      </c>
      <c r="AQ14" s="608"/>
      <c r="AR14" s="608"/>
      <c r="AS14" s="608"/>
      <c r="AT14" s="608"/>
      <c r="AU14" s="608"/>
      <c r="AV14" s="608"/>
      <c r="AW14" s="608"/>
      <c r="AX14" s="608"/>
      <c r="AY14" s="608"/>
      <c r="AZ14" s="608"/>
      <c r="BA14" s="608"/>
      <c r="BB14" s="608"/>
      <c r="BC14" s="608"/>
      <c r="BD14" s="608"/>
      <c r="BE14" s="608"/>
      <c r="BF14" s="609"/>
      <c r="BG14" s="570">
        <v>113161</v>
      </c>
      <c r="BH14" s="571"/>
      <c r="BI14" s="571"/>
      <c r="BJ14" s="571"/>
      <c r="BK14" s="571"/>
      <c r="BL14" s="571"/>
      <c r="BM14" s="571"/>
      <c r="BN14" s="572"/>
      <c r="BO14" s="569">
        <v>2.5</v>
      </c>
      <c r="BP14" s="569"/>
      <c r="BQ14" s="569"/>
      <c r="BR14" s="569"/>
      <c r="BS14" s="605" t="s">
        <v>404</v>
      </c>
      <c r="BT14" s="571"/>
      <c r="BU14" s="571"/>
      <c r="BV14" s="571"/>
      <c r="BW14" s="571"/>
      <c r="BX14" s="571"/>
      <c r="BY14" s="571"/>
      <c r="BZ14" s="571"/>
      <c r="CA14" s="571"/>
      <c r="CB14" s="606"/>
      <c r="CD14" s="582" t="s">
        <v>312</v>
      </c>
      <c r="CE14" s="583"/>
      <c r="CF14" s="583"/>
      <c r="CG14" s="583"/>
      <c r="CH14" s="583"/>
      <c r="CI14" s="583"/>
      <c r="CJ14" s="583"/>
      <c r="CK14" s="583"/>
      <c r="CL14" s="583"/>
      <c r="CM14" s="583"/>
      <c r="CN14" s="583"/>
      <c r="CO14" s="583"/>
      <c r="CP14" s="583"/>
      <c r="CQ14" s="584"/>
      <c r="CR14" s="570">
        <v>1357344</v>
      </c>
      <c r="CS14" s="571"/>
      <c r="CT14" s="571"/>
      <c r="CU14" s="571"/>
      <c r="CV14" s="571"/>
      <c r="CW14" s="571"/>
      <c r="CX14" s="571"/>
      <c r="CY14" s="572"/>
      <c r="CZ14" s="569">
        <v>6.8</v>
      </c>
      <c r="DA14" s="569"/>
      <c r="DB14" s="569"/>
      <c r="DC14" s="569"/>
      <c r="DD14" s="605">
        <v>714017</v>
      </c>
      <c r="DE14" s="571"/>
      <c r="DF14" s="571"/>
      <c r="DG14" s="571"/>
      <c r="DH14" s="571"/>
      <c r="DI14" s="571"/>
      <c r="DJ14" s="571"/>
      <c r="DK14" s="571"/>
      <c r="DL14" s="571"/>
      <c r="DM14" s="571"/>
      <c r="DN14" s="571"/>
      <c r="DO14" s="571"/>
      <c r="DP14" s="572"/>
      <c r="DQ14" s="605">
        <v>688004</v>
      </c>
      <c r="DR14" s="571"/>
      <c r="DS14" s="571"/>
      <c r="DT14" s="571"/>
      <c r="DU14" s="571"/>
      <c r="DV14" s="571"/>
      <c r="DW14" s="571"/>
      <c r="DX14" s="571"/>
      <c r="DY14" s="571"/>
      <c r="DZ14" s="571"/>
      <c r="EA14" s="571"/>
      <c r="EB14" s="571"/>
      <c r="EC14" s="606"/>
    </row>
    <row r="15" spans="2:143" ht="11.25" customHeight="1" x14ac:dyDescent="0.2">
      <c r="B15" s="607" t="s">
        <v>313</v>
      </c>
      <c r="C15" s="608"/>
      <c r="D15" s="608"/>
      <c r="E15" s="608"/>
      <c r="F15" s="608"/>
      <c r="G15" s="608"/>
      <c r="H15" s="608"/>
      <c r="I15" s="608"/>
      <c r="J15" s="608"/>
      <c r="K15" s="608"/>
      <c r="L15" s="608"/>
      <c r="M15" s="608"/>
      <c r="N15" s="608"/>
      <c r="O15" s="608"/>
      <c r="P15" s="608"/>
      <c r="Q15" s="609"/>
      <c r="R15" s="570">
        <v>32166</v>
      </c>
      <c r="S15" s="571"/>
      <c r="T15" s="571"/>
      <c r="U15" s="571"/>
      <c r="V15" s="571"/>
      <c r="W15" s="571"/>
      <c r="X15" s="571"/>
      <c r="Y15" s="572"/>
      <c r="Z15" s="569">
        <v>0.2</v>
      </c>
      <c r="AA15" s="569"/>
      <c r="AB15" s="569"/>
      <c r="AC15" s="569"/>
      <c r="AD15" s="580">
        <v>32166</v>
      </c>
      <c r="AE15" s="580"/>
      <c r="AF15" s="580"/>
      <c r="AG15" s="580"/>
      <c r="AH15" s="580"/>
      <c r="AI15" s="580"/>
      <c r="AJ15" s="580"/>
      <c r="AK15" s="580"/>
      <c r="AL15" s="591">
        <v>0.3</v>
      </c>
      <c r="AM15" s="592"/>
      <c r="AN15" s="592"/>
      <c r="AO15" s="593"/>
      <c r="AP15" s="607" t="s">
        <v>314</v>
      </c>
      <c r="AQ15" s="608"/>
      <c r="AR15" s="608"/>
      <c r="AS15" s="608"/>
      <c r="AT15" s="608"/>
      <c r="AU15" s="608"/>
      <c r="AV15" s="608"/>
      <c r="AW15" s="608"/>
      <c r="AX15" s="608"/>
      <c r="AY15" s="608"/>
      <c r="AZ15" s="608"/>
      <c r="BA15" s="608"/>
      <c r="BB15" s="608"/>
      <c r="BC15" s="608"/>
      <c r="BD15" s="608"/>
      <c r="BE15" s="608"/>
      <c r="BF15" s="609"/>
      <c r="BG15" s="570">
        <v>250419</v>
      </c>
      <c r="BH15" s="571"/>
      <c r="BI15" s="571"/>
      <c r="BJ15" s="571"/>
      <c r="BK15" s="571"/>
      <c r="BL15" s="571"/>
      <c r="BM15" s="571"/>
      <c r="BN15" s="572"/>
      <c r="BO15" s="569">
        <v>5.6</v>
      </c>
      <c r="BP15" s="569"/>
      <c r="BQ15" s="569"/>
      <c r="BR15" s="569"/>
      <c r="BS15" s="605" t="s">
        <v>404</v>
      </c>
      <c r="BT15" s="571"/>
      <c r="BU15" s="571"/>
      <c r="BV15" s="571"/>
      <c r="BW15" s="571"/>
      <c r="BX15" s="571"/>
      <c r="BY15" s="571"/>
      <c r="BZ15" s="571"/>
      <c r="CA15" s="571"/>
      <c r="CB15" s="606"/>
      <c r="CD15" s="582" t="s">
        <v>315</v>
      </c>
      <c r="CE15" s="583"/>
      <c r="CF15" s="583"/>
      <c r="CG15" s="583"/>
      <c r="CH15" s="583"/>
      <c r="CI15" s="583"/>
      <c r="CJ15" s="583"/>
      <c r="CK15" s="583"/>
      <c r="CL15" s="583"/>
      <c r="CM15" s="583"/>
      <c r="CN15" s="583"/>
      <c r="CO15" s="583"/>
      <c r="CP15" s="583"/>
      <c r="CQ15" s="584"/>
      <c r="CR15" s="570">
        <v>3004129</v>
      </c>
      <c r="CS15" s="571"/>
      <c r="CT15" s="571"/>
      <c r="CU15" s="571"/>
      <c r="CV15" s="571"/>
      <c r="CW15" s="571"/>
      <c r="CX15" s="571"/>
      <c r="CY15" s="572"/>
      <c r="CZ15" s="569">
        <v>15</v>
      </c>
      <c r="DA15" s="569"/>
      <c r="DB15" s="569"/>
      <c r="DC15" s="569"/>
      <c r="DD15" s="605">
        <v>1383571</v>
      </c>
      <c r="DE15" s="571"/>
      <c r="DF15" s="571"/>
      <c r="DG15" s="571"/>
      <c r="DH15" s="571"/>
      <c r="DI15" s="571"/>
      <c r="DJ15" s="571"/>
      <c r="DK15" s="571"/>
      <c r="DL15" s="571"/>
      <c r="DM15" s="571"/>
      <c r="DN15" s="571"/>
      <c r="DO15" s="571"/>
      <c r="DP15" s="572"/>
      <c r="DQ15" s="605">
        <v>1617819</v>
      </c>
      <c r="DR15" s="571"/>
      <c r="DS15" s="571"/>
      <c r="DT15" s="571"/>
      <c r="DU15" s="571"/>
      <c r="DV15" s="571"/>
      <c r="DW15" s="571"/>
      <c r="DX15" s="571"/>
      <c r="DY15" s="571"/>
      <c r="DZ15" s="571"/>
      <c r="EA15" s="571"/>
      <c r="EB15" s="571"/>
      <c r="EC15" s="606"/>
    </row>
    <row r="16" spans="2:143" ht="11.25" customHeight="1" x14ac:dyDescent="0.2">
      <c r="B16" s="607" t="s">
        <v>316</v>
      </c>
      <c r="C16" s="608"/>
      <c r="D16" s="608"/>
      <c r="E16" s="608"/>
      <c r="F16" s="608"/>
      <c r="G16" s="608"/>
      <c r="H16" s="608"/>
      <c r="I16" s="608"/>
      <c r="J16" s="608"/>
      <c r="K16" s="608"/>
      <c r="L16" s="608"/>
      <c r="M16" s="608"/>
      <c r="N16" s="608"/>
      <c r="O16" s="608"/>
      <c r="P16" s="608"/>
      <c r="Q16" s="609"/>
      <c r="R16" s="570">
        <v>7441474</v>
      </c>
      <c r="S16" s="571"/>
      <c r="T16" s="571"/>
      <c r="U16" s="571"/>
      <c r="V16" s="571"/>
      <c r="W16" s="571"/>
      <c r="X16" s="571"/>
      <c r="Y16" s="572"/>
      <c r="Z16" s="569">
        <v>34.799999999999997</v>
      </c>
      <c r="AA16" s="569"/>
      <c r="AB16" s="569"/>
      <c r="AC16" s="569"/>
      <c r="AD16" s="580">
        <v>6768617</v>
      </c>
      <c r="AE16" s="580"/>
      <c r="AF16" s="580"/>
      <c r="AG16" s="580"/>
      <c r="AH16" s="580"/>
      <c r="AI16" s="580"/>
      <c r="AJ16" s="580"/>
      <c r="AK16" s="580"/>
      <c r="AL16" s="591">
        <v>56.1</v>
      </c>
      <c r="AM16" s="592"/>
      <c r="AN16" s="592"/>
      <c r="AO16" s="593"/>
      <c r="AP16" s="607" t="s">
        <v>317</v>
      </c>
      <c r="AQ16" s="608"/>
      <c r="AR16" s="608"/>
      <c r="AS16" s="608"/>
      <c r="AT16" s="608"/>
      <c r="AU16" s="608"/>
      <c r="AV16" s="608"/>
      <c r="AW16" s="608"/>
      <c r="AX16" s="608"/>
      <c r="AY16" s="608"/>
      <c r="AZ16" s="608"/>
      <c r="BA16" s="608"/>
      <c r="BB16" s="608"/>
      <c r="BC16" s="608"/>
      <c r="BD16" s="608"/>
      <c r="BE16" s="608"/>
      <c r="BF16" s="609"/>
      <c r="BG16" s="570" t="s">
        <v>404</v>
      </c>
      <c r="BH16" s="571"/>
      <c r="BI16" s="571"/>
      <c r="BJ16" s="571"/>
      <c r="BK16" s="571"/>
      <c r="BL16" s="571"/>
      <c r="BM16" s="571"/>
      <c r="BN16" s="572"/>
      <c r="BO16" s="569" t="s">
        <v>404</v>
      </c>
      <c r="BP16" s="569"/>
      <c r="BQ16" s="569"/>
      <c r="BR16" s="569"/>
      <c r="BS16" s="605" t="s">
        <v>404</v>
      </c>
      <c r="BT16" s="571"/>
      <c r="BU16" s="571"/>
      <c r="BV16" s="571"/>
      <c r="BW16" s="571"/>
      <c r="BX16" s="571"/>
      <c r="BY16" s="571"/>
      <c r="BZ16" s="571"/>
      <c r="CA16" s="571"/>
      <c r="CB16" s="606"/>
      <c r="CD16" s="582" t="s">
        <v>318</v>
      </c>
      <c r="CE16" s="583"/>
      <c r="CF16" s="583"/>
      <c r="CG16" s="583"/>
      <c r="CH16" s="583"/>
      <c r="CI16" s="583"/>
      <c r="CJ16" s="583"/>
      <c r="CK16" s="583"/>
      <c r="CL16" s="583"/>
      <c r="CM16" s="583"/>
      <c r="CN16" s="583"/>
      <c r="CO16" s="583"/>
      <c r="CP16" s="583"/>
      <c r="CQ16" s="584"/>
      <c r="CR16" s="570">
        <v>294531</v>
      </c>
      <c r="CS16" s="571"/>
      <c r="CT16" s="571"/>
      <c r="CU16" s="571"/>
      <c r="CV16" s="571"/>
      <c r="CW16" s="571"/>
      <c r="CX16" s="571"/>
      <c r="CY16" s="572"/>
      <c r="CZ16" s="569">
        <v>1.5</v>
      </c>
      <c r="DA16" s="569"/>
      <c r="DB16" s="569"/>
      <c r="DC16" s="569"/>
      <c r="DD16" s="605" t="s">
        <v>404</v>
      </c>
      <c r="DE16" s="571"/>
      <c r="DF16" s="571"/>
      <c r="DG16" s="571"/>
      <c r="DH16" s="571"/>
      <c r="DI16" s="571"/>
      <c r="DJ16" s="571"/>
      <c r="DK16" s="571"/>
      <c r="DL16" s="571"/>
      <c r="DM16" s="571"/>
      <c r="DN16" s="571"/>
      <c r="DO16" s="571"/>
      <c r="DP16" s="572"/>
      <c r="DQ16" s="605">
        <v>162777</v>
      </c>
      <c r="DR16" s="571"/>
      <c r="DS16" s="571"/>
      <c r="DT16" s="571"/>
      <c r="DU16" s="571"/>
      <c r="DV16" s="571"/>
      <c r="DW16" s="571"/>
      <c r="DX16" s="571"/>
      <c r="DY16" s="571"/>
      <c r="DZ16" s="571"/>
      <c r="EA16" s="571"/>
      <c r="EB16" s="571"/>
      <c r="EC16" s="606"/>
    </row>
    <row r="17" spans="2:133" ht="11.25" customHeight="1" x14ac:dyDescent="0.2">
      <c r="B17" s="607" t="s">
        <v>319</v>
      </c>
      <c r="C17" s="608"/>
      <c r="D17" s="608"/>
      <c r="E17" s="608"/>
      <c r="F17" s="608"/>
      <c r="G17" s="608"/>
      <c r="H17" s="608"/>
      <c r="I17" s="608"/>
      <c r="J17" s="608"/>
      <c r="K17" s="608"/>
      <c r="L17" s="608"/>
      <c r="M17" s="608"/>
      <c r="N17" s="608"/>
      <c r="O17" s="608"/>
      <c r="P17" s="608"/>
      <c r="Q17" s="609"/>
      <c r="R17" s="570">
        <v>6768617</v>
      </c>
      <c r="S17" s="571"/>
      <c r="T17" s="571"/>
      <c r="U17" s="571"/>
      <c r="V17" s="571"/>
      <c r="W17" s="571"/>
      <c r="X17" s="571"/>
      <c r="Y17" s="572"/>
      <c r="Z17" s="569">
        <v>31.6</v>
      </c>
      <c r="AA17" s="569"/>
      <c r="AB17" s="569"/>
      <c r="AC17" s="569"/>
      <c r="AD17" s="580">
        <v>6768617</v>
      </c>
      <c r="AE17" s="580"/>
      <c r="AF17" s="580"/>
      <c r="AG17" s="580"/>
      <c r="AH17" s="580"/>
      <c r="AI17" s="580"/>
      <c r="AJ17" s="580"/>
      <c r="AK17" s="580"/>
      <c r="AL17" s="591">
        <v>56.1</v>
      </c>
      <c r="AM17" s="592"/>
      <c r="AN17" s="592"/>
      <c r="AO17" s="593"/>
      <c r="AP17" s="607" t="s">
        <v>320</v>
      </c>
      <c r="AQ17" s="608"/>
      <c r="AR17" s="608"/>
      <c r="AS17" s="608"/>
      <c r="AT17" s="608"/>
      <c r="AU17" s="608"/>
      <c r="AV17" s="608"/>
      <c r="AW17" s="608"/>
      <c r="AX17" s="608"/>
      <c r="AY17" s="608"/>
      <c r="AZ17" s="608"/>
      <c r="BA17" s="608"/>
      <c r="BB17" s="608"/>
      <c r="BC17" s="608"/>
      <c r="BD17" s="608"/>
      <c r="BE17" s="608"/>
      <c r="BF17" s="609"/>
      <c r="BG17" s="570" t="s">
        <v>404</v>
      </c>
      <c r="BH17" s="571"/>
      <c r="BI17" s="571"/>
      <c r="BJ17" s="571"/>
      <c r="BK17" s="571"/>
      <c r="BL17" s="571"/>
      <c r="BM17" s="571"/>
      <c r="BN17" s="572"/>
      <c r="BO17" s="569" t="s">
        <v>404</v>
      </c>
      <c r="BP17" s="569"/>
      <c r="BQ17" s="569"/>
      <c r="BR17" s="569"/>
      <c r="BS17" s="605" t="s">
        <v>404</v>
      </c>
      <c r="BT17" s="571"/>
      <c r="BU17" s="571"/>
      <c r="BV17" s="571"/>
      <c r="BW17" s="571"/>
      <c r="BX17" s="571"/>
      <c r="BY17" s="571"/>
      <c r="BZ17" s="571"/>
      <c r="CA17" s="571"/>
      <c r="CB17" s="606"/>
      <c r="CD17" s="582" t="s">
        <v>321</v>
      </c>
      <c r="CE17" s="583"/>
      <c r="CF17" s="583"/>
      <c r="CG17" s="583"/>
      <c r="CH17" s="583"/>
      <c r="CI17" s="583"/>
      <c r="CJ17" s="583"/>
      <c r="CK17" s="583"/>
      <c r="CL17" s="583"/>
      <c r="CM17" s="583"/>
      <c r="CN17" s="583"/>
      <c r="CO17" s="583"/>
      <c r="CP17" s="583"/>
      <c r="CQ17" s="584"/>
      <c r="CR17" s="570">
        <v>2310929</v>
      </c>
      <c r="CS17" s="571"/>
      <c r="CT17" s="571"/>
      <c r="CU17" s="571"/>
      <c r="CV17" s="571"/>
      <c r="CW17" s="571"/>
      <c r="CX17" s="571"/>
      <c r="CY17" s="572"/>
      <c r="CZ17" s="569">
        <v>11.5</v>
      </c>
      <c r="DA17" s="569"/>
      <c r="DB17" s="569"/>
      <c r="DC17" s="569"/>
      <c r="DD17" s="605" t="s">
        <v>404</v>
      </c>
      <c r="DE17" s="571"/>
      <c r="DF17" s="571"/>
      <c r="DG17" s="571"/>
      <c r="DH17" s="571"/>
      <c r="DI17" s="571"/>
      <c r="DJ17" s="571"/>
      <c r="DK17" s="571"/>
      <c r="DL17" s="571"/>
      <c r="DM17" s="571"/>
      <c r="DN17" s="571"/>
      <c r="DO17" s="571"/>
      <c r="DP17" s="572"/>
      <c r="DQ17" s="605">
        <v>2303860</v>
      </c>
      <c r="DR17" s="571"/>
      <c r="DS17" s="571"/>
      <c r="DT17" s="571"/>
      <c r="DU17" s="571"/>
      <c r="DV17" s="571"/>
      <c r="DW17" s="571"/>
      <c r="DX17" s="571"/>
      <c r="DY17" s="571"/>
      <c r="DZ17" s="571"/>
      <c r="EA17" s="571"/>
      <c r="EB17" s="571"/>
      <c r="EC17" s="606"/>
    </row>
    <row r="18" spans="2:133" ht="11.25" customHeight="1" x14ac:dyDescent="0.2">
      <c r="B18" s="607" t="s">
        <v>322</v>
      </c>
      <c r="C18" s="608"/>
      <c r="D18" s="608"/>
      <c r="E18" s="608"/>
      <c r="F18" s="608"/>
      <c r="G18" s="608"/>
      <c r="H18" s="608"/>
      <c r="I18" s="608"/>
      <c r="J18" s="608"/>
      <c r="K18" s="608"/>
      <c r="L18" s="608"/>
      <c r="M18" s="608"/>
      <c r="N18" s="608"/>
      <c r="O18" s="608"/>
      <c r="P18" s="608"/>
      <c r="Q18" s="609"/>
      <c r="R18" s="570">
        <v>672848</v>
      </c>
      <c r="S18" s="571"/>
      <c r="T18" s="571"/>
      <c r="U18" s="571"/>
      <c r="V18" s="571"/>
      <c r="W18" s="571"/>
      <c r="X18" s="571"/>
      <c r="Y18" s="572"/>
      <c r="Z18" s="569">
        <v>3.1</v>
      </c>
      <c r="AA18" s="569"/>
      <c r="AB18" s="569"/>
      <c r="AC18" s="569"/>
      <c r="AD18" s="580" t="s">
        <v>404</v>
      </c>
      <c r="AE18" s="580"/>
      <c r="AF18" s="580"/>
      <c r="AG18" s="580"/>
      <c r="AH18" s="580"/>
      <c r="AI18" s="580"/>
      <c r="AJ18" s="580"/>
      <c r="AK18" s="580"/>
      <c r="AL18" s="591" t="s">
        <v>404</v>
      </c>
      <c r="AM18" s="592"/>
      <c r="AN18" s="592"/>
      <c r="AO18" s="593"/>
      <c r="AP18" s="607" t="s">
        <v>323</v>
      </c>
      <c r="AQ18" s="608"/>
      <c r="AR18" s="608"/>
      <c r="AS18" s="608"/>
      <c r="AT18" s="608"/>
      <c r="AU18" s="608"/>
      <c r="AV18" s="608"/>
      <c r="AW18" s="608"/>
      <c r="AX18" s="608"/>
      <c r="AY18" s="608"/>
      <c r="AZ18" s="608"/>
      <c r="BA18" s="608"/>
      <c r="BB18" s="608"/>
      <c r="BC18" s="608"/>
      <c r="BD18" s="608"/>
      <c r="BE18" s="608"/>
      <c r="BF18" s="609"/>
      <c r="BG18" s="570" t="s">
        <v>404</v>
      </c>
      <c r="BH18" s="571"/>
      <c r="BI18" s="571"/>
      <c r="BJ18" s="571"/>
      <c r="BK18" s="571"/>
      <c r="BL18" s="571"/>
      <c r="BM18" s="571"/>
      <c r="BN18" s="572"/>
      <c r="BO18" s="569" t="s">
        <v>404</v>
      </c>
      <c r="BP18" s="569"/>
      <c r="BQ18" s="569"/>
      <c r="BR18" s="569"/>
      <c r="BS18" s="605" t="s">
        <v>404</v>
      </c>
      <c r="BT18" s="571"/>
      <c r="BU18" s="571"/>
      <c r="BV18" s="571"/>
      <c r="BW18" s="571"/>
      <c r="BX18" s="571"/>
      <c r="BY18" s="571"/>
      <c r="BZ18" s="571"/>
      <c r="CA18" s="571"/>
      <c r="CB18" s="606"/>
      <c r="CD18" s="582" t="s">
        <v>324</v>
      </c>
      <c r="CE18" s="583"/>
      <c r="CF18" s="583"/>
      <c r="CG18" s="583"/>
      <c r="CH18" s="583"/>
      <c r="CI18" s="583"/>
      <c r="CJ18" s="583"/>
      <c r="CK18" s="583"/>
      <c r="CL18" s="583"/>
      <c r="CM18" s="583"/>
      <c r="CN18" s="583"/>
      <c r="CO18" s="583"/>
      <c r="CP18" s="583"/>
      <c r="CQ18" s="584"/>
      <c r="CR18" s="570" t="s">
        <v>404</v>
      </c>
      <c r="CS18" s="571"/>
      <c r="CT18" s="571"/>
      <c r="CU18" s="571"/>
      <c r="CV18" s="571"/>
      <c r="CW18" s="571"/>
      <c r="CX18" s="571"/>
      <c r="CY18" s="572"/>
      <c r="CZ18" s="569" t="s">
        <v>404</v>
      </c>
      <c r="DA18" s="569"/>
      <c r="DB18" s="569"/>
      <c r="DC18" s="569"/>
      <c r="DD18" s="605" t="s">
        <v>404</v>
      </c>
      <c r="DE18" s="571"/>
      <c r="DF18" s="571"/>
      <c r="DG18" s="571"/>
      <c r="DH18" s="571"/>
      <c r="DI18" s="571"/>
      <c r="DJ18" s="571"/>
      <c r="DK18" s="571"/>
      <c r="DL18" s="571"/>
      <c r="DM18" s="571"/>
      <c r="DN18" s="571"/>
      <c r="DO18" s="571"/>
      <c r="DP18" s="572"/>
      <c r="DQ18" s="605" t="s">
        <v>404</v>
      </c>
      <c r="DR18" s="571"/>
      <c r="DS18" s="571"/>
      <c r="DT18" s="571"/>
      <c r="DU18" s="571"/>
      <c r="DV18" s="571"/>
      <c r="DW18" s="571"/>
      <c r="DX18" s="571"/>
      <c r="DY18" s="571"/>
      <c r="DZ18" s="571"/>
      <c r="EA18" s="571"/>
      <c r="EB18" s="571"/>
      <c r="EC18" s="606"/>
    </row>
    <row r="19" spans="2:133" ht="11.25" customHeight="1" x14ac:dyDescent="0.2">
      <c r="B19" s="607" t="s">
        <v>405</v>
      </c>
      <c r="C19" s="608"/>
      <c r="D19" s="608"/>
      <c r="E19" s="608"/>
      <c r="F19" s="608"/>
      <c r="G19" s="608"/>
      <c r="H19" s="608"/>
      <c r="I19" s="608"/>
      <c r="J19" s="608"/>
      <c r="K19" s="608"/>
      <c r="L19" s="608"/>
      <c r="M19" s="608"/>
      <c r="N19" s="608"/>
      <c r="O19" s="608"/>
      <c r="P19" s="608"/>
      <c r="Q19" s="609"/>
      <c r="R19" s="570">
        <v>9</v>
      </c>
      <c r="S19" s="571"/>
      <c r="T19" s="571"/>
      <c r="U19" s="571"/>
      <c r="V19" s="571"/>
      <c r="W19" s="571"/>
      <c r="X19" s="571"/>
      <c r="Y19" s="572"/>
      <c r="Z19" s="569">
        <v>0</v>
      </c>
      <c r="AA19" s="569"/>
      <c r="AB19" s="569"/>
      <c r="AC19" s="569"/>
      <c r="AD19" s="580" t="s">
        <v>404</v>
      </c>
      <c r="AE19" s="580"/>
      <c r="AF19" s="580"/>
      <c r="AG19" s="580"/>
      <c r="AH19" s="580"/>
      <c r="AI19" s="580"/>
      <c r="AJ19" s="580"/>
      <c r="AK19" s="580"/>
      <c r="AL19" s="591" t="s">
        <v>404</v>
      </c>
      <c r="AM19" s="592"/>
      <c r="AN19" s="592"/>
      <c r="AO19" s="593"/>
      <c r="AP19" s="607" t="s">
        <v>325</v>
      </c>
      <c r="AQ19" s="608"/>
      <c r="AR19" s="608"/>
      <c r="AS19" s="608"/>
      <c r="AT19" s="608"/>
      <c r="AU19" s="608"/>
      <c r="AV19" s="608"/>
      <c r="AW19" s="608"/>
      <c r="AX19" s="608"/>
      <c r="AY19" s="608"/>
      <c r="AZ19" s="608"/>
      <c r="BA19" s="608"/>
      <c r="BB19" s="608"/>
      <c r="BC19" s="608"/>
      <c r="BD19" s="608"/>
      <c r="BE19" s="608"/>
      <c r="BF19" s="609"/>
      <c r="BG19" s="570">
        <v>704</v>
      </c>
      <c r="BH19" s="571"/>
      <c r="BI19" s="571"/>
      <c r="BJ19" s="571"/>
      <c r="BK19" s="571"/>
      <c r="BL19" s="571"/>
      <c r="BM19" s="571"/>
      <c r="BN19" s="572"/>
      <c r="BO19" s="569">
        <v>0</v>
      </c>
      <c r="BP19" s="569"/>
      <c r="BQ19" s="569"/>
      <c r="BR19" s="569"/>
      <c r="BS19" s="605" t="s">
        <v>404</v>
      </c>
      <c r="BT19" s="571"/>
      <c r="BU19" s="571"/>
      <c r="BV19" s="571"/>
      <c r="BW19" s="571"/>
      <c r="BX19" s="571"/>
      <c r="BY19" s="571"/>
      <c r="BZ19" s="571"/>
      <c r="CA19" s="571"/>
      <c r="CB19" s="606"/>
      <c r="CD19" s="582" t="s">
        <v>326</v>
      </c>
      <c r="CE19" s="583"/>
      <c r="CF19" s="583"/>
      <c r="CG19" s="583"/>
      <c r="CH19" s="583"/>
      <c r="CI19" s="583"/>
      <c r="CJ19" s="583"/>
      <c r="CK19" s="583"/>
      <c r="CL19" s="583"/>
      <c r="CM19" s="583"/>
      <c r="CN19" s="583"/>
      <c r="CO19" s="583"/>
      <c r="CP19" s="583"/>
      <c r="CQ19" s="584"/>
      <c r="CR19" s="570" t="s">
        <v>404</v>
      </c>
      <c r="CS19" s="571"/>
      <c r="CT19" s="571"/>
      <c r="CU19" s="571"/>
      <c r="CV19" s="571"/>
      <c r="CW19" s="571"/>
      <c r="CX19" s="571"/>
      <c r="CY19" s="572"/>
      <c r="CZ19" s="569" t="s">
        <v>404</v>
      </c>
      <c r="DA19" s="569"/>
      <c r="DB19" s="569"/>
      <c r="DC19" s="569"/>
      <c r="DD19" s="605" t="s">
        <v>404</v>
      </c>
      <c r="DE19" s="571"/>
      <c r="DF19" s="571"/>
      <c r="DG19" s="571"/>
      <c r="DH19" s="571"/>
      <c r="DI19" s="571"/>
      <c r="DJ19" s="571"/>
      <c r="DK19" s="571"/>
      <c r="DL19" s="571"/>
      <c r="DM19" s="571"/>
      <c r="DN19" s="571"/>
      <c r="DO19" s="571"/>
      <c r="DP19" s="572"/>
      <c r="DQ19" s="605" t="s">
        <v>404</v>
      </c>
      <c r="DR19" s="571"/>
      <c r="DS19" s="571"/>
      <c r="DT19" s="571"/>
      <c r="DU19" s="571"/>
      <c r="DV19" s="571"/>
      <c r="DW19" s="571"/>
      <c r="DX19" s="571"/>
      <c r="DY19" s="571"/>
      <c r="DZ19" s="571"/>
      <c r="EA19" s="571"/>
      <c r="EB19" s="571"/>
      <c r="EC19" s="606"/>
    </row>
    <row r="20" spans="2:133" ht="11.25" customHeight="1" x14ac:dyDescent="0.2">
      <c r="B20" s="607" t="s">
        <v>327</v>
      </c>
      <c r="C20" s="608"/>
      <c r="D20" s="608"/>
      <c r="E20" s="608"/>
      <c r="F20" s="608"/>
      <c r="G20" s="608"/>
      <c r="H20" s="608"/>
      <c r="I20" s="608"/>
      <c r="J20" s="608"/>
      <c r="K20" s="608"/>
      <c r="L20" s="608"/>
      <c r="M20" s="608"/>
      <c r="N20" s="608"/>
      <c r="O20" s="608"/>
      <c r="P20" s="608"/>
      <c r="Q20" s="609"/>
      <c r="R20" s="570">
        <v>12701948</v>
      </c>
      <c r="S20" s="571"/>
      <c r="T20" s="571"/>
      <c r="U20" s="571"/>
      <c r="V20" s="571"/>
      <c r="W20" s="571"/>
      <c r="X20" s="571"/>
      <c r="Y20" s="572"/>
      <c r="Z20" s="569">
        <v>59.4</v>
      </c>
      <c r="AA20" s="569"/>
      <c r="AB20" s="569"/>
      <c r="AC20" s="569"/>
      <c r="AD20" s="580">
        <v>12029091</v>
      </c>
      <c r="AE20" s="580"/>
      <c r="AF20" s="580"/>
      <c r="AG20" s="580"/>
      <c r="AH20" s="580"/>
      <c r="AI20" s="580"/>
      <c r="AJ20" s="580"/>
      <c r="AK20" s="580"/>
      <c r="AL20" s="591">
        <v>99.7</v>
      </c>
      <c r="AM20" s="592"/>
      <c r="AN20" s="592"/>
      <c r="AO20" s="593"/>
      <c r="AP20" s="607" t="s">
        <v>328</v>
      </c>
      <c r="AQ20" s="608"/>
      <c r="AR20" s="608"/>
      <c r="AS20" s="608"/>
      <c r="AT20" s="608"/>
      <c r="AU20" s="608"/>
      <c r="AV20" s="608"/>
      <c r="AW20" s="608"/>
      <c r="AX20" s="608"/>
      <c r="AY20" s="608"/>
      <c r="AZ20" s="608"/>
      <c r="BA20" s="608"/>
      <c r="BB20" s="608"/>
      <c r="BC20" s="608"/>
      <c r="BD20" s="608"/>
      <c r="BE20" s="608"/>
      <c r="BF20" s="609"/>
      <c r="BG20" s="570">
        <v>704</v>
      </c>
      <c r="BH20" s="571"/>
      <c r="BI20" s="571"/>
      <c r="BJ20" s="571"/>
      <c r="BK20" s="571"/>
      <c r="BL20" s="571"/>
      <c r="BM20" s="571"/>
      <c r="BN20" s="572"/>
      <c r="BO20" s="569">
        <v>0</v>
      </c>
      <c r="BP20" s="569"/>
      <c r="BQ20" s="569"/>
      <c r="BR20" s="569"/>
      <c r="BS20" s="605" t="s">
        <v>404</v>
      </c>
      <c r="BT20" s="571"/>
      <c r="BU20" s="571"/>
      <c r="BV20" s="571"/>
      <c r="BW20" s="571"/>
      <c r="BX20" s="571"/>
      <c r="BY20" s="571"/>
      <c r="BZ20" s="571"/>
      <c r="CA20" s="571"/>
      <c r="CB20" s="606"/>
      <c r="CD20" s="582" t="s">
        <v>329</v>
      </c>
      <c r="CE20" s="583"/>
      <c r="CF20" s="583"/>
      <c r="CG20" s="583"/>
      <c r="CH20" s="583"/>
      <c r="CI20" s="583"/>
      <c r="CJ20" s="583"/>
      <c r="CK20" s="583"/>
      <c r="CL20" s="583"/>
      <c r="CM20" s="583"/>
      <c r="CN20" s="583"/>
      <c r="CO20" s="583"/>
      <c r="CP20" s="583"/>
      <c r="CQ20" s="584"/>
      <c r="CR20" s="570">
        <v>20014499</v>
      </c>
      <c r="CS20" s="571"/>
      <c r="CT20" s="571"/>
      <c r="CU20" s="571"/>
      <c r="CV20" s="571"/>
      <c r="CW20" s="571"/>
      <c r="CX20" s="571"/>
      <c r="CY20" s="572"/>
      <c r="CZ20" s="569">
        <v>100</v>
      </c>
      <c r="DA20" s="569"/>
      <c r="DB20" s="569"/>
      <c r="DC20" s="569"/>
      <c r="DD20" s="605">
        <v>3946611</v>
      </c>
      <c r="DE20" s="571"/>
      <c r="DF20" s="571"/>
      <c r="DG20" s="571"/>
      <c r="DH20" s="571"/>
      <c r="DI20" s="571"/>
      <c r="DJ20" s="571"/>
      <c r="DK20" s="571"/>
      <c r="DL20" s="571"/>
      <c r="DM20" s="571"/>
      <c r="DN20" s="571"/>
      <c r="DO20" s="571"/>
      <c r="DP20" s="572"/>
      <c r="DQ20" s="605">
        <v>13366495</v>
      </c>
      <c r="DR20" s="571"/>
      <c r="DS20" s="571"/>
      <c r="DT20" s="571"/>
      <c r="DU20" s="571"/>
      <c r="DV20" s="571"/>
      <c r="DW20" s="571"/>
      <c r="DX20" s="571"/>
      <c r="DY20" s="571"/>
      <c r="DZ20" s="571"/>
      <c r="EA20" s="571"/>
      <c r="EB20" s="571"/>
      <c r="EC20" s="606"/>
    </row>
    <row r="21" spans="2:133" ht="11.25" customHeight="1" x14ac:dyDescent="0.2">
      <c r="B21" s="607" t="s">
        <v>330</v>
      </c>
      <c r="C21" s="608"/>
      <c r="D21" s="608"/>
      <c r="E21" s="608"/>
      <c r="F21" s="608"/>
      <c r="G21" s="608"/>
      <c r="H21" s="608"/>
      <c r="I21" s="608"/>
      <c r="J21" s="608"/>
      <c r="K21" s="608"/>
      <c r="L21" s="608"/>
      <c r="M21" s="608"/>
      <c r="N21" s="608"/>
      <c r="O21" s="608"/>
      <c r="P21" s="608"/>
      <c r="Q21" s="609"/>
      <c r="R21" s="570">
        <v>10234</v>
      </c>
      <c r="S21" s="571"/>
      <c r="T21" s="571"/>
      <c r="U21" s="571"/>
      <c r="V21" s="571"/>
      <c r="W21" s="571"/>
      <c r="X21" s="571"/>
      <c r="Y21" s="572"/>
      <c r="Z21" s="569">
        <v>0</v>
      </c>
      <c r="AA21" s="569"/>
      <c r="AB21" s="569"/>
      <c r="AC21" s="569"/>
      <c r="AD21" s="580">
        <v>10234</v>
      </c>
      <c r="AE21" s="580"/>
      <c r="AF21" s="580"/>
      <c r="AG21" s="580"/>
      <c r="AH21" s="580"/>
      <c r="AI21" s="580"/>
      <c r="AJ21" s="580"/>
      <c r="AK21" s="580"/>
      <c r="AL21" s="591">
        <v>0.1</v>
      </c>
      <c r="AM21" s="592"/>
      <c r="AN21" s="592"/>
      <c r="AO21" s="593"/>
      <c r="AP21" s="627" t="s">
        <v>331</v>
      </c>
      <c r="AQ21" s="628"/>
      <c r="AR21" s="628"/>
      <c r="AS21" s="628"/>
      <c r="AT21" s="628"/>
      <c r="AU21" s="628"/>
      <c r="AV21" s="628"/>
      <c r="AW21" s="628"/>
      <c r="AX21" s="628"/>
      <c r="AY21" s="628"/>
      <c r="AZ21" s="628"/>
      <c r="BA21" s="628"/>
      <c r="BB21" s="628"/>
      <c r="BC21" s="628"/>
      <c r="BD21" s="628"/>
      <c r="BE21" s="628"/>
      <c r="BF21" s="629"/>
      <c r="BG21" s="570">
        <v>696</v>
      </c>
      <c r="BH21" s="571"/>
      <c r="BI21" s="571"/>
      <c r="BJ21" s="571"/>
      <c r="BK21" s="571"/>
      <c r="BL21" s="571"/>
      <c r="BM21" s="571"/>
      <c r="BN21" s="572"/>
      <c r="BO21" s="569">
        <v>0</v>
      </c>
      <c r="BP21" s="569"/>
      <c r="BQ21" s="569"/>
      <c r="BR21" s="569"/>
      <c r="BS21" s="605" t="s">
        <v>404</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x14ac:dyDescent="0.2">
      <c r="B22" s="607" t="s">
        <v>332</v>
      </c>
      <c r="C22" s="608"/>
      <c r="D22" s="608"/>
      <c r="E22" s="608"/>
      <c r="F22" s="608"/>
      <c r="G22" s="608"/>
      <c r="H22" s="608"/>
      <c r="I22" s="608"/>
      <c r="J22" s="608"/>
      <c r="K22" s="608"/>
      <c r="L22" s="608"/>
      <c r="M22" s="608"/>
      <c r="N22" s="608"/>
      <c r="O22" s="608"/>
      <c r="P22" s="608"/>
      <c r="Q22" s="609"/>
      <c r="R22" s="570">
        <v>325716</v>
      </c>
      <c r="S22" s="571"/>
      <c r="T22" s="571"/>
      <c r="U22" s="571"/>
      <c r="V22" s="571"/>
      <c r="W22" s="571"/>
      <c r="X22" s="571"/>
      <c r="Y22" s="572"/>
      <c r="Z22" s="569">
        <v>1.5</v>
      </c>
      <c r="AA22" s="569"/>
      <c r="AB22" s="569"/>
      <c r="AC22" s="569"/>
      <c r="AD22" s="580">
        <v>28</v>
      </c>
      <c r="AE22" s="580"/>
      <c r="AF22" s="580"/>
      <c r="AG22" s="580"/>
      <c r="AH22" s="580"/>
      <c r="AI22" s="580"/>
      <c r="AJ22" s="580"/>
      <c r="AK22" s="580"/>
      <c r="AL22" s="591">
        <v>0</v>
      </c>
      <c r="AM22" s="592"/>
      <c r="AN22" s="592"/>
      <c r="AO22" s="593"/>
      <c r="AP22" s="627" t="s">
        <v>333</v>
      </c>
      <c r="AQ22" s="628"/>
      <c r="AR22" s="628"/>
      <c r="AS22" s="628"/>
      <c r="AT22" s="628"/>
      <c r="AU22" s="628"/>
      <c r="AV22" s="628"/>
      <c r="AW22" s="628"/>
      <c r="AX22" s="628"/>
      <c r="AY22" s="628"/>
      <c r="AZ22" s="628"/>
      <c r="BA22" s="628"/>
      <c r="BB22" s="628"/>
      <c r="BC22" s="628"/>
      <c r="BD22" s="628"/>
      <c r="BE22" s="628"/>
      <c r="BF22" s="629"/>
      <c r="BG22" s="570" t="s">
        <v>404</v>
      </c>
      <c r="BH22" s="571"/>
      <c r="BI22" s="571"/>
      <c r="BJ22" s="571"/>
      <c r="BK22" s="571"/>
      <c r="BL22" s="571"/>
      <c r="BM22" s="571"/>
      <c r="BN22" s="572"/>
      <c r="BO22" s="569" t="s">
        <v>404</v>
      </c>
      <c r="BP22" s="569"/>
      <c r="BQ22" s="569"/>
      <c r="BR22" s="569"/>
      <c r="BS22" s="605" t="s">
        <v>404</v>
      </c>
      <c r="BT22" s="571"/>
      <c r="BU22" s="571"/>
      <c r="BV22" s="571"/>
      <c r="BW22" s="571"/>
      <c r="BX22" s="571"/>
      <c r="BY22" s="571"/>
      <c r="BZ22" s="571"/>
      <c r="CA22" s="571"/>
      <c r="CB22" s="606"/>
      <c r="CD22" s="573" t="s">
        <v>334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2">
      <c r="B23" s="607" t="s">
        <v>335</v>
      </c>
      <c r="C23" s="608"/>
      <c r="D23" s="608"/>
      <c r="E23" s="608"/>
      <c r="F23" s="608"/>
      <c r="G23" s="608"/>
      <c r="H23" s="608"/>
      <c r="I23" s="608"/>
      <c r="J23" s="608"/>
      <c r="K23" s="608"/>
      <c r="L23" s="608"/>
      <c r="M23" s="608"/>
      <c r="N23" s="608"/>
      <c r="O23" s="608"/>
      <c r="P23" s="608"/>
      <c r="Q23" s="609"/>
      <c r="R23" s="570">
        <v>160598</v>
      </c>
      <c r="S23" s="571"/>
      <c r="T23" s="571"/>
      <c r="U23" s="571"/>
      <c r="V23" s="571"/>
      <c r="W23" s="571"/>
      <c r="X23" s="571"/>
      <c r="Y23" s="572"/>
      <c r="Z23" s="569">
        <v>0.8</v>
      </c>
      <c r="AA23" s="569"/>
      <c r="AB23" s="569"/>
      <c r="AC23" s="569"/>
      <c r="AD23" s="580">
        <v>29299</v>
      </c>
      <c r="AE23" s="580"/>
      <c r="AF23" s="580"/>
      <c r="AG23" s="580"/>
      <c r="AH23" s="580"/>
      <c r="AI23" s="580"/>
      <c r="AJ23" s="580"/>
      <c r="AK23" s="580"/>
      <c r="AL23" s="591">
        <v>0.2</v>
      </c>
      <c r="AM23" s="592"/>
      <c r="AN23" s="592"/>
      <c r="AO23" s="593"/>
      <c r="AP23" s="627" t="s">
        <v>336</v>
      </c>
      <c r="AQ23" s="628"/>
      <c r="AR23" s="628"/>
      <c r="AS23" s="628"/>
      <c r="AT23" s="628"/>
      <c r="AU23" s="628"/>
      <c r="AV23" s="628"/>
      <c r="AW23" s="628"/>
      <c r="AX23" s="628"/>
      <c r="AY23" s="628"/>
      <c r="AZ23" s="628"/>
      <c r="BA23" s="628"/>
      <c r="BB23" s="628"/>
      <c r="BC23" s="628"/>
      <c r="BD23" s="628"/>
      <c r="BE23" s="628"/>
      <c r="BF23" s="629"/>
      <c r="BG23" s="570" t="s">
        <v>406</v>
      </c>
      <c r="BH23" s="571"/>
      <c r="BI23" s="571"/>
      <c r="BJ23" s="571"/>
      <c r="BK23" s="571"/>
      <c r="BL23" s="571"/>
      <c r="BM23" s="571"/>
      <c r="BN23" s="572"/>
      <c r="BO23" s="569" t="s">
        <v>406</v>
      </c>
      <c r="BP23" s="569"/>
      <c r="BQ23" s="569"/>
      <c r="BR23" s="569"/>
      <c r="BS23" s="605" t="s">
        <v>406</v>
      </c>
      <c r="BT23" s="571"/>
      <c r="BU23" s="571"/>
      <c r="BV23" s="571"/>
      <c r="BW23" s="571"/>
      <c r="BX23" s="571"/>
      <c r="BY23" s="571"/>
      <c r="BZ23" s="571"/>
      <c r="CA23" s="571"/>
      <c r="CB23" s="606"/>
      <c r="CD23" s="573" t="s">
        <v>280</v>
      </c>
      <c r="CE23" s="574"/>
      <c r="CF23" s="574"/>
      <c r="CG23" s="574"/>
      <c r="CH23" s="574"/>
      <c r="CI23" s="574"/>
      <c r="CJ23" s="574"/>
      <c r="CK23" s="574"/>
      <c r="CL23" s="574"/>
      <c r="CM23" s="574"/>
      <c r="CN23" s="574"/>
      <c r="CO23" s="574"/>
      <c r="CP23" s="574"/>
      <c r="CQ23" s="575"/>
      <c r="CR23" s="573" t="s">
        <v>337</v>
      </c>
      <c r="CS23" s="574"/>
      <c r="CT23" s="574"/>
      <c r="CU23" s="574"/>
      <c r="CV23" s="574"/>
      <c r="CW23" s="574"/>
      <c r="CX23" s="574"/>
      <c r="CY23" s="575"/>
      <c r="CZ23" s="573" t="s">
        <v>338</v>
      </c>
      <c r="DA23" s="574"/>
      <c r="DB23" s="574"/>
      <c r="DC23" s="575"/>
      <c r="DD23" s="573" t="s">
        <v>339</v>
      </c>
      <c r="DE23" s="574"/>
      <c r="DF23" s="574"/>
      <c r="DG23" s="574"/>
      <c r="DH23" s="574"/>
      <c r="DI23" s="574"/>
      <c r="DJ23" s="574"/>
      <c r="DK23" s="575"/>
      <c r="DL23" s="610" t="s">
        <v>340</v>
      </c>
      <c r="DM23" s="611"/>
      <c r="DN23" s="611"/>
      <c r="DO23" s="611"/>
      <c r="DP23" s="611"/>
      <c r="DQ23" s="611"/>
      <c r="DR23" s="611"/>
      <c r="DS23" s="611"/>
      <c r="DT23" s="611"/>
      <c r="DU23" s="611"/>
      <c r="DV23" s="612"/>
      <c r="DW23" s="573" t="s">
        <v>407</v>
      </c>
      <c r="DX23" s="574"/>
      <c r="DY23" s="574"/>
      <c r="DZ23" s="574"/>
      <c r="EA23" s="574"/>
      <c r="EB23" s="574"/>
      <c r="EC23" s="575"/>
    </row>
    <row r="24" spans="2:133" ht="11.25" customHeight="1" x14ac:dyDescent="0.2">
      <c r="B24" s="607" t="s">
        <v>341</v>
      </c>
      <c r="C24" s="608"/>
      <c r="D24" s="608"/>
      <c r="E24" s="608"/>
      <c r="F24" s="608"/>
      <c r="G24" s="608"/>
      <c r="H24" s="608"/>
      <c r="I24" s="608"/>
      <c r="J24" s="608"/>
      <c r="K24" s="608"/>
      <c r="L24" s="608"/>
      <c r="M24" s="608"/>
      <c r="N24" s="608"/>
      <c r="O24" s="608"/>
      <c r="P24" s="608"/>
      <c r="Q24" s="609"/>
      <c r="R24" s="570">
        <v>93846</v>
      </c>
      <c r="S24" s="571"/>
      <c r="T24" s="571"/>
      <c r="U24" s="571"/>
      <c r="V24" s="571"/>
      <c r="W24" s="571"/>
      <c r="X24" s="571"/>
      <c r="Y24" s="572"/>
      <c r="Z24" s="569">
        <v>0.4</v>
      </c>
      <c r="AA24" s="569"/>
      <c r="AB24" s="569"/>
      <c r="AC24" s="569"/>
      <c r="AD24" s="580" t="s">
        <v>408</v>
      </c>
      <c r="AE24" s="580"/>
      <c r="AF24" s="580"/>
      <c r="AG24" s="580"/>
      <c r="AH24" s="580"/>
      <c r="AI24" s="580"/>
      <c r="AJ24" s="580"/>
      <c r="AK24" s="580"/>
      <c r="AL24" s="591" t="s">
        <v>408</v>
      </c>
      <c r="AM24" s="592"/>
      <c r="AN24" s="592"/>
      <c r="AO24" s="593"/>
      <c r="AP24" s="627" t="s">
        <v>342</v>
      </c>
      <c r="AQ24" s="628"/>
      <c r="AR24" s="628"/>
      <c r="AS24" s="628"/>
      <c r="AT24" s="628"/>
      <c r="AU24" s="628"/>
      <c r="AV24" s="628"/>
      <c r="AW24" s="628"/>
      <c r="AX24" s="628"/>
      <c r="AY24" s="628"/>
      <c r="AZ24" s="628"/>
      <c r="BA24" s="628"/>
      <c r="BB24" s="628"/>
      <c r="BC24" s="628"/>
      <c r="BD24" s="628"/>
      <c r="BE24" s="628"/>
      <c r="BF24" s="629"/>
      <c r="BG24" s="570">
        <v>8</v>
      </c>
      <c r="BH24" s="571"/>
      <c r="BI24" s="571"/>
      <c r="BJ24" s="571"/>
      <c r="BK24" s="571"/>
      <c r="BL24" s="571"/>
      <c r="BM24" s="571"/>
      <c r="BN24" s="572"/>
      <c r="BO24" s="569">
        <v>0</v>
      </c>
      <c r="BP24" s="569"/>
      <c r="BQ24" s="569"/>
      <c r="BR24" s="569"/>
      <c r="BS24" s="605" t="s">
        <v>408</v>
      </c>
      <c r="BT24" s="571"/>
      <c r="BU24" s="571"/>
      <c r="BV24" s="571"/>
      <c r="BW24" s="571"/>
      <c r="BX24" s="571"/>
      <c r="BY24" s="571"/>
      <c r="BZ24" s="571"/>
      <c r="CA24" s="571"/>
      <c r="CB24" s="606"/>
      <c r="CD24" s="588" t="s">
        <v>343</v>
      </c>
      <c r="CE24" s="589"/>
      <c r="CF24" s="589"/>
      <c r="CG24" s="589"/>
      <c r="CH24" s="589"/>
      <c r="CI24" s="589"/>
      <c r="CJ24" s="589"/>
      <c r="CK24" s="589"/>
      <c r="CL24" s="589"/>
      <c r="CM24" s="589"/>
      <c r="CN24" s="589"/>
      <c r="CO24" s="589"/>
      <c r="CP24" s="589"/>
      <c r="CQ24" s="590"/>
      <c r="CR24" s="594">
        <v>9405240</v>
      </c>
      <c r="CS24" s="595"/>
      <c r="CT24" s="595"/>
      <c r="CU24" s="595"/>
      <c r="CV24" s="595"/>
      <c r="CW24" s="595"/>
      <c r="CX24" s="595"/>
      <c r="CY24" s="596"/>
      <c r="CZ24" s="618">
        <v>47</v>
      </c>
      <c r="DA24" s="619"/>
      <c r="DB24" s="619"/>
      <c r="DC24" s="620"/>
      <c r="DD24" s="621">
        <v>7243016</v>
      </c>
      <c r="DE24" s="595"/>
      <c r="DF24" s="595"/>
      <c r="DG24" s="595"/>
      <c r="DH24" s="595"/>
      <c r="DI24" s="595"/>
      <c r="DJ24" s="595"/>
      <c r="DK24" s="596"/>
      <c r="DL24" s="621">
        <v>7172966</v>
      </c>
      <c r="DM24" s="595"/>
      <c r="DN24" s="595"/>
      <c r="DO24" s="595"/>
      <c r="DP24" s="595"/>
      <c r="DQ24" s="595"/>
      <c r="DR24" s="595"/>
      <c r="DS24" s="595"/>
      <c r="DT24" s="595"/>
      <c r="DU24" s="595"/>
      <c r="DV24" s="596"/>
      <c r="DW24" s="599">
        <v>55.2</v>
      </c>
      <c r="DX24" s="600"/>
      <c r="DY24" s="600"/>
      <c r="DZ24" s="600"/>
      <c r="EA24" s="600"/>
      <c r="EB24" s="600"/>
      <c r="EC24" s="601"/>
    </row>
    <row r="25" spans="2:133" ht="11.25" customHeight="1" x14ac:dyDescent="0.2">
      <c r="B25" s="607" t="s">
        <v>344</v>
      </c>
      <c r="C25" s="608"/>
      <c r="D25" s="608"/>
      <c r="E25" s="608"/>
      <c r="F25" s="608"/>
      <c r="G25" s="608"/>
      <c r="H25" s="608"/>
      <c r="I25" s="608"/>
      <c r="J25" s="608"/>
      <c r="K25" s="608"/>
      <c r="L25" s="608"/>
      <c r="M25" s="608"/>
      <c r="N25" s="608"/>
      <c r="O25" s="608"/>
      <c r="P25" s="608"/>
      <c r="Q25" s="609"/>
      <c r="R25" s="570">
        <v>1845101</v>
      </c>
      <c r="S25" s="571"/>
      <c r="T25" s="571"/>
      <c r="U25" s="571"/>
      <c r="V25" s="571"/>
      <c r="W25" s="571"/>
      <c r="X25" s="571"/>
      <c r="Y25" s="572"/>
      <c r="Z25" s="569">
        <v>8.6</v>
      </c>
      <c r="AA25" s="569"/>
      <c r="AB25" s="569"/>
      <c r="AC25" s="569"/>
      <c r="AD25" s="580" t="s">
        <v>409</v>
      </c>
      <c r="AE25" s="580"/>
      <c r="AF25" s="580"/>
      <c r="AG25" s="580"/>
      <c r="AH25" s="580"/>
      <c r="AI25" s="580"/>
      <c r="AJ25" s="580"/>
      <c r="AK25" s="580"/>
      <c r="AL25" s="591" t="s">
        <v>409</v>
      </c>
      <c r="AM25" s="592"/>
      <c r="AN25" s="592"/>
      <c r="AO25" s="593"/>
      <c r="AP25" s="627" t="s">
        <v>345</v>
      </c>
      <c r="AQ25" s="628"/>
      <c r="AR25" s="628"/>
      <c r="AS25" s="628"/>
      <c r="AT25" s="628"/>
      <c r="AU25" s="628"/>
      <c r="AV25" s="628"/>
      <c r="AW25" s="628"/>
      <c r="AX25" s="628"/>
      <c r="AY25" s="628"/>
      <c r="AZ25" s="628"/>
      <c r="BA25" s="628"/>
      <c r="BB25" s="628"/>
      <c r="BC25" s="628"/>
      <c r="BD25" s="628"/>
      <c r="BE25" s="628"/>
      <c r="BF25" s="629"/>
      <c r="BG25" s="570" t="s">
        <v>409</v>
      </c>
      <c r="BH25" s="571"/>
      <c r="BI25" s="571"/>
      <c r="BJ25" s="571"/>
      <c r="BK25" s="571"/>
      <c r="BL25" s="571"/>
      <c r="BM25" s="571"/>
      <c r="BN25" s="572"/>
      <c r="BO25" s="569" t="s">
        <v>409</v>
      </c>
      <c r="BP25" s="569"/>
      <c r="BQ25" s="569"/>
      <c r="BR25" s="569"/>
      <c r="BS25" s="605" t="s">
        <v>409</v>
      </c>
      <c r="BT25" s="571"/>
      <c r="BU25" s="571"/>
      <c r="BV25" s="571"/>
      <c r="BW25" s="571"/>
      <c r="BX25" s="571"/>
      <c r="BY25" s="571"/>
      <c r="BZ25" s="571"/>
      <c r="CA25" s="571"/>
      <c r="CB25" s="606"/>
      <c r="CD25" s="582" t="s">
        <v>346</v>
      </c>
      <c r="CE25" s="583"/>
      <c r="CF25" s="583"/>
      <c r="CG25" s="583"/>
      <c r="CH25" s="583"/>
      <c r="CI25" s="583"/>
      <c r="CJ25" s="583"/>
      <c r="CK25" s="583"/>
      <c r="CL25" s="583"/>
      <c r="CM25" s="583"/>
      <c r="CN25" s="583"/>
      <c r="CO25" s="583"/>
      <c r="CP25" s="583"/>
      <c r="CQ25" s="584"/>
      <c r="CR25" s="570">
        <v>3963722</v>
      </c>
      <c r="CS25" s="616"/>
      <c r="CT25" s="616"/>
      <c r="CU25" s="616"/>
      <c r="CV25" s="616"/>
      <c r="CW25" s="616"/>
      <c r="CX25" s="616"/>
      <c r="CY25" s="617"/>
      <c r="CZ25" s="624">
        <v>19.8</v>
      </c>
      <c r="DA25" s="625"/>
      <c r="DB25" s="625"/>
      <c r="DC25" s="626"/>
      <c r="DD25" s="605">
        <v>3898446</v>
      </c>
      <c r="DE25" s="616"/>
      <c r="DF25" s="616"/>
      <c r="DG25" s="616"/>
      <c r="DH25" s="616"/>
      <c r="DI25" s="616"/>
      <c r="DJ25" s="616"/>
      <c r="DK25" s="617"/>
      <c r="DL25" s="605">
        <v>3855304</v>
      </c>
      <c r="DM25" s="616"/>
      <c r="DN25" s="616"/>
      <c r="DO25" s="616"/>
      <c r="DP25" s="616"/>
      <c r="DQ25" s="616"/>
      <c r="DR25" s="616"/>
      <c r="DS25" s="616"/>
      <c r="DT25" s="616"/>
      <c r="DU25" s="616"/>
      <c r="DV25" s="617"/>
      <c r="DW25" s="591">
        <v>29.7</v>
      </c>
      <c r="DX25" s="622"/>
      <c r="DY25" s="622"/>
      <c r="DZ25" s="622"/>
      <c r="EA25" s="622"/>
      <c r="EB25" s="622"/>
      <c r="EC25" s="623"/>
    </row>
    <row r="26" spans="2:133" ht="11.25" customHeight="1" x14ac:dyDescent="0.2">
      <c r="B26" s="682" t="s">
        <v>347</v>
      </c>
      <c r="C26" s="683"/>
      <c r="D26" s="683"/>
      <c r="E26" s="683"/>
      <c r="F26" s="683"/>
      <c r="G26" s="683"/>
      <c r="H26" s="683"/>
      <c r="I26" s="683"/>
      <c r="J26" s="683"/>
      <c r="K26" s="683"/>
      <c r="L26" s="683"/>
      <c r="M26" s="683"/>
      <c r="N26" s="683"/>
      <c r="O26" s="683"/>
      <c r="P26" s="683"/>
      <c r="Q26" s="684"/>
      <c r="R26" s="570" t="s">
        <v>409</v>
      </c>
      <c r="S26" s="571"/>
      <c r="T26" s="571"/>
      <c r="U26" s="571"/>
      <c r="V26" s="571"/>
      <c r="W26" s="571"/>
      <c r="X26" s="571"/>
      <c r="Y26" s="572"/>
      <c r="Z26" s="569" t="s">
        <v>409</v>
      </c>
      <c r="AA26" s="569"/>
      <c r="AB26" s="569"/>
      <c r="AC26" s="569"/>
      <c r="AD26" s="580" t="s">
        <v>409</v>
      </c>
      <c r="AE26" s="580"/>
      <c r="AF26" s="580"/>
      <c r="AG26" s="580"/>
      <c r="AH26" s="580"/>
      <c r="AI26" s="580"/>
      <c r="AJ26" s="580"/>
      <c r="AK26" s="580"/>
      <c r="AL26" s="591" t="s">
        <v>409</v>
      </c>
      <c r="AM26" s="592"/>
      <c r="AN26" s="592"/>
      <c r="AO26" s="593"/>
      <c r="AP26" s="627" t="s">
        <v>348</v>
      </c>
      <c r="AQ26" s="630"/>
      <c r="AR26" s="630"/>
      <c r="AS26" s="630"/>
      <c r="AT26" s="630"/>
      <c r="AU26" s="630"/>
      <c r="AV26" s="630"/>
      <c r="AW26" s="630"/>
      <c r="AX26" s="630"/>
      <c r="AY26" s="630"/>
      <c r="AZ26" s="630"/>
      <c r="BA26" s="630"/>
      <c r="BB26" s="630"/>
      <c r="BC26" s="630"/>
      <c r="BD26" s="630"/>
      <c r="BE26" s="630"/>
      <c r="BF26" s="629"/>
      <c r="BG26" s="570" t="s">
        <v>409</v>
      </c>
      <c r="BH26" s="571"/>
      <c r="BI26" s="571"/>
      <c r="BJ26" s="571"/>
      <c r="BK26" s="571"/>
      <c r="BL26" s="571"/>
      <c r="BM26" s="571"/>
      <c r="BN26" s="572"/>
      <c r="BO26" s="569" t="s">
        <v>409</v>
      </c>
      <c r="BP26" s="569"/>
      <c r="BQ26" s="569"/>
      <c r="BR26" s="569"/>
      <c r="BS26" s="605" t="s">
        <v>409</v>
      </c>
      <c r="BT26" s="571"/>
      <c r="BU26" s="571"/>
      <c r="BV26" s="571"/>
      <c r="BW26" s="571"/>
      <c r="BX26" s="571"/>
      <c r="BY26" s="571"/>
      <c r="BZ26" s="571"/>
      <c r="CA26" s="571"/>
      <c r="CB26" s="606"/>
      <c r="CD26" s="582" t="s">
        <v>349</v>
      </c>
      <c r="CE26" s="583"/>
      <c r="CF26" s="583"/>
      <c r="CG26" s="583"/>
      <c r="CH26" s="583"/>
      <c r="CI26" s="583"/>
      <c r="CJ26" s="583"/>
      <c r="CK26" s="583"/>
      <c r="CL26" s="583"/>
      <c r="CM26" s="583"/>
      <c r="CN26" s="583"/>
      <c r="CO26" s="583"/>
      <c r="CP26" s="583"/>
      <c r="CQ26" s="584"/>
      <c r="CR26" s="570">
        <v>2541488</v>
      </c>
      <c r="CS26" s="571"/>
      <c r="CT26" s="571"/>
      <c r="CU26" s="571"/>
      <c r="CV26" s="571"/>
      <c r="CW26" s="571"/>
      <c r="CX26" s="571"/>
      <c r="CY26" s="572"/>
      <c r="CZ26" s="624">
        <v>12.7</v>
      </c>
      <c r="DA26" s="625"/>
      <c r="DB26" s="625"/>
      <c r="DC26" s="626"/>
      <c r="DD26" s="605">
        <v>2482582</v>
      </c>
      <c r="DE26" s="571"/>
      <c r="DF26" s="571"/>
      <c r="DG26" s="571"/>
      <c r="DH26" s="571"/>
      <c r="DI26" s="571"/>
      <c r="DJ26" s="571"/>
      <c r="DK26" s="572"/>
      <c r="DL26" s="605" t="s">
        <v>408</v>
      </c>
      <c r="DM26" s="571"/>
      <c r="DN26" s="571"/>
      <c r="DO26" s="571"/>
      <c r="DP26" s="571"/>
      <c r="DQ26" s="571"/>
      <c r="DR26" s="571"/>
      <c r="DS26" s="571"/>
      <c r="DT26" s="571"/>
      <c r="DU26" s="571"/>
      <c r="DV26" s="572"/>
      <c r="DW26" s="591" t="s">
        <v>408</v>
      </c>
      <c r="DX26" s="622"/>
      <c r="DY26" s="622"/>
      <c r="DZ26" s="622"/>
      <c r="EA26" s="622"/>
      <c r="EB26" s="622"/>
      <c r="EC26" s="623"/>
    </row>
    <row r="27" spans="2:133" ht="11.25" customHeight="1" x14ac:dyDescent="0.2">
      <c r="B27" s="607" t="s">
        <v>350</v>
      </c>
      <c r="C27" s="608"/>
      <c r="D27" s="608"/>
      <c r="E27" s="608"/>
      <c r="F27" s="608"/>
      <c r="G27" s="608"/>
      <c r="H27" s="608"/>
      <c r="I27" s="608"/>
      <c r="J27" s="608"/>
      <c r="K27" s="608"/>
      <c r="L27" s="608"/>
      <c r="M27" s="608"/>
      <c r="N27" s="608"/>
      <c r="O27" s="608"/>
      <c r="P27" s="608"/>
      <c r="Q27" s="609"/>
      <c r="R27" s="570">
        <v>1344668</v>
      </c>
      <c r="S27" s="571"/>
      <c r="T27" s="571"/>
      <c r="U27" s="571"/>
      <c r="V27" s="571"/>
      <c r="W27" s="571"/>
      <c r="X27" s="571"/>
      <c r="Y27" s="572"/>
      <c r="Z27" s="569">
        <v>6.3</v>
      </c>
      <c r="AA27" s="569"/>
      <c r="AB27" s="569"/>
      <c r="AC27" s="569"/>
      <c r="AD27" s="580" t="s">
        <v>408</v>
      </c>
      <c r="AE27" s="580"/>
      <c r="AF27" s="580"/>
      <c r="AG27" s="580"/>
      <c r="AH27" s="580"/>
      <c r="AI27" s="580"/>
      <c r="AJ27" s="580"/>
      <c r="AK27" s="580"/>
      <c r="AL27" s="591" t="s">
        <v>408</v>
      </c>
      <c r="AM27" s="592"/>
      <c r="AN27" s="592"/>
      <c r="AO27" s="593"/>
      <c r="AP27" s="607" t="s">
        <v>351</v>
      </c>
      <c r="AQ27" s="608"/>
      <c r="AR27" s="608"/>
      <c r="AS27" s="608"/>
      <c r="AT27" s="608"/>
      <c r="AU27" s="608"/>
      <c r="AV27" s="608"/>
      <c r="AW27" s="608"/>
      <c r="AX27" s="608"/>
      <c r="AY27" s="608"/>
      <c r="AZ27" s="608"/>
      <c r="BA27" s="608"/>
      <c r="BB27" s="608"/>
      <c r="BC27" s="608"/>
      <c r="BD27" s="608"/>
      <c r="BE27" s="608"/>
      <c r="BF27" s="609"/>
      <c r="BG27" s="570">
        <v>4471378</v>
      </c>
      <c r="BH27" s="571"/>
      <c r="BI27" s="571"/>
      <c r="BJ27" s="571"/>
      <c r="BK27" s="571"/>
      <c r="BL27" s="571"/>
      <c r="BM27" s="571"/>
      <c r="BN27" s="572"/>
      <c r="BO27" s="569">
        <v>100</v>
      </c>
      <c r="BP27" s="569"/>
      <c r="BQ27" s="569"/>
      <c r="BR27" s="569"/>
      <c r="BS27" s="605">
        <v>29568</v>
      </c>
      <c r="BT27" s="571"/>
      <c r="BU27" s="571"/>
      <c r="BV27" s="571"/>
      <c r="BW27" s="571"/>
      <c r="BX27" s="571"/>
      <c r="BY27" s="571"/>
      <c r="BZ27" s="571"/>
      <c r="CA27" s="571"/>
      <c r="CB27" s="606"/>
      <c r="CD27" s="582" t="s">
        <v>352</v>
      </c>
      <c r="CE27" s="583"/>
      <c r="CF27" s="583"/>
      <c r="CG27" s="583"/>
      <c r="CH27" s="583"/>
      <c r="CI27" s="583"/>
      <c r="CJ27" s="583"/>
      <c r="CK27" s="583"/>
      <c r="CL27" s="583"/>
      <c r="CM27" s="583"/>
      <c r="CN27" s="583"/>
      <c r="CO27" s="583"/>
      <c r="CP27" s="583"/>
      <c r="CQ27" s="584"/>
      <c r="CR27" s="570">
        <v>3130589</v>
      </c>
      <c r="CS27" s="616"/>
      <c r="CT27" s="616"/>
      <c r="CU27" s="616"/>
      <c r="CV27" s="616"/>
      <c r="CW27" s="616"/>
      <c r="CX27" s="616"/>
      <c r="CY27" s="617"/>
      <c r="CZ27" s="624">
        <v>15.6</v>
      </c>
      <c r="DA27" s="625"/>
      <c r="DB27" s="625"/>
      <c r="DC27" s="626"/>
      <c r="DD27" s="605">
        <v>1040710</v>
      </c>
      <c r="DE27" s="616"/>
      <c r="DF27" s="616"/>
      <c r="DG27" s="616"/>
      <c r="DH27" s="616"/>
      <c r="DI27" s="616"/>
      <c r="DJ27" s="616"/>
      <c r="DK27" s="617"/>
      <c r="DL27" s="605">
        <v>1037115</v>
      </c>
      <c r="DM27" s="616"/>
      <c r="DN27" s="616"/>
      <c r="DO27" s="616"/>
      <c r="DP27" s="616"/>
      <c r="DQ27" s="616"/>
      <c r="DR27" s="616"/>
      <c r="DS27" s="616"/>
      <c r="DT27" s="616"/>
      <c r="DU27" s="616"/>
      <c r="DV27" s="617"/>
      <c r="DW27" s="591">
        <v>8</v>
      </c>
      <c r="DX27" s="622"/>
      <c r="DY27" s="622"/>
      <c r="DZ27" s="622"/>
      <c r="EA27" s="622"/>
      <c r="EB27" s="622"/>
      <c r="EC27" s="623"/>
    </row>
    <row r="28" spans="2:133" ht="11.25" customHeight="1" x14ac:dyDescent="0.2">
      <c r="B28" s="607" t="s">
        <v>353</v>
      </c>
      <c r="C28" s="608"/>
      <c r="D28" s="608"/>
      <c r="E28" s="608"/>
      <c r="F28" s="608"/>
      <c r="G28" s="608"/>
      <c r="H28" s="608"/>
      <c r="I28" s="608"/>
      <c r="J28" s="608"/>
      <c r="K28" s="608"/>
      <c r="L28" s="608"/>
      <c r="M28" s="608"/>
      <c r="N28" s="608"/>
      <c r="O28" s="608"/>
      <c r="P28" s="608"/>
      <c r="Q28" s="609"/>
      <c r="R28" s="570">
        <v>39368</v>
      </c>
      <c r="S28" s="571"/>
      <c r="T28" s="571"/>
      <c r="U28" s="571"/>
      <c r="V28" s="571"/>
      <c r="W28" s="571"/>
      <c r="X28" s="571"/>
      <c r="Y28" s="572"/>
      <c r="Z28" s="569">
        <v>0.2</v>
      </c>
      <c r="AA28" s="569"/>
      <c r="AB28" s="569"/>
      <c r="AC28" s="569"/>
      <c r="AD28" s="580" t="s">
        <v>408</v>
      </c>
      <c r="AE28" s="580"/>
      <c r="AF28" s="580"/>
      <c r="AG28" s="580"/>
      <c r="AH28" s="580"/>
      <c r="AI28" s="580"/>
      <c r="AJ28" s="580"/>
      <c r="AK28" s="580"/>
      <c r="AL28" s="591" t="s">
        <v>408</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354</v>
      </c>
      <c r="CE28" s="583"/>
      <c r="CF28" s="583"/>
      <c r="CG28" s="583"/>
      <c r="CH28" s="583"/>
      <c r="CI28" s="583"/>
      <c r="CJ28" s="583"/>
      <c r="CK28" s="583"/>
      <c r="CL28" s="583"/>
      <c r="CM28" s="583"/>
      <c r="CN28" s="583"/>
      <c r="CO28" s="583"/>
      <c r="CP28" s="583"/>
      <c r="CQ28" s="584"/>
      <c r="CR28" s="570">
        <v>2310929</v>
      </c>
      <c r="CS28" s="571"/>
      <c r="CT28" s="571"/>
      <c r="CU28" s="571"/>
      <c r="CV28" s="571"/>
      <c r="CW28" s="571"/>
      <c r="CX28" s="571"/>
      <c r="CY28" s="572"/>
      <c r="CZ28" s="624">
        <v>11.5</v>
      </c>
      <c r="DA28" s="625"/>
      <c r="DB28" s="625"/>
      <c r="DC28" s="626"/>
      <c r="DD28" s="605">
        <v>2303860</v>
      </c>
      <c r="DE28" s="571"/>
      <c r="DF28" s="571"/>
      <c r="DG28" s="571"/>
      <c r="DH28" s="571"/>
      <c r="DI28" s="571"/>
      <c r="DJ28" s="571"/>
      <c r="DK28" s="572"/>
      <c r="DL28" s="605">
        <v>2280547</v>
      </c>
      <c r="DM28" s="571"/>
      <c r="DN28" s="571"/>
      <c r="DO28" s="571"/>
      <c r="DP28" s="571"/>
      <c r="DQ28" s="571"/>
      <c r="DR28" s="571"/>
      <c r="DS28" s="571"/>
      <c r="DT28" s="571"/>
      <c r="DU28" s="571"/>
      <c r="DV28" s="572"/>
      <c r="DW28" s="591">
        <v>17.5</v>
      </c>
      <c r="DX28" s="622"/>
      <c r="DY28" s="622"/>
      <c r="DZ28" s="622"/>
      <c r="EA28" s="622"/>
      <c r="EB28" s="622"/>
      <c r="EC28" s="623"/>
    </row>
    <row r="29" spans="2:133" ht="11.25" customHeight="1" x14ac:dyDescent="0.2">
      <c r="B29" s="607" t="s">
        <v>355</v>
      </c>
      <c r="C29" s="608"/>
      <c r="D29" s="608"/>
      <c r="E29" s="608"/>
      <c r="F29" s="608"/>
      <c r="G29" s="608"/>
      <c r="H29" s="608"/>
      <c r="I29" s="608"/>
      <c r="J29" s="608"/>
      <c r="K29" s="608"/>
      <c r="L29" s="608"/>
      <c r="M29" s="608"/>
      <c r="N29" s="608"/>
      <c r="O29" s="608"/>
      <c r="P29" s="608"/>
      <c r="Q29" s="609"/>
      <c r="R29" s="570">
        <v>11345</v>
      </c>
      <c r="S29" s="571"/>
      <c r="T29" s="571"/>
      <c r="U29" s="571"/>
      <c r="V29" s="571"/>
      <c r="W29" s="571"/>
      <c r="X29" s="571"/>
      <c r="Y29" s="572"/>
      <c r="Z29" s="569">
        <v>0.1</v>
      </c>
      <c r="AA29" s="569"/>
      <c r="AB29" s="569"/>
      <c r="AC29" s="569"/>
      <c r="AD29" s="580" t="s">
        <v>408</v>
      </c>
      <c r="AE29" s="580"/>
      <c r="AF29" s="580"/>
      <c r="AG29" s="580"/>
      <c r="AH29" s="580"/>
      <c r="AI29" s="580"/>
      <c r="AJ29" s="580"/>
      <c r="AK29" s="580"/>
      <c r="AL29" s="591" t="s">
        <v>408</v>
      </c>
      <c r="AM29" s="592"/>
      <c r="AN29" s="592"/>
      <c r="AO29" s="593"/>
      <c r="AP29" s="585" t="s">
        <v>280</v>
      </c>
      <c r="AQ29" s="586"/>
      <c r="AR29" s="586"/>
      <c r="AS29" s="586"/>
      <c r="AT29" s="586"/>
      <c r="AU29" s="586"/>
      <c r="AV29" s="586"/>
      <c r="AW29" s="586"/>
      <c r="AX29" s="586"/>
      <c r="AY29" s="586"/>
      <c r="AZ29" s="586"/>
      <c r="BA29" s="586"/>
      <c r="BB29" s="586"/>
      <c r="BC29" s="586"/>
      <c r="BD29" s="586"/>
      <c r="BE29" s="586"/>
      <c r="BF29" s="587"/>
      <c r="BG29" s="585" t="s">
        <v>356</v>
      </c>
      <c r="BH29" s="634"/>
      <c r="BI29" s="634"/>
      <c r="BJ29" s="634"/>
      <c r="BK29" s="634"/>
      <c r="BL29" s="634"/>
      <c r="BM29" s="634"/>
      <c r="BN29" s="634"/>
      <c r="BO29" s="634"/>
      <c r="BP29" s="634"/>
      <c r="BQ29" s="635"/>
      <c r="BR29" s="585" t="s">
        <v>357</v>
      </c>
      <c r="BS29" s="634"/>
      <c r="BT29" s="634"/>
      <c r="BU29" s="634"/>
      <c r="BV29" s="634"/>
      <c r="BW29" s="634"/>
      <c r="BX29" s="634"/>
      <c r="BY29" s="634"/>
      <c r="BZ29" s="634"/>
      <c r="CA29" s="634"/>
      <c r="CB29" s="635"/>
      <c r="CD29" s="691" t="s">
        <v>358</v>
      </c>
      <c r="CE29" s="692"/>
      <c r="CF29" s="582" t="s">
        <v>410</v>
      </c>
      <c r="CG29" s="583"/>
      <c r="CH29" s="583"/>
      <c r="CI29" s="583"/>
      <c r="CJ29" s="583"/>
      <c r="CK29" s="583"/>
      <c r="CL29" s="583"/>
      <c r="CM29" s="583"/>
      <c r="CN29" s="583"/>
      <c r="CO29" s="583"/>
      <c r="CP29" s="583"/>
      <c r="CQ29" s="584"/>
      <c r="CR29" s="570">
        <v>2310786</v>
      </c>
      <c r="CS29" s="616"/>
      <c r="CT29" s="616"/>
      <c r="CU29" s="616"/>
      <c r="CV29" s="616"/>
      <c r="CW29" s="616"/>
      <c r="CX29" s="616"/>
      <c r="CY29" s="617"/>
      <c r="CZ29" s="624">
        <v>11.5</v>
      </c>
      <c r="DA29" s="625"/>
      <c r="DB29" s="625"/>
      <c r="DC29" s="626"/>
      <c r="DD29" s="605">
        <v>2303717</v>
      </c>
      <c r="DE29" s="616"/>
      <c r="DF29" s="616"/>
      <c r="DG29" s="616"/>
      <c r="DH29" s="616"/>
      <c r="DI29" s="616"/>
      <c r="DJ29" s="616"/>
      <c r="DK29" s="617"/>
      <c r="DL29" s="605">
        <v>2280404</v>
      </c>
      <c r="DM29" s="616"/>
      <c r="DN29" s="616"/>
      <c r="DO29" s="616"/>
      <c r="DP29" s="616"/>
      <c r="DQ29" s="616"/>
      <c r="DR29" s="616"/>
      <c r="DS29" s="616"/>
      <c r="DT29" s="616"/>
      <c r="DU29" s="616"/>
      <c r="DV29" s="617"/>
      <c r="DW29" s="591">
        <v>17.5</v>
      </c>
      <c r="DX29" s="622"/>
      <c r="DY29" s="622"/>
      <c r="DZ29" s="622"/>
      <c r="EA29" s="622"/>
      <c r="EB29" s="622"/>
      <c r="EC29" s="623"/>
    </row>
    <row r="30" spans="2:133" ht="11.25" customHeight="1" x14ac:dyDescent="0.2">
      <c r="B30" s="607" t="s">
        <v>359</v>
      </c>
      <c r="C30" s="608"/>
      <c r="D30" s="608"/>
      <c r="E30" s="608"/>
      <c r="F30" s="608"/>
      <c r="G30" s="608"/>
      <c r="H30" s="608"/>
      <c r="I30" s="608"/>
      <c r="J30" s="608"/>
      <c r="K30" s="608"/>
      <c r="L30" s="608"/>
      <c r="M30" s="608"/>
      <c r="N30" s="608"/>
      <c r="O30" s="608"/>
      <c r="P30" s="608"/>
      <c r="Q30" s="609"/>
      <c r="R30" s="570">
        <v>645021</v>
      </c>
      <c r="S30" s="571"/>
      <c r="T30" s="571"/>
      <c r="U30" s="571"/>
      <c r="V30" s="571"/>
      <c r="W30" s="571"/>
      <c r="X30" s="571"/>
      <c r="Y30" s="572"/>
      <c r="Z30" s="569">
        <v>3</v>
      </c>
      <c r="AA30" s="569"/>
      <c r="AB30" s="569"/>
      <c r="AC30" s="569"/>
      <c r="AD30" s="580" t="s">
        <v>411</v>
      </c>
      <c r="AE30" s="580"/>
      <c r="AF30" s="580"/>
      <c r="AG30" s="580"/>
      <c r="AH30" s="580"/>
      <c r="AI30" s="580"/>
      <c r="AJ30" s="580"/>
      <c r="AK30" s="580"/>
      <c r="AL30" s="591" t="s">
        <v>411</v>
      </c>
      <c r="AM30" s="592"/>
      <c r="AN30" s="592"/>
      <c r="AO30" s="593"/>
      <c r="AP30" s="638" t="s">
        <v>360</v>
      </c>
      <c r="AQ30" s="639"/>
      <c r="AR30" s="639"/>
      <c r="AS30" s="639"/>
      <c r="AT30" s="652" t="s">
        <v>361</v>
      </c>
      <c r="AU30" s="178"/>
      <c r="AV30" s="178"/>
      <c r="AW30" s="178"/>
      <c r="AX30" s="602" t="s">
        <v>247</v>
      </c>
      <c r="AY30" s="603"/>
      <c r="AZ30" s="603"/>
      <c r="BA30" s="603"/>
      <c r="BB30" s="603"/>
      <c r="BC30" s="603"/>
      <c r="BD30" s="603"/>
      <c r="BE30" s="603"/>
      <c r="BF30" s="604"/>
      <c r="BG30" s="648">
        <v>98.5</v>
      </c>
      <c r="BH30" s="636"/>
      <c r="BI30" s="636"/>
      <c r="BJ30" s="636"/>
      <c r="BK30" s="636"/>
      <c r="BL30" s="636"/>
      <c r="BM30" s="600">
        <v>93.1</v>
      </c>
      <c r="BN30" s="636"/>
      <c r="BO30" s="636"/>
      <c r="BP30" s="636"/>
      <c r="BQ30" s="637"/>
      <c r="BR30" s="648">
        <v>98.1</v>
      </c>
      <c r="BS30" s="636"/>
      <c r="BT30" s="636"/>
      <c r="BU30" s="636"/>
      <c r="BV30" s="636"/>
      <c r="BW30" s="636"/>
      <c r="BX30" s="600">
        <v>92.1</v>
      </c>
      <c r="BY30" s="636"/>
      <c r="BZ30" s="636"/>
      <c r="CA30" s="636"/>
      <c r="CB30" s="637"/>
      <c r="CD30" s="693"/>
      <c r="CE30" s="694"/>
      <c r="CF30" s="582" t="s">
        <v>412</v>
      </c>
      <c r="CG30" s="583"/>
      <c r="CH30" s="583"/>
      <c r="CI30" s="583"/>
      <c r="CJ30" s="583"/>
      <c r="CK30" s="583"/>
      <c r="CL30" s="583"/>
      <c r="CM30" s="583"/>
      <c r="CN30" s="583"/>
      <c r="CO30" s="583"/>
      <c r="CP30" s="583"/>
      <c r="CQ30" s="584"/>
      <c r="CR30" s="570">
        <v>2033343</v>
      </c>
      <c r="CS30" s="571"/>
      <c r="CT30" s="571"/>
      <c r="CU30" s="571"/>
      <c r="CV30" s="571"/>
      <c r="CW30" s="571"/>
      <c r="CX30" s="571"/>
      <c r="CY30" s="572"/>
      <c r="CZ30" s="624">
        <v>10.199999999999999</v>
      </c>
      <c r="DA30" s="625"/>
      <c r="DB30" s="625"/>
      <c r="DC30" s="626"/>
      <c r="DD30" s="605">
        <v>2026662</v>
      </c>
      <c r="DE30" s="571"/>
      <c r="DF30" s="571"/>
      <c r="DG30" s="571"/>
      <c r="DH30" s="571"/>
      <c r="DI30" s="571"/>
      <c r="DJ30" s="571"/>
      <c r="DK30" s="572"/>
      <c r="DL30" s="605">
        <v>2003349</v>
      </c>
      <c r="DM30" s="571"/>
      <c r="DN30" s="571"/>
      <c r="DO30" s="571"/>
      <c r="DP30" s="571"/>
      <c r="DQ30" s="571"/>
      <c r="DR30" s="571"/>
      <c r="DS30" s="571"/>
      <c r="DT30" s="571"/>
      <c r="DU30" s="571"/>
      <c r="DV30" s="572"/>
      <c r="DW30" s="591">
        <v>15.4</v>
      </c>
      <c r="DX30" s="622"/>
      <c r="DY30" s="622"/>
      <c r="DZ30" s="622"/>
      <c r="EA30" s="622"/>
      <c r="EB30" s="622"/>
      <c r="EC30" s="623"/>
    </row>
    <row r="31" spans="2:133" ht="11.25" customHeight="1" x14ac:dyDescent="0.2">
      <c r="B31" s="607" t="s">
        <v>362</v>
      </c>
      <c r="C31" s="608"/>
      <c r="D31" s="608"/>
      <c r="E31" s="608"/>
      <c r="F31" s="608"/>
      <c r="G31" s="608"/>
      <c r="H31" s="608"/>
      <c r="I31" s="608"/>
      <c r="J31" s="608"/>
      <c r="K31" s="608"/>
      <c r="L31" s="608"/>
      <c r="M31" s="608"/>
      <c r="N31" s="608"/>
      <c r="O31" s="608"/>
      <c r="P31" s="608"/>
      <c r="Q31" s="609"/>
      <c r="R31" s="570">
        <v>494991</v>
      </c>
      <c r="S31" s="571"/>
      <c r="T31" s="571"/>
      <c r="U31" s="571"/>
      <c r="V31" s="571"/>
      <c r="W31" s="571"/>
      <c r="X31" s="571"/>
      <c r="Y31" s="572"/>
      <c r="Z31" s="569">
        <v>2.2999999999999998</v>
      </c>
      <c r="AA31" s="569"/>
      <c r="AB31" s="569"/>
      <c r="AC31" s="569"/>
      <c r="AD31" s="580" t="s">
        <v>411</v>
      </c>
      <c r="AE31" s="580"/>
      <c r="AF31" s="580"/>
      <c r="AG31" s="580"/>
      <c r="AH31" s="580"/>
      <c r="AI31" s="580"/>
      <c r="AJ31" s="580"/>
      <c r="AK31" s="580"/>
      <c r="AL31" s="591" t="s">
        <v>411</v>
      </c>
      <c r="AM31" s="592"/>
      <c r="AN31" s="592"/>
      <c r="AO31" s="593"/>
      <c r="AP31" s="640"/>
      <c r="AQ31" s="641"/>
      <c r="AR31" s="641"/>
      <c r="AS31" s="641"/>
      <c r="AT31" s="653"/>
      <c r="AU31" s="179" t="s">
        <v>413</v>
      </c>
      <c r="AV31" s="179"/>
      <c r="AW31" s="179"/>
      <c r="AX31" s="607" t="s">
        <v>363</v>
      </c>
      <c r="AY31" s="608"/>
      <c r="AZ31" s="608"/>
      <c r="BA31" s="608"/>
      <c r="BB31" s="608"/>
      <c r="BC31" s="608"/>
      <c r="BD31" s="608"/>
      <c r="BE31" s="608"/>
      <c r="BF31" s="609"/>
      <c r="BG31" s="649">
        <v>98.6</v>
      </c>
      <c r="BH31" s="616"/>
      <c r="BI31" s="616"/>
      <c r="BJ31" s="616"/>
      <c r="BK31" s="616"/>
      <c r="BL31" s="616"/>
      <c r="BM31" s="592">
        <v>94.5</v>
      </c>
      <c r="BN31" s="650"/>
      <c r="BO31" s="650"/>
      <c r="BP31" s="650"/>
      <c r="BQ31" s="651"/>
      <c r="BR31" s="649">
        <v>98.1</v>
      </c>
      <c r="BS31" s="616"/>
      <c r="BT31" s="616"/>
      <c r="BU31" s="616"/>
      <c r="BV31" s="616"/>
      <c r="BW31" s="616"/>
      <c r="BX31" s="592">
        <v>93</v>
      </c>
      <c r="BY31" s="650"/>
      <c r="BZ31" s="650"/>
      <c r="CA31" s="650"/>
      <c r="CB31" s="651"/>
      <c r="CD31" s="693"/>
      <c r="CE31" s="694"/>
      <c r="CF31" s="582" t="s">
        <v>414</v>
      </c>
      <c r="CG31" s="583"/>
      <c r="CH31" s="583"/>
      <c r="CI31" s="583"/>
      <c r="CJ31" s="583"/>
      <c r="CK31" s="583"/>
      <c r="CL31" s="583"/>
      <c r="CM31" s="583"/>
      <c r="CN31" s="583"/>
      <c r="CO31" s="583"/>
      <c r="CP31" s="583"/>
      <c r="CQ31" s="584"/>
      <c r="CR31" s="570">
        <v>277443</v>
      </c>
      <c r="CS31" s="616"/>
      <c r="CT31" s="616"/>
      <c r="CU31" s="616"/>
      <c r="CV31" s="616"/>
      <c r="CW31" s="616"/>
      <c r="CX31" s="616"/>
      <c r="CY31" s="617"/>
      <c r="CZ31" s="624">
        <v>1.4</v>
      </c>
      <c r="DA31" s="625"/>
      <c r="DB31" s="625"/>
      <c r="DC31" s="626"/>
      <c r="DD31" s="605">
        <v>277055</v>
      </c>
      <c r="DE31" s="616"/>
      <c r="DF31" s="616"/>
      <c r="DG31" s="616"/>
      <c r="DH31" s="616"/>
      <c r="DI31" s="616"/>
      <c r="DJ31" s="616"/>
      <c r="DK31" s="617"/>
      <c r="DL31" s="605">
        <v>277055</v>
      </c>
      <c r="DM31" s="616"/>
      <c r="DN31" s="616"/>
      <c r="DO31" s="616"/>
      <c r="DP31" s="616"/>
      <c r="DQ31" s="616"/>
      <c r="DR31" s="616"/>
      <c r="DS31" s="616"/>
      <c r="DT31" s="616"/>
      <c r="DU31" s="616"/>
      <c r="DV31" s="617"/>
      <c r="DW31" s="591">
        <v>2.1</v>
      </c>
      <c r="DX31" s="622"/>
      <c r="DY31" s="622"/>
      <c r="DZ31" s="622"/>
      <c r="EA31" s="622"/>
      <c r="EB31" s="622"/>
      <c r="EC31" s="623"/>
    </row>
    <row r="32" spans="2:133" ht="11.25" customHeight="1" x14ac:dyDescent="0.2">
      <c r="B32" s="607" t="s">
        <v>364</v>
      </c>
      <c r="C32" s="608"/>
      <c r="D32" s="608"/>
      <c r="E32" s="608"/>
      <c r="F32" s="608"/>
      <c r="G32" s="608"/>
      <c r="H32" s="608"/>
      <c r="I32" s="608"/>
      <c r="J32" s="608"/>
      <c r="K32" s="608"/>
      <c r="L32" s="608"/>
      <c r="M32" s="608"/>
      <c r="N32" s="608"/>
      <c r="O32" s="608"/>
      <c r="P32" s="608"/>
      <c r="Q32" s="609"/>
      <c r="R32" s="570">
        <v>199475</v>
      </c>
      <c r="S32" s="571"/>
      <c r="T32" s="571"/>
      <c r="U32" s="571"/>
      <c r="V32" s="571"/>
      <c r="W32" s="571"/>
      <c r="X32" s="571"/>
      <c r="Y32" s="572"/>
      <c r="Z32" s="569">
        <v>0.9</v>
      </c>
      <c r="AA32" s="569"/>
      <c r="AB32" s="569"/>
      <c r="AC32" s="569"/>
      <c r="AD32" s="580">
        <v>20</v>
      </c>
      <c r="AE32" s="580"/>
      <c r="AF32" s="580"/>
      <c r="AG32" s="580"/>
      <c r="AH32" s="580"/>
      <c r="AI32" s="580"/>
      <c r="AJ32" s="580"/>
      <c r="AK32" s="580"/>
      <c r="AL32" s="591">
        <v>0</v>
      </c>
      <c r="AM32" s="592"/>
      <c r="AN32" s="592"/>
      <c r="AO32" s="593"/>
      <c r="AP32" s="642"/>
      <c r="AQ32" s="643"/>
      <c r="AR32" s="643"/>
      <c r="AS32" s="643"/>
      <c r="AT32" s="654"/>
      <c r="AU32" s="180"/>
      <c r="AV32" s="180"/>
      <c r="AW32" s="180"/>
      <c r="AX32" s="631" t="s">
        <v>365</v>
      </c>
      <c r="AY32" s="632"/>
      <c r="AZ32" s="632"/>
      <c r="BA32" s="632"/>
      <c r="BB32" s="632"/>
      <c r="BC32" s="632"/>
      <c r="BD32" s="632"/>
      <c r="BE32" s="632"/>
      <c r="BF32" s="633"/>
      <c r="BG32" s="644">
        <v>98.3</v>
      </c>
      <c r="BH32" s="645"/>
      <c r="BI32" s="645"/>
      <c r="BJ32" s="645"/>
      <c r="BK32" s="645"/>
      <c r="BL32" s="645"/>
      <c r="BM32" s="646">
        <v>91.3</v>
      </c>
      <c r="BN32" s="645"/>
      <c r="BO32" s="645"/>
      <c r="BP32" s="645"/>
      <c r="BQ32" s="647"/>
      <c r="BR32" s="644">
        <v>97.9</v>
      </c>
      <c r="BS32" s="645"/>
      <c r="BT32" s="645"/>
      <c r="BU32" s="645"/>
      <c r="BV32" s="645"/>
      <c r="BW32" s="645"/>
      <c r="BX32" s="646">
        <v>90.8</v>
      </c>
      <c r="BY32" s="645"/>
      <c r="BZ32" s="645"/>
      <c r="CA32" s="645"/>
      <c r="CB32" s="647"/>
      <c r="CD32" s="695"/>
      <c r="CE32" s="696"/>
      <c r="CF32" s="582" t="s">
        <v>366</v>
      </c>
      <c r="CG32" s="583"/>
      <c r="CH32" s="583"/>
      <c r="CI32" s="583"/>
      <c r="CJ32" s="583"/>
      <c r="CK32" s="583"/>
      <c r="CL32" s="583"/>
      <c r="CM32" s="583"/>
      <c r="CN32" s="583"/>
      <c r="CO32" s="583"/>
      <c r="CP32" s="583"/>
      <c r="CQ32" s="584"/>
      <c r="CR32" s="570">
        <v>143</v>
      </c>
      <c r="CS32" s="571"/>
      <c r="CT32" s="571"/>
      <c r="CU32" s="571"/>
      <c r="CV32" s="571"/>
      <c r="CW32" s="571"/>
      <c r="CX32" s="571"/>
      <c r="CY32" s="572"/>
      <c r="CZ32" s="624">
        <v>0</v>
      </c>
      <c r="DA32" s="625"/>
      <c r="DB32" s="625"/>
      <c r="DC32" s="626"/>
      <c r="DD32" s="605">
        <v>143</v>
      </c>
      <c r="DE32" s="571"/>
      <c r="DF32" s="571"/>
      <c r="DG32" s="571"/>
      <c r="DH32" s="571"/>
      <c r="DI32" s="571"/>
      <c r="DJ32" s="571"/>
      <c r="DK32" s="572"/>
      <c r="DL32" s="605">
        <v>143</v>
      </c>
      <c r="DM32" s="571"/>
      <c r="DN32" s="571"/>
      <c r="DO32" s="571"/>
      <c r="DP32" s="571"/>
      <c r="DQ32" s="571"/>
      <c r="DR32" s="571"/>
      <c r="DS32" s="571"/>
      <c r="DT32" s="571"/>
      <c r="DU32" s="571"/>
      <c r="DV32" s="572"/>
      <c r="DW32" s="591">
        <v>0</v>
      </c>
      <c r="DX32" s="622"/>
      <c r="DY32" s="622"/>
      <c r="DZ32" s="622"/>
      <c r="EA32" s="622"/>
      <c r="EB32" s="622"/>
      <c r="EC32" s="623"/>
    </row>
    <row r="33" spans="2:133" ht="11.25" customHeight="1" x14ac:dyDescent="0.2">
      <c r="B33" s="607" t="s">
        <v>367</v>
      </c>
      <c r="C33" s="608"/>
      <c r="D33" s="608"/>
      <c r="E33" s="608"/>
      <c r="F33" s="608"/>
      <c r="G33" s="608"/>
      <c r="H33" s="608"/>
      <c r="I33" s="608"/>
      <c r="J33" s="608"/>
      <c r="K33" s="608"/>
      <c r="L33" s="608"/>
      <c r="M33" s="608"/>
      <c r="N33" s="608"/>
      <c r="O33" s="608"/>
      <c r="P33" s="608"/>
      <c r="Q33" s="609"/>
      <c r="R33" s="570">
        <v>3521348</v>
      </c>
      <c r="S33" s="571"/>
      <c r="T33" s="571"/>
      <c r="U33" s="571"/>
      <c r="V33" s="571"/>
      <c r="W33" s="571"/>
      <c r="X33" s="571"/>
      <c r="Y33" s="572"/>
      <c r="Z33" s="569">
        <v>16.5</v>
      </c>
      <c r="AA33" s="569"/>
      <c r="AB33" s="569"/>
      <c r="AC33" s="569"/>
      <c r="AD33" s="580" t="s">
        <v>415</v>
      </c>
      <c r="AE33" s="580"/>
      <c r="AF33" s="580"/>
      <c r="AG33" s="580"/>
      <c r="AH33" s="580"/>
      <c r="AI33" s="580"/>
      <c r="AJ33" s="580"/>
      <c r="AK33" s="580"/>
      <c r="AL33" s="591" t="s">
        <v>415</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368</v>
      </c>
      <c r="CE33" s="583"/>
      <c r="CF33" s="583"/>
      <c r="CG33" s="583"/>
      <c r="CH33" s="583"/>
      <c r="CI33" s="583"/>
      <c r="CJ33" s="583"/>
      <c r="CK33" s="583"/>
      <c r="CL33" s="583"/>
      <c r="CM33" s="583"/>
      <c r="CN33" s="583"/>
      <c r="CO33" s="583"/>
      <c r="CP33" s="583"/>
      <c r="CQ33" s="584"/>
      <c r="CR33" s="570">
        <v>6368117</v>
      </c>
      <c r="CS33" s="616"/>
      <c r="CT33" s="616"/>
      <c r="CU33" s="616"/>
      <c r="CV33" s="616"/>
      <c r="CW33" s="616"/>
      <c r="CX33" s="616"/>
      <c r="CY33" s="617"/>
      <c r="CZ33" s="624">
        <v>31.8</v>
      </c>
      <c r="DA33" s="625"/>
      <c r="DB33" s="625"/>
      <c r="DC33" s="626"/>
      <c r="DD33" s="605">
        <v>5437823</v>
      </c>
      <c r="DE33" s="616"/>
      <c r="DF33" s="616"/>
      <c r="DG33" s="616"/>
      <c r="DH33" s="616"/>
      <c r="DI33" s="616"/>
      <c r="DJ33" s="616"/>
      <c r="DK33" s="617"/>
      <c r="DL33" s="605">
        <v>4664969</v>
      </c>
      <c r="DM33" s="616"/>
      <c r="DN33" s="616"/>
      <c r="DO33" s="616"/>
      <c r="DP33" s="616"/>
      <c r="DQ33" s="616"/>
      <c r="DR33" s="616"/>
      <c r="DS33" s="616"/>
      <c r="DT33" s="616"/>
      <c r="DU33" s="616"/>
      <c r="DV33" s="617"/>
      <c r="DW33" s="591">
        <v>35.9</v>
      </c>
      <c r="DX33" s="622"/>
      <c r="DY33" s="622"/>
      <c r="DZ33" s="622"/>
      <c r="EA33" s="622"/>
      <c r="EB33" s="622"/>
      <c r="EC33" s="623"/>
    </row>
    <row r="34" spans="2:133" ht="11.25" customHeight="1" x14ac:dyDescent="0.2">
      <c r="B34" s="607" t="s">
        <v>369</v>
      </c>
      <c r="C34" s="608"/>
      <c r="D34" s="608"/>
      <c r="E34" s="608"/>
      <c r="F34" s="608"/>
      <c r="G34" s="608"/>
      <c r="H34" s="608"/>
      <c r="I34" s="608"/>
      <c r="J34" s="608"/>
      <c r="K34" s="608"/>
      <c r="L34" s="608"/>
      <c r="M34" s="608"/>
      <c r="N34" s="608"/>
      <c r="O34" s="608"/>
      <c r="P34" s="608"/>
      <c r="Q34" s="609"/>
      <c r="R34" s="570" t="s">
        <v>416</v>
      </c>
      <c r="S34" s="571"/>
      <c r="T34" s="571"/>
      <c r="U34" s="571"/>
      <c r="V34" s="571"/>
      <c r="W34" s="571"/>
      <c r="X34" s="571"/>
      <c r="Y34" s="572"/>
      <c r="Z34" s="569" t="s">
        <v>416</v>
      </c>
      <c r="AA34" s="569"/>
      <c r="AB34" s="569"/>
      <c r="AC34" s="569"/>
      <c r="AD34" s="580" t="s">
        <v>416</v>
      </c>
      <c r="AE34" s="580"/>
      <c r="AF34" s="580"/>
      <c r="AG34" s="580"/>
      <c r="AH34" s="580"/>
      <c r="AI34" s="580"/>
      <c r="AJ34" s="580"/>
      <c r="AK34" s="580"/>
      <c r="AL34" s="591" t="s">
        <v>416</v>
      </c>
      <c r="AM34" s="592"/>
      <c r="AN34" s="592"/>
      <c r="AO34" s="593"/>
      <c r="AP34" s="183"/>
      <c r="AQ34" s="585" t="s">
        <v>370</v>
      </c>
      <c r="AR34" s="586"/>
      <c r="AS34" s="586"/>
      <c r="AT34" s="586"/>
      <c r="AU34" s="586"/>
      <c r="AV34" s="586"/>
      <c r="AW34" s="586"/>
      <c r="AX34" s="586"/>
      <c r="AY34" s="586"/>
      <c r="AZ34" s="586"/>
      <c r="BA34" s="586"/>
      <c r="BB34" s="586"/>
      <c r="BC34" s="586"/>
      <c r="BD34" s="586"/>
      <c r="BE34" s="586"/>
      <c r="BF34" s="587"/>
      <c r="BG34" s="585" t="s">
        <v>371</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372</v>
      </c>
      <c r="CE34" s="583"/>
      <c r="CF34" s="583"/>
      <c r="CG34" s="583"/>
      <c r="CH34" s="583"/>
      <c r="CI34" s="583"/>
      <c r="CJ34" s="583"/>
      <c r="CK34" s="583"/>
      <c r="CL34" s="583"/>
      <c r="CM34" s="583"/>
      <c r="CN34" s="583"/>
      <c r="CO34" s="583"/>
      <c r="CP34" s="583"/>
      <c r="CQ34" s="584"/>
      <c r="CR34" s="570">
        <v>2374098</v>
      </c>
      <c r="CS34" s="571"/>
      <c r="CT34" s="571"/>
      <c r="CU34" s="571"/>
      <c r="CV34" s="571"/>
      <c r="CW34" s="571"/>
      <c r="CX34" s="571"/>
      <c r="CY34" s="572"/>
      <c r="CZ34" s="624">
        <v>11.9</v>
      </c>
      <c r="DA34" s="625"/>
      <c r="DB34" s="625"/>
      <c r="DC34" s="626"/>
      <c r="DD34" s="605">
        <v>1906366</v>
      </c>
      <c r="DE34" s="571"/>
      <c r="DF34" s="571"/>
      <c r="DG34" s="571"/>
      <c r="DH34" s="571"/>
      <c r="DI34" s="571"/>
      <c r="DJ34" s="571"/>
      <c r="DK34" s="572"/>
      <c r="DL34" s="605">
        <v>1510257</v>
      </c>
      <c r="DM34" s="571"/>
      <c r="DN34" s="571"/>
      <c r="DO34" s="571"/>
      <c r="DP34" s="571"/>
      <c r="DQ34" s="571"/>
      <c r="DR34" s="571"/>
      <c r="DS34" s="571"/>
      <c r="DT34" s="571"/>
      <c r="DU34" s="571"/>
      <c r="DV34" s="572"/>
      <c r="DW34" s="591">
        <v>11.6</v>
      </c>
      <c r="DX34" s="622"/>
      <c r="DY34" s="622"/>
      <c r="DZ34" s="622"/>
      <c r="EA34" s="622"/>
      <c r="EB34" s="622"/>
      <c r="EC34" s="623"/>
    </row>
    <row r="35" spans="2:133" ht="11.25" customHeight="1" x14ac:dyDescent="0.2">
      <c r="B35" s="607" t="s">
        <v>373</v>
      </c>
      <c r="C35" s="608"/>
      <c r="D35" s="608"/>
      <c r="E35" s="608"/>
      <c r="F35" s="608"/>
      <c r="G35" s="608"/>
      <c r="H35" s="608"/>
      <c r="I35" s="608"/>
      <c r="J35" s="608"/>
      <c r="K35" s="608"/>
      <c r="L35" s="608"/>
      <c r="M35" s="608"/>
      <c r="N35" s="608"/>
      <c r="O35" s="608"/>
      <c r="P35" s="608"/>
      <c r="Q35" s="609"/>
      <c r="R35" s="570">
        <v>927548</v>
      </c>
      <c r="S35" s="571"/>
      <c r="T35" s="571"/>
      <c r="U35" s="571"/>
      <c r="V35" s="571"/>
      <c r="W35" s="571"/>
      <c r="X35" s="571"/>
      <c r="Y35" s="572"/>
      <c r="Z35" s="569">
        <v>4.3</v>
      </c>
      <c r="AA35" s="569"/>
      <c r="AB35" s="569"/>
      <c r="AC35" s="569"/>
      <c r="AD35" s="580" t="s">
        <v>402</v>
      </c>
      <c r="AE35" s="580"/>
      <c r="AF35" s="580"/>
      <c r="AG35" s="580"/>
      <c r="AH35" s="580"/>
      <c r="AI35" s="580"/>
      <c r="AJ35" s="580"/>
      <c r="AK35" s="580"/>
      <c r="AL35" s="591" t="s">
        <v>402</v>
      </c>
      <c r="AM35" s="592"/>
      <c r="AN35" s="592"/>
      <c r="AO35" s="593"/>
      <c r="AP35" s="183"/>
      <c r="AQ35" s="588" t="s">
        <v>374</v>
      </c>
      <c r="AR35" s="589"/>
      <c r="AS35" s="589"/>
      <c r="AT35" s="589"/>
      <c r="AU35" s="589"/>
      <c r="AV35" s="589"/>
      <c r="AW35" s="589"/>
      <c r="AX35" s="589"/>
      <c r="AY35" s="590"/>
      <c r="AZ35" s="594">
        <v>2549946</v>
      </c>
      <c r="BA35" s="595"/>
      <c r="BB35" s="595"/>
      <c r="BC35" s="595"/>
      <c r="BD35" s="595"/>
      <c r="BE35" s="595"/>
      <c r="BF35" s="655"/>
      <c r="BG35" s="588" t="s">
        <v>375</v>
      </c>
      <c r="BH35" s="589"/>
      <c r="BI35" s="589"/>
      <c r="BJ35" s="589"/>
      <c r="BK35" s="589"/>
      <c r="BL35" s="589"/>
      <c r="BM35" s="589"/>
      <c r="BN35" s="589"/>
      <c r="BO35" s="589"/>
      <c r="BP35" s="589"/>
      <c r="BQ35" s="589"/>
      <c r="BR35" s="589"/>
      <c r="BS35" s="589"/>
      <c r="BT35" s="589"/>
      <c r="BU35" s="590"/>
      <c r="BV35" s="594">
        <v>300065</v>
      </c>
      <c r="BW35" s="595"/>
      <c r="BX35" s="595"/>
      <c r="BY35" s="595"/>
      <c r="BZ35" s="595"/>
      <c r="CA35" s="595"/>
      <c r="CB35" s="655"/>
      <c r="CD35" s="582" t="s">
        <v>376</v>
      </c>
      <c r="CE35" s="583"/>
      <c r="CF35" s="583"/>
      <c r="CG35" s="583"/>
      <c r="CH35" s="583"/>
      <c r="CI35" s="583"/>
      <c r="CJ35" s="583"/>
      <c r="CK35" s="583"/>
      <c r="CL35" s="583"/>
      <c r="CM35" s="583"/>
      <c r="CN35" s="583"/>
      <c r="CO35" s="583"/>
      <c r="CP35" s="583"/>
      <c r="CQ35" s="584"/>
      <c r="CR35" s="570">
        <v>127911</v>
      </c>
      <c r="CS35" s="616"/>
      <c r="CT35" s="616"/>
      <c r="CU35" s="616"/>
      <c r="CV35" s="616"/>
      <c r="CW35" s="616"/>
      <c r="CX35" s="616"/>
      <c r="CY35" s="617"/>
      <c r="CZ35" s="624">
        <v>0.6</v>
      </c>
      <c r="DA35" s="625"/>
      <c r="DB35" s="625"/>
      <c r="DC35" s="626"/>
      <c r="DD35" s="605">
        <v>118848</v>
      </c>
      <c r="DE35" s="616"/>
      <c r="DF35" s="616"/>
      <c r="DG35" s="616"/>
      <c r="DH35" s="616"/>
      <c r="DI35" s="616"/>
      <c r="DJ35" s="616"/>
      <c r="DK35" s="617"/>
      <c r="DL35" s="605">
        <v>118061</v>
      </c>
      <c r="DM35" s="616"/>
      <c r="DN35" s="616"/>
      <c r="DO35" s="616"/>
      <c r="DP35" s="616"/>
      <c r="DQ35" s="616"/>
      <c r="DR35" s="616"/>
      <c r="DS35" s="616"/>
      <c r="DT35" s="616"/>
      <c r="DU35" s="616"/>
      <c r="DV35" s="617"/>
      <c r="DW35" s="591">
        <v>0.9</v>
      </c>
      <c r="DX35" s="622"/>
      <c r="DY35" s="622"/>
      <c r="DZ35" s="622"/>
      <c r="EA35" s="622"/>
      <c r="EB35" s="622"/>
      <c r="EC35" s="623"/>
    </row>
    <row r="36" spans="2:133" ht="11.25" customHeight="1" x14ac:dyDescent="0.2">
      <c r="B36" s="631" t="s">
        <v>377</v>
      </c>
      <c r="C36" s="632"/>
      <c r="D36" s="632"/>
      <c r="E36" s="632"/>
      <c r="F36" s="632"/>
      <c r="G36" s="632"/>
      <c r="H36" s="632"/>
      <c r="I36" s="632"/>
      <c r="J36" s="632"/>
      <c r="K36" s="632"/>
      <c r="L36" s="632"/>
      <c r="M36" s="632"/>
      <c r="N36" s="632"/>
      <c r="O36" s="632"/>
      <c r="P36" s="632"/>
      <c r="Q36" s="633"/>
      <c r="R36" s="656">
        <v>21393659</v>
      </c>
      <c r="S36" s="657"/>
      <c r="T36" s="657"/>
      <c r="U36" s="657"/>
      <c r="V36" s="657"/>
      <c r="W36" s="657"/>
      <c r="X36" s="657"/>
      <c r="Y36" s="658"/>
      <c r="Z36" s="659">
        <v>100</v>
      </c>
      <c r="AA36" s="659"/>
      <c r="AB36" s="659"/>
      <c r="AC36" s="659"/>
      <c r="AD36" s="660">
        <v>12068672</v>
      </c>
      <c r="AE36" s="660"/>
      <c r="AF36" s="660"/>
      <c r="AG36" s="660"/>
      <c r="AH36" s="660"/>
      <c r="AI36" s="660"/>
      <c r="AJ36" s="660"/>
      <c r="AK36" s="660"/>
      <c r="AL36" s="663">
        <v>100</v>
      </c>
      <c r="AM36" s="646"/>
      <c r="AN36" s="646"/>
      <c r="AO36" s="664"/>
      <c r="AQ36" s="702" t="s">
        <v>417</v>
      </c>
      <c r="AR36" s="703"/>
      <c r="AS36" s="703"/>
      <c r="AT36" s="703"/>
      <c r="AU36" s="703"/>
      <c r="AV36" s="703"/>
      <c r="AW36" s="703"/>
      <c r="AX36" s="703"/>
      <c r="AY36" s="704"/>
      <c r="AZ36" s="570">
        <v>833422</v>
      </c>
      <c r="BA36" s="571"/>
      <c r="BB36" s="571"/>
      <c r="BC36" s="571"/>
      <c r="BD36" s="616"/>
      <c r="BE36" s="616"/>
      <c r="BF36" s="651"/>
      <c r="BG36" s="582" t="s">
        <v>378</v>
      </c>
      <c r="BH36" s="583"/>
      <c r="BI36" s="583"/>
      <c r="BJ36" s="583"/>
      <c r="BK36" s="583"/>
      <c r="BL36" s="583"/>
      <c r="BM36" s="583"/>
      <c r="BN36" s="583"/>
      <c r="BO36" s="583"/>
      <c r="BP36" s="583"/>
      <c r="BQ36" s="583"/>
      <c r="BR36" s="583"/>
      <c r="BS36" s="583"/>
      <c r="BT36" s="583"/>
      <c r="BU36" s="584"/>
      <c r="BV36" s="570">
        <v>237594</v>
      </c>
      <c r="BW36" s="571"/>
      <c r="BX36" s="571"/>
      <c r="BY36" s="571"/>
      <c r="BZ36" s="571"/>
      <c r="CA36" s="571"/>
      <c r="CB36" s="606"/>
      <c r="CD36" s="582" t="s">
        <v>379</v>
      </c>
      <c r="CE36" s="583"/>
      <c r="CF36" s="583"/>
      <c r="CG36" s="583"/>
      <c r="CH36" s="583"/>
      <c r="CI36" s="583"/>
      <c r="CJ36" s="583"/>
      <c r="CK36" s="583"/>
      <c r="CL36" s="583"/>
      <c r="CM36" s="583"/>
      <c r="CN36" s="583"/>
      <c r="CO36" s="583"/>
      <c r="CP36" s="583"/>
      <c r="CQ36" s="584"/>
      <c r="CR36" s="570">
        <v>1556297</v>
      </c>
      <c r="CS36" s="571"/>
      <c r="CT36" s="571"/>
      <c r="CU36" s="571"/>
      <c r="CV36" s="571"/>
      <c r="CW36" s="571"/>
      <c r="CX36" s="571"/>
      <c r="CY36" s="572"/>
      <c r="CZ36" s="624">
        <v>7.8</v>
      </c>
      <c r="DA36" s="625"/>
      <c r="DB36" s="625"/>
      <c r="DC36" s="626"/>
      <c r="DD36" s="605">
        <v>1300261</v>
      </c>
      <c r="DE36" s="571"/>
      <c r="DF36" s="571"/>
      <c r="DG36" s="571"/>
      <c r="DH36" s="571"/>
      <c r="DI36" s="571"/>
      <c r="DJ36" s="571"/>
      <c r="DK36" s="572"/>
      <c r="DL36" s="605">
        <v>1154641</v>
      </c>
      <c r="DM36" s="571"/>
      <c r="DN36" s="571"/>
      <c r="DO36" s="571"/>
      <c r="DP36" s="571"/>
      <c r="DQ36" s="571"/>
      <c r="DR36" s="571"/>
      <c r="DS36" s="571"/>
      <c r="DT36" s="571"/>
      <c r="DU36" s="571"/>
      <c r="DV36" s="572"/>
      <c r="DW36" s="591">
        <v>8.9</v>
      </c>
      <c r="DX36" s="622"/>
      <c r="DY36" s="622"/>
      <c r="DZ36" s="622"/>
      <c r="EA36" s="622"/>
      <c r="EB36" s="622"/>
      <c r="EC36" s="623"/>
    </row>
    <row r="37" spans="2:133" ht="11.25" customHeight="1" x14ac:dyDescent="0.2">
      <c r="AQ37" s="702" t="s">
        <v>418</v>
      </c>
      <c r="AR37" s="703"/>
      <c r="AS37" s="703"/>
      <c r="AT37" s="703"/>
      <c r="AU37" s="703"/>
      <c r="AV37" s="703"/>
      <c r="AW37" s="703"/>
      <c r="AX37" s="703"/>
      <c r="AY37" s="704"/>
      <c r="AZ37" s="570">
        <v>222797</v>
      </c>
      <c r="BA37" s="571"/>
      <c r="BB37" s="571"/>
      <c r="BC37" s="571"/>
      <c r="BD37" s="616"/>
      <c r="BE37" s="616"/>
      <c r="BF37" s="651"/>
      <c r="BG37" s="582" t="s">
        <v>380</v>
      </c>
      <c r="BH37" s="583"/>
      <c r="BI37" s="583"/>
      <c r="BJ37" s="583"/>
      <c r="BK37" s="583"/>
      <c r="BL37" s="583"/>
      <c r="BM37" s="583"/>
      <c r="BN37" s="583"/>
      <c r="BO37" s="583"/>
      <c r="BP37" s="583"/>
      <c r="BQ37" s="583"/>
      <c r="BR37" s="583"/>
      <c r="BS37" s="583"/>
      <c r="BT37" s="583"/>
      <c r="BU37" s="584"/>
      <c r="BV37" s="570">
        <v>6593</v>
      </c>
      <c r="BW37" s="571"/>
      <c r="BX37" s="571"/>
      <c r="BY37" s="571"/>
      <c r="BZ37" s="571"/>
      <c r="CA37" s="571"/>
      <c r="CB37" s="606"/>
      <c r="CD37" s="582" t="s">
        <v>381</v>
      </c>
      <c r="CE37" s="583"/>
      <c r="CF37" s="583"/>
      <c r="CG37" s="583"/>
      <c r="CH37" s="583"/>
      <c r="CI37" s="583"/>
      <c r="CJ37" s="583"/>
      <c r="CK37" s="583"/>
      <c r="CL37" s="583"/>
      <c r="CM37" s="583"/>
      <c r="CN37" s="583"/>
      <c r="CO37" s="583"/>
      <c r="CP37" s="583"/>
      <c r="CQ37" s="584"/>
      <c r="CR37" s="570">
        <v>424180</v>
      </c>
      <c r="CS37" s="616"/>
      <c r="CT37" s="616"/>
      <c r="CU37" s="616"/>
      <c r="CV37" s="616"/>
      <c r="CW37" s="616"/>
      <c r="CX37" s="616"/>
      <c r="CY37" s="617"/>
      <c r="CZ37" s="624">
        <v>2.1</v>
      </c>
      <c r="DA37" s="625"/>
      <c r="DB37" s="625"/>
      <c r="DC37" s="626"/>
      <c r="DD37" s="605">
        <v>421312</v>
      </c>
      <c r="DE37" s="616"/>
      <c r="DF37" s="616"/>
      <c r="DG37" s="616"/>
      <c r="DH37" s="616"/>
      <c r="DI37" s="616"/>
      <c r="DJ37" s="616"/>
      <c r="DK37" s="617"/>
      <c r="DL37" s="605">
        <v>421258</v>
      </c>
      <c r="DM37" s="616"/>
      <c r="DN37" s="616"/>
      <c r="DO37" s="616"/>
      <c r="DP37" s="616"/>
      <c r="DQ37" s="616"/>
      <c r="DR37" s="616"/>
      <c r="DS37" s="616"/>
      <c r="DT37" s="616"/>
      <c r="DU37" s="616"/>
      <c r="DV37" s="617"/>
      <c r="DW37" s="591">
        <v>3.2</v>
      </c>
      <c r="DX37" s="622"/>
      <c r="DY37" s="622"/>
      <c r="DZ37" s="622"/>
      <c r="EA37" s="622"/>
      <c r="EB37" s="622"/>
      <c r="EC37" s="623"/>
    </row>
    <row r="38" spans="2:133" ht="11.25" customHeight="1" x14ac:dyDescent="0.2">
      <c r="AQ38" s="702" t="s">
        <v>419</v>
      </c>
      <c r="AR38" s="703"/>
      <c r="AS38" s="703"/>
      <c r="AT38" s="703"/>
      <c r="AU38" s="703"/>
      <c r="AV38" s="703"/>
      <c r="AW38" s="703"/>
      <c r="AX38" s="703"/>
      <c r="AY38" s="704"/>
      <c r="AZ38" s="570">
        <v>86306</v>
      </c>
      <c r="BA38" s="571"/>
      <c r="BB38" s="571"/>
      <c r="BC38" s="571"/>
      <c r="BD38" s="616"/>
      <c r="BE38" s="616"/>
      <c r="BF38" s="651"/>
      <c r="BG38" s="582" t="s">
        <v>382</v>
      </c>
      <c r="BH38" s="583"/>
      <c r="BI38" s="583"/>
      <c r="BJ38" s="583"/>
      <c r="BK38" s="583"/>
      <c r="BL38" s="583"/>
      <c r="BM38" s="583"/>
      <c r="BN38" s="583"/>
      <c r="BO38" s="583"/>
      <c r="BP38" s="583"/>
      <c r="BQ38" s="583"/>
      <c r="BR38" s="583"/>
      <c r="BS38" s="583"/>
      <c r="BT38" s="583"/>
      <c r="BU38" s="584"/>
      <c r="BV38" s="570">
        <v>11492</v>
      </c>
      <c r="BW38" s="571"/>
      <c r="BX38" s="571"/>
      <c r="BY38" s="571"/>
      <c r="BZ38" s="571"/>
      <c r="CA38" s="571"/>
      <c r="CB38" s="606"/>
      <c r="CD38" s="582" t="s">
        <v>383</v>
      </c>
      <c r="CE38" s="583"/>
      <c r="CF38" s="583"/>
      <c r="CG38" s="583"/>
      <c r="CH38" s="583"/>
      <c r="CI38" s="583"/>
      <c r="CJ38" s="583"/>
      <c r="CK38" s="583"/>
      <c r="CL38" s="583"/>
      <c r="CM38" s="583"/>
      <c r="CN38" s="583"/>
      <c r="CO38" s="583"/>
      <c r="CP38" s="583"/>
      <c r="CQ38" s="584"/>
      <c r="CR38" s="570">
        <v>2285315</v>
      </c>
      <c r="CS38" s="571"/>
      <c r="CT38" s="571"/>
      <c r="CU38" s="571"/>
      <c r="CV38" s="571"/>
      <c r="CW38" s="571"/>
      <c r="CX38" s="571"/>
      <c r="CY38" s="572"/>
      <c r="CZ38" s="624">
        <v>11.4</v>
      </c>
      <c r="DA38" s="625"/>
      <c r="DB38" s="625"/>
      <c r="DC38" s="626"/>
      <c r="DD38" s="605">
        <v>2103720</v>
      </c>
      <c r="DE38" s="571"/>
      <c r="DF38" s="571"/>
      <c r="DG38" s="571"/>
      <c r="DH38" s="571"/>
      <c r="DI38" s="571"/>
      <c r="DJ38" s="571"/>
      <c r="DK38" s="572"/>
      <c r="DL38" s="605">
        <v>1882010</v>
      </c>
      <c r="DM38" s="571"/>
      <c r="DN38" s="571"/>
      <c r="DO38" s="571"/>
      <c r="DP38" s="571"/>
      <c r="DQ38" s="571"/>
      <c r="DR38" s="571"/>
      <c r="DS38" s="571"/>
      <c r="DT38" s="571"/>
      <c r="DU38" s="571"/>
      <c r="DV38" s="572"/>
      <c r="DW38" s="591">
        <v>14.5</v>
      </c>
      <c r="DX38" s="622"/>
      <c r="DY38" s="622"/>
      <c r="DZ38" s="622"/>
      <c r="EA38" s="622"/>
      <c r="EB38" s="622"/>
      <c r="EC38" s="623"/>
    </row>
    <row r="39" spans="2:133" ht="11.25" customHeight="1" x14ac:dyDescent="0.2">
      <c r="AQ39" s="702" t="s">
        <v>420</v>
      </c>
      <c r="AR39" s="703"/>
      <c r="AS39" s="703"/>
      <c r="AT39" s="703"/>
      <c r="AU39" s="703"/>
      <c r="AV39" s="703"/>
      <c r="AW39" s="703"/>
      <c r="AX39" s="703"/>
      <c r="AY39" s="704"/>
      <c r="AZ39" s="570">
        <v>16137</v>
      </c>
      <c r="BA39" s="571"/>
      <c r="BB39" s="571"/>
      <c r="BC39" s="571"/>
      <c r="BD39" s="616"/>
      <c r="BE39" s="616"/>
      <c r="BF39" s="651"/>
      <c r="BG39" s="698" t="s">
        <v>384</v>
      </c>
      <c r="BH39" s="699"/>
      <c r="BI39" s="699"/>
      <c r="BJ39" s="699"/>
      <c r="BK39" s="699"/>
      <c r="BL39" s="184"/>
      <c r="BM39" s="583" t="s">
        <v>385</v>
      </c>
      <c r="BN39" s="583"/>
      <c r="BO39" s="583"/>
      <c r="BP39" s="583"/>
      <c r="BQ39" s="583"/>
      <c r="BR39" s="583"/>
      <c r="BS39" s="583"/>
      <c r="BT39" s="583"/>
      <c r="BU39" s="584"/>
      <c r="BV39" s="570">
        <v>92</v>
      </c>
      <c r="BW39" s="571"/>
      <c r="BX39" s="571"/>
      <c r="BY39" s="571"/>
      <c r="BZ39" s="571"/>
      <c r="CA39" s="571"/>
      <c r="CB39" s="606"/>
      <c r="CD39" s="582" t="s">
        <v>386</v>
      </c>
      <c r="CE39" s="583"/>
      <c r="CF39" s="583"/>
      <c r="CG39" s="583"/>
      <c r="CH39" s="583"/>
      <c r="CI39" s="583"/>
      <c r="CJ39" s="583"/>
      <c r="CK39" s="583"/>
      <c r="CL39" s="583"/>
      <c r="CM39" s="583"/>
      <c r="CN39" s="583"/>
      <c r="CO39" s="583"/>
      <c r="CP39" s="583"/>
      <c r="CQ39" s="584"/>
      <c r="CR39" s="570">
        <v>14068</v>
      </c>
      <c r="CS39" s="616"/>
      <c r="CT39" s="616"/>
      <c r="CU39" s="616"/>
      <c r="CV39" s="616"/>
      <c r="CW39" s="616"/>
      <c r="CX39" s="616"/>
      <c r="CY39" s="617"/>
      <c r="CZ39" s="624">
        <v>0.1</v>
      </c>
      <c r="DA39" s="625"/>
      <c r="DB39" s="625"/>
      <c r="DC39" s="626"/>
      <c r="DD39" s="605" t="s">
        <v>421</v>
      </c>
      <c r="DE39" s="616"/>
      <c r="DF39" s="616"/>
      <c r="DG39" s="616"/>
      <c r="DH39" s="616"/>
      <c r="DI39" s="616"/>
      <c r="DJ39" s="616"/>
      <c r="DK39" s="617"/>
      <c r="DL39" s="605" t="s">
        <v>421</v>
      </c>
      <c r="DM39" s="616"/>
      <c r="DN39" s="616"/>
      <c r="DO39" s="616"/>
      <c r="DP39" s="616"/>
      <c r="DQ39" s="616"/>
      <c r="DR39" s="616"/>
      <c r="DS39" s="616"/>
      <c r="DT39" s="616"/>
      <c r="DU39" s="616"/>
      <c r="DV39" s="617"/>
      <c r="DW39" s="591" t="s">
        <v>421</v>
      </c>
      <c r="DX39" s="622"/>
      <c r="DY39" s="622"/>
      <c r="DZ39" s="622"/>
      <c r="EA39" s="622"/>
      <c r="EB39" s="622"/>
      <c r="EC39" s="623"/>
    </row>
    <row r="40" spans="2:133" ht="11.25" customHeight="1" x14ac:dyDescent="0.2">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422</v>
      </c>
      <c r="AR40" s="703"/>
      <c r="AS40" s="703"/>
      <c r="AT40" s="703"/>
      <c r="AU40" s="703"/>
      <c r="AV40" s="703"/>
      <c r="AW40" s="703"/>
      <c r="AX40" s="703"/>
      <c r="AY40" s="704"/>
      <c r="AZ40" s="570">
        <v>261849</v>
      </c>
      <c r="BA40" s="571"/>
      <c r="BB40" s="571"/>
      <c r="BC40" s="571"/>
      <c r="BD40" s="616"/>
      <c r="BE40" s="616"/>
      <c r="BF40" s="651"/>
      <c r="BG40" s="698"/>
      <c r="BH40" s="699"/>
      <c r="BI40" s="699"/>
      <c r="BJ40" s="699"/>
      <c r="BK40" s="699"/>
      <c r="BL40" s="184"/>
      <c r="BM40" s="583" t="s">
        <v>387</v>
      </c>
      <c r="BN40" s="583"/>
      <c r="BO40" s="583"/>
      <c r="BP40" s="583"/>
      <c r="BQ40" s="583"/>
      <c r="BR40" s="583"/>
      <c r="BS40" s="583"/>
      <c r="BT40" s="583"/>
      <c r="BU40" s="584"/>
      <c r="BV40" s="570">
        <v>81</v>
      </c>
      <c r="BW40" s="571"/>
      <c r="BX40" s="571"/>
      <c r="BY40" s="571"/>
      <c r="BZ40" s="571"/>
      <c r="CA40" s="571"/>
      <c r="CB40" s="606"/>
      <c r="CD40" s="582" t="s">
        <v>388</v>
      </c>
      <c r="CE40" s="583"/>
      <c r="CF40" s="583"/>
      <c r="CG40" s="583"/>
      <c r="CH40" s="583"/>
      <c r="CI40" s="583"/>
      <c r="CJ40" s="583"/>
      <c r="CK40" s="583"/>
      <c r="CL40" s="583"/>
      <c r="CM40" s="583"/>
      <c r="CN40" s="583"/>
      <c r="CO40" s="583"/>
      <c r="CP40" s="583"/>
      <c r="CQ40" s="584"/>
      <c r="CR40" s="570">
        <v>10428</v>
      </c>
      <c r="CS40" s="571"/>
      <c r="CT40" s="571"/>
      <c r="CU40" s="571"/>
      <c r="CV40" s="571"/>
      <c r="CW40" s="571"/>
      <c r="CX40" s="571"/>
      <c r="CY40" s="572"/>
      <c r="CZ40" s="624">
        <v>0.1</v>
      </c>
      <c r="DA40" s="625"/>
      <c r="DB40" s="625"/>
      <c r="DC40" s="626"/>
      <c r="DD40" s="605">
        <v>8628</v>
      </c>
      <c r="DE40" s="571"/>
      <c r="DF40" s="571"/>
      <c r="DG40" s="571"/>
      <c r="DH40" s="571"/>
      <c r="DI40" s="571"/>
      <c r="DJ40" s="571"/>
      <c r="DK40" s="572"/>
      <c r="DL40" s="605" t="s">
        <v>421</v>
      </c>
      <c r="DM40" s="571"/>
      <c r="DN40" s="571"/>
      <c r="DO40" s="571"/>
      <c r="DP40" s="571"/>
      <c r="DQ40" s="571"/>
      <c r="DR40" s="571"/>
      <c r="DS40" s="571"/>
      <c r="DT40" s="571"/>
      <c r="DU40" s="571"/>
      <c r="DV40" s="572"/>
      <c r="DW40" s="591" t="s">
        <v>421</v>
      </c>
      <c r="DX40" s="622"/>
      <c r="DY40" s="622"/>
      <c r="DZ40" s="622"/>
      <c r="EA40" s="622"/>
      <c r="EB40" s="622"/>
      <c r="EC40" s="623"/>
    </row>
    <row r="41" spans="2:133" ht="11.25" customHeight="1" x14ac:dyDescent="0.2">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389</v>
      </c>
      <c r="AR41" s="614"/>
      <c r="AS41" s="614"/>
      <c r="AT41" s="614"/>
      <c r="AU41" s="614"/>
      <c r="AV41" s="614"/>
      <c r="AW41" s="614"/>
      <c r="AX41" s="614"/>
      <c r="AY41" s="615"/>
      <c r="AZ41" s="656">
        <v>1129435</v>
      </c>
      <c r="BA41" s="657"/>
      <c r="BB41" s="657"/>
      <c r="BC41" s="657"/>
      <c r="BD41" s="645"/>
      <c r="BE41" s="645"/>
      <c r="BF41" s="647"/>
      <c r="BG41" s="700"/>
      <c r="BH41" s="701"/>
      <c r="BI41" s="701"/>
      <c r="BJ41" s="701"/>
      <c r="BK41" s="701"/>
      <c r="BL41" s="186"/>
      <c r="BM41" s="614" t="s">
        <v>390</v>
      </c>
      <c r="BN41" s="614"/>
      <c r="BO41" s="614"/>
      <c r="BP41" s="614"/>
      <c r="BQ41" s="614"/>
      <c r="BR41" s="614"/>
      <c r="BS41" s="614"/>
      <c r="BT41" s="614"/>
      <c r="BU41" s="615"/>
      <c r="BV41" s="656">
        <v>301</v>
      </c>
      <c r="BW41" s="657"/>
      <c r="BX41" s="657"/>
      <c r="BY41" s="657"/>
      <c r="BZ41" s="657"/>
      <c r="CA41" s="657"/>
      <c r="CB41" s="697"/>
      <c r="CD41" s="582" t="s">
        <v>391</v>
      </c>
      <c r="CE41" s="583"/>
      <c r="CF41" s="583"/>
      <c r="CG41" s="583"/>
      <c r="CH41" s="583"/>
      <c r="CI41" s="583"/>
      <c r="CJ41" s="583"/>
      <c r="CK41" s="583"/>
      <c r="CL41" s="583"/>
      <c r="CM41" s="583"/>
      <c r="CN41" s="583"/>
      <c r="CO41" s="583"/>
      <c r="CP41" s="583"/>
      <c r="CQ41" s="584"/>
      <c r="CR41" s="570" t="s">
        <v>421</v>
      </c>
      <c r="CS41" s="616"/>
      <c r="CT41" s="616"/>
      <c r="CU41" s="616"/>
      <c r="CV41" s="616"/>
      <c r="CW41" s="616"/>
      <c r="CX41" s="616"/>
      <c r="CY41" s="617"/>
      <c r="CZ41" s="624" t="s">
        <v>421</v>
      </c>
      <c r="DA41" s="625"/>
      <c r="DB41" s="625"/>
      <c r="DC41" s="626"/>
      <c r="DD41" s="605" t="s">
        <v>421</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x14ac:dyDescent="0.2">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393</v>
      </c>
      <c r="CE42" s="608"/>
      <c r="CF42" s="608"/>
      <c r="CG42" s="608"/>
      <c r="CH42" s="608"/>
      <c r="CI42" s="608"/>
      <c r="CJ42" s="608"/>
      <c r="CK42" s="608"/>
      <c r="CL42" s="608"/>
      <c r="CM42" s="608"/>
      <c r="CN42" s="608"/>
      <c r="CO42" s="608"/>
      <c r="CP42" s="608"/>
      <c r="CQ42" s="609"/>
      <c r="CR42" s="570">
        <v>4241142</v>
      </c>
      <c r="CS42" s="571"/>
      <c r="CT42" s="571"/>
      <c r="CU42" s="571"/>
      <c r="CV42" s="571"/>
      <c r="CW42" s="571"/>
      <c r="CX42" s="571"/>
      <c r="CY42" s="572"/>
      <c r="CZ42" s="624">
        <v>21.2</v>
      </c>
      <c r="DA42" s="661"/>
      <c r="DB42" s="661"/>
      <c r="DC42" s="662"/>
      <c r="DD42" s="605">
        <v>685656</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x14ac:dyDescent="0.2">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395</v>
      </c>
      <c r="CE43" s="608"/>
      <c r="CF43" s="608"/>
      <c r="CG43" s="608"/>
      <c r="CH43" s="608"/>
      <c r="CI43" s="608"/>
      <c r="CJ43" s="608"/>
      <c r="CK43" s="608"/>
      <c r="CL43" s="608"/>
      <c r="CM43" s="608"/>
      <c r="CN43" s="608"/>
      <c r="CO43" s="608"/>
      <c r="CP43" s="608"/>
      <c r="CQ43" s="609"/>
      <c r="CR43" s="570">
        <v>29022</v>
      </c>
      <c r="CS43" s="616"/>
      <c r="CT43" s="616"/>
      <c r="CU43" s="616"/>
      <c r="CV43" s="616"/>
      <c r="CW43" s="616"/>
      <c r="CX43" s="616"/>
      <c r="CY43" s="617"/>
      <c r="CZ43" s="624">
        <v>0.1</v>
      </c>
      <c r="DA43" s="625"/>
      <c r="DB43" s="625"/>
      <c r="DC43" s="626"/>
      <c r="DD43" s="605">
        <v>29022</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x14ac:dyDescent="0.2">
      <c r="B44" s="189" t="s">
        <v>396</v>
      </c>
      <c r="CD44" s="685" t="s">
        <v>358</v>
      </c>
      <c r="CE44" s="686"/>
      <c r="CF44" s="607" t="s">
        <v>423</v>
      </c>
      <c r="CG44" s="608"/>
      <c r="CH44" s="608"/>
      <c r="CI44" s="608"/>
      <c r="CJ44" s="608"/>
      <c r="CK44" s="608"/>
      <c r="CL44" s="608"/>
      <c r="CM44" s="608"/>
      <c r="CN44" s="608"/>
      <c r="CO44" s="608"/>
      <c r="CP44" s="608"/>
      <c r="CQ44" s="609"/>
      <c r="CR44" s="570">
        <v>3946611</v>
      </c>
      <c r="CS44" s="571"/>
      <c r="CT44" s="571"/>
      <c r="CU44" s="571"/>
      <c r="CV44" s="571"/>
      <c r="CW44" s="571"/>
      <c r="CX44" s="571"/>
      <c r="CY44" s="572"/>
      <c r="CZ44" s="624">
        <v>19.7</v>
      </c>
      <c r="DA44" s="661"/>
      <c r="DB44" s="661"/>
      <c r="DC44" s="662"/>
      <c r="DD44" s="605">
        <v>522879</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x14ac:dyDescent="0.2">
      <c r="CD45" s="687"/>
      <c r="CE45" s="688"/>
      <c r="CF45" s="607" t="s">
        <v>424</v>
      </c>
      <c r="CG45" s="608"/>
      <c r="CH45" s="608"/>
      <c r="CI45" s="608"/>
      <c r="CJ45" s="608"/>
      <c r="CK45" s="608"/>
      <c r="CL45" s="608"/>
      <c r="CM45" s="608"/>
      <c r="CN45" s="608"/>
      <c r="CO45" s="608"/>
      <c r="CP45" s="608"/>
      <c r="CQ45" s="609"/>
      <c r="CR45" s="570">
        <v>1162927</v>
      </c>
      <c r="CS45" s="616"/>
      <c r="CT45" s="616"/>
      <c r="CU45" s="616"/>
      <c r="CV45" s="616"/>
      <c r="CW45" s="616"/>
      <c r="CX45" s="616"/>
      <c r="CY45" s="617"/>
      <c r="CZ45" s="624">
        <v>5.8</v>
      </c>
      <c r="DA45" s="625"/>
      <c r="DB45" s="625"/>
      <c r="DC45" s="626"/>
      <c r="DD45" s="605">
        <v>81612</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x14ac:dyDescent="0.2">
      <c r="CD46" s="687"/>
      <c r="CE46" s="688"/>
      <c r="CF46" s="607" t="s">
        <v>425</v>
      </c>
      <c r="CG46" s="608"/>
      <c r="CH46" s="608"/>
      <c r="CI46" s="608"/>
      <c r="CJ46" s="608"/>
      <c r="CK46" s="608"/>
      <c r="CL46" s="608"/>
      <c r="CM46" s="608"/>
      <c r="CN46" s="608"/>
      <c r="CO46" s="608"/>
      <c r="CP46" s="608"/>
      <c r="CQ46" s="609"/>
      <c r="CR46" s="570">
        <v>2636672</v>
      </c>
      <c r="CS46" s="571"/>
      <c r="CT46" s="571"/>
      <c r="CU46" s="571"/>
      <c r="CV46" s="571"/>
      <c r="CW46" s="571"/>
      <c r="CX46" s="571"/>
      <c r="CY46" s="572"/>
      <c r="CZ46" s="624">
        <v>13.2</v>
      </c>
      <c r="DA46" s="661"/>
      <c r="DB46" s="661"/>
      <c r="DC46" s="662"/>
      <c r="DD46" s="605">
        <v>407488</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x14ac:dyDescent="0.2">
      <c r="CD47" s="687"/>
      <c r="CE47" s="688"/>
      <c r="CF47" s="607" t="s">
        <v>426</v>
      </c>
      <c r="CG47" s="608"/>
      <c r="CH47" s="608"/>
      <c r="CI47" s="608"/>
      <c r="CJ47" s="608"/>
      <c r="CK47" s="608"/>
      <c r="CL47" s="608"/>
      <c r="CM47" s="608"/>
      <c r="CN47" s="608"/>
      <c r="CO47" s="608"/>
      <c r="CP47" s="608"/>
      <c r="CQ47" s="609"/>
      <c r="CR47" s="570">
        <v>294531</v>
      </c>
      <c r="CS47" s="616"/>
      <c r="CT47" s="616"/>
      <c r="CU47" s="616"/>
      <c r="CV47" s="616"/>
      <c r="CW47" s="616"/>
      <c r="CX47" s="616"/>
      <c r="CY47" s="617"/>
      <c r="CZ47" s="624">
        <v>1.5</v>
      </c>
      <c r="DA47" s="625"/>
      <c r="DB47" s="625"/>
      <c r="DC47" s="626"/>
      <c r="DD47" s="605">
        <v>162777</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x14ac:dyDescent="0.2">
      <c r="CD48" s="689"/>
      <c r="CE48" s="690"/>
      <c r="CF48" s="607" t="s">
        <v>427</v>
      </c>
      <c r="CG48" s="608"/>
      <c r="CH48" s="608"/>
      <c r="CI48" s="608"/>
      <c r="CJ48" s="608"/>
      <c r="CK48" s="608"/>
      <c r="CL48" s="608"/>
      <c r="CM48" s="608"/>
      <c r="CN48" s="608"/>
      <c r="CO48" s="608"/>
      <c r="CP48" s="608"/>
      <c r="CQ48" s="609"/>
      <c r="CR48" s="570" t="s">
        <v>428</v>
      </c>
      <c r="CS48" s="571"/>
      <c r="CT48" s="571"/>
      <c r="CU48" s="571"/>
      <c r="CV48" s="571"/>
      <c r="CW48" s="571"/>
      <c r="CX48" s="571"/>
      <c r="CY48" s="572"/>
      <c r="CZ48" s="624" t="s">
        <v>428</v>
      </c>
      <c r="DA48" s="661"/>
      <c r="DB48" s="661"/>
      <c r="DC48" s="662"/>
      <c r="DD48" s="605" t="s">
        <v>428</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x14ac:dyDescent="0.2">
      <c r="CD49" s="631" t="s">
        <v>429</v>
      </c>
      <c r="CE49" s="632"/>
      <c r="CF49" s="632"/>
      <c r="CG49" s="632"/>
      <c r="CH49" s="632"/>
      <c r="CI49" s="632"/>
      <c r="CJ49" s="632"/>
      <c r="CK49" s="632"/>
      <c r="CL49" s="632"/>
      <c r="CM49" s="632"/>
      <c r="CN49" s="632"/>
      <c r="CO49" s="632"/>
      <c r="CP49" s="632"/>
      <c r="CQ49" s="633"/>
      <c r="CR49" s="656">
        <v>20014499</v>
      </c>
      <c r="CS49" s="645"/>
      <c r="CT49" s="645"/>
      <c r="CU49" s="645"/>
      <c r="CV49" s="645"/>
      <c r="CW49" s="645"/>
      <c r="CX49" s="645"/>
      <c r="CY49" s="675"/>
      <c r="CZ49" s="671">
        <v>100</v>
      </c>
      <c r="DA49" s="672"/>
      <c r="DB49" s="672"/>
      <c r="DC49" s="673"/>
      <c r="DD49" s="674">
        <v>13366495</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x14ac:dyDescent="0.2"/>
    <row r="51" spans="82:133" hidden="1" x14ac:dyDescent="0.2"/>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CD49:CQ49"/>
    <mergeCell ref="AQ35:AY35"/>
    <mergeCell ref="AQ36:AY36"/>
    <mergeCell ref="AQ37:AY37"/>
    <mergeCell ref="AQ38:AY38"/>
    <mergeCell ref="AQ39:AY39"/>
    <mergeCell ref="AQ40:AY40"/>
    <mergeCell ref="CF48:CQ48"/>
    <mergeCell ref="CD41:CQ41"/>
    <mergeCell ref="CZ29:DC29"/>
    <mergeCell ref="CD29:CE32"/>
    <mergeCell ref="AQ41:AY41"/>
    <mergeCell ref="BV41:CB41"/>
    <mergeCell ref="CF29:CQ29"/>
    <mergeCell ref="CR30:CY30"/>
    <mergeCell ref="CZ30:DC30"/>
    <mergeCell ref="BM39:BU39"/>
    <mergeCell ref="BG39:BK41"/>
    <mergeCell ref="BM41:BU41"/>
    <mergeCell ref="CF45:CQ45"/>
    <mergeCell ref="CF46:CQ46"/>
    <mergeCell ref="CF47:CQ47"/>
    <mergeCell ref="CD44:CE48"/>
    <mergeCell ref="CD42:CQ42"/>
    <mergeCell ref="CR29:CY29"/>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D17:CQ17"/>
    <mergeCell ref="CR16:CY16"/>
    <mergeCell ref="CZ16:DC16"/>
    <mergeCell ref="DQ17:EC17"/>
    <mergeCell ref="DD16:DP16"/>
    <mergeCell ref="CZ43:DC43"/>
    <mergeCell ref="DD43:DK43"/>
    <mergeCell ref="CR43:CY43"/>
    <mergeCell ref="CZ42:DC42"/>
    <mergeCell ref="DQ16:EC16"/>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B25:Q25"/>
    <mergeCell ref="B29:Q29"/>
    <mergeCell ref="B30:Q30"/>
    <mergeCell ref="B5:Q5"/>
    <mergeCell ref="B6:Q6"/>
    <mergeCell ref="B7:Q7"/>
    <mergeCell ref="B8:Q8"/>
    <mergeCell ref="B9:Q9"/>
    <mergeCell ref="B10:Q10"/>
    <mergeCell ref="B11:Q11"/>
    <mergeCell ref="B12:Q12"/>
    <mergeCell ref="B14:Q14"/>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D46:DK46"/>
    <mergeCell ref="DL49:DV49"/>
    <mergeCell ref="CZ45:DC45"/>
    <mergeCell ref="CR44:CY44"/>
    <mergeCell ref="DW44:EC44"/>
    <mergeCell ref="DL46:DV46"/>
    <mergeCell ref="DW45:EC45"/>
    <mergeCell ref="DL45:DV45"/>
    <mergeCell ref="DW43:EC43"/>
    <mergeCell ref="DW46:EC46"/>
    <mergeCell ref="DL43:DV43"/>
    <mergeCell ref="DD47:DK47"/>
    <mergeCell ref="DD48:DK48"/>
    <mergeCell ref="CZ48:DC48"/>
    <mergeCell ref="CZ46:DC46"/>
    <mergeCell ref="DD45:DK45"/>
    <mergeCell ref="CR41:CY41"/>
    <mergeCell ref="AZ40:BF40"/>
    <mergeCell ref="CZ41:DC41"/>
    <mergeCell ref="CZ44:DC44"/>
    <mergeCell ref="DD44:DK44"/>
    <mergeCell ref="CF44:CQ44"/>
    <mergeCell ref="AD35:AK35"/>
    <mergeCell ref="AL36:AO36"/>
    <mergeCell ref="AL35:AO35"/>
    <mergeCell ref="CR39:CY39"/>
    <mergeCell ref="BV36:CB36"/>
    <mergeCell ref="DW40:EC40"/>
    <mergeCell ref="DL39:DV39"/>
    <mergeCell ref="DW39:EC39"/>
    <mergeCell ref="BV38:CB38"/>
    <mergeCell ref="CR40:CY40"/>
    <mergeCell ref="DL40:DV40"/>
    <mergeCell ref="CD39:CQ39"/>
    <mergeCell ref="CD40:CQ40"/>
    <mergeCell ref="CZ40:DC40"/>
    <mergeCell ref="DD40:DK40"/>
    <mergeCell ref="R34:Y34"/>
    <mergeCell ref="AL34:AO34"/>
    <mergeCell ref="Z34:AC34"/>
    <mergeCell ref="AD34:AK34"/>
    <mergeCell ref="AZ37:BF37"/>
    <mergeCell ref="R36:Y36"/>
    <mergeCell ref="Z36:AC36"/>
    <mergeCell ref="AD36:AK36"/>
    <mergeCell ref="DW38:EC38"/>
    <mergeCell ref="CR37:CY37"/>
    <mergeCell ref="CZ37:DC37"/>
    <mergeCell ref="DD37:DK37"/>
    <mergeCell ref="DL37:DV37"/>
    <mergeCell ref="DD38:DK38"/>
    <mergeCell ref="CZ38:DC38"/>
    <mergeCell ref="DW37:EC37"/>
    <mergeCell ref="DL38:DV38"/>
    <mergeCell ref="CR38:CY38"/>
    <mergeCell ref="R33:Y33"/>
    <mergeCell ref="Z33:AC33"/>
    <mergeCell ref="AD33:AK33"/>
    <mergeCell ref="AL33:AO33"/>
    <mergeCell ref="CZ34:DC34"/>
    <mergeCell ref="DL34:DV34"/>
    <mergeCell ref="R35:Y35"/>
    <mergeCell ref="Z35:AC35"/>
    <mergeCell ref="CZ39:DC39"/>
    <mergeCell ref="DD39:DK39"/>
    <mergeCell ref="AZ35:BF35"/>
    <mergeCell ref="BV37:CB37"/>
    <mergeCell ref="CZ35:DC35"/>
    <mergeCell ref="BV35:CB35"/>
    <mergeCell ref="CD35:CQ35"/>
    <mergeCell ref="AZ39:BF39"/>
    <mergeCell ref="BV39:CB39"/>
    <mergeCell ref="DW36:EC36"/>
    <mergeCell ref="DL36:DV36"/>
    <mergeCell ref="CZ36:DC36"/>
    <mergeCell ref="DD36:DK36"/>
    <mergeCell ref="DD35:DK35"/>
    <mergeCell ref="DL35:DV35"/>
    <mergeCell ref="DW35:EC35"/>
    <mergeCell ref="BM32:BQ32"/>
    <mergeCell ref="CR36:CY36"/>
    <mergeCell ref="CR35:CY35"/>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R29:Y29"/>
    <mergeCell ref="Z29:AC29"/>
    <mergeCell ref="AD29:AK29"/>
    <mergeCell ref="AL29:AO29"/>
    <mergeCell ref="BR32:BW32"/>
    <mergeCell ref="CZ33:DC33"/>
    <mergeCell ref="R30:Y30"/>
    <mergeCell ref="BG30:BL30"/>
    <mergeCell ref="AL31:AO31"/>
    <mergeCell ref="CZ32:DC32"/>
    <mergeCell ref="CR31:CY31"/>
    <mergeCell ref="CZ31:DC31"/>
    <mergeCell ref="DL31:DV31"/>
    <mergeCell ref="CF31:CQ31"/>
    <mergeCell ref="DD31:DK31"/>
    <mergeCell ref="DW34:EC34"/>
    <mergeCell ref="DD33:DK33"/>
    <mergeCell ref="DL33:DV33"/>
    <mergeCell ref="DW33:EC33"/>
    <mergeCell ref="DD34:DK34"/>
    <mergeCell ref="AP29:BF29"/>
    <mergeCell ref="BG29:BQ29"/>
    <mergeCell ref="BX30:CB30"/>
    <mergeCell ref="AP30:AS32"/>
    <mergeCell ref="BG32:BL32"/>
    <mergeCell ref="BX32:CB32"/>
    <mergeCell ref="AX30:BF30"/>
    <mergeCell ref="BR29:CB29"/>
    <mergeCell ref="BM30:BQ30"/>
    <mergeCell ref="AX32:BF32"/>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CD27:CQ27"/>
    <mergeCell ref="BS25:CB25"/>
    <mergeCell ref="R27:Y27"/>
    <mergeCell ref="Z27:AC27"/>
    <mergeCell ref="AD27:AK27"/>
    <mergeCell ref="DW27:EC27"/>
    <mergeCell ref="CZ27:DC27"/>
    <mergeCell ref="DD27:DK27"/>
    <mergeCell ref="DL27:DV27"/>
    <mergeCell ref="Z25:AC25"/>
    <mergeCell ref="DL26:DV26"/>
    <mergeCell ref="R24:Y24"/>
    <mergeCell ref="Z24:AC24"/>
    <mergeCell ref="AD24:AK24"/>
    <mergeCell ref="AL24:AO24"/>
    <mergeCell ref="R25:Y25"/>
    <mergeCell ref="Z26:AC26"/>
    <mergeCell ref="AD26:AK26"/>
    <mergeCell ref="AD25:AK25"/>
    <mergeCell ref="R26:Y26"/>
    <mergeCell ref="AL25:AO25"/>
    <mergeCell ref="DW26:EC26"/>
    <mergeCell ref="CZ26:DC26"/>
    <mergeCell ref="DD26:DK26"/>
    <mergeCell ref="CR26:CY26"/>
    <mergeCell ref="AL26:AO26"/>
    <mergeCell ref="AP25:BF25"/>
    <mergeCell ref="AP26:BF26"/>
    <mergeCell ref="BS26:CB26"/>
    <mergeCell ref="BG26:BN26"/>
    <mergeCell ref="BO26:BR26"/>
    <mergeCell ref="CD25:CQ25"/>
    <mergeCell ref="CD26:CQ26"/>
    <mergeCell ref="BG27:BN27"/>
    <mergeCell ref="BO27:BR27"/>
    <mergeCell ref="R22:Y22"/>
    <mergeCell ref="Z22:AC22"/>
    <mergeCell ref="BG25:BN25"/>
    <mergeCell ref="BO25:BR25"/>
    <mergeCell ref="AD22:AK22"/>
    <mergeCell ref="AL22:AO22"/>
    <mergeCell ref="R23:Y23"/>
    <mergeCell ref="Z23:AC23"/>
    <mergeCell ref="BS23:CB23"/>
    <mergeCell ref="CZ23:DC23"/>
    <mergeCell ref="AD23:AK23"/>
    <mergeCell ref="AL23:AO23"/>
    <mergeCell ref="BG23:BN23"/>
    <mergeCell ref="BO23:BR23"/>
    <mergeCell ref="CR23:CY23"/>
    <mergeCell ref="AP23:BF23"/>
    <mergeCell ref="BS24:CB24"/>
    <mergeCell ref="CR24:CY24"/>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BO20:BR20"/>
    <mergeCell ref="DQ19:EC19"/>
    <mergeCell ref="CZ18:DC18"/>
    <mergeCell ref="DD18:DP18"/>
    <mergeCell ref="DQ18:EC18"/>
    <mergeCell ref="CZ19:DC19"/>
    <mergeCell ref="DD19:DP19"/>
    <mergeCell ref="BS20:CB20"/>
    <mergeCell ref="DQ20:EC20"/>
    <mergeCell ref="CD20:CQ20"/>
    <mergeCell ref="Z16:AC16"/>
    <mergeCell ref="AD16:AK16"/>
    <mergeCell ref="AL16:AO16"/>
    <mergeCell ref="R17:Y17"/>
    <mergeCell ref="Z17:AC17"/>
    <mergeCell ref="R16:Y16"/>
    <mergeCell ref="AD17:AK17"/>
    <mergeCell ref="AL17:AO17"/>
    <mergeCell ref="BG18:BN18"/>
    <mergeCell ref="AL18:AO18"/>
    <mergeCell ref="CR18:CY18"/>
    <mergeCell ref="CR19:CY19"/>
    <mergeCell ref="CD18:CQ18"/>
    <mergeCell ref="CD19:CQ19"/>
    <mergeCell ref="BO18:BR18"/>
    <mergeCell ref="BS18:CB18"/>
    <mergeCell ref="BO19:BR19"/>
    <mergeCell ref="BS19:CB19"/>
    <mergeCell ref="BG17:BN17"/>
    <mergeCell ref="CZ17:DC17"/>
    <mergeCell ref="DD17:DP17"/>
    <mergeCell ref="CR17:CY17"/>
    <mergeCell ref="BS17:CB17"/>
    <mergeCell ref="BG16:BN16"/>
    <mergeCell ref="BO16:BR16"/>
    <mergeCell ref="BS16:CB16"/>
    <mergeCell ref="BO17:BR17"/>
    <mergeCell ref="CD16:CQ16"/>
    <mergeCell ref="BG15:BN15"/>
    <mergeCell ref="BO15:BR15"/>
    <mergeCell ref="R14:Y14"/>
    <mergeCell ref="Z14:AC14"/>
    <mergeCell ref="AL15:AO15"/>
    <mergeCell ref="AD15:AK15"/>
    <mergeCell ref="AP14:BF14"/>
    <mergeCell ref="AP15:BF15"/>
    <mergeCell ref="AD14:AK14"/>
    <mergeCell ref="Z15:AC15"/>
    <mergeCell ref="R15:Y15"/>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AL14:AO14"/>
    <mergeCell ref="BS14:CB14"/>
    <mergeCell ref="CR14:CY14"/>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CR6:CY6"/>
    <mergeCell ref="BS7:CB7"/>
    <mergeCell ref="AP6:BF6"/>
    <mergeCell ref="AP7:BF7"/>
    <mergeCell ref="AP8:BF8"/>
    <mergeCell ref="R9:Y9"/>
    <mergeCell ref="R8:Y8"/>
    <mergeCell ref="Z8:AC8"/>
    <mergeCell ref="AD8:AK8"/>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P4:BF4"/>
    <mergeCell ref="BG4:BN4"/>
    <mergeCell ref="AP5:BF5"/>
    <mergeCell ref="CZ6:DC6"/>
    <mergeCell ref="CZ7:DC7"/>
    <mergeCell ref="R7:Y7"/>
    <mergeCell ref="Z7:AC7"/>
    <mergeCell ref="AD7:AK7"/>
    <mergeCell ref="AL7:AO7"/>
    <mergeCell ref="R4:Y4"/>
    <mergeCell ref="Z4:AC4"/>
    <mergeCell ref="AD4:AK4"/>
    <mergeCell ref="AL4:AO4"/>
    <mergeCell ref="CD6:CQ6"/>
    <mergeCell ref="R6:Y6"/>
    <mergeCell ref="Z6:AC6"/>
    <mergeCell ref="AD6:AK6"/>
    <mergeCell ref="AL6:AO6"/>
    <mergeCell ref="BO4:BR4"/>
    <mergeCell ref="CD4:EC4"/>
    <mergeCell ref="CZ5:DC5"/>
    <mergeCell ref="BG7:BN7"/>
    <mergeCell ref="BG6:BN6"/>
    <mergeCell ref="BS6:CB6"/>
    <mergeCell ref="BO7:BR7"/>
    <mergeCell ref="BO6:BR6"/>
    <mergeCell ref="BS5:CB5"/>
    <mergeCell ref="CR7:CY7"/>
    <mergeCell ref="CD7:CQ7"/>
    <mergeCell ref="BO5:BR5"/>
    <mergeCell ref="BG5:BN5"/>
    <mergeCell ref="DD5:DP5"/>
    <mergeCell ref="DH1:DN1"/>
    <mergeCell ref="DP1:EC1"/>
    <mergeCell ref="DQ5:EC5"/>
    <mergeCell ref="CD3:EC3"/>
    <mergeCell ref="CR5:CY5"/>
    <mergeCell ref="BS4:CB4"/>
    <mergeCell ref="CD5:CQ5"/>
  </mergeCells>
  <phoneticPr fontId="3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 zeroHeight="1" x14ac:dyDescent="0.2"/>
  <cols>
    <col min="1" max="130" width="2.7265625" style="237" customWidth="1"/>
    <col min="131" max="131" width="1.6328125" style="237" customWidth="1"/>
    <col min="132" max="16384" width="9" style="237" hidden="1"/>
  </cols>
  <sheetData>
    <row r="1" spans="1:131" s="195" customFormat="1" ht="11.25" customHeight="1" thickBot="1" x14ac:dyDescent="0.25">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5">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430</v>
      </c>
      <c r="DK2" s="760"/>
      <c r="DL2" s="760"/>
      <c r="DM2" s="760"/>
      <c r="DN2" s="760"/>
      <c r="DO2" s="761"/>
      <c r="DP2" s="197"/>
      <c r="DQ2" s="759" t="s">
        <v>431</v>
      </c>
      <c r="DR2" s="760"/>
      <c r="DS2" s="760"/>
      <c r="DT2" s="760"/>
      <c r="DU2" s="760"/>
      <c r="DV2" s="760"/>
      <c r="DW2" s="760"/>
      <c r="DX2" s="760"/>
      <c r="DY2" s="760"/>
      <c r="DZ2" s="761"/>
      <c r="EA2" s="198"/>
    </row>
    <row r="3" spans="1:131" s="195" customFormat="1" ht="11.25" customHeight="1" x14ac:dyDescent="0.2">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5">
      <c r="A4" s="762" t="s">
        <v>434</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2">
      <c r="A5" s="751" t="s">
        <v>436</v>
      </c>
      <c r="B5" s="752"/>
      <c r="C5" s="752"/>
      <c r="D5" s="752"/>
      <c r="E5" s="752"/>
      <c r="F5" s="752"/>
      <c r="G5" s="752"/>
      <c r="H5" s="752"/>
      <c r="I5" s="752"/>
      <c r="J5" s="752"/>
      <c r="K5" s="752"/>
      <c r="L5" s="752"/>
      <c r="M5" s="752"/>
      <c r="N5" s="752"/>
      <c r="O5" s="752"/>
      <c r="P5" s="753"/>
      <c r="Q5" s="731" t="s">
        <v>437</v>
      </c>
      <c r="R5" s="732"/>
      <c r="S5" s="732"/>
      <c r="T5" s="732"/>
      <c r="U5" s="733"/>
      <c r="V5" s="731" t="s">
        <v>438</v>
      </c>
      <c r="W5" s="732"/>
      <c r="X5" s="732"/>
      <c r="Y5" s="732"/>
      <c r="Z5" s="733"/>
      <c r="AA5" s="731" t="s">
        <v>439</v>
      </c>
      <c r="AB5" s="732"/>
      <c r="AC5" s="732"/>
      <c r="AD5" s="732"/>
      <c r="AE5" s="732"/>
      <c r="AF5" s="763" t="s">
        <v>440</v>
      </c>
      <c r="AG5" s="732"/>
      <c r="AH5" s="732"/>
      <c r="AI5" s="732"/>
      <c r="AJ5" s="743"/>
      <c r="AK5" s="732" t="s">
        <v>441</v>
      </c>
      <c r="AL5" s="732"/>
      <c r="AM5" s="732"/>
      <c r="AN5" s="732"/>
      <c r="AO5" s="733"/>
      <c r="AP5" s="731" t="s">
        <v>442</v>
      </c>
      <c r="AQ5" s="732"/>
      <c r="AR5" s="732"/>
      <c r="AS5" s="732"/>
      <c r="AT5" s="733"/>
      <c r="AU5" s="731" t="s">
        <v>443</v>
      </c>
      <c r="AV5" s="732"/>
      <c r="AW5" s="732"/>
      <c r="AX5" s="732"/>
      <c r="AY5" s="743"/>
      <c r="AZ5" s="204"/>
      <c r="BA5" s="204"/>
      <c r="BB5" s="204"/>
      <c r="BC5" s="204"/>
      <c r="BD5" s="204"/>
      <c r="BE5" s="205"/>
      <c r="BF5" s="205"/>
      <c r="BG5" s="205"/>
      <c r="BH5" s="205"/>
      <c r="BI5" s="205"/>
      <c r="BJ5" s="205"/>
      <c r="BK5" s="205"/>
      <c r="BL5" s="205"/>
      <c r="BM5" s="205"/>
      <c r="BN5" s="205"/>
      <c r="BO5" s="205"/>
      <c r="BP5" s="205"/>
      <c r="BQ5" s="751" t="s">
        <v>444</v>
      </c>
      <c r="BR5" s="752"/>
      <c r="BS5" s="752"/>
      <c r="BT5" s="752"/>
      <c r="BU5" s="752"/>
      <c r="BV5" s="752"/>
      <c r="BW5" s="752"/>
      <c r="BX5" s="752"/>
      <c r="BY5" s="752"/>
      <c r="BZ5" s="752"/>
      <c r="CA5" s="752"/>
      <c r="CB5" s="752"/>
      <c r="CC5" s="752"/>
      <c r="CD5" s="752"/>
      <c r="CE5" s="752"/>
      <c r="CF5" s="752"/>
      <c r="CG5" s="753"/>
      <c r="CH5" s="731" t="s">
        <v>445</v>
      </c>
      <c r="CI5" s="732"/>
      <c r="CJ5" s="732"/>
      <c r="CK5" s="732"/>
      <c r="CL5" s="733"/>
      <c r="CM5" s="731" t="s">
        <v>446</v>
      </c>
      <c r="CN5" s="732"/>
      <c r="CO5" s="732"/>
      <c r="CP5" s="732"/>
      <c r="CQ5" s="733"/>
      <c r="CR5" s="731" t="s">
        <v>447</v>
      </c>
      <c r="CS5" s="732"/>
      <c r="CT5" s="732"/>
      <c r="CU5" s="732"/>
      <c r="CV5" s="733"/>
      <c r="CW5" s="731" t="s">
        <v>448</v>
      </c>
      <c r="CX5" s="732"/>
      <c r="CY5" s="732"/>
      <c r="CZ5" s="732"/>
      <c r="DA5" s="733"/>
      <c r="DB5" s="731" t="s">
        <v>449</v>
      </c>
      <c r="DC5" s="732"/>
      <c r="DD5" s="732"/>
      <c r="DE5" s="732"/>
      <c r="DF5" s="733"/>
      <c r="DG5" s="737" t="s">
        <v>450</v>
      </c>
      <c r="DH5" s="738"/>
      <c r="DI5" s="738"/>
      <c r="DJ5" s="738"/>
      <c r="DK5" s="739"/>
      <c r="DL5" s="737" t="s">
        <v>451</v>
      </c>
      <c r="DM5" s="738"/>
      <c r="DN5" s="738"/>
      <c r="DO5" s="738"/>
      <c r="DP5" s="739"/>
      <c r="DQ5" s="731" t="s">
        <v>452</v>
      </c>
      <c r="DR5" s="732"/>
      <c r="DS5" s="732"/>
      <c r="DT5" s="732"/>
      <c r="DU5" s="733"/>
      <c r="DV5" s="731" t="s">
        <v>443</v>
      </c>
      <c r="DW5" s="732"/>
      <c r="DX5" s="732"/>
      <c r="DY5" s="732"/>
      <c r="DZ5" s="743"/>
      <c r="EA5" s="202"/>
    </row>
    <row r="6" spans="1:131" s="203" customFormat="1" ht="26.25" customHeight="1" thickBot="1" x14ac:dyDescent="0.25">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x14ac:dyDescent="0.2">
      <c r="A7" s="206">
        <v>1</v>
      </c>
      <c r="B7" s="765" t="s">
        <v>453</v>
      </c>
      <c r="C7" s="766"/>
      <c r="D7" s="766"/>
      <c r="E7" s="766"/>
      <c r="F7" s="766"/>
      <c r="G7" s="766"/>
      <c r="H7" s="766"/>
      <c r="I7" s="766"/>
      <c r="J7" s="766"/>
      <c r="K7" s="766"/>
      <c r="L7" s="766"/>
      <c r="M7" s="766"/>
      <c r="N7" s="766"/>
      <c r="O7" s="766"/>
      <c r="P7" s="767"/>
      <c r="Q7" s="768">
        <v>21362</v>
      </c>
      <c r="R7" s="769"/>
      <c r="S7" s="769"/>
      <c r="T7" s="769"/>
      <c r="U7" s="769"/>
      <c r="V7" s="769">
        <v>19997</v>
      </c>
      <c r="W7" s="769"/>
      <c r="X7" s="769"/>
      <c r="Y7" s="769"/>
      <c r="Z7" s="769"/>
      <c r="AA7" s="769">
        <v>1365</v>
      </c>
      <c r="AB7" s="769"/>
      <c r="AC7" s="769"/>
      <c r="AD7" s="769"/>
      <c r="AE7" s="770"/>
      <c r="AF7" s="777">
        <v>753</v>
      </c>
      <c r="AG7" s="778"/>
      <c r="AH7" s="778"/>
      <c r="AI7" s="778"/>
      <c r="AJ7" s="779"/>
      <c r="AK7" s="783">
        <v>645</v>
      </c>
      <c r="AL7" s="748"/>
      <c r="AM7" s="748"/>
      <c r="AN7" s="748"/>
      <c r="AO7" s="748"/>
      <c r="AP7" s="748">
        <v>20700</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590</v>
      </c>
      <c r="BT7" s="781"/>
      <c r="BU7" s="781"/>
      <c r="BV7" s="781"/>
      <c r="BW7" s="781"/>
      <c r="BX7" s="781"/>
      <c r="BY7" s="781"/>
      <c r="BZ7" s="781"/>
      <c r="CA7" s="781"/>
      <c r="CB7" s="781"/>
      <c r="CC7" s="781"/>
      <c r="CD7" s="781"/>
      <c r="CE7" s="781"/>
      <c r="CF7" s="781"/>
      <c r="CG7" s="782"/>
      <c r="CH7" s="714">
        <v>-1</v>
      </c>
      <c r="CI7" s="715"/>
      <c r="CJ7" s="715"/>
      <c r="CK7" s="715"/>
      <c r="CL7" s="716"/>
      <c r="CM7" s="714">
        <v>14</v>
      </c>
      <c r="CN7" s="715"/>
      <c r="CO7" s="715"/>
      <c r="CP7" s="715"/>
      <c r="CQ7" s="716"/>
      <c r="CR7" s="714">
        <v>8</v>
      </c>
      <c r="CS7" s="715"/>
      <c r="CT7" s="715"/>
      <c r="CU7" s="715"/>
      <c r="CV7" s="716"/>
      <c r="CW7" s="714" t="s">
        <v>599</v>
      </c>
      <c r="CX7" s="715"/>
      <c r="CY7" s="715"/>
      <c r="CZ7" s="715"/>
      <c r="DA7" s="716"/>
      <c r="DB7" s="714" t="s">
        <v>459</v>
      </c>
      <c r="DC7" s="715"/>
      <c r="DD7" s="715"/>
      <c r="DE7" s="715"/>
      <c r="DF7" s="716"/>
      <c r="DG7" s="714" t="s">
        <v>459</v>
      </c>
      <c r="DH7" s="715"/>
      <c r="DI7" s="715"/>
      <c r="DJ7" s="715"/>
      <c r="DK7" s="716"/>
      <c r="DL7" s="714" t="s">
        <v>459</v>
      </c>
      <c r="DM7" s="715"/>
      <c r="DN7" s="715"/>
      <c r="DO7" s="715"/>
      <c r="DP7" s="716"/>
      <c r="DQ7" s="714" t="s">
        <v>459</v>
      </c>
      <c r="DR7" s="715"/>
      <c r="DS7" s="715"/>
      <c r="DT7" s="715"/>
      <c r="DU7" s="716"/>
      <c r="DV7" s="745"/>
      <c r="DW7" s="746"/>
      <c r="DX7" s="746"/>
      <c r="DY7" s="746"/>
      <c r="DZ7" s="747"/>
      <c r="EA7" s="202"/>
    </row>
    <row r="8" spans="1:131" s="203" customFormat="1" ht="26.25" customHeight="1" x14ac:dyDescent="0.2">
      <c r="A8" s="209">
        <v>2</v>
      </c>
      <c r="B8" s="717" t="s">
        <v>454</v>
      </c>
      <c r="C8" s="718"/>
      <c r="D8" s="718"/>
      <c r="E8" s="718"/>
      <c r="F8" s="718"/>
      <c r="G8" s="718"/>
      <c r="H8" s="718"/>
      <c r="I8" s="718"/>
      <c r="J8" s="718"/>
      <c r="K8" s="718"/>
      <c r="L8" s="718"/>
      <c r="M8" s="718"/>
      <c r="N8" s="718"/>
      <c r="O8" s="718"/>
      <c r="P8" s="719"/>
      <c r="Q8" s="720">
        <v>14</v>
      </c>
      <c r="R8" s="721"/>
      <c r="S8" s="721"/>
      <c r="T8" s="721"/>
      <c r="U8" s="721"/>
      <c r="V8" s="721">
        <v>12</v>
      </c>
      <c r="W8" s="721"/>
      <c r="X8" s="721"/>
      <c r="Y8" s="721"/>
      <c r="Z8" s="721"/>
      <c r="AA8" s="721">
        <v>2</v>
      </c>
      <c r="AB8" s="721"/>
      <c r="AC8" s="721"/>
      <c r="AD8" s="721"/>
      <c r="AE8" s="722"/>
      <c r="AF8" s="723">
        <v>2</v>
      </c>
      <c r="AG8" s="724"/>
      <c r="AH8" s="724"/>
      <c r="AI8" s="724"/>
      <c r="AJ8" s="725"/>
      <c r="AK8" s="726">
        <v>2</v>
      </c>
      <c r="AL8" s="727"/>
      <c r="AM8" s="727"/>
      <c r="AN8" s="727"/>
      <c r="AO8" s="727"/>
      <c r="AP8" s="727" t="s">
        <v>579</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t="s">
        <v>591</v>
      </c>
      <c r="BS8" s="771" t="s">
        <v>592</v>
      </c>
      <c r="BT8" s="772"/>
      <c r="BU8" s="772"/>
      <c r="BV8" s="772"/>
      <c r="BW8" s="772"/>
      <c r="BX8" s="772"/>
      <c r="BY8" s="772"/>
      <c r="BZ8" s="772"/>
      <c r="CA8" s="772"/>
      <c r="CB8" s="772"/>
      <c r="CC8" s="772"/>
      <c r="CD8" s="772"/>
      <c r="CE8" s="772"/>
      <c r="CF8" s="772"/>
      <c r="CG8" s="773"/>
      <c r="CH8" s="728">
        <v>0</v>
      </c>
      <c r="CI8" s="729"/>
      <c r="CJ8" s="729"/>
      <c r="CK8" s="729"/>
      <c r="CL8" s="730"/>
      <c r="CM8" s="728">
        <v>40</v>
      </c>
      <c r="CN8" s="729"/>
      <c r="CO8" s="729"/>
      <c r="CP8" s="729"/>
      <c r="CQ8" s="730"/>
      <c r="CR8" s="728">
        <v>10</v>
      </c>
      <c r="CS8" s="729"/>
      <c r="CT8" s="729"/>
      <c r="CU8" s="729"/>
      <c r="CV8" s="730"/>
      <c r="CW8" s="728">
        <v>0</v>
      </c>
      <c r="CX8" s="729"/>
      <c r="CY8" s="729"/>
      <c r="CZ8" s="729"/>
      <c r="DA8" s="730"/>
      <c r="DB8" s="728" t="s">
        <v>599</v>
      </c>
      <c r="DC8" s="729"/>
      <c r="DD8" s="729"/>
      <c r="DE8" s="729"/>
      <c r="DF8" s="730"/>
      <c r="DG8" s="728" t="s">
        <v>459</v>
      </c>
      <c r="DH8" s="729"/>
      <c r="DI8" s="729"/>
      <c r="DJ8" s="729"/>
      <c r="DK8" s="730"/>
      <c r="DL8" s="728" t="s">
        <v>459</v>
      </c>
      <c r="DM8" s="729"/>
      <c r="DN8" s="729"/>
      <c r="DO8" s="729"/>
      <c r="DP8" s="730"/>
      <c r="DQ8" s="728" t="s">
        <v>599</v>
      </c>
      <c r="DR8" s="729"/>
      <c r="DS8" s="729"/>
      <c r="DT8" s="729"/>
      <c r="DU8" s="730"/>
      <c r="DV8" s="774"/>
      <c r="DW8" s="775"/>
      <c r="DX8" s="775"/>
      <c r="DY8" s="775"/>
      <c r="DZ8" s="776"/>
      <c r="EA8" s="202"/>
    </row>
    <row r="9" spans="1:131" s="203" customFormat="1" ht="26.25" customHeight="1" x14ac:dyDescent="0.2">
      <c r="A9" s="209">
        <v>3</v>
      </c>
      <c r="B9" s="717" t="s">
        <v>455</v>
      </c>
      <c r="C9" s="718"/>
      <c r="D9" s="718"/>
      <c r="E9" s="718"/>
      <c r="F9" s="718"/>
      <c r="G9" s="718"/>
      <c r="H9" s="718"/>
      <c r="I9" s="718"/>
      <c r="J9" s="718"/>
      <c r="K9" s="718"/>
      <c r="L9" s="718"/>
      <c r="M9" s="718"/>
      <c r="N9" s="718"/>
      <c r="O9" s="718"/>
      <c r="P9" s="719"/>
      <c r="Q9" s="720">
        <v>20</v>
      </c>
      <c r="R9" s="721"/>
      <c r="S9" s="721"/>
      <c r="T9" s="721"/>
      <c r="U9" s="721"/>
      <c r="V9" s="721">
        <v>8</v>
      </c>
      <c r="W9" s="721"/>
      <c r="X9" s="721"/>
      <c r="Y9" s="721"/>
      <c r="Z9" s="721"/>
      <c r="AA9" s="721">
        <v>12</v>
      </c>
      <c r="AB9" s="721"/>
      <c r="AC9" s="721"/>
      <c r="AD9" s="721"/>
      <c r="AE9" s="722"/>
      <c r="AF9" s="723">
        <v>12</v>
      </c>
      <c r="AG9" s="724"/>
      <c r="AH9" s="724"/>
      <c r="AI9" s="724"/>
      <c r="AJ9" s="725"/>
      <c r="AK9" s="726" t="s">
        <v>579</v>
      </c>
      <c r="AL9" s="727"/>
      <c r="AM9" s="727"/>
      <c r="AN9" s="727"/>
      <c r="AO9" s="727"/>
      <c r="AP9" s="727" t="s">
        <v>579</v>
      </c>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x14ac:dyDescent="0.2">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x14ac:dyDescent="0.2">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x14ac:dyDescent="0.2">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x14ac:dyDescent="0.2">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x14ac:dyDescent="0.2">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x14ac:dyDescent="0.2">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x14ac:dyDescent="0.2">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x14ac:dyDescent="0.2">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x14ac:dyDescent="0.2">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x14ac:dyDescent="0.2">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x14ac:dyDescent="0.2">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x14ac:dyDescent="0.25">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x14ac:dyDescent="0.2">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456</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x14ac:dyDescent="0.25">
      <c r="A23" s="212" t="s">
        <v>457</v>
      </c>
      <c r="B23" s="795" t="s">
        <v>458</v>
      </c>
      <c r="C23" s="796"/>
      <c r="D23" s="796"/>
      <c r="E23" s="796"/>
      <c r="F23" s="796"/>
      <c r="G23" s="796"/>
      <c r="H23" s="796"/>
      <c r="I23" s="796"/>
      <c r="J23" s="796"/>
      <c r="K23" s="796"/>
      <c r="L23" s="796"/>
      <c r="M23" s="796"/>
      <c r="N23" s="796"/>
      <c r="O23" s="796"/>
      <c r="P23" s="797"/>
      <c r="Q23" s="798">
        <v>21396</v>
      </c>
      <c r="R23" s="799"/>
      <c r="S23" s="799"/>
      <c r="T23" s="799"/>
      <c r="U23" s="799"/>
      <c r="V23" s="799">
        <v>20017</v>
      </c>
      <c r="W23" s="799"/>
      <c r="X23" s="799"/>
      <c r="Y23" s="799"/>
      <c r="Z23" s="799"/>
      <c r="AA23" s="799">
        <v>1379</v>
      </c>
      <c r="AB23" s="799"/>
      <c r="AC23" s="799"/>
      <c r="AD23" s="799"/>
      <c r="AE23" s="800"/>
      <c r="AF23" s="801">
        <v>767</v>
      </c>
      <c r="AG23" s="799"/>
      <c r="AH23" s="799"/>
      <c r="AI23" s="799"/>
      <c r="AJ23" s="802"/>
      <c r="AK23" s="803"/>
      <c r="AL23" s="804"/>
      <c r="AM23" s="804"/>
      <c r="AN23" s="804"/>
      <c r="AO23" s="804"/>
      <c r="AP23" s="799">
        <v>20700</v>
      </c>
      <c r="AQ23" s="799"/>
      <c r="AR23" s="799"/>
      <c r="AS23" s="799"/>
      <c r="AT23" s="799"/>
      <c r="AU23" s="790"/>
      <c r="AV23" s="790"/>
      <c r="AW23" s="790"/>
      <c r="AX23" s="790"/>
      <c r="AY23" s="791"/>
      <c r="AZ23" s="812" t="s">
        <v>459</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x14ac:dyDescent="0.2">
      <c r="A24" s="805" t="s">
        <v>460</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x14ac:dyDescent="0.25">
      <c r="A25" s="762" t="s">
        <v>461</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x14ac:dyDescent="0.2">
      <c r="A26" s="751" t="s">
        <v>436</v>
      </c>
      <c r="B26" s="752"/>
      <c r="C26" s="752"/>
      <c r="D26" s="752"/>
      <c r="E26" s="752"/>
      <c r="F26" s="752"/>
      <c r="G26" s="752"/>
      <c r="H26" s="752"/>
      <c r="I26" s="752"/>
      <c r="J26" s="752"/>
      <c r="K26" s="752"/>
      <c r="L26" s="752"/>
      <c r="M26" s="752"/>
      <c r="N26" s="752"/>
      <c r="O26" s="752"/>
      <c r="P26" s="753"/>
      <c r="Q26" s="731" t="s">
        <v>462</v>
      </c>
      <c r="R26" s="732"/>
      <c r="S26" s="732"/>
      <c r="T26" s="732"/>
      <c r="U26" s="733"/>
      <c r="V26" s="731" t="s">
        <v>463</v>
      </c>
      <c r="W26" s="732"/>
      <c r="X26" s="732"/>
      <c r="Y26" s="732"/>
      <c r="Z26" s="733"/>
      <c r="AA26" s="731" t="s">
        <v>464</v>
      </c>
      <c r="AB26" s="732"/>
      <c r="AC26" s="732"/>
      <c r="AD26" s="732"/>
      <c r="AE26" s="732"/>
      <c r="AF26" s="806" t="s">
        <v>465</v>
      </c>
      <c r="AG26" s="807"/>
      <c r="AH26" s="807"/>
      <c r="AI26" s="807"/>
      <c r="AJ26" s="808"/>
      <c r="AK26" s="732" t="s">
        <v>466</v>
      </c>
      <c r="AL26" s="732"/>
      <c r="AM26" s="732"/>
      <c r="AN26" s="732"/>
      <c r="AO26" s="733"/>
      <c r="AP26" s="731" t="s">
        <v>467</v>
      </c>
      <c r="AQ26" s="732"/>
      <c r="AR26" s="732"/>
      <c r="AS26" s="732"/>
      <c r="AT26" s="733"/>
      <c r="AU26" s="731" t="s">
        <v>468</v>
      </c>
      <c r="AV26" s="732"/>
      <c r="AW26" s="732"/>
      <c r="AX26" s="732"/>
      <c r="AY26" s="733"/>
      <c r="AZ26" s="731" t="s">
        <v>469</v>
      </c>
      <c r="BA26" s="732"/>
      <c r="BB26" s="732"/>
      <c r="BC26" s="732"/>
      <c r="BD26" s="733"/>
      <c r="BE26" s="731" t="s">
        <v>443</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x14ac:dyDescent="0.25">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x14ac:dyDescent="0.2">
      <c r="A28" s="214">
        <v>1</v>
      </c>
      <c r="B28" s="765" t="s">
        <v>470</v>
      </c>
      <c r="C28" s="766"/>
      <c r="D28" s="766"/>
      <c r="E28" s="766"/>
      <c r="F28" s="766"/>
      <c r="G28" s="766"/>
      <c r="H28" s="766"/>
      <c r="I28" s="766"/>
      <c r="J28" s="766"/>
      <c r="K28" s="766"/>
      <c r="L28" s="766"/>
      <c r="M28" s="766"/>
      <c r="N28" s="766"/>
      <c r="O28" s="766"/>
      <c r="P28" s="767"/>
      <c r="Q28" s="829">
        <v>5390</v>
      </c>
      <c r="R28" s="823"/>
      <c r="S28" s="823"/>
      <c r="T28" s="823"/>
      <c r="U28" s="823"/>
      <c r="V28" s="823">
        <v>5080</v>
      </c>
      <c r="W28" s="823"/>
      <c r="X28" s="823"/>
      <c r="Y28" s="823"/>
      <c r="Z28" s="823"/>
      <c r="AA28" s="823">
        <v>310</v>
      </c>
      <c r="AB28" s="823"/>
      <c r="AC28" s="823"/>
      <c r="AD28" s="823"/>
      <c r="AE28" s="824"/>
      <c r="AF28" s="826">
        <v>310</v>
      </c>
      <c r="AG28" s="823"/>
      <c r="AH28" s="823"/>
      <c r="AI28" s="823"/>
      <c r="AJ28" s="827"/>
      <c r="AK28" s="825">
        <v>268</v>
      </c>
      <c r="AL28" s="818"/>
      <c r="AM28" s="818"/>
      <c r="AN28" s="818"/>
      <c r="AO28" s="818"/>
      <c r="AP28" s="818" t="s">
        <v>598</v>
      </c>
      <c r="AQ28" s="818"/>
      <c r="AR28" s="818"/>
      <c r="AS28" s="818"/>
      <c r="AT28" s="818"/>
      <c r="AU28" s="818" t="s">
        <v>459</v>
      </c>
      <c r="AV28" s="818"/>
      <c r="AW28" s="818"/>
      <c r="AX28" s="818"/>
      <c r="AY28" s="818"/>
      <c r="AZ28" s="819"/>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x14ac:dyDescent="0.2">
      <c r="A29" s="214">
        <v>2</v>
      </c>
      <c r="B29" s="717" t="s">
        <v>471</v>
      </c>
      <c r="C29" s="718"/>
      <c r="D29" s="718"/>
      <c r="E29" s="718"/>
      <c r="F29" s="718"/>
      <c r="G29" s="718"/>
      <c r="H29" s="718"/>
      <c r="I29" s="718"/>
      <c r="J29" s="718"/>
      <c r="K29" s="718"/>
      <c r="L29" s="718"/>
      <c r="M29" s="718"/>
      <c r="N29" s="718"/>
      <c r="O29" s="718"/>
      <c r="P29" s="719"/>
      <c r="Q29" s="720">
        <v>488</v>
      </c>
      <c r="R29" s="721"/>
      <c r="S29" s="721"/>
      <c r="T29" s="721"/>
      <c r="U29" s="721"/>
      <c r="V29" s="721">
        <v>484</v>
      </c>
      <c r="W29" s="721"/>
      <c r="X29" s="721"/>
      <c r="Y29" s="721"/>
      <c r="Z29" s="721"/>
      <c r="AA29" s="721">
        <v>4</v>
      </c>
      <c r="AB29" s="721"/>
      <c r="AC29" s="721"/>
      <c r="AD29" s="721"/>
      <c r="AE29" s="722"/>
      <c r="AF29" s="723">
        <v>4</v>
      </c>
      <c r="AG29" s="724"/>
      <c r="AH29" s="724"/>
      <c r="AI29" s="724"/>
      <c r="AJ29" s="725"/>
      <c r="AK29" s="828">
        <v>106</v>
      </c>
      <c r="AL29" s="822"/>
      <c r="AM29" s="822"/>
      <c r="AN29" s="822"/>
      <c r="AO29" s="822"/>
      <c r="AP29" s="822" t="s">
        <v>459</v>
      </c>
      <c r="AQ29" s="822"/>
      <c r="AR29" s="822"/>
      <c r="AS29" s="822"/>
      <c r="AT29" s="822"/>
      <c r="AU29" s="822" t="s">
        <v>459</v>
      </c>
      <c r="AV29" s="822"/>
      <c r="AW29" s="822"/>
      <c r="AX29" s="822"/>
      <c r="AY29" s="822"/>
      <c r="AZ29" s="815"/>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x14ac:dyDescent="0.2">
      <c r="A30" s="214">
        <v>3</v>
      </c>
      <c r="B30" s="717" t="s">
        <v>472</v>
      </c>
      <c r="C30" s="718"/>
      <c r="D30" s="718"/>
      <c r="E30" s="718"/>
      <c r="F30" s="718"/>
      <c r="G30" s="718"/>
      <c r="H30" s="718"/>
      <c r="I30" s="718"/>
      <c r="J30" s="718"/>
      <c r="K30" s="718"/>
      <c r="L30" s="718"/>
      <c r="M30" s="718"/>
      <c r="N30" s="718"/>
      <c r="O30" s="718"/>
      <c r="P30" s="719"/>
      <c r="Q30" s="720">
        <v>3681</v>
      </c>
      <c r="R30" s="721"/>
      <c r="S30" s="721"/>
      <c r="T30" s="721"/>
      <c r="U30" s="721"/>
      <c r="V30" s="721">
        <v>3624</v>
      </c>
      <c r="W30" s="721"/>
      <c r="X30" s="721"/>
      <c r="Y30" s="721"/>
      <c r="Z30" s="721"/>
      <c r="AA30" s="721">
        <v>57</v>
      </c>
      <c r="AB30" s="721"/>
      <c r="AC30" s="721"/>
      <c r="AD30" s="721"/>
      <c r="AE30" s="722"/>
      <c r="AF30" s="723">
        <v>57</v>
      </c>
      <c r="AG30" s="724"/>
      <c r="AH30" s="724"/>
      <c r="AI30" s="724"/>
      <c r="AJ30" s="725"/>
      <c r="AK30" s="828">
        <v>594</v>
      </c>
      <c r="AL30" s="822"/>
      <c r="AM30" s="822"/>
      <c r="AN30" s="822"/>
      <c r="AO30" s="822"/>
      <c r="AP30" s="822" t="s">
        <v>459</v>
      </c>
      <c r="AQ30" s="822"/>
      <c r="AR30" s="822"/>
      <c r="AS30" s="822"/>
      <c r="AT30" s="822"/>
      <c r="AU30" s="822" t="s">
        <v>459</v>
      </c>
      <c r="AV30" s="822"/>
      <c r="AW30" s="822"/>
      <c r="AX30" s="822"/>
      <c r="AY30" s="822"/>
      <c r="AZ30" s="815"/>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x14ac:dyDescent="0.2">
      <c r="A31" s="214">
        <v>4</v>
      </c>
      <c r="B31" s="717" t="s">
        <v>473</v>
      </c>
      <c r="C31" s="718"/>
      <c r="D31" s="718"/>
      <c r="E31" s="718"/>
      <c r="F31" s="718"/>
      <c r="G31" s="718"/>
      <c r="H31" s="718"/>
      <c r="I31" s="718"/>
      <c r="J31" s="718"/>
      <c r="K31" s="718"/>
      <c r="L31" s="718"/>
      <c r="M31" s="718"/>
      <c r="N31" s="718"/>
      <c r="O31" s="718"/>
      <c r="P31" s="719"/>
      <c r="Q31" s="720">
        <v>1263</v>
      </c>
      <c r="R31" s="721"/>
      <c r="S31" s="721"/>
      <c r="T31" s="721"/>
      <c r="U31" s="721"/>
      <c r="V31" s="721">
        <v>917</v>
      </c>
      <c r="W31" s="721"/>
      <c r="X31" s="721"/>
      <c r="Y31" s="721"/>
      <c r="Z31" s="721"/>
      <c r="AA31" s="721">
        <v>346</v>
      </c>
      <c r="AB31" s="721"/>
      <c r="AC31" s="721"/>
      <c r="AD31" s="721"/>
      <c r="AE31" s="722"/>
      <c r="AF31" s="723">
        <v>2589</v>
      </c>
      <c r="AG31" s="724"/>
      <c r="AH31" s="724"/>
      <c r="AI31" s="724"/>
      <c r="AJ31" s="725"/>
      <c r="AK31" s="828">
        <v>3</v>
      </c>
      <c r="AL31" s="822"/>
      <c r="AM31" s="822"/>
      <c r="AN31" s="822"/>
      <c r="AO31" s="822"/>
      <c r="AP31" s="822">
        <v>557</v>
      </c>
      <c r="AQ31" s="822"/>
      <c r="AR31" s="822"/>
      <c r="AS31" s="822"/>
      <c r="AT31" s="822"/>
      <c r="AU31" s="822">
        <v>504</v>
      </c>
      <c r="AV31" s="822"/>
      <c r="AW31" s="822"/>
      <c r="AX31" s="822"/>
      <c r="AY31" s="822"/>
      <c r="AZ31" s="815" t="s">
        <v>579</v>
      </c>
      <c r="BA31" s="815"/>
      <c r="BB31" s="815"/>
      <c r="BC31" s="815"/>
      <c r="BD31" s="815"/>
      <c r="BE31" s="816" t="s">
        <v>474</v>
      </c>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x14ac:dyDescent="0.2">
      <c r="A32" s="214">
        <v>5</v>
      </c>
      <c r="B32" s="717" t="s">
        <v>475</v>
      </c>
      <c r="C32" s="718"/>
      <c r="D32" s="718"/>
      <c r="E32" s="718"/>
      <c r="F32" s="718"/>
      <c r="G32" s="718"/>
      <c r="H32" s="718"/>
      <c r="I32" s="718"/>
      <c r="J32" s="718"/>
      <c r="K32" s="718"/>
      <c r="L32" s="718"/>
      <c r="M32" s="718"/>
      <c r="N32" s="718"/>
      <c r="O32" s="718"/>
      <c r="P32" s="719"/>
      <c r="Q32" s="720">
        <v>678</v>
      </c>
      <c r="R32" s="721"/>
      <c r="S32" s="721"/>
      <c r="T32" s="721"/>
      <c r="U32" s="721"/>
      <c r="V32" s="721">
        <v>670</v>
      </c>
      <c r="W32" s="721"/>
      <c r="X32" s="721"/>
      <c r="Y32" s="721"/>
      <c r="Z32" s="721"/>
      <c r="AA32" s="721">
        <v>8</v>
      </c>
      <c r="AB32" s="721"/>
      <c r="AC32" s="721"/>
      <c r="AD32" s="721"/>
      <c r="AE32" s="722"/>
      <c r="AF32" s="723">
        <v>312</v>
      </c>
      <c r="AG32" s="724"/>
      <c r="AH32" s="724"/>
      <c r="AI32" s="724"/>
      <c r="AJ32" s="725"/>
      <c r="AK32" s="828">
        <v>223</v>
      </c>
      <c r="AL32" s="822"/>
      <c r="AM32" s="822"/>
      <c r="AN32" s="822"/>
      <c r="AO32" s="822"/>
      <c r="AP32" s="822">
        <v>248</v>
      </c>
      <c r="AQ32" s="822"/>
      <c r="AR32" s="822"/>
      <c r="AS32" s="822"/>
      <c r="AT32" s="822"/>
      <c r="AU32" s="822">
        <v>183</v>
      </c>
      <c r="AV32" s="822"/>
      <c r="AW32" s="822"/>
      <c r="AX32" s="822"/>
      <c r="AY32" s="822"/>
      <c r="AZ32" s="815" t="s">
        <v>579</v>
      </c>
      <c r="BA32" s="815"/>
      <c r="BB32" s="815"/>
      <c r="BC32" s="815"/>
      <c r="BD32" s="815"/>
      <c r="BE32" s="816" t="s">
        <v>474</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x14ac:dyDescent="0.2">
      <c r="A33" s="214">
        <v>6</v>
      </c>
      <c r="B33" s="717" t="s">
        <v>476</v>
      </c>
      <c r="C33" s="718"/>
      <c r="D33" s="718"/>
      <c r="E33" s="718"/>
      <c r="F33" s="718"/>
      <c r="G33" s="718"/>
      <c r="H33" s="718"/>
      <c r="I33" s="718"/>
      <c r="J33" s="718"/>
      <c r="K33" s="718"/>
      <c r="L33" s="718"/>
      <c r="M33" s="718"/>
      <c r="N33" s="718"/>
      <c r="O33" s="718"/>
      <c r="P33" s="719"/>
      <c r="Q33" s="720">
        <v>408</v>
      </c>
      <c r="R33" s="721"/>
      <c r="S33" s="721"/>
      <c r="T33" s="721"/>
      <c r="U33" s="721"/>
      <c r="V33" s="721">
        <v>398</v>
      </c>
      <c r="W33" s="721"/>
      <c r="X33" s="721"/>
      <c r="Y33" s="721"/>
      <c r="Z33" s="721"/>
      <c r="AA33" s="721">
        <v>10</v>
      </c>
      <c r="AB33" s="721"/>
      <c r="AC33" s="721"/>
      <c r="AD33" s="721"/>
      <c r="AE33" s="722"/>
      <c r="AF33" s="723">
        <v>5</v>
      </c>
      <c r="AG33" s="724"/>
      <c r="AH33" s="724"/>
      <c r="AI33" s="724"/>
      <c r="AJ33" s="725"/>
      <c r="AK33" s="828">
        <v>91</v>
      </c>
      <c r="AL33" s="822"/>
      <c r="AM33" s="822"/>
      <c r="AN33" s="822"/>
      <c r="AO33" s="822"/>
      <c r="AP33" s="822">
        <v>1071</v>
      </c>
      <c r="AQ33" s="822"/>
      <c r="AR33" s="822"/>
      <c r="AS33" s="822"/>
      <c r="AT33" s="822"/>
      <c r="AU33" s="822">
        <v>643</v>
      </c>
      <c r="AV33" s="822"/>
      <c r="AW33" s="822"/>
      <c r="AX33" s="822"/>
      <c r="AY33" s="822"/>
      <c r="AZ33" s="815" t="s">
        <v>579</v>
      </c>
      <c r="BA33" s="815"/>
      <c r="BB33" s="815"/>
      <c r="BC33" s="815"/>
      <c r="BD33" s="815"/>
      <c r="BE33" s="816" t="s">
        <v>477</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x14ac:dyDescent="0.2">
      <c r="A34" s="214">
        <v>7</v>
      </c>
      <c r="B34" s="717" t="s">
        <v>478</v>
      </c>
      <c r="C34" s="718"/>
      <c r="D34" s="718"/>
      <c r="E34" s="718"/>
      <c r="F34" s="718"/>
      <c r="G34" s="718"/>
      <c r="H34" s="718"/>
      <c r="I34" s="718"/>
      <c r="J34" s="718"/>
      <c r="K34" s="718"/>
      <c r="L34" s="718"/>
      <c r="M34" s="718"/>
      <c r="N34" s="718"/>
      <c r="O34" s="718"/>
      <c r="P34" s="719"/>
      <c r="Q34" s="720">
        <v>2021</v>
      </c>
      <c r="R34" s="721"/>
      <c r="S34" s="721"/>
      <c r="T34" s="721"/>
      <c r="U34" s="721"/>
      <c r="V34" s="721">
        <v>1960</v>
      </c>
      <c r="W34" s="721"/>
      <c r="X34" s="721"/>
      <c r="Y34" s="721"/>
      <c r="Z34" s="721"/>
      <c r="AA34" s="721">
        <v>61</v>
      </c>
      <c r="AB34" s="721"/>
      <c r="AC34" s="721"/>
      <c r="AD34" s="721"/>
      <c r="AE34" s="722"/>
      <c r="AF34" s="723">
        <v>53</v>
      </c>
      <c r="AG34" s="724"/>
      <c r="AH34" s="724"/>
      <c r="AI34" s="724"/>
      <c r="AJ34" s="725"/>
      <c r="AK34" s="828">
        <v>891</v>
      </c>
      <c r="AL34" s="822"/>
      <c r="AM34" s="822"/>
      <c r="AN34" s="822"/>
      <c r="AO34" s="822"/>
      <c r="AP34" s="822">
        <v>16444</v>
      </c>
      <c r="AQ34" s="822"/>
      <c r="AR34" s="822"/>
      <c r="AS34" s="822"/>
      <c r="AT34" s="822"/>
      <c r="AU34" s="822">
        <v>13089</v>
      </c>
      <c r="AV34" s="822"/>
      <c r="AW34" s="822"/>
      <c r="AX34" s="822"/>
      <c r="AY34" s="822"/>
      <c r="AZ34" s="815" t="s">
        <v>579</v>
      </c>
      <c r="BA34" s="815"/>
      <c r="BB34" s="815"/>
      <c r="BC34" s="815"/>
      <c r="BD34" s="815"/>
      <c r="BE34" s="816" t="s">
        <v>477</v>
      </c>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x14ac:dyDescent="0.2">
      <c r="A35" s="214">
        <v>8</v>
      </c>
      <c r="B35" s="717" t="s">
        <v>479</v>
      </c>
      <c r="C35" s="718"/>
      <c r="D35" s="718"/>
      <c r="E35" s="718"/>
      <c r="F35" s="718"/>
      <c r="G35" s="718"/>
      <c r="H35" s="718"/>
      <c r="I35" s="718"/>
      <c r="J35" s="718"/>
      <c r="K35" s="718"/>
      <c r="L35" s="718"/>
      <c r="M35" s="718"/>
      <c r="N35" s="718"/>
      <c r="O35" s="718"/>
      <c r="P35" s="719"/>
      <c r="Q35" s="720">
        <v>28</v>
      </c>
      <c r="R35" s="721"/>
      <c r="S35" s="721"/>
      <c r="T35" s="721"/>
      <c r="U35" s="721"/>
      <c r="V35" s="721">
        <v>3</v>
      </c>
      <c r="W35" s="721"/>
      <c r="X35" s="721"/>
      <c r="Y35" s="721"/>
      <c r="Z35" s="721"/>
      <c r="AA35" s="721">
        <v>25</v>
      </c>
      <c r="AB35" s="721"/>
      <c r="AC35" s="721"/>
      <c r="AD35" s="721"/>
      <c r="AE35" s="722"/>
      <c r="AF35" s="723">
        <v>139</v>
      </c>
      <c r="AG35" s="724"/>
      <c r="AH35" s="724"/>
      <c r="AI35" s="724"/>
      <c r="AJ35" s="725"/>
      <c r="AK35" s="828" t="s">
        <v>459</v>
      </c>
      <c r="AL35" s="822"/>
      <c r="AM35" s="822"/>
      <c r="AN35" s="822"/>
      <c r="AO35" s="822"/>
      <c r="AP35" s="822">
        <v>1</v>
      </c>
      <c r="AQ35" s="822"/>
      <c r="AR35" s="822"/>
      <c r="AS35" s="822"/>
      <c r="AT35" s="822"/>
      <c r="AU35" s="822">
        <v>1</v>
      </c>
      <c r="AV35" s="822"/>
      <c r="AW35" s="822"/>
      <c r="AX35" s="822"/>
      <c r="AY35" s="822"/>
      <c r="AZ35" s="815" t="s">
        <v>579</v>
      </c>
      <c r="BA35" s="815"/>
      <c r="BB35" s="815"/>
      <c r="BC35" s="815"/>
      <c r="BD35" s="815"/>
      <c r="BE35" s="816" t="s">
        <v>477</v>
      </c>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x14ac:dyDescent="0.2">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28"/>
      <c r="AL36" s="822"/>
      <c r="AM36" s="822"/>
      <c r="AN36" s="822"/>
      <c r="AO36" s="822"/>
      <c r="AP36" s="822"/>
      <c r="AQ36" s="822"/>
      <c r="AR36" s="822"/>
      <c r="AS36" s="822"/>
      <c r="AT36" s="822"/>
      <c r="AU36" s="822"/>
      <c r="AV36" s="822"/>
      <c r="AW36" s="822"/>
      <c r="AX36" s="822"/>
      <c r="AY36" s="822"/>
      <c r="AZ36" s="815"/>
      <c r="BA36" s="815"/>
      <c r="BB36" s="815"/>
      <c r="BC36" s="815"/>
      <c r="BD36" s="815"/>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x14ac:dyDescent="0.2">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8"/>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x14ac:dyDescent="0.2">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8"/>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x14ac:dyDescent="0.2">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8"/>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x14ac:dyDescent="0.2">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x14ac:dyDescent="0.2">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x14ac:dyDescent="0.2">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x14ac:dyDescent="0.2">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x14ac:dyDescent="0.2">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x14ac:dyDescent="0.2">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x14ac:dyDescent="0.2">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x14ac:dyDescent="0.2">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x14ac:dyDescent="0.2">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x14ac:dyDescent="0.2">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x14ac:dyDescent="0.2">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x14ac:dyDescent="0.2">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x14ac:dyDescent="0.2">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x14ac:dyDescent="0.2">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x14ac:dyDescent="0.2">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x14ac:dyDescent="0.2">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x14ac:dyDescent="0.2">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x14ac:dyDescent="0.2">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x14ac:dyDescent="0.2">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x14ac:dyDescent="0.2">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x14ac:dyDescent="0.2">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x14ac:dyDescent="0.25">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x14ac:dyDescent="0.2">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480</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x14ac:dyDescent="0.25">
      <c r="A63" s="212" t="s">
        <v>457</v>
      </c>
      <c r="B63" s="795" t="s">
        <v>481</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3469</v>
      </c>
      <c r="AG63" s="838"/>
      <c r="AH63" s="838"/>
      <c r="AI63" s="838"/>
      <c r="AJ63" s="839"/>
      <c r="AK63" s="848"/>
      <c r="AL63" s="835"/>
      <c r="AM63" s="835"/>
      <c r="AN63" s="835"/>
      <c r="AO63" s="835"/>
      <c r="AP63" s="838">
        <v>18321</v>
      </c>
      <c r="AQ63" s="838"/>
      <c r="AR63" s="838"/>
      <c r="AS63" s="838"/>
      <c r="AT63" s="838"/>
      <c r="AU63" s="838">
        <v>14420</v>
      </c>
      <c r="AV63" s="838"/>
      <c r="AW63" s="838"/>
      <c r="AX63" s="838"/>
      <c r="AY63" s="838"/>
      <c r="AZ63" s="845"/>
      <c r="BA63" s="845"/>
      <c r="BB63" s="845"/>
      <c r="BC63" s="845"/>
      <c r="BD63" s="845"/>
      <c r="BE63" s="846"/>
      <c r="BF63" s="846"/>
      <c r="BG63" s="846"/>
      <c r="BH63" s="846"/>
      <c r="BI63" s="847"/>
      <c r="BJ63" s="842" t="s">
        <v>482</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x14ac:dyDescent="0.2">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x14ac:dyDescent="0.25">
      <c r="A65" s="200" t="s">
        <v>483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x14ac:dyDescent="0.2">
      <c r="A66" s="751" t="s">
        <v>484</v>
      </c>
      <c r="B66" s="752"/>
      <c r="C66" s="752"/>
      <c r="D66" s="752"/>
      <c r="E66" s="752"/>
      <c r="F66" s="752"/>
      <c r="G66" s="752"/>
      <c r="H66" s="752"/>
      <c r="I66" s="752"/>
      <c r="J66" s="752"/>
      <c r="K66" s="752"/>
      <c r="L66" s="752"/>
      <c r="M66" s="752"/>
      <c r="N66" s="752"/>
      <c r="O66" s="752"/>
      <c r="P66" s="753"/>
      <c r="Q66" s="731" t="s">
        <v>485</v>
      </c>
      <c r="R66" s="732"/>
      <c r="S66" s="732"/>
      <c r="T66" s="732"/>
      <c r="U66" s="733"/>
      <c r="V66" s="731" t="s">
        <v>486</v>
      </c>
      <c r="W66" s="732"/>
      <c r="X66" s="732"/>
      <c r="Y66" s="732"/>
      <c r="Z66" s="733"/>
      <c r="AA66" s="731" t="s">
        <v>487</v>
      </c>
      <c r="AB66" s="732"/>
      <c r="AC66" s="732"/>
      <c r="AD66" s="732"/>
      <c r="AE66" s="733"/>
      <c r="AF66" s="849" t="s">
        <v>488</v>
      </c>
      <c r="AG66" s="807"/>
      <c r="AH66" s="807"/>
      <c r="AI66" s="807"/>
      <c r="AJ66" s="850"/>
      <c r="AK66" s="731" t="s">
        <v>489</v>
      </c>
      <c r="AL66" s="752"/>
      <c r="AM66" s="752"/>
      <c r="AN66" s="752"/>
      <c r="AO66" s="753"/>
      <c r="AP66" s="731" t="s">
        <v>490</v>
      </c>
      <c r="AQ66" s="732"/>
      <c r="AR66" s="732"/>
      <c r="AS66" s="732"/>
      <c r="AT66" s="733"/>
      <c r="AU66" s="731" t="s">
        <v>491</v>
      </c>
      <c r="AV66" s="732"/>
      <c r="AW66" s="732"/>
      <c r="AX66" s="732"/>
      <c r="AY66" s="733"/>
      <c r="AZ66" s="731" t="s">
        <v>443</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x14ac:dyDescent="0.25">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x14ac:dyDescent="0.2">
      <c r="A68" s="206">
        <v>1</v>
      </c>
      <c r="B68" s="854" t="s">
        <v>580</v>
      </c>
      <c r="C68" s="855"/>
      <c r="D68" s="855"/>
      <c r="E68" s="855"/>
      <c r="F68" s="855"/>
      <c r="G68" s="855"/>
      <c r="H68" s="855"/>
      <c r="I68" s="855"/>
      <c r="J68" s="855"/>
      <c r="K68" s="855"/>
      <c r="L68" s="855"/>
      <c r="M68" s="855"/>
      <c r="N68" s="855"/>
      <c r="O68" s="855"/>
      <c r="P68" s="856"/>
      <c r="Q68" s="857">
        <v>9657</v>
      </c>
      <c r="R68" s="858"/>
      <c r="S68" s="858"/>
      <c r="T68" s="858"/>
      <c r="U68" s="858"/>
      <c r="V68" s="858">
        <v>9180</v>
      </c>
      <c r="W68" s="858"/>
      <c r="X68" s="858"/>
      <c r="Y68" s="858"/>
      <c r="Z68" s="858"/>
      <c r="AA68" s="858">
        <v>477</v>
      </c>
      <c r="AB68" s="858"/>
      <c r="AC68" s="858"/>
      <c r="AD68" s="858"/>
      <c r="AE68" s="858"/>
      <c r="AF68" s="858">
        <v>477</v>
      </c>
      <c r="AG68" s="858"/>
      <c r="AH68" s="858"/>
      <c r="AI68" s="858"/>
      <c r="AJ68" s="858"/>
      <c r="AK68" s="858">
        <v>625</v>
      </c>
      <c r="AL68" s="858"/>
      <c r="AM68" s="858"/>
      <c r="AN68" s="858"/>
      <c r="AO68" s="858"/>
      <c r="AP68" s="858" t="s">
        <v>600</v>
      </c>
      <c r="AQ68" s="858"/>
      <c r="AR68" s="858"/>
      <c r="AS68" s="858"/>
      <c r="AT68" s="858"/>
      <c r="AU68" s="858" t="s">
        <v>459</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x14ac:dyDescent="0.2">
      <c r="A69" s="209">
        <v>2</v>
      </c>
      <c r="B69" s="860" t="s">
        <v>581</v>
      </c>
      <c r="C69" s="861"/>
      <c r="D69" s="861"/>
      <c r="E69" s="861"/>
      <c r="F69" s="861"/>
      <c r="G69" s="861"/>
      <c r="H69" s="861"/>
      <c r="I69" s="861"/>
      <c r="J69" s="861"/>
      <c r="K69" s="861"/>
      <c r="L69" s="861"/>
      <c r="M69" s="861"/>
      <c r="N69" s="861"/>
      <c r="O69" s="861"/>
      <c r="P69" s="862"/>
      <c r="Q69" s="859">
        <v>1222</v>
      </c>
      <c r="R69" s="822"/>
      <c r="S69" s="822"/>
      <c r="T69" s="822"/>
      <c r="U69" s="822"/>
      <c r="V69" s="822">
        <v>689</v>
      </c>
      <c r="W69" s="822"/>
      <c r="X69" s="822"/>
      <c r="Y69" s="822"/>
      <c r="Z69" s="822"/>
      <c r="AA69" s="822">
        <v>533</v>
      </c>
      <c r="AB69" s="822"/>
      <c r="AC69" s="822"/>
      <c r="AD69" s="822"/>
      <c r="AE69" s="822"/>
      <c r="AF69" s="822">
        <v>533</v>
      </c>
      <c r="AG69" s="822"/>
      <c r="AH69" s="822"/>
      <c r="AI69" s="822"/>
      <c r="AJ69" s="822"/>
      <c r="AK69" s="822">
        <v>0</v>
      </c>
      <c r="AL69" s="822"/>
      <c r="AM69" s="822"/>
      <c r="AN69" s="822"/>
      <c r="AO69" s="822"/>
      <c r="AP69" s="822">
        <v>0</v>
      </c>
      <c r="AQ69" s="822"/>
      <c r="AR69" s="822"/>
      <c r="AS69" s="822"/>
      <c r="AT69" s="822"/>
      <c r="AU69" s="822" t="s">
        <v>459</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x14ac:dyDescent="0.2">
      <c r="A70" s="209">
        <v>3</v>
      </c>
      <c r="B70" s="860" t="s">
        <v>582</v>
      </c>
      <c r="C70" s="861"/>
      <c r="D70" s="861"/>
      <c r="E70" s="861"/>
      <c r="F70" s="861"/>
      <c r="G70" s="861"/>
      <c r="H70" s="861"/>
      <c r="I70" s="861"/>
      <c r="J70" s="861"/>
      <c r="K70" s="861"/>
      <c r="L70" s="861"/>
      <c r="M70" s="861"/>
      <c r="N70" s="861"/>
      <c r="O70" s="861"/>
      <c r="P70" s="862"/>
      <c r="Q70" s="859">
        <v>58</v>
      </c>
      <c r="R70" s="822"/>
      <c r="S70" s="822"/>
      <c r="T70" s="822"/>
      <c r="U70" s="822"/>
      <c r="V70" s="822">
        <v>53</v>
      </c>
      <c r="W70" s="822"/>
      <c r="X70" s="822"/>
      <c r="Y70" s="822"/>
      <c r="Z70" s="822"/>
      <c r="AA70" s="822">
        <v>5</v>
      </c>
      <c r="AB70" s="822"/>
      <c r="AC70" s="822"/>
      <c r="AD70" s="822"/>
      <c r="AE70" s="822"/>
      <c r="AF70" s="822">
        <v>5</v>
      </c>
      <c r="AG70" s="822"/>
      <c r="AH70" s="822"/>
      <c r="AI70" s="822"/>
      <c r="AJ70" s="822"/>
      <c r="AK70" s="822">
        <v>57</v>
      </c>
      <c r="AL70" s="822"/>
      <c r="AM70" s="822"/>
      <c r="AN70" s="822"/>
      <c r="AO70" s="822"/>
      <c r="AP70" s="822">
        <v>0</v>
      </c>
      <c r="AQ70" s="822"/>
      <c r="AR70" s="822"/>
      <c r="AS70" s="822"/>
      <c r="AT70" s="822"/>
      <c r="AU70" s="822" t="s">
        <v>459</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x14ac:dyDescent="0.2">
      <c r="A71" s="209">
        <v>4</v>
      </c>
      <c r="B71" s="860" t="s">
        <v>583</v>
      </c>
      <c r="C71" s="861"/>
      <c r="D71" s="861"/>
      <c r="E71" s="861"/>
      <c r="F71" s="861"/>
      <c r="G71" s="861"/>
      <c r="H71" s="861"/>
      <c r="I71" s="861"/>
      <c r="J71" s="861"/>
      <c r="K71" s="861"/>
      <c r="L71" s="861"/>
      <c r="M71" s="861"/>
      <c r="N71" s="861"/>
      <c r="O71" s="861"/>
      <c r="P71" s="862"/>
      <c r="Q71" s="859">
        <v>7</v>
      </c>
      <c r="R71" s="822"/>
      <c r="S71" s="822"/>
      <c r="T71" s="822"/>
      <c r="U71" s="822"/>
      <c r="V71" s="822">
        <v>5</v>
      </c>
      <c r="W71" s="822"/>
      <c r="X71" s="822"/>
      <c r="Y71" s="822"/>
      <c r="Z71" s="822"/>
      <c r="AA71" s="822">
        <v>2</v>
      </c>
      <c r="AB71" s="822"/>
      <c r="AC71" s="822"/>
      <c r="AD71" s="822"/>
      <c r="AE71" s="822"/>
      <c r="AF71" s="822">
        <v>2</v>
      </c>
      <c r="AG71" s="822"/>
      <c r="AH71" s="822"/>
      <c r="AI71" s="822"/>
      <c r="AJ71" s="822"/>
      <c r="AK71" s="822">
        <v>0</v>
      </c>
      <c r="AL71" s="822"/>
      <c r="AM71" s="822"/>
      <c r="AN71" s="822"/>
      <c r="AO71" s="822"/>
      <c r="AP71" s="822">
        <v>0</v>
      </c>
      <c r="AQ71" s="822"/>
      <c r="AR71" s="822"/>
      <c r="AS71" s="822"/>
      <c r="AT71" s="822"/>
      <c r="AU71" s="822" t="s">
        <v>459</v>
      </c>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x14ac:dyDescent="0.2">
      <c r="A72" s="209">
        <v>5</v>
      </c>
      <c r="B72" s="860" t="s">
        <v>584</v>
      </c>
      <c r="C72" s="861"/>
      <c r="D72" s="861"/>
      <c r="E72" s="861"/>
      <c r="F72" s="861"/>
      <c r="G72" s="861"/>
      <c r="H72" s="861"/>
      <c r="I72" s="861"/>
      <c r="J72" s="861"/>
      <c r="K72" s="861"/>
      <c r="L72" s="861"/>
      <c r="M72" s="861"/>
      <c r="N72" s="861"/>
      <c r="O72" s="861"/>
      <c r="P72" s="862"/>
      <c r="Q72" s="859">
        <v>74</v>
      </c>
      <c r="R72" s="822"/>
      <c r="S72" s="822"/>
      <c r="T72" s="822"/>
      <c r="U72" s="822"/>
      <c r="V72" s="822">
        <v>68</v>
      </c>
      <c r="W72" s="822"/>
      <c r="X72" s="822"/>
      <c r="Y72" s="822"/>
      <c r="Z72" s="822"/>
      <c r="AA72" s="822">
        <v>6</v>
      </c>
      <c r="AB72" s="822"/>
      <c r="AC72" s="822"/>
      <c r="AD72" s="822"/>
      <c r="AE72" s="822"/>
      <c r="AF72" s="822">
        <v>6</v>
      </c>
      <c r="AG72" s="822"/>
      <c r="AH72" s="822"/>
      <c r="AI72" s="822"/>
      <c r="AJ72" s="822"/>
      <c r="AK72" s="822">
        <v>0</v>
      </c>
      <c r="AL72" s="822"/>
      <c r="AM72" s="822"/>
      <c r="AN72" s="822"/>
      <c r="AO72" s="822"/>
      <c r="AP72" s="822">
        <v>0</v>
      </c>
      <c r="AQ72" s="822"/>
      <c r="AR72" s="822"/>
      <c r="AS72" s="822"/>
      <c r="AT72" s="822"/>
      <c r="AU72" s="822" t="s">
        <v>459</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x14ac:dyDescent="0.2">
      <c r="A73" s="209">
        <v>6</v>
      </c>
      <c r="B73" s="860" t="s">
        <v>585</v>
      </c>
      <c r="C73" s="861"/>
      <c r="D73" s="861"/>
      <c r="E73" s="861"/>
      <c r="F73" s="861"/>
      <c r="G73" s="861"/>
      <c r="H73" s="861"/>
      <c r="I73" s="861"/>
      <c r="J73" s="861"/>
      <c r="K73" s="861"/>
      <c r="L73" s="861"/>
      <c r="M73" s="861"/>
      <c r="N73" s="861"/>
      <c r="O73" s="861"/>
      <c r="P73" s="862"/>
      <c r="Q73" s="859">
        <v>61</v>
      </c>
      <c r="R73" s="822"/>
      <c r="S73" s="822"/>
      <c r="T73" s="822"/>
      <c r="U73" s="822"/>
      <c r="V73" s="822">
        <v>59</v>
      </c>
      <c r="W73" s="822"/>
      <c r="X73" s="822"/>
      <c r="Y73" s="822"/>
      <c r="Z73" s="822"/>
      <c r="AA73" s="822">
        <v>2</v>
      </c>
      <c r="AB73" s="822"/>
      <c r="AC73" s="822"/>
      <c r="AD73" s="822"/>
      <c r="AE73" s="822"/>
      <c r="AF73" s="822">
        <v>2</v>
      </c>
      <c r="AG73" s="822"/>
      <c r="AH73" s="822"/>
      <c r="AI73" s="822"/>
      <c r="AJ73" s="822"/>
      <c r="AK73" s="822">
        <v>0</v>
      </c>
      <c r="AL73" s="822"/>
      <c r="AM73" s="822"/>
      <c r="AN73" s="822"/>
      <c r="AO73" s="822"/>
      <c r="AP73" s="822">
        <v>0</v>
      </c>
      <c r="AQ73" s="822"/>
      <c r="AR73" s="822"/>
      <c r="AS73" s="822"/>
      <c r="AT73" s="822"/>
      <c r="AU73" s="822" t="s">
        <v>459</v>
      </c>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x14ac:dyDescent="0.2">
      <c r="A74" s="209">
        <v>7</v>
      </c>
      <c r="B74" s="860" t="s">
        <v>586</v>
      </c>
      <c r="C74" s="861"/>
      <c r="D74" s="861"/>
      <c r="E74" s="861"/>
      <c r="F74" s="861"/>
      <c r="G74" s="861"/>
      <c r="H74" s="861"/>
      <c r="I74" s="861"/>
      <c r="J74" s="861"/>
      <c r="K74" s="861"/>
      <c r="L74" s="861"/>
      <c r="M74" s="861"/>
      <c r="N74" s="861"/>
      <c r="O74" s="861"/>
      <c r="P74" s="862"/>
      <c r="Q74" s="859">
        <v>238145</v>
      </c>
      <c r="R74" s="822"/>
      <c r="S74" s="822"/>
      <c r="T74" s="822"/>
      <c r="U74" s="822"/>
      <c r="V74" s="822">
        <v>238055</v>
      </c>
      <c r="W74" s="822"/>
      <c r="X74" s="822"/>
      <c r="Y74" s="822"/>
      <c r="Z74" s="822"/>
      <c r="AA74" s="822">
        <v>90</v>
      </c>
      <c r="AB74" s="822"/>
      <c r="AC74" s="822"/>
      <c r="AD74" s="822"/>
      <c r="AE74" s="822"/>
      <c r="AF74" s="822">
        <v>90</v>
      </c>
      <c r="AG74" s="822"/>
      <c r="AH74" s="822"/>
      <c r="AI74" s="822"/>
      <c r="AJ74" s="822"/>
      <c r="AK74" s="822">
        <v>2491</v>
      </c>
      <c r="AL74" s="822"/>
      <c r="AM74" s="822"/>
      <c r="AN74" s="822"/>
      <c r="AO74" s="822"/>
      <c r="AP74" s="822">
        <v>0</v>
      </c>
      <c r="AQ74" s="822"/>
      <c r="AR74" s="822"/>
      <c r="AS74" s="822"/>
      <c r="AT74" s="822"/>
      <c r="AU74" s="822" t="s">
        <v>459</v>
      </c>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x14ac:dyDescent="0.2">
      <c r="A75" s="209">
        <v>8</v>
      </c>
      <c r="B75" s="860" t="s">
        <v>587</v>
      </c>
      <c r="C75" s="861"/>
      <c r="D75" s="861"/>
      <c r="E75" s="861"/>
      <c r="F75" s="861"/>
      <c r="G75" s="861"/>
      <c r="H75" s="861"/>
      <c r="I75" s="861"/>
      <c r="J75" s="861"/>
      <c r="K75" s="861"/>
      <c r="L75" s="861"/>
      <c r="M75" s="861"/>
      <c r="N75" s="861"/>
      <c r="O75" s="861"/>
      <c r="P75" s="862"/>
      <c r="Q75" s="867">
        <v>20</v>
      </c>
      <c r="R75" s="868"/>
      <c r="S75" s="868"/>
      <c r="T75" s="868"/>
      <c r="U75" s="828"/>
      <c r="V75" s="869">
        <v>17</v>
      </c>
      <c r="W75" s="868"/>
      <c r="X75" s="868"/>
      <c r="Y75" s="868"/>
      <c r="Z75" s="828"/>
      <c r="AA75" s="869">
        <v>2</v>
      </c>
      <c r="AB75" s="868"/>
      <c r="AC75" s="868"/>
      <c r="AD75" s="868"/>
      <c r="AE75" s="828"/>
      <c r="AF75" s="869">
        <v>2</v>
      </c>
      <c r="AG75" s="868"/>
      <c r="AH75" s="868"/>
      <c r="AI75" s="868"/>
      <c r="AJ75" s="828"/>
      <c r="AK75" s="869">
        <v>3</v>
      </c>
      <c r="AL75" s="868"/>
      <c r="AM75" s="868"/>
      <c r="AN75" s="868"/>
      <c r="AO75" s="828"/>
      <c r="AP75" s="869" t="s">
        <v>459</v>
      </c>
      <c r="AQ75" s="868"/>
      <c r="AR75" s="868"/>
      <c r="AS75" s="868"/>
      <c r="AT75" s="828"/>
      <c r="AU75" s="869" t="s">
        <v>459</v>
      </c>
      <c r="AV75" s="868"/>
      <c r="AW75" s="868"/>
      <c r="AX75" s="868"/>
      <c r="AY75" s="828"/>
      <c r="AZ75" s="865"/>
      <c r="BA75" s="865"/>
      <c r="BB75" s="865"/>
      <c r="BC75" s="865"/>
      <c r="BD75" s="866"/>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x14ac:dyDescent="0.2">
      <c r="A76" s="209">
        <v>9</v>
      </c>
      <c r="B76" s="860" t="s">
        <v>588</v>
      </c>
      <c r="C76" s="861"/>
      <c r="D76" s="861"/>
      <c r="E76" s="861"/>
      <c r="F76" s="861"/>
      <c r="G76" s="861"/>
      <c r="H76" s="861"/>
      <c r="I76" s="861"/>
      <c r="J76" s="861"/>
      <c r="K76" s="861"/>
      <c r="L76" s="861"/>
      <c r="M76" s="861"/>
      <c r="N76" s="861"/>
      <c r="O76" s="861"/>
      <c r="P76" s="862"/>
      <c r="Q76" s="867">
        <v>14</v>
      </c>
      <c r="R76" s="868"/>
      <c r="S76" s="868"/>
      <c r="T76" s="868"/>
      <c r="U76" s="828"/>
      <c r="V76" s="869">
        <v>11</v>
      </c>
      <c r="W76" s="868"/>
      <c r="X76" s="868"/>
      <c r="Y76" s="868"/>
      <c r="Z76" s="828"/>
      <c r="AA76" s="869">
        <v>3</v>
      </c>
      <c r="AB76" s="868"/>
      <c r="AC76" s="868"/>
      <c r="AD76" s="868"/>
      <c r="AE76" s="828"/>
      <c r="AF76" s="869">
        <v>3</v>
      </c>
      <c r="AG76" s="868"/>
      <c r="AH76" s="868"/>
      <c r="AI76" s="868"/>
      <c r="AJ76" s="828"/>
      <c r="AK76" s="869" t="s">
        <v>599</v>
      </c>
      <c r="AL76" s="868"/>
      <c r="AM76" s="868"/>
      <c r="AN76" s="868"/>
      <c r="AO76" s="828"/>
      <c r="AP76" s="869" t="s">
        <v>459</v>
      </c>
      <c r="AQ76" s="868"/>
      <c r="AR76" s="868"/>
      <c r="AS76" s="868"/>
      <c r="AT76" s="828"/>
      <c r="AU76" s="869" t="s">
        <v>459</v>
      </c>
      <c r="AV76" s="868"/>
      <c r="AW76" s="868"/>
      <c r="AX76" s="868"/>
      <c r="AY76" s="828"/>
      <c r="AZ76" s="865"/>
      <c r="BA76" s="865"/>
      <c r="BB76" s="865"/>
      <c r="BC76" s="865"/>
      <c r="BD76" s="866"/>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x14ac:dyDescent="0.2">
      <c r="A77" s="209">
        <v>10</v>
      </c>
      <c r="B77" s="860" t="s">
        <v>589</v>
      </c>
      <c r="C77" s="861"/>
      <c r="D77" s="861"/>
      <c r="E77" s="861"/>
      <c r="F77" s="861"/>
      <c r="G77" s="861"/>
      <c r="H77" s="861"/>
      <c r="I77" s="861"/>
      <c r="J77" s="861"/>
      <c r="K77" s="861"/>
      <c r="L77" s="861"/>
      <c r="M77" s="861"/>
      <c r="N77" s="861"/>
      <c r="O77" s="861"/>
      <c r="P77" s="862"/>
      <c r="Q77" s="867">
        <v>106</v>
      </c>
      <c r="R77" s="868"/>
      <c r="S77" s="868"/>
      <c r="T77" s="868"/>
      <c r="U77" s="828"/>
      <c r="V77" s="869">
        <v>106</v>
      </c>
      <c r="W77" s="868"/>
      <c r="X77" s="868"/>
      <c r="Y77" s="868"/>
      <c r="Z77" s="828"/>
      <c r="AA77" s="869">
        <v>1</v>
      </c>
      <c r="AB77" s="868"/>
      <c r="AC77" s="868"/>
      <c r="AD77" s="868"/>
      <c r="AE77" s="828"/>
      <c r="AF77" s="869">
        <v>188</v>
      </c>
      <c r="AG77" s="868"/>
      <c r="AH77" s="868"/>
      <c r="AI77" s="868"/>
      <c r="AJ77" s="828"/>
      <c r="AK77" s="869" t="s">
        <v>599</v>
      </c>
      <c r="AL77" s="868"/>
      <c r="AM77" s="868"/>
      <c r="AN77" s="868"/>
      <c r="AO77" s="828"/>
      <c r="AP77" s="869" t="s">
        <v>459</v>
      </c>
      <c r="AQ77" s="868"/>
      <c r="AR77" s="868"/>
      <c r="AS77" s="868"/>
      <c r="AT77" s="828"/>
      <c r="AU77" s="869" t="s">
        <v>459</v>
      </c>
      <c r="AV77" s="868"/>
      <c r="AW77" s="868"/>
      <c r="AX77" s="868"/>
      <c r="AY77" s="828"/>
      <c r="AZ77" s="865"/>
      <c r="BA77" s="865"/>
      <c r="BB77" s="865"/>
      <c r="BC77" s="865"/>
      <c r="BD77" s="866"/>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x14ac:dyDescent="0.2">
      <c r="A78" s="209">
        <v>11</v>
      </c>
      <c r="B78" s="860" t="s">
        <v>593</v>
      </c>
      <c r="C78" s="861"/>
      <c r="D78" s="861"/>
      <c r="E78" s="861"/>
      <c r="F78" s="861"/>
      <c r="G78" s="861"/>
      <c r="H78" s="861"/>
      <c r="I78" s="861"/>
      <c r="J78" s="861"/>
      <c r="K78" s="861"/>
      <c r="L78" s="861"/>
      <c r="M78" s="861"/>
      <c r="N78" s="861"/>
      <c r="O78" s="861"/>
      <c r="P78" s="862"/>
      <c r="Q78" s="859">
        <v>500</v>
      </c>
      <c r="R78" s="822"/>
      <c r="S78" s="822"/>
      <c r="T78" s="822"/>
      <c r="U78" s="822"/>
      <c r="V78" s="822">
        <v>420</v>
      </c>
      <c r="W78" s="822"/>
      <c r="X78" s="822"/>
      <c r="Y78" s="822"/>
      <c r="Z78" s="822"/>
      <c r="AA78" s="822">
        <v>80</v>
      </c>
      <c r="AB78" s="822"/>
      <c r="AC78" s="822"/>
      <c r="AD78" s="822"/>
      <c r="AE78" s="822"/>
      <c r="AF78" s="822">
        <v>80</v>
      </c>
      <c r="AG78" s="822"/>
      <c r="AH78" s="822"/>
      <c r="AI78" s="822"/>
      <c r="AJ78" s="822"/>
      <c r="AK78" s="822" t="s">
        <v>459</v>
      </c>
      <c r="AL78" s="822"/>
      <c r="AM78" s="822"/>
      <c r="AN78" s="822"/>
      <c r="AO78" s="822"/>
      <c r="AP78" s="822">
        <v>15</v>
      </c>
      <c r="AQ78" s="822"/>
      <c r="AR78" s="822"/>
      <c r="AS78" s="822"/>
      <c r="AT78" s="822"/>
      <c r="AU78" s="822">
        <v>5</v>
      </c>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x14ac:dyDescent="0.2">
      <c r="A79" s="209">
        <v>12</v>
      </c>
      <c r="B79" s="860" t="s">
        <v>594</v>
      </c>
      <c r="C79" s="861"/>
      <c r="D79" s="861"/>
      <c r="E79" s="861"/>
      <c r="F79" s="861"/>
      <c r="G79" s="861"/>
      <c r="H79" s="861"/>
      <c r="I79" s="861"/>
      <c r="J79" s="861"/>
      <c r="K79" s="861"/>
      <c r="L79" s="861"/>
      <c r="M79" s="861"/>
      <c r="N79" s="861"/>
      <c r="O79" s="861"/>
      <c r="P79" s="862"/>
      <c r="Q79" s="859">
        <v>411</v>
      </c>
      <c r="R79" s="822"/>
      <c r="S79" s="822"/>
      <c r="T79" s="822"/>
      <c r="U79" s="822"/>
      <c r="V79" s="822">
        <v>394</v>
      </c>
      <c r="W79" s="822"/>
      <c r="X79" s="822"/>
      <c r="Y79" s="822"/>
      <c r="Z79" s="822"/>
      <c r="AA79" s="822">
        <v>18</v>
      </c>
      <c r="AB79" s="822"/>
      <c r="AC79" s="822"/>
      <c r="AD79" s="822"/>
      <c r="AE79" s="822"/>
      <c r="AF79" s="822">
        <v>18</v>
      </c>
      <c r="AG79" s="822"/>
      <c r="AH79" s="822"/>
      <c r="AI79" s="822"/>
      <c r="AJ79" s="822"/>
      <c r="AK79" s="822" t="s">
        <v>459</v>
      </c>
      <c r="AL79" s="822"/>
      <c r="AM79" s="822"/>
      <c r="AN79" s="822"/>
      <c r="AO79" s="822"/>
      <c r="AP79" s="822">
        <v>543</v>
      </c>
      <c r="AQ79" s="822"/>
      <c r="AR79" s="822"/>
      <c r="AS79" s="822"/>
      <c r="AT79" s="822"/>
      <c r="AU79" s="822">
        <v>467</v>
      </c>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x14ac:dyDescent="0.2">
      <c r="A80" s="209">
        <v>13</v>
      </c>
      <c r="B80" s="860" t="s">
        <v>595</v>
      </c>
      <c r="C80" s="861"/>
      <c r="D80" s="861"/>
      <c r="E80" s="861"/>
      <c r="F80" s="861"/>
      <c r="G80" s="861"/>
      <c r="H80" s="861"/>
      <c r="I80" s="861"/>
      <c r="J80" s="861"/>
      <c r="K80" s="861"/>
      <c r="L80" s="861"/>
      <c r="M80" s="861"/>
      <c r="N80" s="861"/>
      <c r="O80" s="861"/>
      <c r="P80" s="862"/>
      <c r="Q80" s="859">
        <v>152</v>
      </c>
      <c r="R80" s="822"/>
      <c r="S80" s="822"/>
      <c r="T80" s="822"/>
      <c r="U80" s="822"/>
      <c r="V80" s="822">
        <v>129</v>
      </c>
      <c r="W80" s="822"/>
      <c r="X80" s="822"/>
      <c r="Y80" s="822"/>
      <c r="Z80" s="822"/>
      <c r="AA80" s="822">
        <v>23</v>
      </c>
      <c r="AB80" s="822"/>
      <c r="AC80" s="822"/>
      <c r="AD80" s="822"/>
      <c r="AE80" s="822"/>
      <c r="AF80" s="822">
        <v>23</v>
      </c>
      <c r="AG80" s="822"/>
      <c r="AH80" s="822"/>
      <c r="AI80" s="822"/>
      <c r="AJ80" s="822"/>
      <c r="AK80" s="822" t="s">
        <v>459</v>
      </c>
      <c r="AL80" s="822"/>
      <c r="AM80" s="822"/>
      <c r="AN80" s="822"/>
      <c r="AO80" s="822"/>
      <c r="AP80" s="822">
        <v>168</v>
      </c>
      <c r="AQ80" s="822"/>
      <c r="AR80" s="822"/>
      <c r="AS80" s="822"/>
      <c r="AT80" s="822"/>
      <c r="AU80" s="822">
        <v>17</v>
      </c>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x14ac:dyDescent="0.2">
      <c r="A81" s="209">
        <v>14</v>
      </c>
      <c r="B81" s="860" t="s">
        <v>596</v>
      </c>
      <c r="C81" s="861"/>
      <c r="D81" s="861"/>
      <c r="E81" s="861"/>
      <c r="F81" s="861"/>
      <c r="G81" s="861"/>
      <c r="H81" s="861"/>
      <c r="I81" s="861"/>
      <c r="J81" s="861"/>
      <c r="K81" s="861"/>
      <c r="L81" s="861"/>
      <c r="M81" s="861"/>
      <c r="N81" s="861"/>
      <c r="O81" s="861"/>
      <c r="P81" s="862"/>
      <c r="Q81" s="859">
        <v>399</v>
      </c>
      <c r="R81" s="822"/>
      <c r="S81" s="822"/>
      <c r="T81" s="822"/>
      <c r="U81" s="822"/>
      <c r="V81" s="822">
        <v>336</v>
      </c>
      <c r="W81" s="822"/>
      <c r="X81" s="822"/>
      <c r="Y81" s="822"/>
      <c r="Z81" s="822"/>
      <c r="AA81" s="822">
        <v>63</v>
      </c>
      <c r="AB81" s="822"/>
      <c r="AC81" s="822"/>
      <c r="AD81" s="822"/>
      <c r="AE81" s="822"/>
      <c r="AF81" s="822">
        <v>63</v>
      </c>
      <c r="AG81" s="822"/>
      <c r="AH81" s="822"/>
      <c r="AI81" s="822"/>
      <c r="AJ81" s="822"/>
      <c r="AK81" s="822" t="s">
        <v>459</v>
      </c>
      <c r="AL81" s="822"/>
      <c r="AM81" s="822"/>
      <c r="AN81" s="822"/>
      <c r="AO81" s="822"/>
      <c r="AP81" s="822">
        <v>265</v>
      </c>
      <c r="AQ81" s="822"/>
      <c r="AR81" s="822"/>
      <c r="AS81" s="822"/>
      <c r="AT81" s="822"/>
      <c r="AU81" s="822">
        <v>123</v>
      </c>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x14ac:dyDescent="0.2">
      <c r="A82" s="209">
        <v>15</v>
      </c>
      <c r="B82" s="860" t="s">
        <v>597</v>
      </c>
      <c r="C82" s="861"/>
      <c r="D82" s="861"/>
      <c r="E82" s="861"/>
      <c r="F82" s="861"/>
      <c r="G82" s="861"/>
      <c r="H82" s="861"/>
      <c r="I82" s="861"/>
      <c r="J82" s="861"/>
      <c r="K82" s="861"/>
      <c r="L82" s="861"/>
      <c r="M82" s="861"/>
      <c r="N82" s="861"/>
      <c r="O82" s="861"/>
      <c r="P82" s="862"/>
      <c r="Q82" s="859">
        <v>4937</v>
      </c>
      <c r="R82" s="822"/>
      <c r="S82" s="822"/>
      <c r="T82" s="822"/>
      <c r="U82" s="822"/>
      <c r="V82" s="822">
        <v>6308</v>
      </c>
      <c r="W82" s="822"/>
      <c r="X82" s="822"/>
      <c r="Y82" s="822"/>
      <c r="Z82" s="822"/>
      <c r="AA82" s="822">
        <v>-1371</v>
      </c>
      <c r="AB82" s="822"/>
      <c r="AC82" s="822"/>
      <c r="AD82" s="822"/>
      <c r="AE82" s="822"/>
      <c r="AF82" s="822">
        <v>2754</v>
      </c>
      <c r="AG82" s="822"/>
      <c r="AH82" s="822"/>
      <c r="AI82" s="822"/>
      <c r="AJ82" s="822"/>
      <c r="AK82" s="822">
        <v>0</v>
      </c>
      <c r="AL82" s="822"/>
      <c r="AM82" s="822"/>
      <c r="AN82" s="822"/>
      <c r="AO82" s="822"/>
      <c r="AP82" s="822">
        <v>39994</v>
      </c>
      <c r="AQ82" s="822"/>
      <c r="AR82" s="822"/>
      <c r="AS82" s="822"/>
      <c r="AT82" s="822"/>
      <c r="AU82" s="822">
        <v>296</v>
      </c>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x14ac:dyDescent="0.2">
      <c r="A83" s="209">
        <v>16</v>
      </c>
      <c r="B83" s="860"/>
      <c r="C83" s="861"/>
      <c r="D83" s="861"/>
      <c r="E83" s="861"/>
      <c r="F83" s="861"/>
      <c r="G83" s="861"/>
      <c r="H83" s="861"/>
      <c r="I83" s="861"/>
      <c r="J83" s="861"/>
      <c r="K83" s="861"/>
      <c r="L83" s="861"/>
      <c r="M83" s="861"/>
      <c r="N83" s="861"/>
      <c r="O83" s="861"/>
      <c r="P83" s="862"/>
      <c r="Q83" s="85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x14ac:dyDescent="0.2">
      <c r="A84" s="209">
        <v>17</v>
      </c>
      <c r="B84" s="860"/>
      <c r="C84" s="861"/>
      <c r="D84" s="861"/>
      <c r="E84" s="861"/>
      <c r="F84" s="861"/>
      <c r="G84" s="861"/>
      <c r="H84" s="861"/>
      <c r="I84" s="861"/>
      <c r="J84" s="861"/>
      <c r="K84" s="861"/>
      <c r="L84" s="861"/>
      <c r="M84" s="861"/>
      <c r="N84" s="861"/>
      <c r="O84" s="861"/>
      <c r="P84" s="862"/>
      <c r="Q84" s="85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x14ac:dyDescent="0.2">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x14ac:dyDescent="0.2">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x14ac:dyDescent="0.2">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x14ac:dyDescent="0.25">
      <c r="A88" s="212" t="s">
        <v>457</v>
      </c>
      <c r="B88" s="795" t="s">
        <v>492</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4246</v>
      </c>
      <c r="AG88" s="838"/>
      <c r="AH88" s="838"/>
      <c r="AI88" s="838"/>
      <c r="AJ88" s="838"/>
      <c r="AK88" s="835"/>
      <c r="AL88" s="835"/>
      <c r="AM88" s="835"/>
      <c r="AN88" s="835"/>
      <c r="AO88" s="835"/>
      <c r="AP88" s="838">
        <v>40985</v>
      </c>
      <c r="AQ88" s="838"/>
      <c r="AR88" s="838"/>
      <c r="AS88" s="838"/>
      <c r="AT88" s="838"/>
      <c r="AU88" s="838">
        <v>908</v>
      </c>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x14ac:dyDescent="0.2">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x14ac:dyDescent="0.2">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x14ac:dyDescent="0.2">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x14ac:dyDescent="0.2">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x14ac:dyDescent="0.2">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x14ac:dyDescent="0.2">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x14ac:dyDescent="0.2">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x14ac:dyDescent="0.2">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x14ac:dyDescent="0.2">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x14ac:dyDescent="0.2">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x14ac:dyDescent="0.2">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x14ac:dyDescent="0.2">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x14ac:dyDescent="0.2">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x14ac:dyDescent="0.25">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457</v>
      </c>
      <c r="BR102" s="795" t="s">
        <v>493</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18</v>
      </c>
      <c r="CS102" s="843"/>
      <c r="CT102" s="843"/>
      <c r="CU102" s="843"/>
      <c r="CV102" s="871"/>
      <c r="CW102" s="870">
        <v>0</v>
      </c>
      <c r="CX102" s="843"/>
      <c r="CY102" s="843"/>
      <c r="CZ102" s="843"/>
      <c r="DA102" s="871"/>
      <c r="DB102" s="870" t="s">
        <v>599</v>
      </c>
      <c r="DC102" s="843"/>
      <c r="DD102" s="843"/>
      <c r="DE102" s="843"/>
      <c r="DF102" s="871"/>
      <c r="DG102" s="870" t="s">
        <v>459</v>
      </c>
      <c r="DH102" s="843"/>
      <c r="DI102" s="843"/>
      <c r="DJ102" s="843"/>
      <c r="DK102" s="871"/>
      <c r="DL102" s="870" t="s">
        <v>459</v>
      </c>
      <c r="DM102" s="843"/>
      <c r="DN102" s="843"/>
      <c r="DO102" s="843"/>
      <c r="DP102" s="871"/>
      <c r="DQ102" s="870" t="s">
        <v>459</v>
      </c>
      <c r="DR102" s="843"/>
      <c r="DS102" s="843"/>
      <c r="DT102" s="843"/>
      <c r="DU102" s="871"/>
      <c r="DV102" s="875"/>
      <c r="DW102" s="876"/>
      <c r="DX102" s="876"/>
      <c r="DY102" s="876"/>
      <c r="DZ102" s="877"/>
      <c r="EA102" s="194"/>
    </row>
    <row r="103" spans="1:131" s="195" customFormat="1" ht="26.25" customHeight="1" x14ac:dyDescent="0.2">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494</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x14ac:dyDescent="0.2">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495</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x14ac:dyDescent="0.2">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2">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5">
      <c r="A107" s="223" t="s">
        <v>496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2">
      <c r="A108" s="892" t="s">
        <v>498</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499</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x14ac:dyDescent="0.2">
      <c r="A109" s="895" t="s">
        <v>500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501</v>
      </c>
      <c r="AB109" s="896"/>
      <c r="AC109" s="896"/>
      <c r="AD109" s="896"/>
      <c r="AE109" s="897"/>
      <c r="AF109" s="905" t="s">
        <v>357</v>
      </c>
      <c r="AG109" s="896"/>
      <c r="AH109" s="896"/>
      <c r="AI109" s="896"/>
      <c r="AJ109" s="897"/>
      <c r="AK109" s="905" t="s">
        <v>356</v>
      </c>
      <c r="AL109" s="896"/>
      <c r="AM109" s="896"/>
      <c r="AN109" s="896"/>
      <c r="AO109" s="897"/>
      <c r="AP109" s="905" t="s">
        <v>502</v>
      </c>
      <c r="AQ109" s="896"/>
      <c r="AR109" s="896"/>
      <c r="AS109" s="896"/>
      <c r="AT109" s="906"/>
      <c r="AU109" s="895" t="s">
        <v>500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501</v>
      </c>
      <c r="BR109" s="896"/>
      <c r="BS109" s="896"/>
      <c r="BT109" s="896"/>
      <c r="BU109" s="897"/>
      <c r="BV109" s="905" t="s">
        <v>357</v>
      </c>
      <c r="BW109" s="896"/>
      <c r="BX109" s="896"/>
      <c r="BY109" s="896"/>
      <c r="BZ109" s="897"/>
      <c r="CA109" s="905" t="s">
        <v>356</v>
      </c>
      <c r="CB109" s="896"/>
      <c r="CC109" s="896"/>
      <c r="CD109" s="896"/>
      <c r="CE109" s="897"/>
      <c r="CF109" s="917" t="s">
        <v>502</v>
      </c>
      <c r="CG109" s="917"/>
      <c r="CH109" s="917"/>
      <c r="CI109" s="917"/>
      <c r="CJ109" s="917"/>
      <c r="CK109" s="905" t="s">
        <v>503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501</v>
      </c>
      <c r="DH109" s="896"/>
      <c r="DI109" s="896"/>
      <c r="DJ109" s="896"/>
      <c r="DK109" s="897"/>
      <c r="DL109" s="905" t="s">
        <v>357</v>
      </c>
      <c r="DM109" s="896"/>
      <c r="DN109" s="896"/>
      <c r="DO109" s="896"/>
      <c r="DP109" s="897"/>
      <c r="DQ109" s="905" t="s">
        <v>356</v>
      </c>
      <c r="DR109" s="896"/>
      <c r="DS109" s="896"/>
      <c r="DT109" s="896"/>
      <c r="DU109" s="897"/>
      <c r="DV109" s="905" t="s">
        <v>502</v>
      </c>
      <c r="DW109" s="896"/>
      <c r="DX109" s="896"/>
      <c r="DY109" s="896"/>
      <c r="DZ109" s="906"/>
    </row>
    <row r="110" spans="1:131" s="194" customFormat="1" ht="26.25" customHeight="1" x14ac:dyDescent="0.2">
      <c r="A110" s="963" t="s">
        <v>504</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4">
        <v>2375571</v>
      </c>
      <c r="AB110" s="941"/>
      <c r="AC110" s="941"/>
      <c r="AD110" s="941"/>
      <c r="AE110" s="942"/>
      <c r="AF110" s="940">
        <v>2348986</v>
      </c>
      <c r="AG110" s="941"/>
      <c r="AH110" s="941"/>
      <c r="AI110" s="941"/>
      <c r="AJ110" s="942"/>
      <c r="AK110" s="940">
        <v>2287473</v>
      </c>
      <c r="AL110" s="941"/>
      <c r="AM110" s="941"/>
      <c r="AN110" s="941"/>
      <c r="AO110" s="942"/>
      <c r="AP110" s="943">
        <v>21.5</v>
      </c>
      <c r="AQ110" s="944"/>
      <c r="AR110" s="944"/>
      <c r="AS110" s="944"/>
      <c r="AT110" s="945"/>
      <c r="AU110" s="946" t="s">
        <v>132</v>
      </c>
      <c r="AV110" s="947"/>
      <c r="AW110" s="947"/>
      <c r="AX110" s="947"/>
      <c r="AY110" s="948"/>
      <c r="AZ110" s="910" t="s">
        <v>505</v>
      </c>
      <c r="BA110" s="911"/>
      <c r="BB110" s="911"/>
      <c r="BC110" s="911"/>
      <c r="BD110" s="911"/>
      <c r="BE110" s="911"/>
      <c r="BF110" s="911"/>
      <c r="BG110" s="911"/>
      <c r="BH110" s="911"/>
      <c r="BI110" s="911"/>
      <c r="BJ110" s="911"/>
      <c r="BK110" s="911"/>
      <c r="BL110" s="911"/>
      <c r="BM110" s="911"/>
      <c r="BN110" s="911"/>
      <c r="BO110" s="911"/>
      <c r="BP110" s="912"/>
      <c r="BQ110" s="913">
        <v>19624412</v>
      </c>
      <c r="BR110" s="914"/>
      <c r="BS110" s="914"/>
      <c r="BT110" s="914"/>
      <c r="BU110" s="914"/>
      <c r="BV110" s="914">
        <v>19212052</v>
      </c>
      <c r="BW110" s="914"/>
      <c r="BX110" s="914"/>
      <c r="BY110" s="914"/>
      <c r="BZ110" s="914"/>
      <c r="CA110" s="914">
        <v>20700057</v>
      </c>
      <c r="CB110" s="914"/>
      <c r="CC110" s="914"/>
      <c r="CD110" s="914"/>
      <c r="CE110" s="914"/>
      <c r="CF110" s="935">
        <v>194.2</v>
      </c>
      <c r="CG110" s="936"/>
      <c r="CH110" s="936"/>
      <c r="CI110" s="936"/>
      <c r="CJ110" s="936"/>
      <c r="CK110" s="925" t="s">
        <v>506</v>
      </c>
      <c r="CL110" s="926"/>
      <c r="CM110" s="937" t="s">
        <v>507</v>
      </c>
      <c r="CN110" s="938"/>
      <c r="CO110" s="938"/>
      <c r="CP110" s="938"/>
      <c r="CQ110" s="938"/>
      <c r="CR110" s="938"/>
      <c r="CS110" s="938"/>
      <c r="CT110" s="938"/>
      <c r="CU110" s="938"/>
      <c r="CV110" s="938"/>
      <c r="CW110" s="938"/>
      <c r="CX110" s="938"/>
      <c r="CY110" s="938"/>
      <c r="CZ110" s="938"/>
      <c r="DA110" s="938"/>
      <c r="DB110" s="938"/>
      <c r="DC110" s="938"/>
      <c r="DD110" s="938"/>
      <c r="DE110" s="938"/>
      <c r="DF110" s="939"/>
      <c r="DG110" s="913" t="s">
        <v>508</v>
      </c>
      <c r="DH110" s="914"/>
      <c r="DI110" s="914"/>
      <c r="DJ110" s="914"/>
      <c r="DK110" s="914"/>
      <c r="DL110" s="914" t="s">
        <v>508</v>
      </c>
      <c r="DM110" s="914"/>
      <c r="DN110" s="914"/>
      <c r="DO110" s="914"/>
      <c r="DP110" s="914"/>
      <c r="DQ110" s="914" t="s">
        <v>508</v>
      </c>
      <c r="DR110" s="914"/>
      <c r="DS110" s="914"/>
      <c r="DT110" s="914"/>
      <c r="DU110" s="914"/>
      <c r="DV110" s="915" t="s">
        <v>508</v>
      </c>
      <c r="DW110" s="915"/>
      <c r="DX110" s="915"/>
      <c r="DY110" s="915"/>
      <c r="DZ110" s="916"/>
    </row>
    <row r="111" spans="1:131" s="194" customFormat="1" ht="26.25" customHeight="1" x14ac:dyDescent="0.2">
      <c r="A111" s="971" t="s">
        <v>509</v>
      </c>
      <c r="B111" s="972"/>
      <c r="C111" s="972"/>
      <c r="D111" s="972"/>
      <c r="E111" s="972"/>
      <c r="F111" s="972"/>
      <c r="G111" s="972"/>
      <c r="H111" s="972"/>
      <c r="I111" s="972"/>
      <c r="J111" s="972"/>
      <c r="K111" s="972"/>
      <c r="L111" s="972"/>
      <c r="M111" s="972"/>
      <c r="N111" s="972"/>
      <c r="O111" s="972"/>
      <c r="P111" s="972"/>
      <c r="Q111" s="972"/>
      <c r="R111" s="972"/>
      <c r="S111" s="972"/>
      <c r="T111" s="972"/>
      <c r="U111" s="972"/>
      <c r="V111" s="972"/>
      <c r="W111" s="972"/>
      <c r="X111" s="972"/>
      <c r="Y111" s="972"/>
      <c r="Z111" s="973"/>
      <c r="AA111" s="960" t="s">
        <v>510</v>
      </c>
      <c r="AB111" s="958"/>
      <c r="AC111" s="958"/>
      <c r="AD111" s="958"/>
      <c r="AE111" s="959"/>
      <c r="AF111" s="957" t="s">
        <v>510</v>
      </c>
      <c r="AG111" s="958"/>
      <c r="AH111" s="958"/>
      <c r="AI111" s="958"/>
      <c r="AJ111" s="959"/>
      <c r="AK111" s="957" t="s">
        <v>510</v>
      </c>
      <c r="AL111" s="958"/>
      <c r="AM111" s="958"/>
      <c r="AN111" s="958"/>
      <c r="AO111" s="959"/>
      <c r="AP111" s="954" t="s">
        <v>510</v>
      </c>
      <c r="AQ111" s="955"/>
      <c r="AR111" s="955"/>
      <c r="AS111" s="955"/>
      <c r="AT111" s="956"/>
      <c r="AU111" s="949"/>
      <c r="AV111" s="950"/>
      <c r="AW111" s="950"/>
      <c r="AX111" s="950"/>
      <c r="AY111" s="951"/>
      <c r="AZ111" s="889" t="s">
        <v>511</v>
      </c>
      <c r="BA111" s="890"/>
      <c r="BB111" s="890"/>
      <c r="BC111" s="890"/>
      <c r="BD111" s="890"/>
      <c r="BE111" s="890"/>
      <c r="BF111" s="890"/>
      <c r="BG111" s="890"/>
      <c r="BH111" s="890"/>
      <c r="BI111" s="890"/>
      <c r="BJ111" s="890"/>
      <c r="BK111" s="890"/>
      <c r="BL111" s="890"/>
      <c r="BM111" s="890"/>
      <c r="BN111" s="890"/>
      <c r="BO111" s="890"/>
      <c r="BP111" s="891"/>
      <c r="BQ111" s="885">
        <v>1451175</v>
      </c>
      <c r="BR111" s="886"/>
      <c r="BS111" s="886"/>
      <c r="BT111" s="886"/>
      <c r="BU111" s="886"/>
      <c r="BV111" s="886">
        <v>1479888</v>
      </c>
      <c r="BW111" s="886"/>
      <c r="BX111" s="886"/>
      <c r="BY111" s="886"/>
      <c r="BZ111" s="886"/>
      <c r="CA111" s="886">
        <v>1327771</v>
      </c>
      <c r="CB111" s="886"/>
      <c r="CC111" s="886"/>
      <c r="CD111" s="886"/>
      <c r="CE111" s="886"/>
      <c r="CF111" s="887">
        <v>12.5</v>
      </c>
      <c r="CG111" s="888"/>
      <c r="CH111" s="888"/>
      <c r="CI111" s="888"/>
      <c r="CJ111" s="888"/>
      <c r="CK111" s="927"/>
      <c r="CL111" s="928"/>
      <c r="CM111" s="919" t="s">
        <v>512</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513</v>
      </c>
      <c r="DH111" s="886"/>
      <c r="DI111" s="886"/>
      <c r="DJ111" s="886"/>
      <c r="DK111" s="886"/>
      <c r="DL111" s="886" t="s">
        <v>513</v>
      </c>
      <c r="DM111" s="886"/>
      <c r="DN111" s="886"/>
      <c r="DO111" s="886"/>
      <c r="DP111" s="886"/>
      <c r="DQ111" s="886" t="s">
        <v>513</v>
      </c>
      <c r="DR111" s="886"/>
      <c r="DS111" s="886"/>
      <c r="DT111" s="886"/>
      <c r="DU111" s="886"/>
      <c r="DV111" s="907" t="s">
        <v>513</v>
      </c>
      <c r="DW111" s="907"/>
      <c r="DX111" s="907"/>
      <c r="DY111" s="907"/>
      <c r="DZ111" s="908"/>
    </row>
    <row r="112" spans="1:131" s="194" customFormat="1" ht="26.25" customHeight="1" x14ac:dyDescent="0.2">
      <c r="A112" s="965" t="s">
        <v>514</v>
      </c>
      <c r="B112" s="966"/>
      <c r="C112" s="890" t="s">
        <v>515</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516</v>
      </c>
      <c r="AB112" s="899"/>
      <c r="AC112" s="899"/>
      <c r="AD112" s="899"/>
      <c r="AE112" s="900"/>
      <c r="AF112" s="898" t="s">
        <v>516</v>
      </c>
      <c r="AG112" s="899"/>
      <c r="AH112" s="899"/>
      <c r="AI112" s="899"/>
      <c r="AJ112" s="900"/>
      <c r="AK112" s="898" t="s">
        <v>516</v>
      </c>
      <c r="AL112" s="899"/>
      <c r="AM112" s="899"/>
      <c r="AN112" s="899"/>
      <c r="AO112" s="900"/>
      <c r="AP112" s="901" t="s">
        <v>516</v>
      </c>
      <c r="AQ112" s="902"/>
      <c r="AR112" s="902"/>
      <c r="AS112" s="902"/>
      <c r="AT112" s="903"/>
      <c r="AU112" s="949"/>
      <c r="AV112" s="950"/>
      <c r="AW112" s="950"/>
      <c r="AX112" s="950"/>
      <c r="AY112" s="951"/>
      <c r="AZ112" s="889" t="s">
        <v>517</v>
      </c>
      <c r="BA112" s="890"/>
      <c r="BB112" s="890"/>
      <c r="BC112" s="890"/>
      <c r="BD112" s="890"/>
      <c r="BE112" s="890"/>
      <c r="BF112" s="890"/>
      <c r="BG112" s="890"/>
      <c r="BH112" s="890"/>
      <c r="BI112" s="890"/>
      <c r="BJ112" s="890"/>
      <c r="BK112" s="890"/>
      <c r="BL112" s="890"/>
      <c r="BM112" s="890"/>
      <c r="BN112" s="890"/>
      <c r="BO112" s="890"/>
      <c r="BP112" s="891"/>
      <c r="BQ112" s="885">
        <v>14902159</v>
      </c>
      <c r="BR112" s="886"/>
      <c r="BS112" s="886"/>
      <c r="BT112" s="886"/>
      <c r="BU112" s="886"/>
      <c r="BV112" s="886">
        <v>14740045</v>
      </c>
      <c r="BW112" s="886"/>
      <c r="BX112" s="886"/>
      <c r="BY112" s="886"/>
      <c r="BZ112" s="886"/>
      <c r="CA112" s="886">
        <v>14420661</v>
      </c>
      <c r="CB112" s="886"/>
      <c r="CC112" s="886"/>
      <c r="CD112" s="886"/>
      <c r="CE112" s="886"/>
      <c r="CF112" s="887">
        <v>135.30000000000001</v>
      </c>
      <c r="CG112" s="888"/>
      <c r="CH112" s="888"/>
      <c r="CI112" s="888"/>
      <c r="CJ112" s="888"/>
      <c r="CK112" s="927"/>
      <c r="CL112" s="928"/>
      <c r="CM112" s="919" t="s">
        <v>518</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v>76862</v>
      </c>
      <c r="DH112" s="886"/>
      <c r="DI112" s="886"/>
      <c r="DJ112" s="886"/>
      <c r="DK112" s="886"/>
      <c r="DL112" s="886">
        <v>52569</v>
      </c>
      <c r="DM112" s="886"/>
      <c r="DN112" s="886"/>
      <c r="DO112" s="886"/>
      <c r="DP112" s="886"/>
      <c r="DQ112" s="886">
        <v>26972</v>
      </c>
      <c r="DR112" s="886"/>
      <c r="DS112" s="886"/>
      <c r="DT112" s="886"/>
      <c r="DU112" s="886"/>
      <c r="DV112" s="907">
        <v>0.3</v>
      </c>
      <c r="DW112" s="907"/>
      <c r="DX112" s="907"/>
      <c r="DY112" s="907"/>
      <c r="DZ112" s="908"/>
    </row>
    <row r="113" spans="1:130" s="194" customFormat="1" ht="26.25" customHeight="1" x14ac:dyDescent="0.2">
      <c r="A113" s="967"/>
      <c r="B113" s="968"/>
      <c r="C113" s="890" t="s">
        <v>519</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60">
        <v>757450</v>
      </c>
      <c r="AB113" s="958"/>
      <c r="AC113" s="958"/>
      <c r="AD113" s="958"/>
      <c r="AE113" s="959"/>
      <c r="AF113" s="957">
        <v>861831</v>
      </c>
      <c r="AG113" s="958"/>
      <c r="AH113" s="958"/>
      <c r="AI113" s="958"/>
      <c r="AJ113" s="959"/>
      <c r="AK113" s="957">
        <v>812142</v>
      </c>
      <c r="AL113" s="958"/>
      <c r="AM113" s="958"/>
      <c r="AN113" s="958"/>
      <c r="AO113" s="959"/>
      <c r="AP113" s="954">
        <v>7.6</v>
      </c>
      <c r="AQ113" s="955"/>
      <c r="AR113" s="955"/>
      <c r="AS113" s="955"/>
      <c r="AT113" s="956"/>
      <c r="AU113" s="949"/>
      <c r="AV113" s="950"/>
      <c r="AW113" s="950"/>
      <c r="AX113" s="950"/>
      <c r="AY113" s="951"/>
      <c r="AZ113" s="889" t="s">
        <v>520</v>
      </c>
      <c r="BA113" s="890"/>
      <c r="BB113" s="890"/>
      <c r="BC113" s="890"/>
      <c r="BD113" s="890"/>
      <c r="BE113" s="890"/>
      <c r="BF113" s="890"/>
      <c r="BG113" s="890"/>
      <c r="BH113" s="890"/>
      <c r="BI113" s="890"/>
      <c r="BJ113" s="890"/>
      <c r="BK113" s="890"/>
      <c r="BL113" s="890"/>
      <c r="BM113" s="890"/>
      <c r="BN113" s="890"/>
      <c r="BO113" s="890"/>
      <c r="BP113" s="891"/>
      <c r="BQ113" s="885">
        <v>1297323</v>
      </c>
      <c r="BR113" s="886"/>
      <c r="BS113" s="886"/>
      <c r="BT113" s="886"/>
      <c r="BU113" s="886"/>
      <c r="BV113" s="886">
        <v>1095790</v>
      </c>
      <c r="BW113" s="886"/>
      <c r="BX113" s="886"/>
      <c r="BY113" s="886"/>
      <c r="BZ113" s="886"/>
      <c r="CA113" s="886">
        <v>908408</v>
      </c>
      <c r="CB113" s="886"/>
      <c r="CC113" s="886"/>
      <c r="CD113" s="886"/>
      <c r="CE113" s="886"/>
      <c r="CF113" s="887">
        <v>8.5</v>
      </c>
      <c r="CG113" s="888"/>
      <c r="CH113" s="888"/>
      <c r="CI113" s="888"/>
      <c r="CJ113" s="888"/>
      <c r="CK113" s="927"/>
      <c r="CL113" s="928"/>
      <c r="CM113" s="919" t="s">
        <v>521</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522</v>
      </c>
      <c r="DH113" s="899"/>
      <c r="DI113" s="899"/>
      <c r="DJ113" s="899"/>
      <c r="DK113" s="900"/>
      <c r="DL113" s="898" t="s">
        <v>522</v>
      </c>
      <c r="DM113" s="899"/>
      <c r="DN113" s="899"/>
      <c r="DO113" s="899"/>
      <c r="DP113" s="900"/>
      <c r="DQ113" s="898" t="s">
        <v>522</v>
      </c>
      <c r="DR113" s="899"/>
      <c r="DS113" s="899"/>
      <c r="DT113" s="899"/>
      <c r="DU113" s="900"/>
      <c r="DV113" s="901" t="s">
        <v>522</v>
      </c>
      <c r="DW113" s="902"/>
      <c r="DX113" s="902"/>
      <c r="DY113" s="902"/>
      <c r="DZ113" s="903"/>
    </row>
    <row r="114" spans="1:130" s="194" customFormat="1" ht="26.25" customHeight="1" x14ac:dyDescent="0.2">
      <c r="A114" s="967"/>
      <c r="B114" s="968"/>
      <c r="C114" s="890" t="s">
        <v>523</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157398</v>
      </c>
      <c r="AB114" s="899"/>
      <c r="AC114" s="899"/>
      <c r="AD114" s="899"/>
      <c r="AE114" s="900"/>
      <c r="AF114" s="898">
        <v>152533</v>
      </c>
      <c r="AG114" s="899"/>
      <c r="AH114" s="899"/>
      <c r="AI114" s="899"/>
      <c r="AJ114" s="900"/>
      <c r="AK114" s="898">
        <v>136192</v>
      </c>
      <c r="AL114" s="899"/>
      <c r="AM114" s="899"/>
      <c r="AN114" s="899"/>
      <c r="AO114" s="900"/>
      <c r="AP114" s="901">
        <v>1.3</v>
      </c>
      <c r="AQ114" s="902"/>
      <c r="AR114" s="902"/>
      <c r="AS114" s="902"/>
      <c r="AT114" s="903"/>
      <c r="AU114" s="949"/>
      <c r="AV114" s="950"/>
      <c r="AW114" s="950"/>
      <c r="AX114" s="950"/>
      <c r="AY114" s="951"/>
      <c r="AZ114" s="889" t="s">
        <v>524</v>
      </c>
      <c r="BA114" s="890"/>
      <c r="BB114" s="890"/>
      <c r="BC114" s="890"/>
      <c r="BD114" s="890"/>
      <c r="BE114" s="890"/>
      <c r="BF114" s="890"/>
      <c r="BG114" s="890"/>
      <c r="BH114" s="890"/>
      <c r="BI114" s="890"/>
      <c r="BJ114" s="890"/>
      <c r="BK114" s="890"/>
      <c r="BL114" s="890"/>
      <c r="BM114" s="890"/>
      <c r="BN114" s="890"/>
      <c r="BO114" s="890"/>
      <c r="BP114" s="891"/>
      <c r="BQ114" s="885">
        <v>1952749</v>
      </c>
      <c r="BR114" s="886"/>
      <c r="BS114" s="886"/>
      <c r="BT114" s="886"/>
      <c r="BU114" s="886"/>
      <c r="BV114" s="886">
        <v>1653408</v>
      </c>
      <c r="BW114" s="886"/>
      <c r="BX114" s="886"/>
      <c r="BY114" s="886"/>
      <c r="BZ114" s="886"/>
      <c r="CA114" s="886">
        <v>1550229</v>
      </c>
      <c r="CB114" s="886"/>
      <c r="CC114" s="886"/>
      <c r="CD114" s="886"/>
      <c r="CE114" s="886"/>
      <c r="CF114" s="887">
        <v>14.5</v>
      </c>
      <c r="CG114" s="888"/>
      <c r="CH114" s="888"/>
      <c r="CI114" s="888"/>
      <c r="CJ114" s="888"/>
      <c r="CK114" s="927"/>
      <c r="CL114" s="928"/>
      <c r="CM114" s="919" t="s">
        <v>525</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526</v>
      </c>
      <c r="DH114" s="899"/>
      <c r="DI114" s="899"/>
      <c r="DJ114" s="899"/>
      <c r="DK114" s="900"/>
      <c r="DL114" s="898" t="s">
        <v>526</v>
      </c>
      <c r="DM114" s="899"/>
      <c r="DN114" s="899"/>
      <c r="DO114" s="899"/>
      <c r="DP114" s="900"/>
      <c r="DQ114" s="898" t="s">
        <v>526</v>
      </c>
      <c r="DR114" s="899"/>
      <c r="DS114" s="899"/>
      <c r="DT114" s="899"/>
      <c r="DU114" s="900"/>
      <c r="DV114" s="901" t="s">
        <v>526</v>
      </c>
      <c r="DW114" s="902"/>
      <c r="DX114" s="902"/>
      <c r="DY114" s="902"/>
      <c r="DZ114" s="903"/>
    </row>
    <row r="115" spans="1:130" s="194" customFormat="1" ht="26.25" customHeight="1" x14ac:dyDescent="0.2">
      <c r="A115" s="967"/>
      <c r="B115" s="968"/>
      <c r="C115" s="890" t="s">
        <v>527</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60">
        <v>91773</v>
      </c>
      <c r="AB115" s="958"/>
      <c r="AC115" s="958"/>
      <c r="AD115" s="958"/>
      <c r="AE115" s="959"/>
      <c r="AF115" s="957">
        <v>98732</v>
      </c>
      <c r="AG115" s="958"/>
      <c r="AH115" s="958"/>
      <c r="AI115" s="958"/>
      <c r="AJ115" s="959"/>
      <c r="AK115" s="957">
        <v>95248</v>
      </c>
      <c r="AL115" s="958"/>
      <c r="AM115" s="958"/>
      <c r="AN115" s="958"/>
      <c r="AO115" s="959"/>
      <c r="AP115" s="954">
        <v>0.9</v>
      </c>
      <c r="AQ115" s="955"/>
      <c r="AR115" s="955"/>
      <c r="AS115" s="955"/>
      <c r="AT115" s="956"/>
      <c r="AU115" s="949"/>
      <c r="AV115" s="950"/>
      <c r="AW115" s="950"/>
      <c r="AX115" s="950"/>
      <c r="AY115" s="951"/>
      <c r="AZ115" s="889" t="s">
        <v>528</v>
      </c>
      <c r="BA115" s="890"/>
      <c r="BB115" s="890"/>
      <c r="BC115" s="890"/>
      <c r="BD115" s="890"/>
      <c r="BE115" s="890"/>
      <c r="BF115" s="890"/>
      <c r="BG115" s="890"/>
      <c r="BH115" s="890"/>
      <c r="BI115" s="890"/>
      <c r="BJ115" s="890"/>
      <c r="BK115" s="890"/>
      <c r="BL115" s="890"/>
      <c r="BM115" s="890"/>
      <c r="BN115" s="890"/>
      <c r="BO115" s="890"/>
      <c r="BP115" s="891"/>
      <c r="BQ115" s="885" t="s">
        <v>529</v>
      </c>
      <c r="BR115" s="886"/>
      <c r="BS115" s="886"/>
      <c r="BT115" s="886"/>
      <c r="BU115" s="886"/>
      <c r="BV115" s="886" t="s">
        <v>529</v>
      </c>
      <c r="BW115" s="886"/>
      <c r="BX115" s="886"/>
      <c r="BY115" s="886"/>
      <c r="BZ115" s="886"/>
      <c r="CA115" s="886" t="s">
        <v>529</v>
      </c>
      <c r="CB115" s="886"/>
      <c r="CC115" s="886"/>
      <c r="CD115" s="886"/>
      <c r="CE115" s="886"/>
      <c r="CF115" s="887" t="s">
        <v>529</v>
      </c>
      <c r="CG115" s="888"/>
      <c r="CH115" s="888"/>
      <c r="CI115" s="888"/>
      <c r="CJ115" s="888"/>
      <c r="CK115" s="927"/>
      <c r="CL115" s="928"/>
      <c r="CM115" s="889" t="s">
        <v>530</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t="s">
        <v>531</v>
      </c>
      <c r="DH115" s="899"/>
      <c r="DI115" s="899"/>
      <c r="DJ115" s="899"/>
      <c r="DK115" s="900"/>
      <c r="DL115" s="898" t="s">
        <v>531</v>
      </c>
      <c r="DM115" s="899"/>
      <c r="DN115" s="899"/>
      <c r="DO115" s="899"/>
      <c r="DP115" s="900"/>
      <c r="DQ115" s="898" t="s">
        <v>531</v>
      </c>
      <c r="DR115" s="899"/>
      <c r="DS115" s="899"/>
      <c r="DT115" s="899"/>
      <c r="DU115" s="900"/>
      <c r="DV115" s="901" t="s">
        <v>531</v>
      </c>
      <c r="DW115" s="902"/>
      <c r="DX115" s="902"/>
      <c r="DY115" s="902"/>
      <c r="DZ115" s="903"/>
    </row>
    <row r="116" spans="1:130" s="194" customFormat="1" ht="26.25" customHeight="1" x14ac:dyDescent="0.2">
      <c r="A116" s="969"/>
      <c r="B116" s="970"/>
      <c r="C116" s="961" t="s">
        <v>532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04" t="s">
        <v>533</v>
      </c>
      <c r="AB116" s="899"/>
      <c r="AC116" s="899"/>
      <c r="AD116" s="899"/>
      <c r="AE116" s="900"/>
      <c r="AF116" s="898" t="s">
        <v>533</v>
      </c>
      <c r="AG116" s="899"/>
      <c r="AH116" s="899"/>
      <c r="AI116" s="899"/>
      <c r="AJ116" s="900"/>
      <c r="AK116" s="898" t="s">
        <v>533</v>
      </c>
      <c r="AL116" s="899"/>
      <c r="AM116" s="899"/>
      <c r="AN116" s="899"/>
      <c r="AO116" s="900"/>
      <c r="AP116" s="901" t="s">
        <v>533</v>
      </c>
      <c r="AQ116" s="902"/>
      <c r="AR116" s="902"/>
      <c r="AS116" s="902"/>
      <c r="AT116" s="903"/>
      <c r="AU116" s="949"/>
      <c r="AV116" s="950"/>
      <c r="AW116" s="950"/>
      <c r="AX116" s="950"/>
      <c r="AY116" s="951"/>
      <c r="AZ116" s="889" t="s">
        <v>534</v>
      </c>
      <c r="BA116" s="890"/>
      <c r="BB116" s="890"/>
      <c r="BC116" s="890"/>
      <c r="BD116" s="890"/>
      <c r="BE116" s="890"/>
      <c r="BF116" s="890"/>
      <c r="BG116" s="890"/>
      <c r="BH116" s="890"/>
      <c r="BI116" s="890"/>
      <c r="BJ116" s="890"/>
      <c r="BK116" s="890"/>
      <c r="BL116" s="890"/>
      <c r="BM116" s="890"/>
      <c r="BN116" s="890"/>
      <c r="BO116" s="890"/>
      <c r="BP116" s="891"/>
      <c r="BQ116" s="885" t="s">
        <v>535</v>
      </c>
      <c r="BR116" s="886"/>
      <c r="BS116" s="886"/>
      <c r="BT116" s="886"/>
      <c r="BU116" s="886"/>
      <c r="BV116" s="886" t="s">
        <v>535</v>
      </c>
      <c r="BW116" s="886"/>
      <c r="BX116" s="886"/>
      <c r="BY116" s="886"/>
      <c r="BZ116" s="886"/>
      <c r="CA116" s="886" t="s">
        <v>535</v>
      </c>
      <c r="CB116" s="886"/>
      <c r="CC116" s="886"/>
      <c r="CD116" s="886"/>
      <c r="CE116" s="886"/>
      <c r="CF116" s="887" t="s">
        <v>535</v>
      </c>
      <c r="CG116" s="888"/>
      <c r="CH116" s="888"/>
      <c r="CI116" s="888"/>
      <c r="CJ116" s="888"/>
      <c r="CK116" s="927"/>
      <c r="CL116" s="928"/>
      <c r="CM116" s="919" t="s">
        <v>536</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t="s">
        <v>535</v>
      </c>
      <c r="DH116" s="899"/>
      <c r="DI116" s="899"/>
      <c r="DJ116" s="899"/>
      <c r="DK116" s="900"/>
      <c r="DL116" s="898">
        <v>58800</v>
      </c>
      <c r="DM116" s="899"/>
      <c r="DN116" s="899"/>
      <c r="DO116" s="899"/>
      <c r="DP116" s="900"/>
      <c r="DQ116" s="898">
        <v>49000</v>
      </c>
      <c r="DR116" s="899"/>
      <c r="DS116" s="899"/>
      <c r="DT116" s="899"/>
      <c r="DU116" s="900"/>
      <c r="DV116" s="901">
        <v>0.5</v>
      </c>
      <c r="DW116" s="902"/>
      <c r="DX116" s="902"/>
      <c r="DY116" s="902"/>
      <c r="DZ116" s="903"/>
    </row>
    <row r="117" spans="1:130" s="194" customFormat="1" ht="26.25" customHeight="1" x14ac:dyDescent="0.2">
      <c r="A117" s="895" t="s">
        <v>247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537</v>
      </c>
      <c r="Z117" s="897"/>
      <c r="AA117" s="981">
        <v>3382192</v>
      </c>
      <c r="AB117" s="982"/>
      <c r="AC117" s="982"/>
      <c r="AD117" s="982"/>
      <c r="AE117" s="983"/>
      <c r="AF117" s="987">
        <v>3462082</v>
      </c>
      <c r="AG117" s="982"/>
      <c r="AH117" s="982"/>
      <c r="AI117" s="982"/>
      <c r="AJ117" s="983"/>
      <c r="AK117" s="987">
        <v>3331055</v>
      </c>
      <c r="AL117" s="982"/>
      <c r="AM117" s="982"/>
      <c r="AN117" s="982"/>
      <c r="AO117" s="983"/>
      <c r="AP117" s="974"/>
      <c r="AQ117" s="975"/>
      <c r="AR117" s="975"/>
      <c r="AS117" s="975"/>
      <c r="AT117" s="976"/>
      <c r="AU117" s="949"/>
      <c r="AV117" s="950"/>
      <c r="AW117" s="950"/>
      <c r="AX117" s="950"/>
      <c r="AY117" s="951"/>
      <c r="AZ117" s="979" t="s">
        <v>538</v>
      </c>
      <c r="BA117" s="961"/>
      <c r="BB117" s="961"/>
      <c r="BC117" s="961"/>
      <c r="BD117" s="961"/>
      <c r="BE117" s="961"/>
      <c r="BF117" s="961"/>
      <c r="BG117" s="961"/>
      <c r="BH117" s="961"/>
      <c r="BI117" s="961"/>
      <c r="BJ117" s="961"/>
      <c r="BK117" s="961"/>
      <c r="BL117" s="961"/>
      <c r="BM117" s="961"/>
      <c r="BN117" s="961"/>
      <c r="BO117" s="961"/>
      <c r="BP117" s="962"/>
      <c r="BQ117" s="977" t="s">
        <v>533</v>
      </c>
      <c r="BR117" s="978"/>
      <c r="BS117" s="978"/>
      <c r="BT117" s="978"/>
      <c r="BU117" s="978"/>
      <c r="BV117" s="978" t="s">
        <v>533</v>
      </c>
      <c r="BW117" s="978"/>
      <c r="BX117" s="978"/>
      <c r="BY117" s="978"/>
      <c r="BZ117" s="978"/>
      <c r="CA117" s="978" t="s">
        <v>533</v>
      </c>
      <c r="CB117" s="978"/>
      <c r="CC117" s="978"/>
      <c r="CD117" s="978"/>
      <c r="CE117" s="978"/>
      <c r="CF117" s="887" t="s">
        <v>533</v>
      </c>
      <c r="CG117" s="888"/>
      <c r="CH117" s="888"/>
      <c r="CI117" s="888"/>
      <c r="CJ117" s="888"/>
      <c r="CK117" s="927"/>
      <c r="CL117" s="928"/>
      <c r="CM117" s="919" t="s">
        <v>539</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482</v>
      </c>
      <c r="DH117" s="899"/>
      <c r="DI117" s="899"/>
      <c r="DJ117" s="899"/>
      <c r="DK117" s="900"/>
      <c r="DL117" s="898" t="s">
        <v>482</v>
      </c>
      <c r="DM117" s="899"/>
      <c r="DN117" s="899"/>
      <c r="DO117" s="899"/>
      <c r="DP117" s="900"/>
      <c r="DQ117" s="898" t="s">
        <v>482</v>
      </c>
      <c r="DR117" s="899"/>
      <c r="DS117" s="899"/>
      <c r="DT117" s="899"/>
      <c r="DU117" s="900"/>
      <c r="DV117" s="901" t="s">
        <v>482</v>
      </c>
      <c r="DW117" s="902"/>
      <c r="DX117" s="902"/>
      <c r="DY117" s="902"/>
      <c r="DZ117" s="903"/>
    </row>
    <row r="118" spans="1:130" s="194" customFormat="1" ht="26.25" customHeight="1" x14ac:dyDescent="0.2">
      <c r="A118" s="895" t="s">
        <v>503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501</v>
      </c>
      <c r="AB118" s="896"/>
      <c r="AC118" s="896"/>
      <c r="AD118" s="896"/>
      <c r="AE118" s="897"/>
      <c r="AF118" s="905" t="s">
        <v>357</v>
      </c>
      <c r="AG118" s="896"/>
      <c r="AH118" s="896"/>
      <c r="AI118" s="896"/>
      <c r="AJ118" s="897"/>
      <c r="AK118" s="905" t="s">
        <v>356</v>
      </c>
      <c r="AL118" s="896"/>
      <c r="AM118" s="896"/>
      <c r="AN118" s="896"/>
      <c r="AO118" s="897"/>
      <c r="AP118" s="984" t="s">
        <v>502</v>
      </c>
      <c r="AQ118" s="985"/>
      <c r="AR118" s="985"/>
      <c r="AS118" s="985"/>
      <c r="AT118" s="986"/>
      <c r="AU118" s="952"/>
      <c r="AV118" s="953"/>
      <c r="AW118" s="953"/>
      <c r="AX118" s="953"/>
      <c r="AY118" s="953"/>
      <c r="AZ118" s="225" t="s">
        <v>247</v>
      </c>
      <c r="BA118" s="225"/>
      <c r="BB118" s="225"/>
      <c r="BC118" s="225"/>
      <c r="BD118" s="225"/>
      <c r="BE118" s="225"/>
      <c r="BF118" s="225"/>
      <c r="BG118" s="225"/>
      <c r="BH118" s="225"/>
      <c r="BI118" s="225"/>
      <c r="BJ118" s="225"/>
      <c r="BK118" s="225"/>
      <c r="BL118" s="225"/>
      <c r="BM118" s="225"/>
      <c r="BN118" s="225"/>
      <c r="BO118" s="980" t="s">
        <v>540</v>
      </c>
      <c r="BP118" s="994"/>
      <c r="BQ118" s="977">
        <v>39227818</v>
      </c>
      <c r="BR118" s="978"/>
      <c r="BS118" s="978"/>
      <c r="BT118" s="978"/>
      <c r="BU118" s="978"/>
      <c r="BV118" s="978">
        <v>38181183</v>
      </c>
      <c r="BW118" s="978"/>
      <c r="BX118" s="978"/>
      <c r="BY118" s="978"/>
      <c r="BZ118" s="978"/>
      <c r="CA118" s="978">
        <v>38907126</v>
      </c>
      <c r="CB118" s="978"/>
      <c r="CC118" s="978"/>
      <c r="CD118" s="978"/>
      <c r="CE118" s="978"/>
      <c r="CF118" s="922"/>
      <c r="CG118" s="923"/>
      <c r="CH118" s="923"/>
      <c r="CI118" s="923"/>
      <c r="CJ118" s="924"/>
      <c r="CK118" s="927"/>
      <c r="CL118" s="928"/>
      <c r="CM118" s="919" t="s">
        <v>541</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542</v>
      </c>
      <c r="DH118" s="899"/>
      <c r="DI118" s="899"/>
      <c r="DJ118" s="899"/>
      <c r="DK118" s="900"/>
      <c r="DL118" s="898" t="s">
        <v>542</v>
      </c>
      <c r="DM118" s="899"/>
      <c r="DN118" s="899"/>
      <c r="DO118" s="899"/>
      <c r="DP118" s="900"/>
      <c r="DQ118" s="898" t="s">
        <v>542</v>
      </c>
      <c r="DR118" s="899"/>
      <c r="DS118" s="899"/>
      <c r="DT118" s="899"/>
      <c r="DU118" s="900"/>
      <c r="DV118" s="901" t="s">
        <v>542</v>
      </c>
      <c r="DW118" s="902"/>
      <c r="DX118" s="902"/>
      <c r="DY118" s="902"/>
      <c r="DZ118" s="903"/>
    </row>
    <row r="119" spans="1:130" s="194" customFormat="1" ht="26.25" customHeight="1" x14ac:dyDescent="0.2">
      <c r="A119" s="1065" t="s">
        <v>506</v>
      </c>
      <c r="B119" s="926"/>
      <c r="C119" s="937" t="s">
        <v>507</v>
      </c>
      <c r="D119" s="938"/>
      <c r="E119" s="938"/>
      <c r="F119" s="938"/>
      <c r="G119" s="938"/>
      <c r="H119" s="938"/>
      <c r="I119" s="938"/>
      <c r="J119" s="938"/>
      <c r="K119" s="938"/>
      <c r="L119" s="938"/>
      <c r="M119" s="938"/>
      <c r="N119" s="938"/>
      <c r="O119" s="938"/>
      <c r="P119" s="938"/>
      <c r="Q119" s="938"/>
      <c r="R119" s="938"/>
      <c r="S119" s="938"/>
      <c r="T119" s="938"/>
      <c r="U119" s="938"/>
      <c r="V119" s="938"/>
      <c r="W119" s="938"/>
      <c r="X119" s="938"/>
      <c r="Y119" s="938"/>
      <c r="Z119" s="939"/>
      <c r="AA119" s="964" t="s">
        <v>508</v>
      </c>
      <c r="AB119" s="941"/>
      <c r="AC119" s="941"/>
      <c r="AD119" s="941"/>
      <c r="AE119" s="942"/>
      <c r="AF119" s="940" t="s">
        <v>508</v>
      </c>
      <c r="AG119" s="941"/>
      <c r="AH119" s="941"/>
      <c r="AI119" s="941"/>
      <c r="AJ119" s="942"/>
      <c r="AK119" s="940" t="s">
        <v>508</v>
      </c>
      <c r="AL119" s="941"/>
      <c r="AM119" s="941"/>
      <c r="AN119" s="941"/>
      <c r="AO119" s="942"/>
      <c r="AP119" s="943" t="s">
        <v>508</v>
      </c>
      <c r="AQ119" s="944"/>
      <c r="AR119" s="944"/>
      <c r="AS119" s="944"/>
      <c r="AT119" s="945"/>
      <c r="AU119" s="999" t="s">
        <v>543</v>
      </c>
      <c r="AV119" s="1000"/>
      <c r="AW119" s="1000"/>
      <c r="AX119" s="1000"/>
      <c r="AY119" s="1001"/>
      <c r="AZ119" s="910" t="s">
        <v>544</v>
      </c>
      <c r="BA119" s="911"/>
      <c r="BB119" s="911"/>
      <c r="BC119" s="911"/>
      <c r="BD119" s="911"/>
      <c r="BE119" s="911"/>
      <c r="BF119" s="911"/>
      <c r="BG119" s="911"/>
      <c r="BH119" s="911"/>
      <c r="BI119" s="911"/>
      <c r="BJ119" s="911"/>
      <c r="BK119" s="911"/>
      <c r="BL119" s="911"/>
      <c r="BM119" s="911"/>
      <c r="BN119" s="911"/>
      <c r="BO119" s="911"/>
      <c r="BP119" s="912"/>
      <c r="BQ119" s="913">
        <v>6770039</v>
      </c>
      <c r="BR119" s="914"/>
      <c r="BS119" s="914"/>
      <c r="BT119" s="914"/>
      <c r="BU119" s="914"/>
      <c r="BV119" s="914">
        <v>7395018</v>
      </c>
      <c r="BW119" s="914"/>
      <c r="BX119" s="914"/>
      <c r="BY119" s="914"/>
      <c r="BZ119" s="914"/>
      <c r="CA119" s="914">
        <v>7291689</v>
      </c>
      <c r="CB119" s="914"/>
      <c r="CC119" s="914"/>
      <c r="CD119" s="914"/>
      <c r="CE119" s="914"/>
      <c r="CF119" s="935">
        <v>68.400000000000006</v>
      </c>
      <c r="CG119" s="936"/>
      <c r="CH119" s="936"/>
      <c r="CI119" s="936"/>
      <c r="CJ119" s="936"/>
      <c r="CK119" s="929"/>
      <c r="CL119" s="930"/>
      <c r="CM119" s="932" t="s">
        <v>545</v>
      </c>
      <c r="CN119" s="933"/>
      <c r="CO119" s="933"/>
      <c r="CP119" s="933"/>
      <c r="CQ119" s="933"/>
      <c r="CR119" s="933"/>
      <c r="CS119" s="933"/>
      <c r="CT119" s="933"/>
      <c r="CU119" s="933"/>
      <c r="CV119" s="933"/>
      <c r="CW119" s="933"/>
      <c r="CX119" s="933"/>
      <c r="CY119" s="933"/>
      <c r="CZ119" s="933"/>
      <c r="DA119" s="933"/>
      <c r="DB119" s="933"/>
      <c r="DC119" s="933"/>
      <c r="DD119" s="933"/>
      <c r="DE119" s="933"/>
      <c r="DF119" s="934"/>
      <c r="DG119" s="995">
        <v>1374313</v>
      </c>
      <c r="DH119" s="989"/>
      <c r="DI119" s="989"/>
      <c r="DJ119" s="989"/>
      <c r="DK119" s="990"/>
      <c r="DL119" s="988">
        <v>1368519</v>
      </c>
      <c r="DM119" s="989"/>
      <c r="DN119" s="989"/>
      <c r="DO119" s="989"/>
      <c r="DP119" s="990"/>
      <c r="DQ119" s="988">
        <v>1251799</v>
      </c>
      <c r="DR119" s="989"/>
      <c r="DS119" s="989"/>
      <c r="DT119" s="989"/>
      <c r="DU119" s="990"/>
      <c r="DV119" s="991">
        <v>11.7</v>
      </c>
      <c r="DW119" s="992"/>
      <c r="DX119" s="992"/>
      <c r="DY119" s="992"/>
      <c r="DZ119" s="993"/>
    </row>
    <row r="120" spans="1:130" s="194" customFormat="1" ht="26.25" customHeight="1" x14ac:dyDescent="0.2">
      <c r="A120" s="1066"/>
      <c r="B120" s="928"/>
      <c r="C120" s="919" t="s">
        <v>512</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513</v>
      </c>
      <c r="AB120" s="899"/>
      <c r="AC120" s="899"/>
      <c r="AD120" s="899"/>
      <c r="AE120" s="900"/>
      <c r="AF120" s="898" t="s">
        <v>513</v>
      </c>
      <c r="AG120" s="899"/>
      <c r="AH120" s="899"/>
      <c r="AI120" s="899"/>
      <c r="AJ120" s="900"/>
      <c r="AK120" s="898" t="s">
        <v>513</v>
      </c>
      <c r="AL120" s="899"/>
      <c r="AM120" s="899"/>
      <c r="AN120" s="899"/>
      <c r="AO120" s="900"/>
      <c r="AP120" s="901" t="s">
        <v>513</v>
      </c>
      <c r="AQ120" s="902"/>
      <c r="AR120" s="902"/>
      <c r="AS120" s="902"/>
      <c r="AT120" s="903"/>
      <c r="AU120" s="1002"/>
      <c r="AV120" s="1003"/>
      <c r="AW120" s="1003"/>
      <c r="AX120" s="1003"/>
      <c r="AY120" s="1004"/>
      <c r="AZ120" s="889" t="s">
        <v>546</v>
      </c>
      <c r="BA120" s="890"/>
      <c r="BB120" s="890"/>
      <c r="BC120" s="890"/>
      <c r="BD120" s="890"/>
      <c r="BE120" s="890"/>
      <c r="BF120" s="890"/>
      <c r="BG120" s="890"/>
      <c r="BH120" s="890"/>
      <c r="BI120" s="890"/>
      <c r="BJ120" s="890"/>
      <c r="BK120" s="890"/>
      <c r="BL120" s="890"/>
      <c r="BM120" s="890"/>
      <c r="BN120" s="890"/>
      <c r="BO120" s="890"/>
      <c r="BP120" s="891"/>
      <c r="BQ120" s="885">
        <v>1022571</v>
      </c>
      <c r="BR120" s="886"/>
      <c r="BS120" s="886"/>
      <c r="BT120" s="886"/>
      <c r="BU120" s="886"/>
      <c r="BV120" s="886">
        <v>970208</v>
      </c>
      <c r="BW120" s="886"/>
      <c r="BX120" s="886"/>
      <c r="BY120" s="886"/>
      <c r="BZ120" s="886"/>
      <c r="CA120" s="886">
        <v>874248</v>
      </c>
      <c r="CB120" s="886"/>
      <c r="CC120" s="886"/>
      <c r="CD120" s="886"/>
      <c r="CE120" s="886"/>
      <c r="CF120" s="887">
        <v>8.1999999999999993</v>
      </c>
      <c r="CG120" s="888"/>
      <c r="CH120" s="888"/>
      <c r="CI120" s="888"/>
      <c r="CJ120" s="888"/>
      <c r="CK120" s="1016" t="s">
        <v>547</v>
      </c>
      <c r="CL120" s="1017"/>
      <c r="CM120" s="1017"/>
      <c r="CN120" s="1017"/>
      <c r="CO120" s="1018"/>
      <c r="CP120" s="1024" t="s">
        <v>548</v>
      </c>
      <c r="CQ120" s="1025"/>
      <c r="CR120" s="1025"/>
      <c r="CS120" s="1025"/>
      <c r="CT120" s="1025"/>
      <c r="CU120" s="1025"/>
      <c r="CV120" s="1025"/>
      <c r="CW120" s="1025"/>
      <c r="CX120" s="1025"/>
      <c r="CY120" s="1025"/>
      <c r="CZ120" s="1025"/>
      <c r="DA120" s="1025"/>
      <c r="DB120" s="1025"/>
      <c r="DC120" s="1025"/>
      <c r="DD120" s="1025"/>
      <c r="DE120" s="1025"/>
      <c r="DF120" s="1026"/>
      <c r="DG120" s="913">
        <v>515316</v>
      </c>
      <c r="DH120" s="914"/>
      <c r="DI120" s="914"/>
      <c r="DJ120" s="914"/>
      <c r="DK120" s="914"/>
      <c r="DL120" s="914">
        <v>509148</v>
      </c>
      <c r="DM120" s="914"/>
      <c r="DN120" s="914"/>
      <c r="DO120" s="914"/>
      <c r="DP120" s="914"/>
      <c r="DQ120" s="914">
        <v>504453</v>
      </c>
      <c r="DR120" s="914"/>
      <c r="DS120" s="914"/>
      <c r="DT120" s="914"/>
      <c r="DU120" s="914"/>
      <c r="DV120" s="915">
        <v>4.7</v>
      </c>
      <c r="DW120" s="915"/>
      <c r="DX120" s="915"/>
      <c r="DY120" s="915"/>
      <c r="DZ120" s="916"/>
    </row>
    <row r="121" spans="1:130" s="194" customFormat="1" ht="26.25" customHeight="1" x14ac:dyDescent="0.2">
      <c r="A121" s="1066"/>
      <c r="B121" s="928"/>
      <c r="C121" s="996" t="s">
        <v>549</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04" t="s">
        <v>550</v>
      </c>
      <c r="AB121" s="899"/>
      <c r="AC121" s="899"/>
      <c r="AD121" s="899"/>
      <c r="AE121" s="900"/>
      <c r="AF121" s="898" t="s">
        <v>550</v>
      </c>
      <c r="AG121" s="899"/>
      <c r="AH121" s="899"/>
      <c r="AI121" s="899"/>
      <c r="AJ121" s="900"/>
      <c r="AK121" s="898" t="s">
        <v>550</v>
      </c>
      <c r="AL121" s="899"/>
      <c r="AM121" s="899"/>
      <c r="AN121" s="899"/>
      <c r="AO121" s="900"/>
      <c r="AP121" s="901" t="s">
        <v>550</v>
      </c>
      <c r="AQ121" s="902"/>
      <c r="AR121" s="902"/>
      <c r="AS121" s="902"/>
      <c r="AT121" s="903"/>
      <c r="AU121" s="1002"/>
      <c r="AV121" s="1003"/>
      <c r="AW121" s="1003"/>
      <c r="AX121" s="1003"/>
      <c r="AY121" s="1004"/>
      <c r="AZ121" s="979" t="s">
        <v>551</v>
      </c>
      <c r="BA121" s="961"/>
      <c r="BB121" s="961"/>
      <c r="BC121" s="961"/>
      <c r="BD121" s="961"/>
      <c r="BE121" s="961"/>
      <c r="BF121" s="961"/>
      <c r="BG121" s="961"/>
      <c r="BH121" s="961"/>
      <c r="BI121" s="961"/>
      <c r="BJ121" s="961"/>
      <c r="BK121" s="961"/>
      <c r="BL121" s="961"/>
      <c r="BM121" s="961"/>
      <c r="BN121" s="961"/>
      <c r="BO121" s="961"/>
      <c r="BP121" s="962"/>
      <c r="BQ121" s="977">
        <v>24048038</v>
      </c>
      <c r="BR121" s="978"/>
      <c r="BS121" s="978"/>
      <c r="BT121" s="978"/>
      <c r="BU121" s="978"/>
      <c r="BV121" s="978">
        <v>24006143</v>
      </c>
      <c r="BW121" s="978"/>
      <c r="BX121" s="978"/>
      <c r="BY121" s="978"/>
      <c r="BZ121" s="978"/>
      <c r="CA121" s="978">
        <v>24998079</v>
      </c>
      <c r="CB121" s="978"/>
      <c r="CC121" s="978"/>
      <c r="CD121" s="978"/>
      <c r="CE121" s="978"/>
      <c r="CF121" s="1014">
        <v>234.5</v>
      </c>
      <c r="CG121" s="1015"/>
      <c r="CH121" s="1015"/>
      <c r="CI121" s="1015"/>
      <c r="CJ121" s="1015"/>
      <c r="CK121" s="1019"/>
      <c r="CL121" s="1020"/>
      <c r="CM121" s="1020"/>
      <c r="CN121" s="1020"/>
      <c r="CO121" s="1021"/>
      <c r="CP121" s="1030" t="s">
        <v>552</v>
      </c>
      <c r="CQ121" s="1031"/>
      <c r="CR121" s="1031"/>
      <c r="CS121" s="1031"/>
      <c r="CT121" s="1031"/>
      <c r="CU121" s="1031"/>
      <c r="CV121" s="1031"/>
      <c r="CW121" s="1031"/>
      <c r="CX121" s="1031"/>
      <c r="CY121" s="1031"/>
      <c r="CZ121" s="1031"/>
      <c r="DA121" s="1031"/>
      <c r="DB121" s="1031"/>
      <c r="DC121" s="1031"/>
      <c r="DD121" s="1031"/>
      <c r="DE121" s="1031"/>
      <c r="DF121" s="1032"/>
      <c r="DG121" s="885">
        <v>229634</v>
      </c>
      <c r="DH121" s="886"/>
      <c r="DI121" s="886"/>
      <c r="DJ121" s="886"/>
      <c r="DK121" s="886"/>
      <c r="DL121" s="886">
        <v>189924</v>
      </c>
      <c r="DM121" s="886"/>
      <c r="DN121" s="886"/>
      <c r="DO121" s="886"/>
      <c r="DP121" s="886"/>
      <c r="DQ121" s="886">
        <v>182544</v>
      </c>
      <c r="DR121" s="886"/>
      <c r="DS121" s="886"/>
      <c r="DT121" s="886"/>
      <c r="DU121" s="886"/>
      <c r="DV121" s="907">
        <v>1.7</v>
      </c>
      <c r="DW121" s="907"/>
      <c r="DX121" s="907"/>
      <c r="DY121" s="907"/>
      <c r="DZ121" s="908"/>
    </row>
    <row r="122" spans="1:130" s="194" customFormat="1" ht="26.25" customHeight="1" x14ac:dyDescent="0.2">
      <c r="A122" s="1066"/>
      <c r="B122" s="928"/>
      <c r="C122" s="919" t="s">
        <v>525</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526</v>
      </c>
      <c r="AB122" s="899"/>
      <c r="AC122" s="899"/>
      <c r="AD122" s="899"/>
      <c r="AE122" s="900"/>
      <c r="AF122" s="898" t="s">
        <v>526</v>
      </c>
      <c r="AG122" s="899"/>
      <c r="AH122" s="899"/>
      <c r="AI122" s="899"/>
      <c r="AJ122" s="900"/>
      <c r="AK122" s="898" t="s">
        <v>526</v>
      </c>
      <c r="AL122" s="899"/>
      <c r="AM122" s="899"/>
      <c r="AN122" s="899"/>
      <c r="AO122" s="900"/>
      <c r="AP122" s="901" t="s">
        <v>526</v>
      </c>
      <c r="AQ122" s="902"/>
      <c r="AR122" s="902"/>
      <c r="AS122" s="902"/>
      <c r="AT122" s="903"/>
      <c r="AU122" s="1005"/>
      <c r="AV122" s="1006"/>
      <c r="AW122" s="1006"/>
      <c r="AX122" s="1006"/>
      <c r="AY122" s="1006"/>
      <c r="AZ122" s="225" t="s">
        <v>247</v>
      </c>
      <c r="BA122" s="225"/>
      <c r="BB122" s="225"/>
      <c r="BC122" s="225"/>
      <c r="BD122" s="225"/>
      <c r="BE122" s="225"/>
      <c r="BF122" s="225"/>
      <c r="BG122" s="225"/>
      <c r="BH122" s="225"/>
      <c r="BI122" s="225"/>
      <c r="BJ122" s="225"/>
      <c r="BK122" s="225"/>
      <c r="BL122" s="225"/>
      <c r="BM122" s="225"/>
      <c r="BN122" s="225"/>
      <c r="BO122" s="980" t="s">
        <v>553</v>
      </c>
      <c r="BP122" s="994"/>
      <c r="BQ122" s="1007">
        <v>31840648</v>
      </c>
      <c r="BR122" s="1008"/>
      <c r="BS122" s="1008"/>
      <c r="BT122" s="1008"/>
      <c r="BU122" s="1008"/>
      <c r="BV122" s="1008">
        <v>32371369</v>
      </c>
      <c r="BW122" s="1008"/>
      <c r="BX122" s="1008"/>
      <c r="BY122" s="1008"/>
      <c r="BZ122" s="1008"/>
      <c r="CA122" s="1008">
        <v>33164016</v>
      </c>
      <c r="CB122" s="1008"/>
      <c r="CC122" s="1008"/>
      <c r="CD122" s="1008"/>
      <c r="CE122" s="1008"/>
      <c r="CF122" s="922"/>
      <c r="CG122" s="923"/>
      <c r="CH122" s="923"/>
      <c r="CI122" s="923"/>
      <c r="CJ122" s="924"/>
      <c r="CK122" s="1019"/>
      <c r="CL122" s="1020"/>
      <c r="CM122" s="1020"/>
      <c r="CN122" s="1020"/>
      <c r="CO122" s="1021"/>
      <c r="CP122" s="1030"/>
      <c r="CQ122" s="1031"/>
      <c r="CR122" s="1031"/>
      <c r="CS122" s="1031"/>
      <c r="CT122" s="1031"/>
      <c r="CU122" s="1031"/>
      <c r="CV122" s="1031"/>
      <c r="CW122" s="1031"/>
      <c r="CX122" s="1031"/>
      <c r="CY122" s="1031"/>
      <c r="CZ122" s="1031"/>
      <c r="DA122" s="1031"/>
      <c r="DB122" s="1031"/>
      <c r="DC122" s="1031"/>
      <c r="DD122" s="1031"/>
      <c r="DE122" s="1031"/>
      <c r="DF122" s="1032"/>
      <c r="DG122" s="885"/>
      <c r="DH122" s="886"/>
      <c r="DI122" s="886"/>
      <c r="DJ122" s="886"/>
      <c r="DK122" s="886"/>
      <c r="DL122" s="886"/>
      <c r="DM122" s="886"/>
      <c r="DN122" s="886"/>
      <c r="DO122" s="886"/>
      <c r="DP122" s="886"/>
      <c r="DQ122" s="886"/>
      <c r="DR122" s="886"/>
      <c r="DS122" s="886"/>
      <c r="DT122" s="886"/>
      <c r="DU122" s="886"/>
      <c r="DV122" s="907"/>
      <c r="DW122" s="907"/>
      <c r="DX122" s="907"/>
      <c r="DY122" s="907"/>
      <c r="DZ122" s="908"/>
    </row>
    <row r="123" spans="1:130" s="194" customFormat="1" ht="26.25" customHeight="1" thickBot="1" x14ac:dyDescent="0.25">
      <c r="A123" s="1066"/>
      <c r="B123" s="928"/>
      <c r="C123" s="919" t="s">
        <v>536</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t="s">
        <v>535</v>
      </c>
      <c r="AB123" s="899"/>
      <c r="AC123" s="899"/>
      <c r="AD123" s="899"/>
      <c r="AE123" s="900"/>
      <c r="AF123" s="898" t="s">
        <v>535</v>
      </c>
      <c r="AG123" s="899"/>
      <c r="AH123" s="899"/>
      <c r="AI123" s="899"/>
      <c r="AJ123" s="900"/>
      <c r="AK123" s="898" t="s">
        <v>535</v>
      </c>
      <c r="AL123" s="899"/>
      <c r="AM123" s="899"/>
      <c r="AN123" s="899"/>
      <c r="AO123" s="900"/>
      <c r="AP123" s="901" t="s">
        <v>535</v>
      </c>
      <c r="AQ123" s="902"/>
      <c r="AR123" s="902"/>
      <c r="AS123" s="902"/>
      <c r="AT123" s="903"/>
      <c r="AU123" s="1009" t="s">
        <v>554</v>
      </c>
      <c r="AV123" s="1010"/>
      <c r="AW123" s="1010"/>
      <c r="AX123" s="1010"/>
      <c r="AY123" s="1010"/>
      <c r="AZ123" s="1010"/>
      <c r="BA123" s="1010"/>
      <c r="BB123" s="1010"/>
      <c r="BC123" s="1010"/>
      <c r="BD123" s="1010"/>
      <c r="BE123" s="1010"/>
      <c r="BF123" s="1010"/>
      <c r="BG123" s="1010"/>
      <c r="BH123" s="1010"/>
      <c r="BI123" s="1010"/>
      <c r="BJ123" s="1010"/>
      <c r="BK123" s="1010"/>
      <c r="BL123" s="1010"/>
      <c r="BM123" s="1010"/>
      <c r="BN123" s="1010"/>
      <c r="BO123" s="1010"/>
      <c r="BP123" s="1011"/>
      <c r="BQ123" s="1012">
        <v>68.3</v>
      </c>
      <c r="BR123" s="1013"/>
      <c r="BS123" s="1013"/>
      <c r="BT123" s="1013"/>
      <c r="BU123" s="1013"/>
      <c r="BV123" s="1013">
        <v>53.6</v>
      </c>
      <c r="BW123" s="1013"/>
      <c r="BX123" s="1013"/>
      <c r="BY123" s="1013"/>
      <c r="BZ123" s="1013"/>
      <c r="CA123" s="1013">
        <v>53.8</v>
      </c>
      <c r="CB123" s="1013"/>
      <c r="CC123" s="1013"/>
      <c r="CD123" s="1013"/>
      <c r="CE123" s="1013"/>
      <c r="CF123" s="1027"/>
      <c r="CG123" s="1028"/>
      <c r="CH123" s="1028"/>
      <c r="CI123" s="1028"/>
      <c r="CJ123" s="1029"/>
      <c r="CK123" s="1019"/>
      <c r="CL123" s="1020"/>
      <c r="CM123" s="1020"/>
      <c r="CN123" s="1020"/>
      <c r="CO123" s="1021"/>
      <c r="CP123" s="1030"/>
      <c r="CQ123" s="1031"/>
      <c r="CR123" s="1031"/>
      <c r="CS123" s="1031"/>
      <c r="CT123" s="1031"/>
      <c r="CU123" s="1031"/>
      <c r="CV123" s="1031"/>
      <c r="CW123" s="1031"/>
      <c r="CX123" s="1031"/>
      <c r="CY123" s="1031"/>
      <c r="CZ123" s="1031"/>
      <c r="DA123" s="1031"/>
      <c r="DB123" s="1031"/>
      <c r="DC123" s="1031"/>
      <c r="DD123" s="1031"/>
      <c r="DE123" s="1031"/>
      <c r="DF123" s="1032"/>
      <c r="DG123" s="904"/>
      <c r="DH123" s="899"/>
      <c r="DI123" s="899"/>
      <c r="DJ123" s="899"/>
      <c r="DK123" s="900"/>
      <c r="DL123" s="898"/>
      <c r="DM123" s="899"/>
      <c r="DN123" s="899"/>
      <c r="DO123" s="899"/>
      <c r="DP123" s="900"/>
      <c r="DQ123" s="898"/>
      <c r="DR123" s="899"/>
      <c r="DS123" s="899"/>
      <c r="DT123" s="899"/>
      <c r="DU123" s="900"/>
      <c r="DV123" s="901"/>
      <c r="DW123" s="902"/>
      <c r="DX123" s="902"/>
      <c r="DY123" s="902"/>
      <c r="DZ123" s="903"/>
    </row>
    <row r="124" spans="1:130" s="194" customFormat="1" ht="26.25" customHeight="1" x14ac:dyDescent="0.2">
      <c r="A124" s="1066"/>
      <c r="B124" s="928"/>
      <c r="C124" s="919" t="s">
        <v>539</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482</v>
      </c>
      <c r="AB124" s="899"/>
      <c r="AC124" s="899"/>
      <c r="AD124" s="899"/>
      <c r="AE124" s="900"/>
      <c r="AF124" s="898" t="s">
        <v>482</v>
      </c>
      <c r="AG124" s="899"/>
      <c r="AH124" s="899"/>
      <c r="AI124" s="899"/>
      <c r="AJ124" s="900"/>
      <c r="AK124" s="898" t="s">
        <v>482</v>
      </c>
      <c r="AL124" s="899"/>
      <c r="AM124" s="899"/>
      <c r="AN124" s="899"/>
      <c r="AO124" s="900"/>
      <c r="AP124" s="901" t="s">
        <v>482</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2"/>
      <c r="CL124" s="1022"/>
      <c r="CM124" s="1022"/>
      <c r="CN124" s="1022"/>
      <c r="CO124" s="1023"/>
      <c r="CP124" s="1030" t="s">
        <v>555</v>
      </c>
      <c r="CQ124" s="1031"/>
      <c r="CR124" s="1031"/>
      <c r="CS124" s="1031"/>
      <c r="CT124" s="1031"/>
      <c r="CU124" s="1031"/>
      <c r="CV124" s="1031"/>
      <c r="CW124" s="1031"/>
      <c r="CX124" s="1031"/>
      <c r="CY124" s="1031"/>
      <c r="CZ124" s="1031"/>
      <c r="DA124" s="1031"/>
      <c r="DB124" s="1031"/>
      <c r="DC124" s="1031"/>
      <c r="DD124" s="1031"/>
      <c r="DE124" s="1031"/>
      <c r="DF124" s="1032"/>
      <c r="DG124" s="995">
        <v>14157209</v>
      </c>
      <c r="DH124" s="989"/>
      <c r="DI124" s="989"/>
      <c r="DJ124" s="989"/>
      <c r="DK124" s="990"/>
      <c r="DL124" s="988">
        <v>14040973</v>
      </c>
      <c r="DM124" s="989"/>
      <c r="DN124" s="989"/>
      <c r="DO124" s="989"/>
      <c r="DP124" s="990"/>
      <c r="DQ124" s="988" t="s">
        <v>482</v>
      </c>
      <c r="DR124" s="989"/>
      <c r="DS124" s="989"/>
      <c r="DT124" s="989"/>
      <c r="DU124" s="990"/>
      <c r="DV124" s="991" t="s">
        <v>482</v>
      </c>
      <c r="DW124" s="992"/>
      <c r="DX124" s="992"/>
      <c r="DY124" s="992"/>
      <c r="DZ124" s="993"/>
    </row>
    <row r="125" spans="1:130" s="194" customFormat="1" ht="26.25" customHeight="1" thickBot="1" x14ac:dyDescent="0.25">
      <c r="A125" s="1066"/>
      <c r="B125" s="928"/>
      <c r="C125" s="919" t="s">
        <v>541</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542</v>
      </c>
      <c r="AB125" s="899"/>
      <c r="AC125" s="899"/>
      <c r="AD125" s="899"/>
      <c r="AE125" s="900"/>
      <c r="AF125" s="898" t="s">
        <v>542</v>
      </c>
      <c r="AG125" s="899"/>
      <c r="AH125" s="899"/>
      <c r="AI125" s="899"/>
      <c r="AJ125" s="900"/>
      <c r="AK125" s="898" t="s">
        <v>542</v>
      </c>
      <c r="AL125" s="899"/>
      <c r="AM125" s="899"/>
      <c r="AN125" s="899"/>
      <c r="AO125" s="900"/>
      <c r="AP125" s="901" t="s">
        <v>542</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7" t="s">
        <v>556</v>
      </c>
      <c r="CL125" s="1017"/>
      <c r="CM125" s="1017"/>
      <c r="CN125" s="1017"/>
      <c r="CO125" s="1018"/>
      <c r="CP125" s="910" t="s">
        <v>557</v>
      </c>
      <c r="CQ125" s="911"/>
      <c r="CR125" s="911"/>
      <c r="CS125" s="911"/>
      <c r="CT125" s="911"/>
      <c r="CU125" s="911"/>
      <c r="CV125" s="911"/>
      <c r="CW125" s="911"/>
      <c r="CX125" s="911"/>
      <c r="CY125" s="911"/>
      <c r="CZ125" s="911"/>
      <c r="DA125" s="911"/>
      <c r="DB125" s="911"/>
      <c r="DC125" s="911"/>
      <c r="DD125" s="911"/>
      <c r="DE125" s="911"/>
      <c r="DF125" s="912"/>
      <c r="DG125" s="913" t="s">
        <v>542</v>
      </c>
      <c r="DH125" s="914"/>
      <c r="DI125" s="914"/>
      <c r="DJ125" s="914"/>
      <c r="DK125" s="914"/>
      <c r="DL125" s="914" t="s">
        <v>542</v>
      </c>
      <c r="DM125" s="914"/>
      <c r="DN125" s="914"/>
      <c r="DO125" s="914"/>
      <c r="DP125" s="914"/>
      <c r="DQ125" s="914" t="s">
        <v>542</v>
      </c>
      <c r="DR125" s="914"/>
      <c r="DS125" s="914"/>
      <c r="DT125" s="914"/>
      <c r="DU125" s="914"/>
      <c r="DV125" s="915" t="s">
        <v>542</v>
      </c>
      <c r="DW125" s="915"/>
      <c r="DX125" s="915"/>
      <c r="DY125" s="915"/>
      <c r="DZ125" s="916"/>
    </row>
    <row r="126" spans="1:130" s="194" customFormat="1" ht="26.25" customHeight="1" x14ac:dyDescent="0.2">
      <c r="A126" s="1066"/>
      <c r="B126" s="928"/>
      <c r="C126" s="919" t="s">
        <v>545</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t="s">
        <v>558</v>
      </c>
      <c r="AB126" s="899"/>
      <c r="AC126" s="899"/>
      <c r="AD126" s="899"/>
      <c r="AE126" s="900"/>
      <c r="AF126" s="898" t="s">
        <v>558</v>
      </c>
      <c r="AG126" s="899"/>
      <c r="AH126" s="899"/>
      <c r="AI126" s="899"/>
      <c r="AJ126" s="900"/>
      <c r="AK126" s="898" t="s">
        <v>558</v>
      </c>
      <c r="AL126" s="899"/>
      <c r="AM126" s="899"/>
      <c r="AN126" s="899"/>
      <c r="AO126" s="900"/>
      <c r="AP126" s="901" t="s">
        <v>558</v>
      </c>
      <c r="AQ126" s="902"/>
      <c r="AR126" s="902"/>
      <c r="AS126" s="902"/>
      <c r="AT126" s="903"/>
      <c r="AU126" s="230"/>
      <c r="AV126" s="230"/>
      <c r="AW126" s="230"/>
      <c r="AX126" s="1049" t="s">
        <v>559</v>
      </c>
      <c r="AY126" s="1036"/>
      <c r="AZ126" s="1036"/>
      <c r="BA126" s="1036"/>
      <c r="BB126" s="1036"/>
      <c r="BC126" s="1036"/>
      <c r="BD126" s="1036"/>
      <c r="BE126" s="1050"/>
      <c r="BF126" s="1035" t="s">
        <v>560</v>
      </c>
      <c r="BG126" s="1036"/>
      <c r="BH126" s="1036"/>
      <c r="BI126" s="1036"/>
      <c r="BJ126" s="1036"/>
      <c r="BK126" s="1036"/>
      <c r="BL126" s="1050"/>
      <c r="BM126" s="1035" t="s">
        <v>561</v>
      </c>
      <c r="BN126" s="1036"/>
      <c r="BO126" s="1036"/>
      <c r="BP126" s="1036"/>
      <c r="BQ126" s="1036"/>
      <c r="BR126" s="1036"/>
      <c r="BS126" s="1050"/>
      <c r="BT126" s="1035" t="s">
        <v>562</v>
      </c>
      <c r="BU126" s="1036"/>
      <c r="BV126" s="1036"/>
      <c r="BW126" s="1036"/>
      <c r="BX126" s="1036"/>
      <c r="BY126" s="1036"/>
      <c r="BZ126" s="1037"/>
      <c r="CA126" s="230"/>
      <c r="CB126" s="230"/>
      <c r="CC126" s="230"/>
      <c r="CD126" s="231"/>
      <c r="CE126" s="231"/>
      <c r="CF126" s="231"/>
      <c r="CG126" s="228"/>
      <c r="CH126" s="228"/>
      <c r="CI126" s="228"/>
      <c r="CJ126" s="229"/>
      <c r="CK126" s="1020"/>
      <c r="CL126" s="1020"/>
      <c r="CM126" s="1020"/>
      <c r="CN126" s="1020"/>
      <c r="CO126" s="1021"/>
      <c r="CP126" s="889" t="s">
        <v>563</v>
      </c>
      <c r="CQ126" s="890"/>
      <c r="CR126" s="890"/>
      <c r="CS126" s="890"/>
      <c r="CT126" s="890"/>
      <c r="CU126" s="890"/>
      <c r="CV126" s="890"/>
      <c r="CW126" s="890"/>
      <c r="CX126" s="890"/>
      <c r="CY126" s="890"/>
      <c r="CZ126" s="890"/>
      <c r="DA126" s="890"/>
      <c r="DB126" s="890"/>
      <c r="DC126" s="890"/>
      <c r="DD126" s="890"/>
      <c r="DE126" s="890"/>
      <c r="DF126" s="891"/>
      <c r="DG126" s="885" t="s">
        <v>542</v>
      </c>
      <c r="DH126" s="886"/>
      <c r="DI126" s="886"/>
      <c r="DJ126" s="886"/>
      <c r="DK126" s="886"/>
      <c r="DL126" s="886" t="s">
        <v>542</v>
      </c>
      <c r="DM126" s="886"/>
      <c r="DN126" s="886"/>
      <c r="DO126" s="886"/>
      <c r="DP126" s="886"/>
      <c r="DQ126" s="886" t="s">
        <v>542</v>
      </c>
      <c r="DR126" s="886"/>
      <c r="DS126" s="886"/>
      <c r="DT126" s="886"/>
      <c r="DU126" s="886"/>
      <c r="DV126" s="907" t="s">
        <v>542</v>
      </c>
      <c r="DW126" s="907"/>
      <c r="DX126" s="907"/>
      <c r="DY126" s="907"/>
      <c r="DZ126" s="908"/>
    </row>
    <row r="127" spans="1:130" s="194" customFormat="1" ht="26.25" customHeight="1" thickBot="1" x14ac:dyDescent="0.25">
      <c r="A127" s="1067"/>
      <c r="B127" s="930"/>
      <c r="C127" s="932" t="s">
        <v>432</v>
      </c>
      <c r="D127" s="933"/>
      <c r="E127" s="933"/>
      <c r="F127" s="933"/>
      <c r="G127" s="933"/>
      <c r="H127" s="933"/>
      <c r="I127" s="933"/>
      <c r="J127" s="933"/>
      <c r="K127" s="933"/>
      <c r="L127" s="933"/>
      <c r="M127" s="933"/>
      <c r="N127" s="933"/>
      <c r="O127" s="933"/>
      <c r="P127" s="933"/>
      <c r="Q127" s="933"/>
      <c r="R127" s="933"/>
      <c r="S127" s="933"/>
      <c r="T127" s="933"/>
      <c r="U127" s="933"/>
      <c r="V127" s="933"/>
      <c r="W127" s="933"/>
      <c r="X127" s="933"/>
      <c r="Y127" s="933"/>
      <c r="Z127" s="934"/>
      <c r="AA127" s="904">
        <v>91773</v>
      </c>
      <c r="AB127" s="899"/>
      <c r="AC127" s="899"/>
      <c r="AD127" s="899"/>
      <c r="AE127" s="900"/>
      <c r="AF127" s="898">
        <v>98732</v>
      </c>
      <c r="AG127" s="899"/>
      <c r="AH127" s="899"/>
      <c r="AI127" s="899"/>
      <c r="AJ127" s="900"/>
      <c r="AK127" s="898">
        <v>95248</v>
      </c>
      <c r="AL127" s="899"/>
      <c r="AM127" s="899"/>
      <c r="AN127" s="899"/>
      <c r="AO127" s="900"/>
      <c r="AP127" s="901">
        <v>0.9</v>
      </c>
      <c r="AQ127" s="902"/>
      <c r="AR127" s="902"/>
      <c r="AS127" s="902"/>
      <c r="AT127" s="903"/>
      <c r="AU127" s="230"/>
      <c r="AV127" s="230"/>
      <c r="AW127" s="230"/>
      <c r="AX127" s="963" t="s">
        <v>564</v>
      </c>
      <c r="AY127" s="911"/>
      <c r="AZ127" s="911"/>
      <c r="BA127" s="911"/>
      <c r="BB127" s="911"/>
      <c r="BC127" s="911"/>
      <c r="BD127" s="911"/>
      <c r="BE127" s="912"/>
      <c r="BF127" s="1038" t="s">
        <v>529</v>
      </c>
      <c r="BG127" s="1039"/>
      <c r="BH127" s="1039"/>
      <c r="BI127" s="1039"/>
      <c r="BJ127" s="1039"/>
      <c r="BK127" s="1039"/>
      <c r="BL127" s="1040"/>
      <c r="BM127" s="1038">
        <v>12.96</v>
      </c>
      <c r="BN127" s="1039"/>
      <c r="BO127" s="1039"/>
      <c r="BP127" s="1039"/>
      <c r="BQ127" s="1039"/>
      <c r="BR127" s="1039"/>
      <c r="BS127" s="1040"/>
      <c r="BT127" s="1038">
        <v>20</v>
      </c>
      <c r="BU127" s="1039"/>
      <c r="BV127" s="1039"/>
      <c r="BW127" s="1039"/>
      <c r="BX127" s="1039"/>
      <c r="BY127" s="1039"/>
      <c r="BZ127" s="1041"/>
      <c r="CA127" s="231"/>
      <c r="CB127" s="231"/>
      <c r="CC127" s="231"/>
      <c r="CD127" s="231"/>
      <c r="CE127" s="231"/>
      <c r="CF127" s="231"/>
      <c r="CG127" s="228"/>
      <c r="CH127" s="228"/>
      <c r="CI127" s="228"/>
      <c r="CJ127" s="229"/>
      <c r="CK127" s="1047"/>
      <c r="CL127" s="1047"/>
      <c r="CM127" s="1047"/>
      <c r="CN127" s="1047"/>
      <c r="CO127" s="1048"/>
      <c r="CP127" s="1042" t="s">
        <v>565</v>
      </c>
      <c r="CQ127" s="1043"/>
      <c r="CR127" s="1043"/>
      <c r="CS127" s="1043"/>
      <c r="CT127" s="1043"/>
      <c r="CU127" s="1043"/>
      <c r="CV127" s="1043"/>
      <c r="CW127" s="1043"/>
      <c r="CX127" s="1043"/>
      <c r="CY127" s="1043"/>
      <c r="CZ127" s="1043"/>
      <c r="DA127" s="1043"/>
      <c r="DB127" s="1043"/>
      <c r="DC127" s="1043"/>
      <c r="DD127" s="1043"/>
      <c r="DE127" s="1043"/>
      <c r="DF127" s="1044"/>
      <c r="DG127" s="1045" t="s">
        <v>566</v>
      </c>
      <c r="DH127" s="1046"/>
      <c r="DI127" s="1046"/>
      <c r="DJ127" s="1046"/>
      <c r="DK127" s="1046"/>
      <c r="DL127" s="1046" t="s">
        <v>566</v>
      </c>
      <c r="DM127" s="1046"/>
      <c r="DN127" s="1046"/>
      <c r="DO127" s="1046"/>
      <c r="DP127" s="1046"/>
      <c r="DQ127" s="1046" t="s">
        <v>566</v>
      </c>
      <c r="DR127" s="1046"/>
      <c r="DS127" s="1046"/>
      <c r="DT127" s="1046"/>
      <c r="DU127" s="1046"/>
      <c r="DV127" s="1033" t="s">
        <v>566</v>
      </c>
      <c r="DW127" s="1033"/>
      <c r="DX127" s="1033"/>
      <c r="DY127" s="1033"/>
      <c r="DZ127" s="1034"/>
    </row>
    <row r="128" spans="1:130" s="194" customFormat="1" ht="26.25" customHeight="1" x14ac:dyDescent="0.2">
      <c r="A128" s="1057" t="s">
        <v>567</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568</v>
      </c>
      <c r="X128" s="1059"/>
      <c r="Y128" s="1059"/>
      <c r="Z128" s="1060"/>
      <c r="AA128" s="1061">
        <v>23432</v>
      </c>
      <c r="AB128" s="1052"/>
      <c r="AC128" s="1052"/>
      <c r="AD128" s="1052"/>
      <c r="AE128" s="1053"/>
      <c r="AF128" s="1051">
        <v>18943</v>
      </c>
      <c r="AG128" s="1052"/>
      <c r="AH128" s="1052"/>
      <c r="AI128" s="1052"/>
      <c r="AJ128" s="1053"/>
      <c r="AK128" s="1051">
        <v>7069</v>
      </c>
      <c r="AL128" s="1052"/>
      <c r="AM128" s="1052"/>
      <c r="AN128" s="1052"/>
      <c r="AO128" s="1053"/>
      <c r="AP128" s="1062"/>
      <c r="AQ128" s="1063"/>
      <c r="AR128" s="1063"/>
      <c r="AS128" s="1063"/>
      <c r="AT128" s="1064"/>
      <c r="AU128" s="232"/>
      <c r="AV128" s="232"/>
      <c r="AW128" s="232"/>
      <c r="AX128" s="1081" t="s">
        <v>569</v>
      </c>
      <c r="AY128" s="890"/>
      <c r="AZ128" s="890"/>
      <c r="BA128" s="890"/>
      <c r="BB128" s="890"/>
      <c r="BC128" s="890"/>
      <c r="BD128" s="890"/>
      <c r="BE128" s="891"/>
      <c r="BF128" s="1068" t="s">
        <v>535</v>
      </c>
      <c r="BG128" s="1079"/>
      <c r="BH128" s="1079"/>
      <c r="BI128" s="1079"/>
      <c r="BJ128" s="1079"/>
      <c r="BK128" s="1079"/>
      <c r="BL128" s="1080"/>
      <c r="BM128" s="1068">
        <v>17.96</v>
      </c>
      <c r="BN128" s="1079"/>
      <c r="BO128" s="1079"/>
      <c r="BP128" s="1079"/>
      <c r="BQ128" s="1079"/>
      <c r="BR128" s="1079"/>
      <c r="BS128" s="1080"/>
      <c r="BT128" s="1068">
        <v>30</v>
      </c>
      <c r="BU128" s="1069"/>
      <c r="BV128" s="1069"/>
      <c r="BW128" s="1069"/>
      <c r="BX128" s="1069"/>
      <c r="BY128" s="1069"/>
      <c r="BZ128" s="1070"/>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2">
      <c r="A129" s="971" t="s">
        <v>166</v>
      </c>
      <c r="B129" s="972"/>
      <c r="C129" s="972"/>
      <c r="D129" s="972"/>
      <c r="E129" s="972"/>
      <c r="F129" s="972"/>
      <c r="G129" s="972"/>
      <c r="H129" s="972"/>
      <c r="I129" s="972"/>
      <c r="J129" s="972"/>
      <c r="K129" s="972"/>
      <c r="L129" s="972"/>
      <c r="M129" s="972"/>
      <c r="N129" s="972"/>
      <c r="O129" s="972"/>
      <c r="P129" s="972"/>
      <c r="Q129" s="972"/>
      <c r="R129" s="972"/>
      <c r="S129" s="972"/>
      <c r="T129" s="972"/>
      <c r="U129" s="972"/>
      <c r="V129" s="972"/>
      <c r="W129" s="1076" t="s">
        <v>570</v>
      </c>
      <c r="X129" s="1077"/>
      <c r="Y129" s="1077"/>
      <c r="Z129" s="1078"/>
      <c r="AA129" s="904">
        <v>12874353</v>
      </c>
      <c r="AB129" s="899"/>
      <c r="AC129" s="899"/>
      <c r="AD129" s="899"/>
      <c r="AE129" s="900"/>
      <c r="AF129" s="898">
        <v>12992641</v>
      </c>
      <c r="AG129" s="899"/>
      <c r="AH129" s="899"/>
      <c r="AI129" s="899"/>
      <c r="AJ129" s="900"/>
      <c r="AK129" s="898">
        <v>12845955</v>
      </c>
      <c r="AL129" s="899"/>
      <c r="AM129" s="899"/>
      <c r="AN129" s="899"/>
      <c r="AO129" s="900"/>
      <c r="AP129" s="1054"/>
      <c r="AQ129" s="1055"/>
      <c r="AR129" s="1055"/>
      <c r="AS129" s="1055"/>
      <c r="AT129" s="1056"/>
      <c r="AU129" s="232"/>
      <c r="AV129" s="232"/>
      <c r="AW129" s="232"/>
      <c r="AX129" s="1081" t="s">
        <v>571</v>
      </c>
      <c r="AY129" s="890"/>
      <c r="AZ129" s="890"/>
      <c r="BA129" s="890"/>
      <c r="BB129" s="890"/>
      <c r="BC129" s="890"/>
      <c r="BD129" s="890"/>
      <c r="BE129" s="891"/>
      <c r="BF129" s="1071">
        <v>11.4</v>
      </c>
      <c r="BG129" s="1072"/>
      <c r="BH129" s="1072"/>
      <c r="BI129" s="1072"/>
      <c r="BJ129" s="1072"/>
      <c r="BK129" s="1072"/>
      <c r="BL129" s="1073"/>
      <c r="BM129" s="1071">
        <v>25</v>
      </c>
      <c r="BN129" s="1072"/>
      <c r="BO129" s="1072"/>
      <c r="BP129" s="1072"/>
      <c r="BQ129" s="1072"/>
      <c r="BR129" s="1072"/>
      <c r="BS129" s="1073"/>
      <c r="BT129" s="1071">
        <v>35</v>
      </c>
      <c r="BU129" s="1074"/>
      <c r="BV129" s="1074"/>
      <c r="BW129" s="1074"/>
      <c r="BX129" s="1074"/>
      <c r="BY129" s="1074"/>
      <c r="BZ129" s="1075"/>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5">
      <c r="A130" s="971" t="s">
        <v>572</v>
      </c>
      <c r="B130" s="972"/>
      <c r="C130" s="972"/>
      <c r="D130" s="972"/>
      <c r="E130" s="972"/>
      <c r="F130" s="972"/>
      <c r="G130" s="972"/>
      <c r="H130" s="972"/>
      <c r="I130" s="972"/>
      <c r="J130" s="972"/>
      <c r="K130" s="972"/>
      <c r="L130" s="972"/>
      <c r="M130" s="972"/>
      <c r="N130" s="972"/>
      <c r="O130" s="972"/>
      <c r="P130" s="972"/>
      <c r="Q130" s="972"/>
      <c r="R130" s="972"/>
      <c r="S130" s="972"/>
      <c r="T130" s="972"/>
      <c r="U130" s="972"/>
      <c r="V130" s="972"/>
      <c r="W130" s="1076" t="s">
        <v>573</v>
      </c>
      <c r="X130" s="1077"/>
      <c r="Y130" s="1077"/>
      <c r="Z130" s="1078"/>
      <c r="AA130" s="904">
        <v>2068835</v>
      </c>
      <c r="AB130" s="899"/>
      <c r="AC130" s="899"/>
      <c r="AD130" s="899"/>
      <c r="AE130" s="900"/>
      <c r="AF130" s="898">
        <v>2160930</v>
      </c>
      <c r="AG130" s="899"/>
      <c r="AH130" s="899"/>
      <c r="AI130" s="899"/>
      <c r="AJ130" s="900"/>
      <c r="AK130" s="898">
        <v>2184153</v>
      </c>
      <c r="AL130" s="899"/>
      <c r="AM130" s="899"/>
      <c r="AN130" s="899"/>
      <c r="AO130" s="900"/>
      <c r="AP130" s="1054"/>
      <c r="AQ130" s="1055"/>
      <c r="AR130" s="1055"/>
      <c r="AS130" s="1055"/>
      <c r="AT130" s="1056"/>
      <c r="AU130" s="232"/>
      <c r="AV130" s="232"/>
      <c r="AW130" s="232"/>
      <c r="AX130" s="1095" t="s">
        <v>574</v>
      </c>
      <c r="AY130" s="1043"/>
      <c r="AZ130" s="1043"/>
      <c r="BA130" s="1043"/>
      <c r="BB130" s="1043"/>
      <c r="BC130" s="1043"/>
      <c r="BD130" s="1043"/>
      <c r="BE130" s="1044"/>
      <c r="BF130" s="1096">
        <v>53.8</v>
      </c>
      <c r="BG130" s="1097"/>
      <c r="BH130" s="1097"/>
      <c r="BI130" s="1097"/>
      <c r="BJ130" s="1097"/>
      <c r="BK130" s="1097"/>
      <c r="BL130" s="1098"/>
      <c r="BM130" s="1096">
        <v>350</v>
      </c>
      <c r="BN130" s="1097"/>
      <c r="BO130" s="1097"/>
      <c r="BP130" s="1097"/>
      <c r="BQ130" s="1097"/>
      <c r="BR130" s="1097"/>
      <c r="BS130" s="1098"/>
      <c r="BT130" s="1111"/>
      <c r="BU130" s="1112"/>
      <c r="BV130" s="1112"/>
      <c r="BW130" s="1112"/>
      <c r="BX130" s="1112"/>
      <c r="BY130" s="1112"/>
      <c r="BZ130" s="1113"/>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2">
      <c r="A131" s="1087"/>
      <c r="B131" s="1088"/>
      <c r="C131" s="1088"/>
      <c r="D131" s="1088"/>
      <c r="E131" s="1088"/>
      <c r="F131" s="1088"/>
      <c r="G131" s="1088"/>
      <c r="H131" s="1088"/>
      <c r="I131" s="1088"/>
      <c r="J131" s="1088"/>
      <c r="K131" s="1088"/>
      <c r="L131" s="1088"/>
      <c r="M131" s="1088"/>
      <c r="N131" s="1088"/>
      <c r="O131" s="1088"/>
      <c r="P131" s="1088"/>
      <c r="Q131" s="1088"/>
      <c r="R131" s="1088"/>
      <c r="S131" s="1088"/>
      <c r="T131" s="1088"/>
      <c r="U131" s="1088"/>
      <c r="V131" s="1088"/>
      <c r="W131" s="1089" t="s">
        <v>575</v>
      </c>
      <c r="X131" s="1090"/>
      <c r="Y131" s="1090"/>
      <c r="Z131" s="1091"/>
      <c r="AA131" s="995">
        <v>10805518</v>
      </c>
      <c r="AB131" s="989"/>
      <c r="AC131" s="989"/>
      <c r="AD131" s="989"/>
      <c r="AE131" s="990"/>
      <c r="AF131" s="988">
        <v>10831711</v>
      </c>
      <c r="AG131" s="989"/>
      <c r="AH131" s="989"/>
      <c r="AI131" s="989"/>
      <c r="AJ131" s="990"/>
      <c r="AK131" s="988">
        <v>10661802</v>
      </c>
      <c r="AL131" s="989"/>
      <c r="AM131" s="989"/>
      <c r="AN131" s="989"/>
      <c r="AO131" s="990"/>
      <c r="AP131" s="1092"/>
      <c r="AQ131" s="1093"/>
      <c r="AR131" s="1093"/>
      <c r="AS131" s="1093"/>
      <c r="AT131" s="1094"/>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2">
      <c r="A132" s="1100" t="s">
        <v>576</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577</v>
      </c>
      <c r="W132" s="1104"/>
      <c r="X132" s="1104"/>
      <c r="Y132" s="1104"/>
      <c r="Z132" s="1105"/>
      <c r="AA132" s="1106">
        <v>11.93765074</v>
      </c>
      <c r="AB132" s="1107"/>
      <c r="AC132" s="1107"/>
      <c r="AD132" s="1107"/>
      <c r="AE132" s="1108"/>
      <c r="AF132" s="1109">
        <v>11.837548099999999</v>
      </c>
      <c r="AG132" s="1107"/>
      <c r="AH132" s="1107"/>
      <c r="AI132" s="1107"/>
      <c r="AJ132" s="1108"/>
      <c r="AK132" s="1109">
        <v>10.69081005</v>
      </c>
      <c r="AL132" s="1107"/>
      <c r="AM132" s="1107"/>
      <c r="AN132" s="1107"/>
      <c r="AO132" s="1108"/>
      <c r="AP132" s="922"/>
      <c r="AQ132" s="923"/>
      <c r="AR132" s="923"/>
      <c r="AS132" s="923"/>
      <c r="AT132" s="111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5">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2" t="s">
        <v>578</v>
      </c>
      <c r="W133" s="1082"/>
      <c r="X133" s="1082"/>
      <c r="Y133" s="1082"/>
      <c r="Z133" s="1083"/>
      <c r="AA133" s="1084">
        <v>13</v>
      </c>
      <c r="AB133" s="1085"/>
      <c r="AC133" s="1085"/>
      <c r="AD133" s="1085"/>
      <c r="AE133" s="1086"/>
      <c r="AF133" s="1084">
        <v>12.2</v>
      </c>
      <c r="AG133" s="1085"/>
      <c r="AH133" s="1085"/>
      <c r="AI133" s="1085"/>
      <c r="AJ133" s="1086"/>
      <c r="AK133" s="1084">
        <v>11.4</v>
      </c>
      <c r="AL133" s="1085"/>
      <c r="AM133" s="1085"/>
      <c r="AN133" s="1085"/>
      <c r="AO133" s="1086"/>
      <c r="AP133" s="1027"/>
      <c r="AQ133" s="1028"/>
      <c r="AR133" s="1028"/>
      <c r="AS133" s="1028"/>
      <c r="AT133" s="109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2">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82:P82"/>
    <mergeCell ref="B79:P79"/>
    <mergeCell ref="B81:P81"/>
    <mergeCell ref="B80:P8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31:V131"/>
    <mergeCell ref="W131:Z131"/>
    <mergeCell ref="A129:V129"/>
    <mergeCell ref="W129:Z129"/>
    <mergeCell ref="AA129:AE129"/>
    <mergeCell ref="AF129:AJ129"/>
    <mergeCell ref="BF128:BL128"/>
    <mergeCell ref="BM128:BS128"/>
    <mergeCell ref="AK129:AO129"/>
    <mergeCell ref="AP129:AT129"/>
    <mergeCell ref="AX129:BE129"/>
    <mergeCell ref="AX128:BE128"/>
    <mergeCell ref="A119:B127"/>
    <mergeCell ref="C127:Z127"/>
    <mergeCell ref="AA127:AE127"/>
    <mergeCell ref="BT128:BZ128"/>
    <mergeCell ref="CP125:DF125"/>
    <mergeCell ref="BF129:BL129"/>
    <mergeCell ref="BM129:BS129"/>
    <mergeCell ref="BT129:BZ129"/>
    <mergeCell ref="BF126:BL126"/>
    <mergeCell ref="BM126:BS126"/>
    <mergeCell ref="AP122:AT122"/>
    <mergeCell ref="AP130:AT130"/>
    <mergeCell ref="A128:V128"/>
    <mergeCell ref="W128:Z128"/>
    <mergeCell ref="AA128:AE128"/>
    <mergeCell ref="AF128:AJ128"/>
    <mergeCell ref="AF127:AJ127"/>
    <mergeCell ref="AK127:AO127"/>
    <mergeCell ref="AP127:AT127"/>
    <mergeCell ref="AP128:AT128"/>
    <mergeCell ref="C120:Z120"/>
    <mergeCell ref="AA120:AE120"/>
    <mergeCell ref="AF120:AJ120"/>
    <mergeCell ref="AK119:AO119"/>
    <mergeCell ref="AP119:AT119"/>
    <mergeCell ref="C119:Z119"/>
    <mergeCell ref="AA119:AE119"/>
    <mergeCell ref="AF119:AJ119"/>
    <mergeCell ref="AK128:AO128"/>
    <mergeCell ref="AK120:AO120"/>
    <mergeCell ref="C124:Z124"/>
    <mergeCell ref="AA124:AE124"/>
    <mergeCell ref="AF124:AJ124"/>
    <mergeCell ref="AK124:AO124"/>
    <mergeCell ref="C122:Z122"/>
    <mergeCell ref="AA122:AE122"/>
    <mergeCell ref="AF122:AJ122"/>
    <mergeCell ref="AK122:AO122"/>
    <mergeCell ref="AP124:AT124"/>
    <mergeCell ref="DV125:DZ125"/>
    <mergeCell ref="C126:Z126"/>
    <mergeCell ref="AA126:AE126"/>
    <mergeCell ref="AF126:AJ126"/>
    <mergeCell ref="AK126:AO126"/>
    <mergeCell ref="AP126:AT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DQ127:DU127"/>
    <mergeCell ref="DL127:DP127"/>
    <mergeCell ref="DQ123:DU123"/>
    <mergeCell ref="DL126:DP126"/>
    <mergeCell ref="DQ126:DU126"/>
    <mergeCell ref="DG124:DK124"/>
    <mergeCell ref="DG126:DK126"/>
    <mergeCell ref="DL125:DP125"/>
    <mergeCell ref="DQ125:DU125"/>
    <mergeCell ref="DG125:DK125"/>
    <mergeCell ref="AX127:BE127"/>
    <mergeCell ref="BF127:BL127"/>
    <mergeCell ref="BM127:BS127"/>
    <mergeCell ref="BT127:BZ127"/>
    <mergeCell ref="CP127:DF127"/>
    <mergeCell ref="DG127:DK127"/>
    <mergeCell ref="DL124:DP124"/>
    <mergeCell ref="DQ124:DU124"/>
    <mergeCell ref="DV124:DZ124"/>
    <mergeCell ref="DV126:DZ126"/>
    <mergeCell ref="BV122:BZ122"/>
    <mergeCell ref="DQ122:DU122"/>
    <mergeCell ref="DV122:DZ122"/>
    <mergeCell ref="DV123:DZ123"/>
    <mergeCell ref="CP126:DF126"/>
    <mergeCell ref="BT126:BZ126"/>
    <mergeCell ref="CA120:CE120"/>
    <mergeCell ref="DL121:DP121"/>
    <mergeCell ref="CP121:DF121"/>
    <mergeCell ref="DG121:DK121"/>
    <mergeCell ref="DV127:DZ127"/>
    <mergeCell ref="DG123:DK123"/>
    <mergeCell ref="DL123:DP123"/>
    <mergeCell ref="CP122:DF122"/>
    <mergeCell ref="DG122:DK122"/>
    <mergeCell ref="DL122:DP122"/>
    <mergeCell ref="DQ121:DU121"/>
    <mergeCell ref="CK120:CO124"/>
    <mergeCell ref="CP120:DF120"/>
    <mergeCell ref="CF120:CJ120"/>
    <mergeCell ref="CA122:CE122"/>
    <mergeCell ref="DV121:DZ121"/>
    <mergeCell ref="DQ120:DU120"/>
    <mergeCell ref="CF123:CJ123"/>
    <mergeCell ref="CF122:CJ122"/>
    <mergeCell ref="DL120:DP120"/>
    <mergeCell ref="AU123:BP123"/>
    <mergeCell ref="BQ123:BU123"/>
    <mergeCell ref="BV123:BZ123"/>
    <mergeCell ref="CA123:CE123"/>
    <mergeCell ref="AP123:AT123"/>
    <mergeCell ref="DG120:DK120"/>
    <mergeCell ref="CA121:CE121"/>
    <mergeCell ref="CF121:CJ121"/>
    <mergeCell ref="BQ120:BU120"/>
    <mergeCell ref="BV120:BZ120"/>
    <mergeCell ref="AU119:AY122"/>
    <mergeCell ref="BO122:BP122"/>
    <mergeCell ref="BQ122:BU122"/>
    <mergeCell ref="AZ121:BP121"/>
    <mergeCell ref="DL119:DP119"/>
    <mergeCell ref="BV121:BZ121"/>
    <mergeCell ref="BQ121:BU121"/>
    <mergeCell ref="BV119:BZ119"/>
    <mergeCell ref="CA119:CE119"/>
    <mergeCell ref="CF119:CJ119"/>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DV117:DZ117"/>
    <mergeCell ref="BQ117:BU117"/>
    <mergeCell ref="BV117:BZ117"/>
    <mergeCell ref="CA117:CE117"/>
    <mergeCell ref="CF117:CJ117"/>
    <mergeCell ref="DG117:DK117"/>
    <mergeCell ref="DL117:DP117"/>
    <mergeCell ref="DQ117:DU117"/>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BQ115:BU115"/>
    <mergeCell ref="BV115:BZ115"/>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CM119:DF119"/>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BQ104:DZ104"/>
    <mergeCell ref="Q80:U80"/>
    <mergeCell ref="V80:Z80"/>
    <mergeCell ref="AA80:AE80"/>
    <mergeCell ref="AF80:AJ80"/>
    <mergeCell ref="CH80:CL80"/>
    <mergeCell ref="AK80:AO80"/>
    <mergeCell ref="AP81:AT81"/>
    <mergeCell ref="AZ81:BD81"/>
    <mergeCell ref="B78:P78"/>
    <mergeCell ref="Q78:U78"/>
    <mergeCell ref="V78:Z78"/>
    <mergeCell ref="AA78:AE78"/>
    <mergeCell ref="AF78:AJ78"/>
    <mergeCell ref="AK78:AO78"/>
    <mergeCell ref="Q81:U81"/>
    <mergeCell ref="V81:Z81"/>
    <mergeCell ref="AA81:AE81"/>
    <mergeCell ref="AF81:AJ81"/>
    <mergeCell ref="AK81:AO81"/>
    <mergeCell ref="Q79:U79"/>
    <mergeCell ref="V79:Z79"/>
    <mergeCell ref="V82:Z82"/>
    <mergeCell ref="AA82:AE82"/>
    <mergeCell ref="AF82:AJ82"/>
    <mergeCell ref="AK82:AO82"/>
    <mergeCell ref="AP82:AT82"/>
    <mergeCell ref="AK79:AO79"/>
    <mergeCell ref="AP80:AT80"/>
    <mergeCell ref="AZ82:BD82"/>
    <mergeCell ref="B77:P77"/>
    <mergeCell ref="CW75:DA75"/>
    <mergeCell ref="DB75:DF75"/>
    <mergeCell ref="DG75:DK75"/>
    <mergeCell ref="CW76:DA76"/>
    <mergeCell ref="DB76:DF76"/>
    <mergeCell ref="DG76:DK76"/>
    <mergeCell ref="AP75:AT75"/>
    <mergeCell ref="Q82:U82"/>
    <mergeCell ref="B75:P75"/>
    <mergeCell ref="DV102:DZ102"/>
    <mergeCell ref="AP78:AT78"/>
    <mergeCell ref="AU78:AY78"/>
    <mergeCell ref="AZ78:BD78"/>
    <mergeCell ref="DQ80:DU80"/>
    <mergeCell ref="DV80:DZ80"/>
    <mergeCell ref="BS81:CG81"/>
    <mergeCell ref="CH81:CL81"/>
    <mergeCell ref="AU82:AY82"/>
    <mergeCell ref="AU81:AY81"/>
    <mergeCell ref="AZ80:BD80"/>
    <mergeCell ref="AA79:AE79"/>
    <mergeCell ref="AF79:AJ79"/>
    <mergeCell ref="CW80:DA80"/>
    <mergeCell ref="DB80:DF80"/>
    <mergeCell ref="CM81:CQ81"/>
    <mergeCell ref="CR81:CV81"/>
    <mergeCell ref="CW81:DA81"/>
    <mergeCell ref="DB81:DF81"/>
    <mergeCell ref="AU80:AY80"/>
    <mergeCell ref="AZ79:BD79"/>
    <mergeCell ref="AP79:AT79"/>
    <mergeCell ref="AU79:AY79"/>
    <mergeCell ref="DV76:DZ76"/>
    <mergeCell ref="AU77:AY77"/>
    <mergeCell ref="AZ77:BD77"/>
    <mergeCell ref="CR76:CV76"/>
    <mergeCell ref="DQ76:DU76"/>
    <mergeCell ref="BS76:CG76"/>
    <mergeCell ref="Q77:U77"/>
    <mergeCell ref="V77:Z77"/>
    <mergeCell ref="AA77:AE77"/>
    <mergeCell ref="AF77:AJ77"/>
    <mergeCell ref="AK77:AO77"/>
    <mergeCell ref="AP77:AT77"/>
    <mergeCell ref="AF76:AJ76"/>
    <mergeCell ref="AK76:AO76"/>
    <mergeCell ref="DQ102:DU102"/>
    <mergeCell ref="CH102:CL102"/>
    <mergeCell ref="CM102:CQ102"/>
    <mergeCell ref="CR102:CV102"/>
    <mergeCell ref="CW102:DA102"/>
    <mergeCell ref="DB102:DF102"/>
    <mergeCell ref="DG102:DK102"/>
    <mergeCell ref="DL102:DP102"/>
    <mergeCell ref="B76:P76"/>
    <mergeCell ref="Q76:U76"/>
    <mergeCell ref="V76:Z76"/>
    <mergeCell ref="AA76:AE76"/>
    <mergeCell ref="DL77:DP77"/>
    <mergeCell ref="BS77:CG77"/>
    <mergeCell ref="CH77:CL77"/>
    <mergeCell ref="AP76:AT76"/>
    <mergeCell ref="AU76:AY76"/>
    <mergeCell ref="AZ76:BD76"/>
    <mergeCell ref="CH76:CL76"/>
    <mergeCell ref="CM76:CQ76"/>
    <mergeCell ref="CW74:DA74"/>
    <mergeCell ref="DB74:DF74"/>
    <mergeCell ref="DL76:DP76"/>
    <mergeCell ref="DL75:DP75"/>
    <mergeCell ref="CM74:CQ74"/>
    <mergeCell ref="CR74:CV74"/>
    <mergeCell ref="Q75:U75"/>
    <mergeCell ref="V75:Z75"/>
    <mergeCell ref="AA75:AE75"/>
    <mergeCell ref="AF75:AJ75"/>
    <mergeCell ref="AK75:AO75"/>
    <mergeCell ref="DV75:DZ75"/>
    <mergeCell ref="AZ75:BD75"/>
    <mergeCell ref="AU75:AY75"/>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CH74:CL74"/>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V54:Z54"/>
    <mergeCell ref="DG54:DK54"/>
    <mergeCell ref="AA54:AE54"/>
    <mergeCell ref="AF54:AJ54"/>
    <mergeCell ref="AK54:AO54"/>
    <mergeCell ref="AZ54:BD54"/>
    <mergeCell ref="BE54:BI54"/>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AK47:AO47"/>
    <mergeCell ref="AP47:AT47"/>
    <mergeCell ref="V46:Z46"/>
    <mergeCell ref="AA46:AE46"/>
    <mergeCell ref="AF46:AJ46"/>
    <mergeCell ref="BS46:CG46"/>
    <mergeCell ref="BE46:BI46"/>
    <mergeCell ref="AZ46:BD46"/>
    <mergeCell ref="AF47:AJ47"/>
    <mergeCell ref="AK46:AO46"/>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AZ40:BD40"/>
    <mergeCell ref="CM40:CQ40"/>
    <mergeCell ref="CW39:DA39"/>
    <mergeCell ref="BE39:BI39"/>
    <mergeCell ref="AZ39:BD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R36:CV36"/>
    <mergeCell ref="CH36:CL36"/>
    <mergeCell ref="CM36:CQ36"/>
    <mergeCell ref="AP38:AT38"/>
    <mergeCell ref="AU38:AY38"/>
    <mergeCell ref="BE38:BI38"/>
    <mergeCell ref="BS38:CG38"/>
    <mergeCell ref="BE37:BI37"/>
    <mergeCell ref="AU37:AY37"/>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B35:P35"/>
    <mergeCell ref="Q35:U35"/>
    <mergeCell ref="B34:P34"/>
    <mergeCell ref="AU34:AY34"/>
    <mergeCell ref="AP34:AT34"/>
    <mergeCell ref="DL36:DP36"/>
    <mergeCell ref="B36:P36"/>
    <mergeCell ref="Q36:U36"/>
    <mergeCell ref="DB36:DF36"/>
    <mergeCell ref="AF36:AJ36"/>
    <mergeCell ref="CW36:DA36"/>
    <mergeCell ref="AP36:AT36"/>
    <mergeCell ref="V36:Z36"/>
    <mergeCell ref="AA36:AE36"/>
    <mergeCell ref="AK36:AO36"/>
    <mergeCell ref="DV36:D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CM28:CQ28"/>
    <mergeCell ref="BE29:BI29"/>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CH26:CL26"/>
    <mergeCell ref="CM26:CQ26"/>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Q13:U13"/>
    <mergeCell ref="V13:Z13"/>
    <mergeCell ref="AA13:AE13"/>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DV79:DZ79"/>
    <mergeCell ref="CM7:CQ7"/>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DG80:DK80"/>
    <mergeCell ref="DL80:DP80"/>
    <mergeCell ref="DG81:DK81"/>
    <mergeCell ref="CW82:DA82"/>
    <mergeCell ref="CM77:CQ77"/>
    <mergeCell ref="CR77:CV77"/>
    <mergeCell ref="BS78:CG78"/>
    <mergeCell ref="CH78:CL78"/>
    <mergeCell ref="CM78:CQ78"/>
    <mergeCell ref="BS82:CG82"/>
    <mergeCell ref="CH82:CL82"/>
    <mergeCell ref="CM82:CQ82"/>
    <mergeCell ref="CR82:CV82"/>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s>
  <phoneticPr fontId="23"/>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x14ac:dyDescent="0.2"/>
  <cols>
    <col min="1" max="36" width="9" style="239" customWidth="1"/>
    <col min="37" max="16384" width="9" style="238" hidden="1"/>
  </cols>
  <sheetData>
    <row r="1" spans="1:36" ht="13" x14ac:dyDescent="0.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ht="13" x14ac:dyDescent="0.2"/>
    <row r="3" spans="1:36" ht="13" x14ac:dyDescent="0.2"/>
    <row r="4" spans="1:36" ht="13" x14ac:dyDescent="0.2"/>
    <row r="5" spans="1:36" ht="13" x14ac:dyDescent="0.2"/>
    <row r="6" spans="1:36" ht="13" x14ac:dyDescent="0.2"/>
    <row r="7" spans="1:36" ht="13" x14ac:dyDescent="0.2"/>
    <row r="8" spans="1:36" ht="13" x14ac:dyDescent="0.2"/>
    <row r="9" spans="1:36" ht="13" x14ac:dyDescent="0.2"/>
    <row r="10" spans="1:36" ht="13" x14ac:dyDescent="0.2"/>
    <row r="11" spans="1:36" ht="13" x14ac:dyDescent="0.2"/>
    <row r="12" spans="1:36" ht="13" x14ac:dyDescent="0.2"/>
    <row r="13" spans="1:36" ht="13" x14ac:dyDescent="0.2"/>
    <row r="14" spans="1:36" ht="13" x14ac:dyDescent="0.2"/>
    <row r="15" spans="1:36" ht="13" x14ac:dyDescent="0.2"/>
    <row r="16" spans="1:36" ht="13" x14ac:dyDescent="0.2">
      <c r="AJ16" s="238"/>
    </row>
    <row r="17" spans="34:36" ht="13" x14ac:dyDescent="0.2">
      <c r="AJ17" s="238"/>
    </row>
    <row r="18" spans="34:36" ht="13" x14ac:dyDescent="0.2"/>
    <row r="19" spans="34:36" ht="13" x14ac:dyDescent="0.2"/>
    <row r="20" spans="34:36" ht="13" x14ac:dyDescent="0.2">
      <c r="AI20" s="238"/>
      <c r="AJ20" s="238"/>
    </row>
    <row r="21" spans="34:36" ht="13" x14ac:dyDescent="0.2">
      <c r="AJ21" s="238"/>
    </row>
    <row r="22" spans="34:36" ht="13" x14ac:dyDescent="0.2"/>
    <row r="23" spans="34:36" ht="13" x14ac:dyDescent="0.2">
      <c r="AI23" s="238"/>
      <c r="AJ23" s="238"/>
    </row>
    <row r="24" spans="34:36" ht="13" x14ac:dyDescent="0.2">
      <c r="AJ24" s="238"/>
    </row>
    <row r="25" spans="34:36" ht="13" x14ac:dyDescent="0.2">
      <c r="AJ25" s="238"/>
    </row>
    <row r="26" spans="34:36" ht="13" x14ac:dyDescent="0.2">
      <c r="AI26" s="238"/>
      <c r="AJ26" s="238"/>
    </row>
    <row r="27" spans="34:36" ht="13" x14ac:dyDescent="0.2"/>
    <row r="28" spans="34:36" ht="13" x14ac:dyDescent="0.2">
      <c r="AI28" s="238"/>
      <c r="AJ28" s="238"/>
    </row>
    <row r="29" spans="34:36" ht="13" x14ac:dyDescent="0.2">
      <c r="AJ29" s="238"/>
    </row>
    <row r="30" spans="34:36" ht="13" x14ac:dyDescent="0.2"/>
    <row r="31" spans="34:36" ht="13" x14ac:dyDescent="0.2">
      <c r="AH31" s="238"/>
      <c r="AI31" s="238"/>
      <c r="AJ31" s="238"/>
    </row>
    <row r="32" spans="34:36" ht="13" x14ac:dyDescent="0.2"/>
    <row r="33" spans="28:36" ht="13" x14ac:dyDescent="0.2">
      <c r="AI33" s="238"/>
      <c r="AJ33" s="238"/>
    </row>
    <row r="34" spans="28:36" ht="13" x14ac:dyDescent="0.2">
      <c r="AF34" s="238"/>
    </row>
    <row r="35" spans="28:36" ht="13" x14ac:dyDescent="0.2">
      <c r="AB35" s="238"/>
      <c r="AC35" s="238"/>
      <c r="AD35" s="238"/>
      <c r="AF35" s="238"/>
      <c r="AG35" s="238"/>
      <c r="AH35" s="238"/>
      <c r="AI35" s="238"/>
      <c r="AJ35" s="238"/>
    </row>
    <row r="36" spans="28:36" ht="13" x14ac:dyDescent="0.2"/>
    <row r="37" spans="28:36" ht="13" x14ac:dyDescent="0.2">
      <c r="AE37" s="238"/>
      <c r="AJ37" s="238"/>
    </row>
    <row r="38" spans="28:36" ht="13" x14ac:dyDescent="0.2">
      <c r="AB38" s="238"/>
      <c r="AC38" s="238"/>
      <c r="AD38" s="238"/>
      <c r="AE38" s="238"/>
      <c r="AG38" s="238"/>
      <c r="AH38" s="238"/>
      <c r="AI38" s="238"/>
      <c r="AJ38" s="238"/>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38"/>
      <c r="AH49" s="238"/>
      <c r="AI49" s="238"/>
      <c r="AJ49" s="238"/>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38"/>
      <c r="AA63" s="238"/>
    </row>
    <row r="64" spans="22:36" ht="13" x14ac:dyDescent="0.2">
      <c r="V64" s="238"/>
    </row>
    <row r="65" spans="15:36" ht="13" x14ac:dyDescent="0.2">
      <c r="X65" s="238"/>
      <c r="Z65" s="238"/>
      <c r="AC65" s="238"/>
    </row>
    <row r="66" spans="15:36" ht="13" x14ac:dyDescent="0.2">
      <c r="Q66" s="238"/>
      <c r="S66" s="238"/>
      <c r="U66" s="238"/>
      <c r="AF66" s="238"/>
    </row>
    <row r="67" spans="15:36" ht="13" x14ac:dyDescent="0.2">
      <c r="O67" s="238"/>
      <c r="P67" s="238"/>
      <c r="R67" s="238"/>
      <c r="T67" s="238"/>
      <c r="Y67" s="238"/>
      <c r="AB67" s="238"/>
      <c r="AD67" s="238"/>
      <c r="AE67" s="238"/>
      <c r="AG67" s="238"/>
      <c r="AH67" s="238"/>
      <c r="AI67" s="238"/>
      <c r="AJ67" s="238"/>
    </row>
    <row r="68" spans="15:36" ht="13" x14ac:dyDescent="0.2"/>
    <row r="69" spans="15:36" ht="13" x14ac:dyDescent="0.2"/>
    <row r="70" spans="15:36" ht="13" x14ac:dyDescent="0.2"/>
    <row r="71" spans="15:36" ht="13" x14ac:dyDescent="0.2"/>
    <row r="72" spans="15:36" ht="13" x14ac:dyDescent="0.2">
      <c r="AJ72" s="238"/>
    </row>
    <row r="73" spans="15:36" ht="13" x14ac:dyDescent="0.2">
      <c r="AJ73" s="238"/>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38"/>
    </row>
    <row r="97" spans="24:36" ht="13" x14ac:dyDescent="0.2">
      <c r="AA97" s="238"/>
    </row>
    <row r="98" spans="24:36" ht="13" hidden="1" x14ac:dyDescent="0.2">
      <c r="AA98" s="238"/>
    </row>
    <row r="99" spans="24:36" ht="13" hidden="1" x14ac:dyDescent="0.2">
      <c r="AA99" s="238"/>
    </row>
    <row r="100" spans="24:36" ht="13" hidden="1" x14ac:dyDescent="0.2"/>
    <row r="101" spans="24:36" ht="12" hidden="1" customHeight="1" x14ac:dyDescent="0.2">
      <c r="X101" s="238"/>
      <c r="Y101" s="238"/>
      <c r="Z101" s="238"/>
      <c r="AC101" s="238"/>
    </row>
    <row r="102" spans="24:36" ht="1.5" hidden="1" customHeight="1" x14ac:dyDescent="0.2">
      <c r="AC102" s="238"/>
      <c r="AF102" s="238"/>
    </row>
    <row r="103" spans="24:36" ht="13" hidden="1" x14ac:dyDescent="0.2">
      <c r="AB103" s="238"/>
      <c r="AD103" s="238"/>
      <c r="AE103" s="238"/>
      <c r="AF103" s="238"/>
      <c r="AG103" s="238"/>
      <c r="AH103" s="238"/>
      <c r="AI103" s="238"/>
      <c r="AJ103" s="238"/>
    </row>
    <row r="104" spans="24:36" ht="13" hidden="1" x14ac:dyDescent="0.2">
      <c r="AD104" s="238"/>
      <c r="AE104" s="238"/>
      <c r="AG104" s="238"/>
      <c r="AH104" s="238"/>
      <c r="AI104" s="238"/>
      <c r="AJ104" s="238"/>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AD67" sheet="1" objects="1" scenarios="1"/>
  <dataConsolidate/>
  <phoneticPr fontId="23"/>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x14ac:dyDescent="0.2"/>
  <cols>
    <col min="1" max="1" width="9.08984375" style="241" customWidth="1"/>
    <col min="2" max="15" width="9" style="241" customWidth="1"/>
    <col min="16" max="16" width="9.08984375" style="241" bestFit="1" customWidth="1"/>
    <col min="17" max="34" width="9" style="241" customWidth="1"/>
    <col min="35" max="16384" width="9" style="240" hidden="1"/>
  </cols>
  <sheetData>
    <row r="1" spans="1:34" ht="13"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 x14ac:dyDescent="0.2"/>
    <row r="3" spans="1:34" ht="13" x14ac:dyDescent="0.2"/>
    <row r="4" spans="1:34" ht="13" x14ac:dyDescent="0.2">
      <c r="R4" s="240"/>
      <c r="S4" s="240"/>
      <c r="T4" s="240"/>
      <c r="U4" s="240"/>
      <c r="V4" s="240"/>
      <c r="W4" s="240"/>
      <c r="X4" s="240"/>
      <c r="Y4" s="240"/>
      <c r="Z4" s="240"/>
      <c r="AA4" s="240"/>
      <c r="AB4" s="240"/>
      <c r="AC4" s="240"/>
      <c r="AD4" s="240"/>
      <c r="AE4" s="240"/>
      <c r="AF4" s="240"/>
      <c r="AG4" s="240"/>
      <c r="AH4" s="240"/>
    </row>
    <row r="5" spans="1:34" ht="13" x14ac:dyDescent="0.2">
      <c r="R5" s="240"/>
      <c r="S5" s="240"/>
      <c r="T5" s="240"/>
      <c r="U5" s="240"/>
      <c r="V5" s="240"/>
      <c r="W5" s="240"/>
      <c r="X5" s="240"/>
      <c r="Y5" s="240"/>
      <c r="Z5" s="240"/>
      <c r="AA5" s="240"/>
      <c r="AB5" s="240"/>
      <c r="AC5" s="240"/>
      <c r="AD5" s="240"/>
      <c r="AE5" s="240"/>
      <c r="AF5" s="240"/>
      <c r="AG5" s="240"/>
      <c r="AH5" s="240"/>
    </row>
    <row r="6" spans="1:34" ht="13" x14ac:dyDescent="0.2"/>
    <row r="7" spans="1:34" ht="13" x14ac:dyDescent="0.2"/>
    <row r="8" spans="1:34" ht="13" x14ac:dyDescent="0.2"/>
    <row r="9" spans="1:34" ht="13" x14ac:dyDescent="0.2"/>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9:34" ht="13" x14ac:dyDescent="0.2"/>
    <row r="18" spans="9:34" ht="13" x14ac:dyDescent="0.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 x14ac:dyDescent="0.2"/>
    <row r="20" spans="9:34" ht="13" x14ac:dyDescent="0.2"/>
    <row r="21" spans="9:34" ht="13" x14ac:dyDescent="0.2">
      <c r="AH21" s="240"/>
    </row>
    <row r="22" spans="9:34" ht="13" x14ac:dyDescent="0.2">
      <c r="AE22" s="240"/>
      <c r="AF22" s="240"/>
      <c r="AG22" s="240"/>
      <c r="AH22" s="240"/>
    </row>
    <row r="23" spans="9:34" ht="13" x14ac:dyDescent="0.2">
      <c r="U23" s="240"/>
      <c r="V23" s="240"/>
      <c r="W23" s="240"/>
      <c r="X23" s="240"/>
      <c r="Y23" s="240"/>
      <c r="Z23" s="240"/>
      <c r="AA23" s="240"/>
      <c r="AB23" s="240"/>
      <c r="AC23" s="240"/>
      <c r="AD23" s="240"/>
      <c r="AE23" s="240"/>
      <c r="AF23" s="240"/>
      <c r="AG23" s="240"/>
      <c r="AH23" s="240"/>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0"/>
      <c r="W35" s="240"/>
      <c r="X35" s="240"/>
      <c r="Y35" s="240"/>
      <c r="Z35" s="240"/>
      <c r="AA35" s="240"/>
      <c r="AB35" s="240"/>
      <c r="AC35" s="240"/>
      <c r="AD35" s="240"/>
      <c r="AE35" s="240"/>
      <c r="AF35" s="240"/>
      <c r="AG35" s="240"/>
      <c r="AH35" s="240"/>
    </row>
    <row r="36" spans="15:34" ht="13" x14ac:dyDescent="0.2"/>
    <row r="37" spans="15:34" ht="13" x14ac:dyDescent="0.2">
      <c r="AH37" s="240"/>
    </row>
    <row r="38" spans="15:34" ht="13" x14ac:dyDescent="0.2">
      <c r="AE38" s="240"/>
      <c r="AF38" s="240"/>
      <c r="AG38" s="240"/>
      <c r="AH38" s="240"/>
    </row>
    <row r="39" spans="15:34" ht="13" x14ac:dyDescent="0.2"/>
    <row r="40" spans="15:34" ht="13" x14ac:dyDescent="0.2"/>
    <row r="41" spans="15:34" ht="13" x14ac:dyDescent="0.2"/>
    <row r="42" spans="15:34" ht="13" x14ac:dyDescent="0.2"/>
    <row r="43" spans="15:34" ht="13" x14ac:dyDescent="0.2">
      <c r="O43" s="240"/>
      <c r="P43" s="240"/>
      <c r="Q43" s="240"/>
      <c r="R43" s="240"/>
      <c r="S43" s="240"/>
      <c r="T43" s="240"/>
      <c r="U43" s="240"/>
      <c r="V43" s="240"/>
      <c r="W43" s="240"/>
      <c r="X43" s="240"/>
      <c r="Y43" s="240"/>
      <c r="Z43" s="240"/>
      <c r="AA43" s="240"/>
      <c r="AB43" s="240"/>
      <c r="AC43" s="240"/>
      <c r="AD43" s="240"/>
      <c r="AE43" s="240"/>
      <c r="AF43" s="240"/>
      <c r="AG43" s="240"/>
      <c r="AH43" s="240"/>
    </row>
    <row r="44" spans="15:34" ht="13" x14ac:dyDescent="0.2">
      <c r="AH44" s="240"/>
    </row>
    <row r="45" spans="15:34" ht="13" x14ac:dyDescent="0.2"/>
    <row r="46" spans="15:34" ht="13" x14ac:dyDescent="0.2">
      <c r="W46" s="240"/>
      <c r="X46" s="240"/>
      <c r="Y46" s="240"/>
      <c r="Z46" s="240"/>
      <c r="AA46" s="240"/>
      <c r="AB46" s="240"/>
      <c r="AC46" s="240"/>
      <c r="AD46" s="240"/>
      <c r="AE46" s="240"/>
      <c r="AF46" s="240"/>
      <c r="AG46" s="240"/>
      <c r="AH46" s="240"/>
    </row>
    <row r="47" spans="15:34" ht="13" x14ac:dyDescent="0.2"/>
    <row r="48" spans="15:34" ht="13" x14ac:dyDescent="0.2"/>
    <row r="49" spans="22:34" ht="13" x14ac:dyDescent="0.2"/>
    <row r="50" spans="22:34" ht="13" x14ac:dyDescent="0.2">
      <c r="V50" s="240"/>
      <c r="W50" s="240"/>
      <c r="X50" s="240"/>
      <c r="Y50" s="240"/>
      <c r="Z50" s="240"/>
      <c r="AA50" s="240"/>
      <c r="AB50" s="240"/>
      <c r="AC50" s="240"/>
      <c r="AD50" s="240"/>
      <c r="AE50" s="240"/>
      <c r="AF50" s="240"/>
      <c r="AG50" s="240"/>
      <c r="AH50" s="240"/>
    </row>
    <row r="51" spans="22:34" ht="13" x14ac:dyDescent="0.2"/>
    <row r="52" spans="22:34" ht="13" x14ac:dyDescent="0.2"/>
    <row r="53" spans="22:34" ht="13" x14ac:dyDescent="0.2">
      <c r="AH53" s="240"/>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0"/>
      <c r="Z67" s="240"/>
      <c r="AA67" s="240"/>
      <c r="AB67" s="240"/>
      <c r="AC67" s="240"/>
      <c r="AD67" s="240"/>
      <c r="AE67" s="240"/>
      <c r="AF67" s="240"/>
      <c r="AG67" s="240"/>
      <c r="AH67" s="240"/>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D67" sheet="1" objects="1" scenarios="1"/>
  <dataConsolidate/>
  <phoneticPr fontId="2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 zeroHeight="1" x14ac:dyDescent="0.2"/>
  <cols>
    <col min="1" max="6" width="14.90625" style="242" customWidth="1"/>
    <col min="7" max="8" width="15.90625" style="242" customWidth="1"/>
    <col min="9" max="14" width="16.08984375" style="242" customWidth="1"/>
    <col min="15" max="15" width="6.08984375" style="249" customWidth="1"/>
    <col min="16" max="16" width="3" style="247" customWidth="1"/>
    <col min="17" max="17" width="19.08984375" style="242" hidden="1"/>
    <col min="18" max="22" width="12.6328125" style="242" hidden="1"/>
    <col min="23" max="16384" width="8.6328125" style="242" hidden="1"/>
  </cols>
  <sheetData>
    <row r="1" spans="1:16" x14ac:dyDescent="0.2">
      <c r="O1" s="243"/>
      <c r="P1" s="243"/>
    </row>
    <row r="2" spans="1:16" x14ac:dyDescent="0.2">
      <c r="O2" s="243"/>
      <c r="P2" s="243"/>
    </row>
    <row r="3" spans="1:16" x14ac:dyDescent="0.2">
      <c r="O3" s="243"/>
      <c r="P3" s="243"/>
    </row>
    <row r="4" spans="1:16" x14ac:dyDescent="0.2">
      <c r="O4" s="243"/>
      <c r="P4" s="243"/>
    </row>
    <row r="5" spans="1:16" ht="16.5" x14ac:dyDescent="0.2">
      <c r="A5" s="244" t="s">
        <v>11</v>
      </c>
      <c r="B5" s="245"/>
      <c r="C5" s="245"/>
      <c r="D5" s="245"/>
      <c r="E5" s="245"/>
      <c r="F5" s="245"/>
      <c r="G5" s="245"/>
      <c r="H5" s="245"/>
      <c r="I5" s="245"/>
      <c r="J5" s="245"/>
      <c r="K5" s="245"/>
      <c r="L5" s="245"/>
      <c r="M5" s="245"/>
      <c r="N5" s="245"/>
      <c r="O5" s="246"/>
    </row>
    <row r="6" spans="1:16" x14ac:dyDescent="0.2">
      <c r="A6" s="247"/>
      <c r="B6" s="243"/>
      <c r="C6" s="243"/>
      <c r="D6" s="243"/>
      <c r="E6" s="243"/>
      <c r="F6" s="243"/>
      <c r="G6" s="248" t="s">
        <v>12</v>
      </c>
      <c r="H6" s="248"/>
      <c r="I6" s="248"/>
      <c r="J6" s="248"/>
      <c r="K6" s="243"/>
      <c r="L6" s="243"/>
      <c r="M6" s="243"/>
      <c r="N6" s="243"/>
    </row>
    <row r="7" spans="1:16" x14ac:dyDescent="0.2">
      <c r="A7" s="247"/>
      <c r="B7" s="243"/>
      <c r="C7" s="243"/>
      <c r="D7" s="243"/>
      <c r="E7" s="243"/>
      <c r="F7" s="243"/>
      <c r="G7" s="250"/>
      <c r="H7" s="251"/>
      <c r="I7" s="251"/>
      <c r="J7" s="252"/>
      <c r="K7" s="1123" t="s">
        <v>13</v>
      </c>
      <c r="L7" s="253"/>
      <c r="M7" s="254" t="s">
        <v>14</v>
      </c>
      <c r="N7" s="255"/>
    </row>
    <row r="8" spans="1:16" x14ac:dyDescent="0.2">
      <c r="A8" s="247"/>
      <c r="B8" s="243"/>
      <c r="C8" s="243"/>
      <c r="D8" s="243"/>
      <c r="E8" s="243"/>
      <c r="F8" s="243"/>
      <c r="G8" s="256"/>
      <c r="H8" s="257"/>
      <c r="I8" s="257"/>
      <c r="J8" s="258"/>
      <c r="K8" s="1124"/>
      <c r="L8" s="259" t="s">
        <v>15</v>
      </c>
      <c r="M8" s="260" t="s">
        <v>16</v>
      </c>
      <c r="N8" s="261" t="s">
        <v>17</v>
      </c>
    </row>
    <row r="9" spans="1:16" x14ac:dyDescent="0.2">
      <c r="A9" s="247"/>
      <c r="B9" s="243"/>
      <c r="C9" s="243"/>
      <c r="D9" s="243"/>
      <c r="E9" s="243"/>
      <c r="F9" s="243"/>
      <c r="G9" s="1114" t="s">
        <v>18</v>
      </c>
      <c r="H9" s="1115"/>
      <c r="I9" s="1115"/>
      <c r="J9" s="1116"/>
      <c r="K9" s="262">
        <v>3963722</v>
      </c>
      <c r="L9" s="263">
        <v>88016</v>
      </c>
      <c r="M9" s="264">
        <v>84869</v>
      </c>
      <c r="N9" s="265">
        <v>3.7</v>
      </c>
    </row>
    <row r="10" spans="1:16" x14ac:dyDescent="0.2">
      <c r="A10" s="247"/>
      <c r="B10" s="243"/>
      <c r="C10" s="243"/>
      <c r="D10" s="243"/>
      <c r="E10" s="243"/>
      <c r="F10" s="243"/>
      <c r="G10" s="1114" t="s">
        <v>19</v>
      </c>
      <c r="H10" s="1115"/>
      <c r="I10" s="1115"/>
      <c r="J10" s="1116"/>
      <c r="K10" s="266">
        <v>206715</v>
      </c>
      <c r="L10" s="267">
        <v>4590</v>
      </c>
      <c r="M10" s="268">
        <v>6996</v>
      </c>
      <c r="N10" s="269">
        <v>-34.4</v>
      </c>
    </row>
    <row r="11" spans="1:16" ht="13.5" customHeight="1" x14ac:dyDescent="0.2">
      <c r="A11" s="247"/>
      <c r="B11" s="243"/>
      <c r="C11" s="243"/>
      <c r="D11" s="243"/>
      <c r="E11" s="243"/>
      <c r="F11" s="243"/>
      <c r="G11" s="1114" t="s">
        <v>20</v>
      </c>
      <c r="H11" s="1115"/>
      <c r="I11" s="1115"/>
      <c r="J11" s="1116"/>
      <c r="K11" s="266">
        <v>102240</v>
      </c>
      <c r="L11" s="267">
        <v>2270</v>
      </c>
      <c r="M11" s="268">
        <v>8876</v>
      </c>
      <c r="N11" s="269">
        <v>-74.400000000000006</v>
      </c>
    </row>
    <row r="12" spans="1:16" ht="13.5" customHeight="1" x14ac:dyDescent="0.2">
      <c r="A12" s="247"/>
      <c r="B12" s="243"/>
      <c r="C12" s="243"/>
      <c r="D12" s="243"/>
      <c r="E12" s="243"/>
      <c r="F12" s="243"/>
      <c r="G12" s="1114" t="s">
        <v>21</v>
      </c>
      <c r="H12" s="1115"/>
      <c r="I12" s="1115"/>
      <c r="J12" s="1116"/>
      <c r="K12" s="266">
        <v>21353</v>
      </c>
      <c r="L12" s="267">
        <v>474</v>
      </c>
      <c r="M12" s="268">
        <v>780</v>
      </c>
      <c r="N12" s="269">
        <v>-39.200000000000003</v>
      </c>
    </row>
    <row r="13" spans="1:16" ht="13.5" customHeight="1" x14ac:dyDescent="0.2">
      <c r="A13" s="247"/>
      <c r="B13" s="243"/>
      <c r="C13" s="243"/>
      <c r="D13" s="243"/>
      <c r="E13" s="243"/>
      <c r="F13" s="243"/>
      <c r="G13" s="1114" t="s">
        <v>22</v>
      </c>
      <c r="H13" s="1115"/>
      <c r="I13" s="1115"/>
      <c r="J13" s="1116"/>
      <c r="K13" s="266" t="s">
        <v>0</v>
      </c>
      <c r="L13" s="267" t="s">
        <v>0</v>
      </c>
      <c r="M13" s="268">
        <v>0</v>
      </c>
      <c r="N13" s="269" t="s">
        <v>0</v>
      </c>
    </row>
    <row r="14" spans="1:16" ht="13.5" customHeight="1" x14ac:dyDescent="0.2">
      <c r="A14" s="247"/>
      <c r="B14" s="243"/>
      <c r="C14" s="243"/>
      <c r="D14" s="243"/>
      <c r="E14" s="243"/>
      <c r="F14" s="243"/>
      <c r="G14" s="1114" t="s">
        <v>23</v>
      </c>
      <c r="H14" s="1115"/>
      <c r="I14" s="1115"/>
      <c r="J14" s="1116"/>
      <c r="K14" s="266">
        <v>174794</v>
      </c>
      <c r="L14" s="267">
        <v>3881</v>
      </c>
      <c r="M14" s="268">
        <v>3514</v>
      </c>
      <c r="N14" s="269">
        <v>10.4</v>
      </c>
    </row>
    <row r="15" spans="1:16" ht="13.5" customHeight="1" x14ac:dyDescent="0.2">
      <c r="A15" s="247"/>
      <c r="B15" s="243"/>
      <c r="C15" s="243"/>
      <c r="D15" s="243"/>
      <c r="E15" s="243"/>
      <c r="F15" s="243"/>
      <c r="G15" s="1114" t="s">
        <v>24</v>
      </c>
      <c r="H15" s="1115"/>
      <c r="I15" s="1115"/>
      <c r="J15" s="1116"/>
      <c r="K15" s="266">
        <v>29022</v>
      </c>
      <c r="L15" s="267">
        <v>644</v>
      </c>
      <c r="M15" s="268">
        <v>1798</v>
      </c>
      <c r="N15" s="269">
        <v>-64.2</v>
      </c>
    </row>
    <row r="16" spans="1:16" x14ac:dyDescent="0.2">
      <c r="A16" s="247"/>
      <c r="B16" s="243"/>
      <c r="C16" s="243"/>
      <c r="D16" s="243"/>
      <c r="E16" s="243"/>
      <c r="F16" s="243"/>
      <c r="G16" s="1125" t="s">
        <v>25</v>
      </c>
      <c r="H16" s="1126"/>
      <c r="I16" s="1126"/>
      <c r="J16" s="1127"/>
      <c r="K16" s="267">
        <v>-469636</v>
      </c>
      <c r="L16" s="267">
        <v>-10428</v>
      </c>
      <c r="M16" s="268">
        <v>-10311</v>
      </c>
      <c r="N16" s="269">
        <v>1.1000000000000001</v>
      </c>
    </row>
    <row r="17" spans="1:16" x14ac:dyDescent="0.2">
      <c r="A17" s="247"/>
      <c r="B17" s="243"/>
      <c r="C17" s="243"/>
      <c r="D17" s="243"/>
      <c r="E17" s="243"/>
      <c r="F17" s="243"/>
      <c r="G17" s="1125" t="s">
        <v>247</v>
      </c>
      <c r="H17" s="1126"/>
      <c r="I17" s="1126"/>
      <c r="J17" s="1127"/>
      <c r="K17" s="267">
        <v>4028210</v>
      </c>
      <c r="L17" s="267">
        <v>89448</v>
      </c>
      <c r="M17" s="268">
        <v>96520</v>
      </c>
      <c r="N17" s="269">
        <v>-7.3</v>
      </c>
    </row>
    <row r="18" spans="1:16" x14ac:dyDescent="0.2">
      <c r="A18" s="247"/>
      <c r="B18" s="243"/>
      <c r="C18" s="243"/>
      <c r="D18" s="243"/>
      <c r="E18" s="243"/>
      <c r="F18" s="243"/>
      <c r="G18" s="243"/>
      <c r="H18" s="243"/>
      <c r="I18" s="243"/>
      <c r="J18" s="243"/>
      <c r="K18" s="243"/>
      <c r="L18" s="243"/>
      <c r="M18" s="270"/>
      <c r="N18" s="270"/>
    </row>
    <row r="19" spans="1:16" x14ac:dyDescent="0.2">
      <c r="A19" s="247"/>
      <c r="B19" s="243"/>
      <c r="C19" s="243"/>
      <c r="D19" s="243"/>
      <c r="E19" s="243"/>
      <c r="F19" s="243"/>
      <c r="G19" s="243" t="s">
        <v>26</v>
      </c>
      <c r="H19" s="243"/>
      <c r="I19" s="243"/>
      <c r="J19" s="243"/>
      <c r="K19" s="243"/>
      <c r="L19" s="243"/>
      <c r="M19" s="243"/>
      <c r="N19" s="243"/>
    </row>
    <row r="20" spans="1:16" x14ac:dyDescent="0.2">
      <c r="A20" s="247"/>
      <c r="B20" s="243"/>
      <c r="C20" s="243"/>
      <c r="D20" s="243"/>
      <c r="E20" s="243"/>
      <c r="F20" s="243"/>
      <c r="G20" s="271"/>
      <c r="H20" s="272"/>
      <c r="I20" s="272"/>
      <c r="J20" s="273"/>
      <c r="K20" s="274" t="s">
        <v>27</v>
      </c>
      <c r="L20" s="275" t="s">
        <v>28</v>
      </c>
      <c r="M20" s="276" t="s">
        <v>29</v>
      </c>
      <c r="N20" s="277"/>
    </row>
    <row r="21" spans="1:16" s="283" customFormat="1" x14ac:dyDescent="0.2">
      <c r="A21" s="278"/>
      <c r="B21" s="248"/>
      <c r="C21" s="248"/>
      <c r="D21" s="248"/>
      <c r="E21" s="248"/>
      <c r="F21" s="248"/>
      <c r="G21" s="1120" t="s">
        <v>30</v>
      </c>
      <c r="H21" s="1121"/>
      <c r="I21" s="1121"/>
      <c r="J21" s="1122"/>
      <c r="K21" s="279">
        <v>10.33</v>
      </c>
      <c r="L21" s="280">
        <v>9.4</v>
      </c>
      <c r="M21" s="281">
        <v>0.93</v>
      </c>
      <c r="N21" s="248"/>
      <c r="O21" s="282"/>
      <c r="P21" s="278"/>
    </row>
    <row r="22" spans="1:16" s="283" customFormat="1" x14ac:dyDescent="0.2">
      <c r="A22" s="278"/>
      <c r="B22" s="248"/>
      <c r="C22" s="248"/>
      <c r="D22" s="248"/>
      <c r="E22" s="248"/>
      <c r="F22" s="248"/>
      <c r="G22" s="1120" t="s">
        <v>31</v>
      </c>
      <c r="H22" s="1121"/>
      <c r="I22" s="1121"/>
      <c r="J22" s="1122"/>
      <c r="K22" s="284">
        <v>103.1</v>
      </c>
      <c r="L22" s="285">
        <v>104.6</v>
      </c>
      <c r="M22" s="286">
        <v>-1.5</v>
      </c>
      <c r="N22" s="270"/>
      <c r="O22" s="282"/>
      <c r="P22" s="278"/>
    </row>
    <row r="23" spans="1:16" s="283" customFormat="1" x14ac:dyDescent="0.2">
      <c r="A23" s="278"/>
      <c r="B23" s="248"/>
      <c r="C23" s="248"/>
      <c r="D23" s="248"/>
      <c r="E23" s="248"/>
      <c r="F23" s="248"/>
      <c r="G23" s="248"/>
      <c r="H23" s="248"/>
      <c r="I23" s="248"/>
      <c r="J23" s="248"/>
      <c r="K23" s="248"/>
      <c r="L23" s="270"/>
      <c r="M23" s="270"/>
      <c r="N23" s="270"/>
      <c r="O23" s="282"/>
      <c r="P23" s="278"/>
    </row>
    <row r="24" spans="1:16" s="283" customFormat="1" x14ac:dyDescent="0.2">
      <c r="A24" s="278"/>
      <c r="B24" s="248"/>
      <c r="C24" s="248"/>
      <c r="D24" s="248"/>
      <c r="E24" s="248"/>
      <c r="F24" s="248"/>
      <c r="G24" s="248"/>
      <c r="H24" s="248"/>
      <c r="I24" s="248"/>
      <c r="J24" s="248"/>
      <c r="K24" s="248"/>
      <c r="L24" s="270"/>
      <c r="M24" s="270"/>
      <c r="N24" s="270"/>
      <c r="O24" s="282"/>
      <c r="P24" s="278"/>
    </row>
    <row r="25" spans="1:16" s="283" customFormat="1" x14ac:dyDescent="0.2">
      <c r="A25" s="287"/>
      <c r="B25" s="288"/>
      <c r="C25" s="288"/>
      <c r="D25" s="288"/>
      <c r="E25" s="288"/>
      <c r="F25" s="288"/>
      <c r="G25" s="288"/>
      <c r="H25" s="288"/>
      <c r="I25" s="288"/>
      <c r="J25" s="288"/>
      <c r="K25" s="288"/>
      <c r="L25" s="289"/>
      <c r="M25" s="289"/>
      <c r="N25" s="289"/>
      <c r="O25" s="290"/>
      <c r="P25" s="278"/>
    </row>
    <row r="26" spans="1:16" s="283" customFormat="1" x14ac:dyDescent="0.2">
      <c r="A26" s="248" t="s">
        <v>32</v>
      </c>
      <c r="B26" s="248"/>
      <c r="C26" s="248"/>
      <c r="D26" s="248"/>
      <c r="E26" s="248"/>
      <c r="F26" s="248"/>
      <c r="G26" s="248"/>
      <c r="H26" s="248"/>
      <c r="I26" s="248"/>
      <c r="J26" s="248"/>
      <c r="K26" s="248"/>
      <c r="L26" s="270"/>
      <c r="M26" s="270"/>
      <c r="N26" s="270"/>
      <c r="O26" s="248"/>
      <c r="P26" s="248"/>
    </row>
    <row r="27" spans="1:16" x14ac:dyDescent="0.2">
      <c r="K27" s="243"/>
      <c r="L27" s="243"/>
      <c r="M27" s="243"/>
      <c r="N27" s="243"/>
      <c r="O27" s="243"/>
      <c r="P27" s="243"/>
    </row>
    <row r="28" spans="1:16" ht="16.5" x14ac:dyDescent="0.2">
      <c r="A28" s="244" t="s">
        <v>33</v>
      </c>
      <c r="B28" s="245"/>
      <c r="C28" s="245"/>
      <c r="D28" s="245"/>
      <c r="E28" s="245"/>
      <c r="F28" s="245"/>
      <c r="G28" s="245"/>
      <c r="H28" s="245"/>
      <c r="I28" s="245"/>
      <c r="J28" s="245"/>
      <c r="K28" s="245"/>
      <c r="L28" s="245"/>
      <c r="M28" s="245"/>
      <c r="N28" s="245"/>
      <c r="O28" s="291"/>
    </row>
    <row r="29" spans="1:16" x14ac:dyDescent="0.2">
      <c r="A29" s="247"/>
      <c r="B29" s="243"/>
      <c r="C29" s="243"/>
      <c r="D29" s="243"/>
      <c r="E29" s="243"/>
      <c r="F29" s="243"/>
      <c r="G29" s="248" t="s">
        <v>34</v>
      </c>
      <c r="H29" s="248"/>
      <c r="I29" s="248"/>
      <c r="J29" s="248"/>
      <c r="K29" s="243"/>
      <c r="L29" s="243"/>
      <c r="M29" s="243"/>
      <c r="N29" s="243"/>
      <c r="O29" s="292"/>
    </row>
    <row r="30" spans="1:16" x14ac:dyDescent="0.2">
      <c r="A30" s="247"/>
      <c r="B30" s="243"/>
      <c r="C30" s="243"/>
      <c r="D30" s="243"/>
      <c r="E30" s="243"/>
      <c r="F30" s="243"/>
      <c r="G30" s="250"/>
      <c r="H30" s="251"/>
      <c r="I30" s="251"/>
      <c r="J30" s="252"/>
      <c r="K30" s="1123" t="s">
        <v>13</v>
      </c>
      <c r="L30" s="253"/>
      <c r="M30" s="254" t="s">
        <v>14</v>
      </c>
      <c r="N30" s="255"/>
    </row>
    <row r="31" spans="1:16" x14ac:dyDescent="0.2">
      <c r="A31" s="247"/>
      <c r="B31" s="243"/>
      <c r="C31" s="243"/>
      <c r="D31" s="243"/>
      <c r="E31" s="243"/>
      <c r="F31" s="243"/>
      <c r="G31" s="256"/>
      <c r="H31" s="257"/>
      <c r="I31" s="257"/>
      <c r="J31" s="258"/>
      <c r="K31" s="1124"/>
      <c r="L31" s="259" t="s">
        <v>15</v>
      </c>
      <c r="M31" s="260" t="s">
        <v>16</v>
      </c>
      <c r="N31" s="261" t="s">
        <v>17</v>
      </c>
    </row>
    <row r="32" spans="1:16" ht="27" customHeight="1" x14ac:dyDescent="0.2">
      <c r="A32" s="247"/>
      <c r="B32" s="243"/>
      <c r="C32" s="243"/>
      <c r="D32" s="243"/>
      <c r="E32" s="243"/>
      <c r="F32" s="243"/>
      <c r="G32" s="1117" t="s">
        <v>35</v>
      </c>
      <c r="H32" s="1118"/>
      <c r="I32" s="1118"/>
      <c r="J32" s="1119"/>
      <c r="K32" s="293">
        <v>2287473</v>
      </c>
      <c r="L32" s="293">
        <v>50794</v>
      </c>
      <c r="M32" s="294">
        <v>65313</v>
      </c>
      <c r="N32" s="295">
        <v>-22.2</v>
      </c>
    </row>
    <row r="33" spans="1:16" ht="13.5" customHeight="1" x14ac:dyDescent="0.2">
      <c r="A33" s="247"/>
      <c r="B33" s="243"/>
      <c r="C33" s="243"/>
      <c r="D33" s="243"/>
      <c r="E33" s="243"/>
      <c r="F33" s="243"/>
      <c r="G33" s="1117" t="s">
        <v>36</v>
      </c>
      <c r="H33" s="1118"/>
      <c r="I33" s="1118"/>
      <c r="J33" s="1119"/>
      <c r="K33" s="293" t="s">
        <v>0</v>
      </c>
      <c r="L33" s="293" t="s">
        <v>0</v>
      </c>
      <c r="M33" s="294" t="s">
        <v>0</v>
      </c>
      <c r="N33" s="295" t="s">
        <v>0</v>
      </c>
    </row>
    <row r="34" spans="1:16" ht="27" customHeight="1" x14ac:dyDescent="0.2">
      <c r="A34" s="247"/>
      <c r="B34" s="243"/>
      <c r="C34" s="243"/>
      <c r="D34" s="243"/>
      <c r="E34" s="243"/>
      <c r="F34" s="243"/>
      <c r="G34" s="1117" t="s">
        <v>1</v>
      </c>
      <c r="H34" s="1118"/>
      <c r="I34" s="1118"/>
      <c r="J34" s="1119"/>
      <c r="K34" s="293" t="s">
        <v>0</v>
      </c>
      <c r="L34" s="293" t="s">
        <v>0</v>
      </c>
      <c r="M34" s="294">
        <v>41</v>
      </c>
      <c r="N34" s="295" t="s">
        <v>0</v>
      </c>
    </row>
    <row r="35" spans="1:16" ht="27" customHeight="1" x14ac:dyDescent="0.2">
      <c r="A35" s="247"/>
      <c r="B35" s="243"/>
      <c r="C35" s="243"/>
      <c r="D35" s="243"/>
      <c r="E35" s="243"/>
      <c r="F35" s="243"/>
      <c r="G35" s="1117" t="s">
        <v>37</v>
      </c>
      <c r="H35" s="1118"/>
      <c r="I35" s="1118"/>
      <c r="J35" s="1119"/>
      <c r="K35" s="293">
        <v>812142</v>
      </c>
      <c r="L35" s="293">
        <v>18034</v>
      </c>
      <c r="M35" s="294">
        <v>17399</v>
      </c>
      <c r="N35" s="295">
        <v>3.6</v>
      </c>
    </row>
    <row r="36" spans="1:16" ht="27" customHeight="1" x14ac:dyDescent="0.2">
      <c r="A36" s="247"/>
      <c r="B36" s="243"/>
      <c r="C36" s="243"/>
      <c r="D36" s="243"/>
      <c r="E36" s="243"/>
      <c r="F36" s="243"/>
      <c r="G36" s="1117" t="s">
        <v>38</v>
      </c>
      <c r="H36" s="1118"/>
      <c r="I36" s="1118"/>
      <c r="J36" s="1119"/>
      <c r="K36" s="293">
        <v>136192</v>
      </c>
      <c r="L36" s="293">
        <v>3024</v>
      </c>
      <c r="M36" s="294">
        <v>3541</v>
      </c>
      <c r="N36" s="295">
        <v>-14.6</v>
      </c>
    </row>
    <row r="37" spans="1:16" ht="13.5" customHeight="1" x14ac:dyDescent="0.2">
      <c r="A37" s="247"/>
      <c r="B37" s="243"/>
      <c r="C37" s="243"/>
      <c r="D37" s="243"/>
      <c r="E37" s="243"/>
      <c r="F37" s="243"/>
      <c r="G37" s="1117" t="s">
        <v>39</v>
      </c>
      <c r="H37" s="1118"/>
      <c r="I37" s="1118"/>
      <c r="J37" s="1119"/>
      <c r="K37" s="293">
        <v>95248</v>
      </c>
      <c r="L37" s="293">
        <v>2115</v>
      </c>
      <c r="M37" s="294">
        <v>1662</v>
      </c>
      <c r="N37" s="295">
        <v>27.3</v>
      </c>
    </row>
    <row r="38" spans="1:16" ht="27" customHeight="1" x14ac:dyDescent="0.2">
      <c r="A38" s="247"/>
      <c r="B38" s="243"/>
      <c r="C38" s="243"/>
      <c r="D38" s="243"/>
      <c r="E38" s="243"/>
      <c r="F38" s="243"/>
      <c r="G38" s="1133" t="s">
        <v>2</v>
      </c>
      <c r="H38" s="1134"/>
      <c r="I38" s="1134"/>
      <c r="J38" s="1135"/>
      <c r="K38" s="296" t="s">
        <v>0</v>
      </c>
      <c r="L38" s="296" t="s">
        <v>0</v>
      </c>
      <c r="M38" s="297">
        <v>10</v>
      </c>
      <c r="N38" s="298" t="s">
        <v>0</v>
      </c>
      <c r="O38" s="292"/>
    </row>
    <row r="39" spans="1:16" x14ac:dyDescent="0.2">
      <c r="A39" s="247"/>
      <c r="B39" s="243"/>
      <c r="C39" s="243"/>
      <c r="D39" s="243"/>
      <c r="E39" s="243"/>
      <c r="F39" s="243"/>
      <c r="G39" s="1133" t="s">
        <v>3</v>
      </c>
      <c r="H39" s="1134"/>
      <c r="I39" s="1134"/>
      <c r="J39" s="1135"/>
      <c r="K39" s="299">
        <v>-7069</v>
      </c>
      <c r="L39" s="299">
        <v>-157</v>
      </c>
      <c r="M39" s="300">
        <v>-4386</v>
      </c>
      <c r="N39" s="301">
        <v>-96.4</v>
      </c>
      <c r="O39" s="292"/>
    </row>
    <row r="40" spans="1:16" ht="27" customHeight="1" x14ac:dyDescent="0.2">
      <c r="A40" s="247"/>
      <c r="B40" s="243"/>
      <c r="C40" s="243"/>
      <c r="D40" s="243"/>
      <c r="E40" s="243"/>
      <c r="F40" s="243"/>
      <c r="G40" s="1117" t="s">
        <v>4</v>
      </c>
      <c r="H40" s="1118"/>
      <c r="I40" s="1118"/>
      <c r="J40" s="1119"/>
      <c r="K40" s="299">
        <v>-2184153</v>
      </c>
      <c r="L40" s="299">
        <v>-48500</v>
      </c>
      <c r="M40" s="300">
        <v>-52776</v>
      </c>
      <c r="N40" s="301">
        <v>-8.1</v>
      </c>
      <c r="O40" s="292"/>
    </row>
    <row r="41" spans="1:16" x14ac:dyDescent="0.2">
      <c r="A41" s="247"/>
      <c r="B41" s="243"/>
      <c r="C41" s="243"/>
      <c r="D41" s="243"/>
      <c r="E41" s="243"/>
      <c r="F41" s="243"/>
      <c r="G41" s="1136" t="s">
        <v>351</v>
      </c>
      <c r="H41" s="1137"/>
      <c r="I41" s="1137"/>
      <c r="J41" s="1138"/>
      <c r="K41" s="293">
        <v>1139833</v>
      </c>
      <c r="L41" s="299">
        <v>25310</v>
      </c>
      <c r="M41" s="300">
        <v>30803</v>
      </c>
      <c r="N41" s="301">
        <v>-17.8</v>
      </c>
      <c r="O41" s="292"/>
    </row>
    <row r="42" spans="1:16" x14ac:dyDescent="0.2">
      <c r="A42" s="247"/>
      <c r="B42" s="243"/>
      <c r="C42" s="243"/>
      <c r="D42" s="243"/>
      <c r="E42" s="243"/>
      <c r="F42" s="243"/>
      <c r="G42" s="302" t="s">
        <v>40</v>
      </c>
      <c r="H42" s="243"/>
      <c r="I42" s="243"/>
      <c r="J42" s="243"/>
      <c r="K42" s="243"/>
      <c r="L42" s="243"/>
      <c r="M42" s="270"/>
      <c r="N42" s="270"/>
      <c r="O42" s="292"/>
    </row>
    <row r="43" spans="1:16" x14ac:dyDescent="0.2">
      <c r="A43" s="247"/>
      <c r="B43" s="243"/>
      <c r="C43" s="243"/>
      <c r="D43" s="243"/>
      <c r="E43" s="243"/>
      <c r="F43" s="243"/>
      <c r="G43" s="243"/>
      <c r="H43" s="243"/>
      <c r="I43" s="243"/>
      <c r="J43" s="243"/>
      <c r="K43" s="243"/>
      <c r="L43" s="303"/>
      <c r="M43" s="270"/>
      <c r="N43" s="243"/>
      <c r="O43" s="292"/>
    </row>
    <row r="44" spans="1:16" x14ac:dyDescent="0.2">
      <c r="A44" s="247"/>
      <c r="B44" s="243"/>
      <c r="C44" s="243"/>
      <c r="D44" s="243"/>
      <c r="E44" s="243"/>
      <c r="F44" s="243"/>
      <c r="G44" s="243"/>
      <c r="H44" s="243"/>
      <c r="I44" s="243"/>
      <c r="J44" s="243"/>
      <c r="K44" s="243"/>
      <c r="L44" s="243"/>
      <c r="M44" s="270"/>
      <c r="N44" s="243"/>
    </row>
    <row r="45" spans="1:16" x14ac:dyDescent="0.2">
      <c r="A45" s="245"/>
      <c r="B45" s="245"/>
      <c r="C45" s="245"/>
      <c r="D45" s="245"/>
      <c r="E45" s="245"/>
      <c r="F45" s="245"/>
      <c r="G45" s="245"/>
      <c r="H45" s="245"/>
      <c r="I45" s="245"/>
      <c r="J45" s="245"/>
      <c r="K45" s="245"/>
      <c r="L45" s="245"/>
      <c r="M45" s="304"/>
      <c r="N45" s="245"/>
      <c r="O45" s="245"/>
      <c r="P45" s="243"/>
    </row>
    <row r="46" spans="1:16" x14ac:dyDescent="0.2">
      <c r="A46" s="305"/>
      <c r="B46" s="305"/>
      <c r="C46" s="305"/>
      <c r="D46" s="305"/>
      <c r="E46" s="305"/>
      <c r="F46" s="305"/>
      <c r="G46" s="305"/>
      <c r="H46" s="305"/>
      <c r="I46" s="305"/>
      <c r="J46" s="305"/>
      <c r="K46" s="305"/>
      <c r="L46" s="305"/>
      <c r="M46" s="305"/>
      <c r="N46" s="305"/>
      <c r="O46" s="305"/>
      <c r="P46" s="243"/>
    </row>
    <row r="47" spans="1:16" ht="17.25" customHeight="1" x14ac:dyDescent="0.2">
      <c r="A47" s="306" t="s">
        <v>41</v>
      </c>
      <c r="B47" s="243"/>
      <c r="C47" s="243"/>
      <c r="D47" s="243"/>
      <c r="E47" s="243"/>
      <c r="F47" s="243"/>
      <c r="G47" s="243"/>
      <c r="H47" s="243"/>
      <c r="I47" s="243"/>
      <c r="J47" s="243"/>
      <c r="K47" s="243"/>
      <c r="L47" s="243"/>
      <c r="M47" s="243"/>
      <c r="N47" s="243"/>
    </row>
    <row r="48" spans="1:16" x14ac:dyDescent="0.2">
      <c r="A48" s="247"/>
      <c r="B48" s="243"/>
      <c r="C48" s="243"/>
      <c r="D48" s="243"/>
      <c r="E48" s="243"/>
      <c r="F48" s="243"/>
      <c r="G48" s="307" t="s">
        <v>42</v>
      </c>
      <c r="H48" s="307"/>
      <c r="I48" s="307"/>
      <c r="J48" s="307"/>
      <c r="K48" s="307"/>
      <c r="L48" s="307"/>
      <c r="M48" s="308"/>
      <c r="N48" s="307"/>
    </row>
    <row r="49" spans="1:14" ht="13.5" customHeight="1" x14ac:dyDescent="0.2">
      <c r="A49" s="247"/>
      <c r="B49" s="243"/>
      <c r="C49" s="243"/>
      <c r="D49" s="243"/>
      <c r="E49" s="243"/>
      <c r="F49" s="243"/>
      <c r="G49" s="309"/>
      <c r="H49" s="310"/>
      <c r="I49" s="1128" t="s">
        <v>13</v>
      </c>
      <c r="J49" s="1130" t="s">
        <v>43</v>
      </c>
      <c r="K49" s="1131"/>
      <c r="L49" s="1131"/>
      <c r="M49" s="1131"/>
      <c r="N49" s="1132"/>
    </row>
    <row r="50" spans="1:14" x14ac:dyDescent="0.2">
      <c r="A50" s="247"/>
      <c r="B50" s="243"/>
      <c r="C50" s="243"/>
      <c r="D50" s="243"/>
      <c r="E50" s="243"/>
      <c r="F50" s="243"/>
      <c r="G50" s="311"/>
      <c r="H50" s="312"/>
      <c r="I50" s="1129"/>
      <c r="J50" s="313" t="s">
        <v>44</v>
      </c>
      <c r="K50" s="314" t="s">
        <v>45</v>
      </c>
      <c r="L50" s="315" t="s">
        <v>46</v>
      </c>
      <c r="M50" s="316" t="s">
        <v>47</v>
      </c>
      <c r="N50" s="317" t="s">
        <v>5</v>
      </c>
    </row>
    <row r="51" spans="1:14" x14ac:dyDescent="0.2">
      <c r="A51" s="247"/>
      <c r="B51" s="243"/>
      <c r="C51" s="243"/>
      <c r="D51" s="243"/>
      <c r="E51" s="243"/>
      <c r="F51" s="243"/>
      <c r="G51" s="309" t="s">
        <v>6</v>
      </c>
      <c r="H51" s="310"/>
      <c r="I51" s="318">
        <v>2433259</v>
      </c>
      <c r="J51" s="319">
        <v>54106</v>
      </c>
      <c r="K51" s="320">
        <v>-14</v>
      </c>
      <c r="L51" s="321">
        <v>61050</v>
      </c>
      <c r="M51" s="322">
        <v>5</v>
      </c>
      <c r="N51" s="323">
        <v>-19</v>
      </c>
    </row>
    <row r="52" spans="1:14" x14ac:dyDescent="0.2">
      <c r="A52" s="247"/>
      <c r="B52" s="243"/>
      <c r="C52" s="243"/>
      <c r="D52" s="243"/>
      <c r="E52" s="243"/>
      <c r="F52" s="243"/>
      <c r="G52" s="324"/>
      <c r="H52" s="325" t="s">
        <v>48</v>
      </c>
      <c r="I52" s="326">
        <v>1584797</v>
      </c>
      <c r="J52" s="327">
        <v>35240</v>
      </c>
      <c r="K52" s="328">
        <v>11.9</v>
      </c>
      <c r="L52" s="329">
        <v>31167</v>
      </c>
      <c r="M52" s="330">
        <v>6</v>
      </c>
      <c r="N52" s="331">
        <v>5.9</v>
      </c>
    </row>
    <row r="53" spans="1:14" x14ac:dyDescent="0.2">
      <c r="A53" s="247"/>
      <c r="B53" s="243"/>
      <c r="C53" s="243"/>
      <c r="D53" s="243"/>
      <c r="E53" s="243"/>
      <c r="F53" s="243"/>
      <c r="G53" s="309" t="s">
        <v>7</v>
      </c>
      <c r="H53" s="310"/>
      <c r="I53" s="318">
        <v>1826519</v>
      </c>
      <c r="J53" s="319">
        <v>40661</v>
      </c>
      <c r="K53" s="320">
        <v>-24.8</v>
      </c>
      <c r="L53" s="321">
        <v>76282</v>
      </c>
      <c r="M53" s="322">
        <v>25</v>
      </c>
      <c r="N53" s="323">
        <v>-49.8</v>
      </c>
    </row>
    <row r="54" spans="1:14" x14ac:dyDescent="0.2">
      <c r="A54" s="247"/>
      <c r="B54" s="243"/>
      <c r="C54" s="243"/>
      <c r="D54" s="243"/>
      <c r="E54" s="243"/>
      <c r="F54" s="243"/>
      <c r="G54" s="324"/>
      <c r="H54" s="325" t="s">
        <v>48</v>
      </c>
      <c r="I54" s="326">
        <v>1066227</v>
      </c>
      <c r="J54" s="327">
        <v>23736</v>
      </c>
      <c r="K54" s="328">
        <v>-32.6</v>
      </c>
      <c r="L54" s="329">
        <v>41092</v>
      </c>
      <c r="M54" s="330">
        <v>31.8</v>
      </c>
      <c r="N54" s="331">
        <v>-64.400000000000006</v>
      </c>
    </row>
    <row r="55" spans="1:14" x14ac:dyDescent="0.2">
      <c r="A55" s="247"/>
      <c r="B55" s="243"/>
      <c r="C55" s="243"/>
      <c r="D55" s="243"/>
      <c r="E55" s="243"/>
      <c r="F55" s="243"/>
      <c r="G55" s="309" t="s">
        <v>8</v>
      </c>
      <c r="H55" s="310"/>
      <c r="I55" s="318">
        <v>3001827</v>
      </c>
      <c r="J55" s="319">
        <v>66935</v>
      </c>
      <c r="K55" s="320">
        <v>64.599999999999994</v>
      </c>
      <c r="L55" s="321">
        <v>78670</v>
      </c>
      <c r="M55" s="322">
        <v>3.1</v>
      </c>
      <c r="N55" s="323">
        <v>61.5</v>
      </c>
    </row>
    <row r="56" spans="1:14" x14ac:dyDescent="0.2">
      <c r="A56" s="247"/>
      <c r="B56" s="243"/>
      <c r="C56" s="243"/>
      <c r="D56" s="243"/>
      <c r="E56" s="243"/>
      <c r="F56" s="243"/>
      <c r="G56" s="324"/>
      <c r="H56" s="325" t="s">
        <v>48</v>
      </c>
      <c r="I56" s="326">
        <v>1543420</v>
      </c>
      <c r="J56" s="327">
        <v>34415</v>
      </c>
      <c r="K56" s="328">
        <v>45</v>
      </c>
      <c r="L56" s="329">
        <v>38094</v>
      </c>
      <c r="M56" s="330">
        <v>-7.3</v>
      </c>
      <c r="N56" s="331">
        <v>52.3</v>
      </c>
    </row>
    <row r="57" spans="1:14" x14ac:dyDescent="0.2">
      <c r="A57" s="247"/>
      <c r="B57" s="243"/>
      <c r="C57" s="243"/>
      <c r="D57" s="243"/>
      <c r="E57" s="243"/>
      <c r="F57" s="243"/>
      <c r="G57" s="309" t="s">
        <v>9</v>
      </c>
      <c r="H57" s="310"/>
      <c r="I57" s="318">
        <v>1806111</v>
      </c>
      <c r="J57" s="319">
        <v>40369</v>
      </c>
      <c r="K57" s="320">
        <v>-39.700000000000003</v>
      </c>
      <c r="L57" s="321">
        <v>67201</v>
      </c>
      <c r="M57" s="322">
        <v>-14.6</v>
      </c>
      <c r="N57" s="323">
        <v>-25.1</v>
      </c>
    </row>
    <row r="58" spans="1:14" x14ac:dyDescent="0.2">
      <c r="A58" s="247"/>
      <c r="B58" s="243"/>
      <c r="C58" s="243"/>
      <c r="D58" s="243"/>
      <c r="E58" s="243"/>
      <c r="F58" s="243"/>
      <c r="G58" s="324"/>
      <c r="H58" s="325" t="s">
        <v>48</v>
      </c>
      <c r="I58" s="326">
        <v>1013953</v>
      </c>
      <c r="J58" s="327">
        <v>22663</v>
      </c>
      <c r="K58" s="328">
        <v>-34.1</v>
      </c>
      <c r="L58" s="329">
        <v>35210</v>
      </c>
      <c r="M58" s="330">
        <v>-7.6</v>
      </c>
      <c r="N58" s="331">
        <v>-26.5</v>
      </c>
    </row>
    <row r="59" spans="1:14" x14ac:dyDescent="0.2">
      <c r="A59" s="247"/>
      <c r="B59" s="243"/>
      <c r="C59" s="243"/>
      <c r="D59" s="243"/>
      <c r="E59" s="243"/>
      <c r="F59" s="243"/>
      <c r="G59" s="309" t="s">
        <v>10</v>
      </c>
      <c r="H59" s="310"/>
      <c r="I59" s="318">
        <v>3946611</v>
      </c>
      <c r="J59" s="319">
        <v>87636</v>
      </c>
      <c r="K59" s="320">
        <v>117.1</v>
      </c>
      <c r="L59" s="321">
        <v>75709</v>
      </c>
      <c r="M59" s="322">
        <v>12.7</v>
      </c>
      <c r="N59" s="323">
        <v>104.4</v>
      </c>
    </row>
    <row r="60" spans="1:14" x14ac:dyDescent="0.2">
      <c r="A60" s="247"/>
      <c r="B60" s="243"/>
      <c r="C60" s="243"/>
      <c r="D60" s="243"/>
      <c r="E60" s="243"/>
      <c r="F60" s="243"/>
      <c r="G60" s="324"/>
      <c r="H60" s="325" t="s">
        <v>48</v>
      </c>
      <c r="I60" s="332">
        <v>2636672</v>
      </c>
      <c r="J60" s="327">
        <v>58548</v>
      </c>
      <c r="K60" s="328">
        <v>158.30000000000001</v>
      </c>
      <c r="L60" s="329">
        <v>35212</v>
      </c>
      <c r="M60" s="330">
        <v>0</v>
      </c>
      <c r="N60" s="331">
        <v>158.30000000000001</v>
      </c>
    </row>
    <row r="61" spans="1:14" x14ac:dyDescent="0.2">
      <c r="A61" s="247"/>
      <c r="B61" s="243"/>
      <c r="C61" s="243"/>
      <c r="D61" s="243"/>
      <c r="E61" s="243"/>
      <c r="F61" s="243"/>
      <c r="G61" s="309" t="s">
        <v>49</v>
      </c>
      <c r="H61" s="333"/>
      <c r="I61" s="334">
        <v>2602865</v>
      </c>
      <c r="J61" s="335">
        <v>57941</v>
      </c>
      <c r="K61" s="336">
        <v>20.6</v>
      </c>
      <c r="L61" s="337">
        <v>71782</v>
      </c>
      <c r="M61" s="338">
        <v>6.2</v>
      </c>
      <c r="N61" s="323">
        <v>14.4</v>
      </c>
    </row>
    <row r="62" spans="1:14" x14ac:dyDescent="0.2">
      <c r="A62" s="247"/>
      <c r="B62" s="243"/>
      <c r="C62" s="243"/>
      <c r="D62" s="243"/>
      <c r="E62" s="243"/>
      <c r="F62" s="243"/>
      <c r="G62" s="324"/>
      <c r="H62" s="325" t="s">
        <v>48</v>
      </c>
      <c r="I62" s="326">
        <v>1569014</v>
      </c>
      <c r="J62" s="327">
        <v>34920</v>
      </c>
      <c r="K62" s="328">
        <v>29.7</v>
      </c>
      <c r="L62" s="329">
        <v>36155</v>
      </c>
      <c r="M62" s="330">
        <v>4.5999999999999996</v>
      </c>
      <c r="N62" s="331">
        <v>25.1</v>
      </c>
    </row>
    <row r="63" spans="1:14" x14ac:dyDescent="0.2">
      <c r="A63" s="247"/>
      <c r="B63" s="243"/>
      <c r="C63" s="243"/>
      <c r="D63" s="243"/>
      <c r="E63" s="243"/>
      <c r="F63" s="243"/>
      <c r="G63" s="243"/>
      <c r="H63" s="243"/>
      <c r="I63" s="243"/>
      <c r="J63" s="243"/>
      <c r="K63" s="243"/>
      <c r="L63" s="243"/>
      <c r="M63" s="243"/>
      <c r="N63" s="243"/>
    </row>
    <row r="64" spans="1:14" x14ac:dyDescent="0.2">
      <c r="A64" s="247"/>
      <c r="B64" s="243"/>
      <c r="C64" s="243"/>
      <c r="D64" s="243"/>
      <c r="E64" s="243"/>
      <c r="F64" s="243"/>
      <c r="G64" s="243"/>
      <c r="H64" s="243"/>
      <c r="I64" s="243"/>
      <c r="J64" s="243"/>
      <c r="K64" s="243"/>
      <c r="L64" s="243"/>
      <c r="M64" s="243"/>
      <c r="N64" s="243"/>
    </row>
    <row r="65" spans="1:16" x14ac:dyDescent="0.2">
      <c r="A65" s="247"/>
      <c r="B65" s="243"/>
      <c r="C65" s="243"/>
      <c r="D65" s="243"/>
      <c r="E65" s="243"/>
      <c r="F65" s="243"/>
      <c r="G65" s="243"/>
      <c r="H65" s="243"/>
      <c r="I65" s="243"/>
      <c r="J65" s="243"/>
      <c r="K65" s="243"/>
      <c r="L65" s="243"/>
      <c r="M65" s="243"/>
      <c r="N65" s="243"/>
    </row>
    <row r="66" spans="1:16" x14ac:dyDescent="0.2">
      <c r="A66" s="339"/>
      <c r="B66" s="305"/>
      <c r="C66" s="305"/>
      <c r="D66" s="305"/>
      <c r="E66" s="305"/>
      <c r="F66" s="305"/>
      <c r="G66" s="305"/>
      <c r="H66" s="305"/>
      <c r="I66" s="305"/>
      <c r="J66" s="305"/>
      <c r="K66" s="305"/>
      <c r="L66" s="305"/>
      <c r="M66" s="305"/>
      <c r="N66" s="305"/>
      <c r="O66" s="340"/>
    </row>
    <row r="67" spans="1:16" ht="13.5" hidden="1" customHeight="1" x14ac:dyDescent="0.2">
      <c r="G67" s="243"/>
      <c r="H67" s="243"/>
      <c r="I67" s="243"/>
      <c r="J67" s="243"/>
      <c r="K67" s="243"/>
      <c r="L67" s="243"/>
      <c r="M67" s="243"/>
      <c r="N67" s="243"/>
      <c r="O67" s="243"/>
      <c r="P67" s="243"/>
    </row>
    <row r="68" spans="1:16" ht="13.5" hidden="1" customHeight="1" x14ac:dyDescent="0.2">
      <c r="G68" s="243"/>
      <c r="H68" s="243"/>
      <c r="I68" s="243"/>
      <c r="J68" s="243"/>
      <c r="K68" s="243"/>
      <c r="L68" s="243"/>
      <c r="M68" s="243"/>
      <c r="N68" s="243"/>
    </row>
    <row r="69" spans="1:16" ht="13.5" hidden="1" customHeight="1" x14ac:dyDescent="0.2">
      <c r="G69" s="243"/>
      <c r="H69" s="243"/>
      <c r="I69" s="243"/>
      <c r="J69" s="243"/>
      <c r="K69" s="243"/>
      <c r="L69" s="243"/>
      <c r="M69" s="243"/>
      <c r="N69" s="243"/>
    </row>
    <row r="70" spans="1:16" hidden="1" x14ac:dyDescent="0.2">
      <c r="G70" s="243"/>
      <c r="H70" s="243"/>
      <c r="I70" s="243"/>
      <c r="J70" s="243"/>
      <c r="K70" s="243"/>
      <c r="L70" s="243"/>
      <c r="M70" s="243"/>
      <c r="N70" s="243"/>
    </row>
    <row r="71" spans="1:16" hidden="1" x14ac:dyDescent="0.2">
      <c r="G71" s="243"/>
      <c r="H71" s="243"/>
      <c r="I71" s="243"/>
      <c r="J71" s="243"/>
      <c r="K71" s="243"/>
      <c r="L71" s="243"/>
      <c r="M71" s="243"/>
      <c r="N71" s="243"/>
    </row>
    <row r="72" spans="1:16" hidden="1" x14ac:dyDescent="0.2">
      <c r="G72" s="243"/>
      <c r="H72" s="243"/>
      <c r="I72" s="243"/>
      <c r="J72" s="243"/>
      <c r="K72" s="243"/>
      <c r="L72" s="243"/>
      <c r="M72" s="243"/>
      <c r="N72" s="243"/>
    </row>
    <row r="73" spans="1:16" hidden="1" x14ac:dyDescent="0.2">
      <c r="G73" s="243"/>
      <c r="H73" s="243"/>
      <c r="I73" s="243"/>
      <c r="J73" s="243"/>
      <c r="K73" s="243"/>
      <c r="L73" s="243"/>
      <c r="M73" s="243"/>
      <c r="N73" s="243"/>
    </row>
    <row r="74" spans="1:16" hidden="1" x14ac:dyDescent="0.2"/>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91</v>
      </c>
    </row>
    <row r="46" spans="2:10" ht="29.25" customHeight="1" thickBot="1" x14ac:dyDescent="0.3">
      <c r="B46" s="4" t="s">
        <v>92</v>
      </c>
      <c r="C46" s="5"/>
      <c r="D46" s="5"/>
      <c r="E46" s="6" t="s">
        <v>93</v>
      </c>
      <c r="F46" s="7" t="s">
        <v>51</v>
      </c>
      <c r="G46" s="8" t="s">
        <v>52</v>
      </c>
      <c r="H46" s="8" t="s">
        <v>53</v>
      </c>
      <c r="I46" s="8" t="s">
        <v>54</v>
      </c>
      <c r="J46" s="9" t="s">
        <v>55</v>
      </c>
    </row>
    <row r="47" spans="2:10" ht="57.75" customHeight="1" x14ac:dyDescent="0.2">
      <c r="B47" s="10"/>
      <c r="C47" s="1139" t="s">
        <v>94</v>
      </c>
      <c r="D47" s="1139"/>
      <c r="E47" s="1140"/>
      <c r="F47" s="11">
        <v>24.3</v>
      </c>
      <c r="G47" s="12">
        <v>25.81</v>
      </c>
      <c r="H47" s="12">
        <v>32.65</v>
      </c>
      <c r="I47" s="12">
        <v>37.46</v>
      </c>
      <c r="J47" s="13">
        <v>36.619999999999997</v>
      </c>
    </row>
    <row r="48" spans="2:10" ht="57.75" customHeight="1" x14ac:dyDescent="0.2">
      <c r="B48" s="14"/>
      <c r="C48" s="1143" t="s">
        <v>95</v>
      </c>
      <c r="D48" s="1143"/>
      <c r="E48" s="1144"/>
      <c r="F48" s="15">
        <v>5.24</v>
      </c>
      <c r="G48" s="16">
        <v>8.16</v>
      </c>
      <c r="H48" s="16">
        <v>7.57</v>
      </c>
      <c r="I48" s="16">
        <v>6.01</v>
      </c>
      <c r="J48" s="17">
        <v>5.97</v>
      </c>
    </row>
    <row r="49" spans="2:10" ht="57.75" customHeight="1" thickBot="1" x14ac:dyDescent="0.25">
      <c r="B49" s="18"/>
      <c r="C49" s="1141" t="s">
        <v>96</v>
      </c>
      <c r="D49" s="1141"/>
      <c r="E49" s="1142"/>
      <c r="F49" s="19" t="s">
        <v>56</v>
      </c>
      <c r="G49" s="20">
        <v>3.32</v>
      </c>
      <c r="H49" s="20">
        <v>2</v>
      </c>
      <c r="I49" s="20" t="s">
        <v>57</v>
      </c>
      <c r="J49" s="21" t="s">
        <v>58</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D67" sheet="1" objects="1" scenarios="1"/>
  <mergeCells count="3">
    <mergeCell ref="C47:E47"/>
    <mergeCell ref="C49:E49"/>
    <mergeCell ref="C48:E48"/>
  </mergeCells>
  <phoneticPr fontId="2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97</v>
      </c>
      <c r="K32" s="22"/>
      <c r="L32" s="22"/>
      <c r="M32" s="22"/>
      <c r="N32" s="22"/>
      <c r="O32" s="22"/>
      <c r="P32" s="22"/>
    </row>
    <row r="33" spans="1:16" ht="39" customHeight="1" thickBot="1" x14ac:dyDescent="0.3">
      <c r="A33" s="22"/>
      <c r="B33" s="25" t="s">
        <v>98</v>
      </c>
      <c r="C33" s="26"/>
      <c r="D33" s="26"/>
      <c r="E33" s="27" t="s">
        <v>99</v>
      </c>
      <c r="F33" s="28" t="s">
        <v>51</v>
      </c>
      <c r="G33" s="29" t="s">
        <v>52</v>
      </c>
      <c r="H33" s="29" t="s">
        <v>53</v>
      </c>
      <c r="I33" s="29" t="s">
        <v>54</v>
      </c>
      <c r="J33" s="30" t="s">
        <v>55</v>
      </c>
      <c r="K33" s="22"/>
      <c r="L33" s="22"/>
      <c r="M33" s="22"/>
      <c r="N33" s="22"/>
      <c r="O33" s="22"/>
      <c r="P33" s="22"/>
    </row>
    <row r="34" spans="1:16" ht="39" customHeight="1" x14ac:dyDescent="0.2">
      <c r="A34" s="22"/>
      <c r="B34" s="31"/>
      <c r="C34" s="1145" t="s">
        <v>59</v>
      </c>
      <c r="D34" s="1145"/>
      <c r="E34" s="1146"/>
      <c r="F34" s="32">
        <v>19.66</v>
      </c>
      <c r="G34" s="33">
        <v>19.149999999999999</v>
      </c>
      <c r="H34" s="33">
        <v>19.190000000000001</v>
      </c>
      <c r="I34" s="33">
        <v>19.489999999999998</v>
      </c>
      <c r="J34" s="34">
        <v>20.149999999999999</v>
      </c>
      <c r="K34" s="22"/>
      <c r="L34" s="22"/>
      <c r="M34" s="22"/>
      <c r="N34" s="22"/>
      <c r="O34" s="22"/>
      <c r="P34" s="22"/>
    </row>
    <row r="35" spans="1:16" ht="39" customHeight="1" x14ac:dyDescent="0.2">
      <c r="A35" s="22"/>
      <c r="B35" s="35"/>
      <c r="C35" s="1147" t="s">
        <v>60</v>
      </c>
      <c r="D35" s="1148"/>
      <c r="E35" s="1149"/>
      <c r="F35" s="36">
        <v>5.12</v>
      </c>
      <c r="G35" s="37">
        <v>8.06</v>
      </c>
      <c r="H35" s="37">
        <v>7.47</v>
      </c>
      <c r="I35" s="37">
        <v>5.91</v>
      </c>
      <c r="J35" s="38">
        <v>5.86</v>
      </c>
      <c r="K35" s="22"/>
      <c r="L35" s="22"/>
      <c r="M35" s="22"/>
      <c r="N35" s="22"/>
      <c r="O35" s="22"/>
      <c r="P35" s="22"/>
    </row>
    <row r="36" spans="1:16" ht="39" customHeight="1" x14ac:dyDescent="0.2">
      <c r="A36" s="22"/>
      <c r="B36" s="35"/>
      <c r="C36" s="1147" t="s">
        <v>61</v>
      </c>
      <c r="D36" s="1148"/>
      <c r="E36" s="1149"/>
      <c r="F36" s="36">
        <v>2.23</v>
      </c>
      <c r="G36" s="37">
        <v>2.19</v>
      </c>
      <c r="H36" s="37">
        <v>2.2400000000000002</v>
      </c>
      <c r="I36" s="37">
        <v>2.2999999999999998</v>
      </c>
      <c r="J36" s="38">
        <v>2.4300000000000002</v>
      </c>
      <c r="K36" s="22"/>
      <c r="L36" s="22"/>
      <c r="M36" s="22"/>
      <c r="N36" s="22"/>
      <c r="O36" s="22"/>
      <c r="P36" s="22"/>
    </row>
    <row r="37" spans="1:16" ht="39" customHeight="1" x14ac:dyDescent="0.2">
      <c r="A37" s="22"/>
      <c r="B37" s="35"/>
      <c r="C37" s="1147" t="s">
        <v>62</v>
      </c>
      <c r="D37" s="1148"/>
      <c r="E37" s="1149"/>
      <c r="F37" s="36">
        <v>0.76</v>
      </c>
      <c r="G37" s="37">
        <v>0.84</v>
      </c>
      <c r="H37" s="37">
        <v>1.05</v>
      </c>
      <c r="I37" s="37">
        <v>2.27</v>
      </c>
      <c r="J37" s="38">
        <v>2.42</v>
      </c>
      <c r="K37" s="22"/>
      <c r="L37" s="22"/>
      <c r="M37" s="22"/>
      <c r="N37" s="22"/>
      <c r="O37" s="22"/>
      <c r="P37" s="22"/>
    </row>
    <row r="38" spans="1:16" ht="39" customHeight="1" x14ac:dyDescent="0.2">
      <c r="A38" s="22"/>
      <c r="B38" s="35"/>
      <c r="C38" s="1147" t="s">
        <v>63</v>
      </c>
      <c r="D38" s="1148"/>
      <c r="E38" s="1149"/>
      <c r="F38" s="36">
        <v>0.83</v>
      </c>
      <c r="G38" s="37">
        <v>0.69</v>
      </c>
      <c r="H38" s="37">
        <v>0.65</v>
      </c>
      <c r="I38" s="37">
        <v>0.42</v>
      </c>
      <c r="J38" s="38">
        <v>1.0900000000000001</v>
      </c>
      <c r="K38" s="22"/>
      <c r="L38" s="22"/>
      <c r="M38" s="22"/>
      <c r="N38" s="22"/>
      <c r="O38" s="22"/>
      <c r="P38" s="22"/>
    </row>
    <row r="39" spans="1:16" ht="39" customHeight="1" x14ac:dyDescent="0.2">
      <c r="A39" s="22"/>
      <c r="B39" s="35"/>
      <c r="C39" s="1147" t="s">
        <v>64</v>
      </c>
      <c r="D39" s="1148"/>
      <c r="E39" s="1149"/>
      <c r="F39" s="36">
        <v>0.75</v>
      </c>
      <c r="G39" s="37">
        <v>0.35</v>
      </c>
      <c r="H39" s="37">
        <v>0.34</v>
      </c>
      <c r="I39" s="37">
        <v>0.14000000000000001</v>
      </c>
      <c r="J39" s="38">
        <v>0.44</v>
      </c>
      <c r="K39" s="22"/>
      <c r="L39" s="22"/>
      <c r="M39" s="22"/>
      <c r="N39" s="22"/>
      <c r="O39" s="22"/>
      <c r="P39" s="22"/>
    </row>
    <row r="40" spans="1:16" ht="39" customHeight="1" x14ac:dyDescent="0.2">
      <c r="A40" s="22"/>
      <c r="B40" s="35"/>
      <c r="C40" s="1147" t="s">
        <v>65</v>
      </c>
      <c r="D40" s="1148"/>
      <c r="E40" s="1149"/>
      <c r="F40" s="36">
        <v>1.55</v>
      </c>
      <c r="G40" s="37">
        <v>0.48</v>
      </c>
      <c r="H40" s="37">
        <v>0.69</v>
      </c>
      <c r="I40" s="37">
        <v>0.54</v>
      </c>
      <c r="J40" s="38">
        <v>0.41</v>
      </c>
      <c r="K40" s="22"/>
      <c r="L40" s="22"/>
      <c r="M40" s="22"/>
      <c r="N40" s="22"/>
      <c r="O40" s="22"/>
      <c r="P40" s="22"/>
    </row>
    <row r="41" spans="1:16" ht="39" customHeight="1" x14ac:dyDescent="0.2">
      <c r="A41" s="22"/>
      <c r="B41" s="35"/>
      <c r="C41" s="1147" t="s">
        <v>66</v>
      </c>
      <c r="D41" s="1148"/>
      <c r="E41" s="1149"/>
      <c r="F41" s="36">
        <v>0.1</v>
      </c>
      <c r="G41" s="37">
        <v>0.1</v>
      </c>
      <c r="H41" s="37">
        <v>0.1</v>
      </c>
      <c r="I41" s="37">
        <v>0.09</v>
      </c>
      <c r="J41" s="38">
        <v>0.1</v>
      </c>
      <c r="K41" s="22"/>
      <c r="L41" s="22"/>
      <c r="M41" s="22"/>
      <c r="N41" s="22"/>
      <c r="O41" s="22"/>
      <c r="P41" s="22"/>
    </row>
    <row r="42" spans="1:16" ht="39" customHeight="1" x14ac:dyDescent="0.2">
      <c r="A42" s="22"/>
      <c r="B42" s="39"/>
      <c r="C42" s="1147" t="s">
        <v>67</v>
      </c>
      <c r="D42" s="1148"/>
      <c r="E42" s="1149"/>
      <c r="F42" s="36" t="s">
        <v>0</v>
      </c>
      <c r="G42" s="37" t="s">
        <v>0</v>
      </c>
      <c r="H42" s="37" t="s">
        <v>0</v>
      </c>
      <c r="I42" s="37" t="s">
        <v>0</v>
      </c>
      <c r="J42" s="38" t="s">
        <v>0</v>
      </c>
      <c r="K42" s="22"/>
      <c r="L42" s="22"/>
      <c r="M42" s="22"/>
      <c r="N42" s="22"/>
      <c r="O42" s="22"/>
      <c r="P42" s="22"/>
    </row>
    <row r="43" spans="1:16" ht="39" customHeight="1" thickBot="1" x14ac:dyDescent="0.25">
      <c r="A43" s="22"/>
      <c r="B43" s="40"/>
      <c r="C43" s="1150" t="s">
        <v>68</v>
      </c>
      <c r="D43" s="1151"/>
      <c r="E43" s="1152"/>
      <c r="F43" s="41">
        <v>0.72</v>
      </c>
      <c r="G43" s="42">
        <v>0.24</v>
      </c>
      <c r="H43" s="42">
        <v>0.15</v>
      </c>
      <c r="I43" s="42">
        <v>0.18</v>
      </c>
      <c r="J43" s="43">
        <v>0.08</v>
      </c>
      <c r="K43" s="22"/>
      <c r="L43" s="22"/>
      <c r="M43" s="22"/>
      <c r="N43" s="22"/>
      <c r="O43" s="22"/>
      <c r="P43" s="22"/>
    </row>
    <row r="44" spans="1:16" ht="39" customHeight="1" x14ac:dyDescent="0.25">
      <c r="A44" s="22"/>
      <c r="B44" s="44" t="s">
        <v>100</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3"/>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101</v>
      </c>
      <c r="P43" s="48"/>
      <c r="Q43" s="48"/>
      <c r="R43" s="48"/>
      <c r="S43" s="48"/>
      <c r="T43" s="48"/>
      <c r="U43" s="48"/>
    </row>
    <row r="44" spans="1:21" ht="30.75" customHeight="1" thickBot="1" x14ac:dyDescent="0.3">
      <c r="A44" s="48"/>
      <c r="B44" s="51" t="s">
        <v>102</v>
      </c>
      <c r="C44" s="52"/>
      <c r="D44" s="52"/>
      <c r="E44" s="53"/>
      <c r="F44" s="53"/>
      <c r="G44" s="53"/>
      <c r="H44" s="53"/>
      <c r="I44" s="53"/>
      <c r="J44" s="54" t="s">
        <v>93</v>
      </c>
      <c r="K44" s="55" t="s">
        <v>51</v>
      </c>
      <c r="L44" s="56" t="s">
        <v>52</v>
      </c>
      <c r="M44" s="56" t="s">
        <v>53</v>
      </c>
      <c r="N44" s="56" t="s">
        <v>54</v>
      </c>
      <c r="O44" s="57" t="s">
        <v>55</v>
      </c>
      <c r="P44" s="48"/>
      <c r="Q44" s="48"/>
      <c r="R44" s="48"/>
      <c r="S44" s="48"/>
      <c r="T44" s="48"/>
      <c r="U44" s="48"/>
    </row>
    <row r="45" spans="1:21" ht="30.75" customHeight="1" x14ac:dyDescent="0.2">
      <c r="A45" s="48"/>
      <c r="B45" s="1157" t="s">
        <v>103</v>
      </c>
      <c r="C45" s="1158"/>
      <c r="D45" s="58"/>
      <c r="E45" s="1167" t="s">
        <v>69</v>
      </c>
      <c r="F45" s="1167"/>
      <c r="G45" s="1167"/>
      <c r="H45" s="1167"/>
      <c r="I45" s="1167"/>
      <c r="J45" s="1168"/>
      <c r="K45" s="59">
        <v>2226</v>
      </c>
      <c r="L45" s="60">
        <v>2426</v>
      </c>
      <c r="M45" s="60">
        <v>2376</v>
      </c>
      <c r="N45" s="60">
        <v>2349</v>
      </c>
      <c r="O45" s="61">
        <v>2287</v>
      </c>
      <c r="P45" s="48"/>
      <c r="Q45" s="48"/>
      <c r="R45" s="48"/>
      <c r="S45" s="48"/>
      <c r="T45" s="48"/>
      <c r="U45" s="48"/>
    </row>
    <row r="46" spans="1:21" ht="30.75" customHeight="1" x14ac:dyDescent="0.2">
      <c r="A46" s="48"/>
      <c r="B46" s="1159"/>
      <c r="C46" s="1160"/>
      <c r="D46" s="62"/>
      <c r="E46" s="1153" t="s">
        <v>104</v>
      </c>
      <c r="F46" s="1153"/>
      <c r="G46" s="1153"/>
      <c r="H46" s="1153"/>
      <c r="I46" s="1153"/>
      <c r="J46" s="1154"/>
      <c r="K46" s="63" t="s">
        <v>0</v>
      </c>
      <c r="L46" s="64" t="s">
        <v>0</v>
      </c>
      <c r="M46" s="64" t="s">
        <v>0</v>
      </c>
      <c r="N46" s="64" t="s">
        <v>0</v>
      </c>
      <c r="O46" s="65" t="s">
        <v>0</v>
      </c>
      <c r="P46" s="48"/>
      <c r="Q46" s="48"/>
      <c r="R46" s="48"/>
      <c r="S46" s="48"/>
      <c r="T46" s="48"/>
      <c r="U46" s="48"/>
    </row>
    <row r="47" spans="1:21" ht="30.75" customHeight="1" x14ac:dyDescent="0.2">
      <c r="A47" s="48"/>
      <c r="B47" s="1159"/>
      <c r="C47" s="1160"/>
      <c r="D47" s="62"/>
      <c r="E47" s="1153" t="s">
        <v>105</v>
      </c>
      <c r="F47" s="1153"/>
      <c r="G47" s="1153"/>
      <c r="H47" s="1153"/>
      <c r="I47" s="1153"/>
      <c r="J47" s="1154"/>
      <c r="K47" s="63" t="s">
        <v>0</v>
      </c>
      <c r="L47" s="64" t="s">
        <v>0</v>
      </c>
      <c r="M47" s="64" t="s">
        <v>0</v>
      </c>
      <c r="N47" s="64" t="s">
        <v>0</v>
      </c>
      <c r="O47" s="65" t="s">
        <v>0</v>
      </c>
      <c r="P47" s="48"/>
      <c r="Q47" s="48"/>
      <c r="R47" s="48"/>
      <c r="S47" s="48"/>
      <c r="T47" s="48"/>
      <c r="U47" s="48"/>
    </row>
    <row r="48" spans="1:21" ht="30.75" customHeight="1" x14ac:dyDescent="0.2">
      <c r="A48" s="48"/>
      <c r="B48" s="1159"/>
      <c r="C48" s="1160"/>
      <c r="D48" s="62"/>
      <c r="E48" s="1153" t="s">
        <v>70</v>
      </c>
      <c r="F48" s="1153"/>
      <c r="G48" s="1153"/>
      <c r="H48" s="1153"/>
      <c r="I48" s="1153"/>
      <c r="J48" s="1154"/>
      <c r="K48" s="63">
        <v>692</v>
      </c>
      <c r="L48" s="64">
        <v>679</v>
      </c>
      <c r="M48" s="64">
        <v>757</v>
      </c>
      <c r="N48" s="64">
        <v>862</v>
      </c>
      <c r="O48" s="65">
        <v>812</v>
      </c>
      <c r="P48" s="48"/>
      <c r="Q48" s="48"/>
      <c r="R48" s="48"/>
      <c r="S48" s="48"/>
      <c r="T48" s="48"/>
      <c r="U48" s="48"/>
    </row>
    <row r="49" spans="1:21" ht="30.75" customHeight="1" x14ac:dyDescent="0.2">
      <c r="A49" s="48"/>
      <c r="B49" s="1159"/>
      <c r="C49" s="1160"/>
      <c r="D49" s="62"/>
      <c r="E49" s="1153" t="s">
        <v>71</v>
      </c>
      <c r="F49" s="1153"/>
      <c r="G49" s="1153"/>
      <c r="H49" s="1153"/>
      <c r="I49" s="1153"/>
      <c r="J49" s="1154"/>
      <c r="K49" s="63">
        <v>176</v>
      </c>
      <c r="L49" s="64">
        <v>158</v>
      </c>
      <c r="M49" s="64">
        <v>157</v>
      </c>
      <c r="N49" s="64">
        <v>153</v>
      </c>
      <c r="O49" s="65">
        <v>136</v>
      </c>
      <c r="P49" s="48"/>
      <c r="Q49" s="48"/>
      <c r="R49" s="48"/>
      <c r="S49" s="48"/>
      <c r="T49" s="48"/>
      <c r="U49" s="48"/>
    </row>
    <row r="50" spans="1:21" ht="30.75" customHeight="1" x14ac:dyDescent="0.2">
      <c r="A50" s="48"/>
      <c r="B50" s="1159"/>
      <c r="C50" s="1160"/>
      <c r="D50" s="62"/>
      <c r="E50" s="1153" t="s">
        <v>72</v>
      </c>
      <c r="F50" s="1153"/>
      <c r="G50" s="1153"/>
      <c r="H50" s="1153"/>
      <c r="I50" s="1153"/>
      <c r="J50" s="1154"/>
      <c r="K50" s="63">
        <v>95</v>
      </c>
      <c r="L50" s="64">
        <v>94</v>
      </c>
      <c r="M50" s="64">
        <v>92</v>
      </c>
      <c r="N50" s="64">
        <v>99</v>
      </c>
      <c r="O50" s="65">
        <v>95</v>
      </c>
      <c r="P50" s="48"/>
      <c r="Q50" s="48"/>
      <c r="R50" s="48"/>
      <c r="S50" s="48"/>
      <c r="T50" s="48"/>
      <c r="U50" s="48"/>
    </row>
    <row r="51" spans="1:21" ht="30.75" customHeight="1" x14ac:dyDescent="0.2">
      <c r="A51" s="48"/>
      <c r="B51" s="1161"/>
      <c r="C51" s="1162"/>
      <c r="D51" s="66"/>
      <c r="E51" s="1153" t="s">
        <v>106</v>
      </c>
      <c r="F51" s="1153"/>
      <c r="G51" s="1153"/>
      <c r="H51" s="1153"/>
      <c r="I51" s="1153"/>
      <c r="J51" s="1154"/>
      <c r="K51" s="63" t="s">
        <v>0</v>
      </c>
      <c r="L51" s="64" t="s">
        <v>0</v>
      </c>
      <c r="M51" s="64" t="s">
        <v>0</v>
      </c>
      <c r="N51" s="64" t="s">
        <v>0</v>
      </c>
      <c r="O51" s="65" t="s">
        <v>0</v>
      </c>
      <c r="P51" s="48"/>
      <c r="Q51" s="48"/>
      <c r="R51" s="48"/>
      <c r="S51" s="48"/>
      <c r="T51" s="48"/>
      <c r="U51" s="48"/>
    </row>
    <row r="52" spans="1:21" ht="30.75" customHeight="1" x14ac:dyDescent="0.2">
      <c r="A52" s="48"/>
      <c r="B52" s="1163" t="s">
        <v>107</v>
      </c>
      <c r="C52" s="1164"/>
      <c r="D52" s="66"/>
      <c r="E52" s="1153" t="s">
        <v>108</v>
      </c>
      <c r="F52" s="1153"/>
      <c r="G52" s="1153"/>
      <c r="H52" s="1153"/>
      <c r="I52" s="1153"/>
      <c r="J52" s="1154"/>
      <c r="K52" s="63">
        <v>1747</v>
      </c>
      <c r="L52" s="64">
        <v>2010</v>
      </c>
      <c r="M52" s="64">
        <v>2092</v>
      </c>
      <c r="N52" s="64">
        <v>2180</v>
      </c>
      <c r="O52" s="65">
        <v>2192</v>
      </c>
      <c r="P52" s="48"/>
      <c r="Q52" s="48"/>
      <c r="R52" s="48"/>
      <c r="S52" s="48"/>
      <c r="T52" s="48"/>
      <c r="U52" s="48"/>
    </row>
    <row r="53" spans="1:21" ht="30.75" customHeight="1" thickBot="1" x14ac:dyDescent="0.25">
      <c r="A53" s="48"/>
      <c r="B53" s="1165" t="s">
        <v>109</v>
      </c>
      <c r="C53" s="1166"/>
      <c r="D53" s="67"/>
      <c r="E53" s="1155" t="s">
        <v>110</v>
      </c>
      <c r="F53" s="1155"/>
      <c r="G53" s="1155"/>
      <c r="H53" s="1155"/>
      <c r="I53" s="1155"/>
      <c r="J53" s="1156"/>
      <c r="K53" s="68">
        <v>1442</v>
      </c>
      <c r="L53" s="69">
        <v>1347</v>
      </c>
      <c r="M53" s="69">
        <v>1290</v>
      </c>
      <c r="N53" s="69">
        <v>1283</v>
      </c>
      <c r="O53" s="70">
        <v>1138</v>
      </c>
      <c r="P53" s="48"/>
      <c r="Q53" s="48"/>
      <c r="R53" s="48"/>
      <c r="S53" s="48"/>
      <c r="T53" s="48"/>
      <c r="U53" s="48"/>
    </row>
    <row r="54" spans="1:21" ht="24" customHeight="1" x14ac:dyDescent="0.25">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112</v>
      </c>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t="s">
        <v>113</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2014-04-22T05:17:00Z</cp:lastPrinted>
  <dcterms:created xsi:type="dcterms:W3CDTF">2014-03-27T02:45:03Z</dcterms:created>
  <dcterms:modified xsi:type="dcterms:W3CDTF">2023-10-23T08:16:46Z</dcterms:modified>
  <cp:category/>
</cp:coreProperties>
</file>