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72.24.0.234\sn902\【04_財政】\R5年度\【10月6日〆切】【10／6〆】令和３年度財政状況資料集の作成について（2回目・地方公会計関係）\提出\"/>
    </mc:Choice>
  </mc:AlternateContent>
  <xr:revisionPtr revIDLastSave="0" documentId="13_ncr:1_{CDAAC910-24EF-4CFE-8B8B-8B8C4C7C5B95}" xr6:coauthVersionLast="47" xr6:coauthVersionMax="47" xr10:uidLastSave="{00000000-0000-0000-0000-000000000000}"/>
  <bookViews>
    <workbookView xWindow="-108" yWindow="-108" windowWidth="23256" windowHeight="12576" tabRatio="78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AM35"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BW41" i="10" s="1"/>
  <c r="CO34" i="10" l="1"/>
  <c r="CO35" i="10" s="1"/>
</calcChain>
</file>

<file path=xl/sharedStrings.xml><?xml version="1.0" encoding="utf-8"?>
<sst xmlns="http://schemas.openxmlformats.org/spreadsheetml/2006/main" count="1207" uniqueCount="600">
  <si>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</si>
  <si>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</si>
  <si>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</si>
  <si>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</si>
  <si>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</si>
  <si>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</si>
  <si>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</si>
  <si>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</si>
  <si>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</si>
  <si>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</si>
  <si>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</si>
  <si>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</si>
  <si>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</si>
  <si>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</si>
  <si>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</si>
  <si>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</si>
  <si>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</si>
  <si>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</si>
  <si>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</si>
  <si>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</si>
  <si>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</si>
  <si>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</si>
  <si>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</si>
  <si>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</si>
  <si>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</si>
  <si>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</si>
  <si>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</si>
  <si>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</si>
  <si>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</si>
  <si>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</si>
  <si>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</si>
  <si>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</si>
  <si>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</si>
  <si>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</si>
  <si>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</si>
  <si>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</si>
  <si>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</si>
  <si>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</si>
  <si>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</si>
  <si>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</si>
  <si>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</si>
  <si>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</si>
  <si>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</si>
  <si>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</si>
  <si>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</si>
  <si>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</si>
  <si>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</si>
  <si>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</si>
  <si>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</si>
  <si>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</si>
  <si>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</si>
  <si>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</si>
  <si>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</si>
  <si>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</si>
  <si>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</si>
  <si>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</si>
  <si>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</si>
  <si>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</si>
  <si>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</si>
  <si>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</si>
  <si>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</si>
  <si>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</si>
  <si>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</si>
  <si>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</si>
  <si>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</si>
  <si>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</si>
  <si>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</si>
  <si>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</si>
  <si>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</si>
  <si>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</si>
  <si>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</si>
  <si>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</si>
  <si>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</si>
  <si>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</si>
  <si>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</si>
  <si>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</si>
  <si>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</si>
  <si>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</si>
  <si>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</si>
  <si>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</si>
  <si>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</si>
  <si>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</si>
  <si>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</si>
  <si>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</si>
  <si>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</si>
  <si>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</si>
  <si>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</si>
  <si>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</si>
  <si>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</si>
  <si>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</si>
  <si>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</si>
  <si>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</si>
  <si>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</si>
  <si>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</si>
  <si>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</si>
  <si>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</si>
  <si>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</si>
  <si>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</si>
  <si>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</si>
  <si>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</si>
  <si>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</si>
  <si>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</si>
  <si>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</si>
  <si>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</si>
  <si>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</si>
  <si>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</si>
  <si>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</si>
  <si>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</si>
  <si>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</si>
  <si>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</si>
  <si>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</si>
  <si>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</si>
  <si>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</si>
  <si>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</si>
  <si>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</si>
  <si>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</si>
  <si>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</si>
  <si>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</si>
  <si>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</si>
  <si>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</si>
  <si>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</si>
  <si>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</si>
  <si>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</si>
  <si>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</si>
  <si>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</si>
  <si>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</si>
  <si>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</si>
  <si>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</si>
  <si>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</si>
  <si>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</si>
  <si>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</si>
  <si>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</si>
  <si>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</si>
  <si>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</si>
  <si>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</si>
  <si>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</si>
  <si>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</si>
  <si>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</si>
  <si>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</si>
  <si>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</si>
  <si>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</si>
  <si>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</si>
  <si>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</si>
  <si>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</si>
  <si>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</si>
  <si>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</si>
  <si>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</si>
  <si>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</si>
  <si>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</si>
  <si>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</si>
  <si>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</si>
  <si>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</si>
  <si>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</si>
  <si>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5"/>
  </si>
  <si>
    <t>うち日本人(％)</t>
    <phoneticPr fontId="5"/>
  </si>
  <si>
    <t>-4.3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</si>
  <si>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</si>
  <si>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</si>
  <si>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</si>
  <si>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</si>
  <si>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</si>
  <si>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</si>
  <si>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</si>
  <si>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</si>
  <si>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</si>
  <si>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</si>
  <si>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</si>
  <si>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</si>
  <si>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</si>
  <si>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</si>
  <si>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</si>
  <si>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</si>
  <si>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</si>
  <si>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</si>
  <si>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</si>
  <si>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</si>
  <si>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</si>
  <si>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</si>
  <si>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</si>
  <si>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</si>
  <si>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</si>
  <si>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</si>
  <si>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</si>
  <si>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</si>
  <si>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</si>
  <si>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</si>
  <si>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</si>
  <si>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</si>
  <si>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</si>
  <si>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</si>
  <si>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</si>
  <si>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</si>
  <si>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</si>
  <si>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</si>
  <si>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</si>
  <si>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</si>
  <si>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</si>
  <si>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</si>
  <si>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</si>
  <si>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</si>
  <si>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</si>
  <si>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</si>
  <si>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</si>
  <si>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</si>
  <si>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</si>
  <si>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</si>
  <si>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</si>
  <si>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</si>
  <si>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</si>
  <si>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</si>
  <si>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</si>
  <si>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</si>
  <si>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</si>
  <si>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</si>
  <si>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岡山県新庄村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</si>
  <si>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</si>
  <si>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</si>
  <si>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</si>
  <si>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</si>
  <si>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</si>
  <si>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</si>
  <si>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</si>
  <si>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</si>
  <si>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</si>
  <si>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</si>
  <si>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</si>
  <si>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</si>
  <si>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</si>
  <si>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</si>
  <si>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</si>
  <si>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</si>
  <si>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</si>
  <si>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</si>
  <si>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</si>
  <si>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</si>
  <si>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</si>
  <si>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</si>
  <si>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</si>
  <si>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</si>
  <si>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</si>
  <si>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</si>
  <si>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</si>
  <si>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</si>
  <si>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</si>
  <si>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</si>
  <si>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</si>
  <si>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</si>
  <si>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</si>
  <si>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</si>
  <si>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</si>
  <si>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</si>
  <si>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</si>
  <si>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</si>
  <si>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</si>
  <si>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</si>
  <si>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</si>
  <si>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</si>
  <si>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</si>
  <si>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</si>
  <si>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</si>
  <si>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</si>
  <si>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</si>
  <si>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</si>
  <si>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</si>
  <si>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</si>
  <si>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</si>
  <si>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</si>
  <si>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</si>
  <si>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</si>
  <si>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</si>
  <si>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</si>
  <si>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</si>
  <si>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</si>
  <si>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</si>
  <si>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</si>
  <si>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</si>
  <si>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</si>
  <si>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</si>
  <si>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</si>
  <si>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</si>
  <si>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</si>
  <si>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</si>
  <si>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</si>
  <si>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</si>
  <si>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</si>
  <si>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</si>
  <si>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</si>
  <si>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</si>
  <si>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</si>
  <si>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</si>
  <si>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</si>
  <si>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</si>
  <si>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</si>
  <si>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</si>
  <si>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</si>
  <si>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</si>
  <si>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</si>
  <si>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</si>
  <si>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</si>
  <si>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</si>
  <si>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</si>
  <si>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</si>
  <si>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</si>
  <si>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</si>
  <si>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</si>
  <si>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</si>
  <si>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</si>
  <si>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</si>
  <si>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</si>
  <si>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</si>
  <si>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</si>
  <si>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</si>
  <si>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</si>
  <si>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</si>
  <si>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</si>
  <si>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</si>
  <si>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</si>
  <si>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</si>
  <si>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</si>
  <si>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</si>
  <si>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</si>
  <si>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</si>
  <si>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</si>
  <si>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</si>
  <si>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</si>
  <si>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</si>
  <si>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</si>
  <si>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</si>
  <si>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</si>
  <si>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</si>
  <si>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</si>
  <si>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</si>
  <si>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</si>
  <si>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</si>
  <si>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</si>
  <si>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</si>
  <si>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</si>
  <si>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</si>
  <si>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</si>
  <si>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宅地造成</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</si>
  <si>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</si>
  <si>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</si>
  <si>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</si>
  <si>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</si>
  <si>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</si>
  <si>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</si>
  <si>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</si>
  <si>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</si>
  <si>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</si>
  <si>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</si>
  <si>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</si>
  <si>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</si>
  <si>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</si>
  <si>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</si>
  <si>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</si>
  <si>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</si>
  <si>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</si>
  <si>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</si>
  <si>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</si>
  <si>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</si>
  <si>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</si>
  <si>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</si>
  <si>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</si>
  <si>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</si>
  <si>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</si>
  <si>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</si>
  <si>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</si>
  <si>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</si>
  <si>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</si>
  <si>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岡山県新庄村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</si>
  <si>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</si>
  <si>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</si>
  <si>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</si>
  <si>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</si>
  <si>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</si>
  <si>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</si>
  <si>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</si>
  <si>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</si>
  <si>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</si>
  <si>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</si>
  <si>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</si>
  <si>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</si>
  <si>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</si>
  <si>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</si>
  <si>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</si>
  <si>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</si>
  <si>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</si>
  <si>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</si>
  <si>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</si>
  <si>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</si>
  <si>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新庄村土地取得特別会計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</si>
  <si>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</si>
  <si>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</si>
  <si>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</si>
  <si>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</si>
  <si>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</si>
  <si>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</si>
  <si>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</si>
  <si>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</si>
  <si>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</si>
  <si>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</si>
  <si>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</si>
  <si>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</si>
  <si>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</si>
  <si>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新庄村国民健康保険事業特別会計</t>
    <phoneticPr fontId="5"/>
  </si>
  <si>
    <t>新庄村介護保険特別会計（保険事業勘定）</t>
    <phoneticPr fontId="5"/>
  </si>
  <si>
    <t>新庄村国民健康保険歯科診療施設特別会計</t>
    <phoneticPr fontId="5"/>
  </si>
  <si>
    <t>新庄村国民健康保険診療所特別会計</t>
    <phoneticPr fontId="5"/>
  </si>
  <si>
    <t>新庄村後期高齢者医療特別会計</t>
    <phoneticPr fontId="5"/>
  </si>
  <si>
    <t>新庄村簡易水道事業特別会計</t>
    <phoneticPr fontId="5"/>
  </si>
  <si>
    <t>法非適用企業</t>
    <phoneticPr fontId="5"/>
  </si>
  <si>
    <t>新庄村下水道事業特別会計</t>
    <phoneticPr fontId="5"/>
  </si>
  <si>
    <t>新庄村宅地造成事業特別会計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</si>
  <si>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</si>
  <si>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</si>
  <si>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</si>
  <si>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</si>
  <si>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</si>
  <si>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</si>
  <si>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</si>
  <si>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</si>
  <si>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</si>
  <si>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</si>
  <si>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</si>
  <si>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</si>
  <si>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</si>
  <si>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</si>
  <si>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</si>
  <si>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</si>
  <si>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</si>
  <si>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</si>
  <si>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</si>
  <si>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</si>
  <si>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</si>
  <si>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</si>
  <si>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</si>
  <si>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</si>
  <si>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</si>
  <si>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</si>
  <si>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</si>
  <si>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</si>
  <si>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</si>
  <si>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</si>
  <si>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</si>
  <si>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</si>
  <si>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</si>
  <si>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</si>
  <si>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</si>
  <si>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</si>
  <si>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</si>
  <si>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</si>
  <si>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</si>
  <si>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</si>
  <si>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</si>
  <si>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</si>
  <si>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</si>
  <si>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</si>
  <si>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</si>
  <si>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</si>
  <si>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</si>
  <si>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</si>
  <si>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</si>
  <si>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</si>
  <si>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</si>
  <si>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</si>
  <si>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</si>
  <si>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</si>
  <si>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</si>
  <si>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</si>
  <si>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</si>
  <si>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</si>
  <si>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</si>
  <si>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</si>
  <si>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</si>
  <si>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</si>
  <si>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</si>
  <si>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</si>
  <si>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</si>
  <si>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</si>
  <si>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</si>
  <si>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</si>
  <si>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</si>
  <si>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</si>
  <si>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</si>
  <si>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</si>
  <si>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</si>
  <si>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</si>
  <si>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</si>
  <si>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</si>
  <si>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</si>
  <si>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</si>
  <si>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</si>
  <si>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</si>
  <si>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</si>
  <si>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</si>
  <si>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</si>
  <si>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</si>
  <si>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</si>
  <si>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</si>
  <si>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</si>
  <si>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</si>
  <si>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</si>
  <si>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</si>
  <si>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</si>
  <si>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</si>
  <si>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</si>
  <si>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</si>
  <si>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</si>
  <si>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</si>
  <si>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</si>
  <si>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</si>
  <si>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</si>
  <si>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</si>
  <si>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</si>
  <si>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</si>
  <si>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</si>
  <si>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</si>
  <si>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</si>
  <si>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</si>
  <si>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</si>
  <si>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</si>
  <si>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</si>
  <si>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</si>
  <si>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</si>
  <si>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</si>
  <si>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</si>
  <si>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</si>
  <si>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</si>
  <si>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</si>
  <si>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</si>
  <si>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</si>
  <si>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</si>
  <si>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</si>
  <si>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</si>
  <si>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</si>
  <si>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</si>
  <si>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</si>
  <si>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</si>
  <si>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</si>
  <si>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</si>
  <si>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</si>
  <si>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</si>
  <si>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</si>
  <si>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</si>
  <si>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</si>
  <si>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</si>
  <si>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</si>
  <si>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</si>
  <si>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</si>
  <si>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</si>
  <si>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</si>
  <si>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</si>
  <si>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</si>
  <si>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2.20</t>
  </si>
  <si>
    <t>▲ 11.55</t>
  </si>
  <si>
    <t>一般会計</t>
  </si>
  <si>
    <t>新庄村介護保険特別会計（保険事業勘定）</t>
  </si>
  <si>
    <t>新庄村国民健康保険事業特別会計</t>
  </si>
  <si>
    <t>新庄村国民健康保険診療所特別会計</t>
  </si>
  <si>
    <t>新庄村国民健康保険歯科診療施設特別会計</t>
  </si>
  <si>
    <t>新庄村後期高齢者医療特別会計</t>
  </si>
  <si>
    <t>新庄村簡易水道事業特別会計</t>
  </si>
  <si>
    <t>新庄村土地取得特別会計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</si>
  <si>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</si>
  <si>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</si>
  <si>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</si>
  <si>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</si>
  <si>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</si>
  <si>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</si>
  <si>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</si>
  <si>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</si>
  <si>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(ふるさと創生基金(R03年度末現在))</t>
    <phoneticPr fontId="5"/>
  </si>
  <si>
    <t>(庁舎整備基金(R03年度末現在))</t>
    <phoneticPr fontId="5"/>
  </si>
  <si>
    <t>(長期投資準備基金(R03年度末現在))</t>
    <phoneticPr fontId="5"/>
  </si>
  <si>
    <t>(地域福祉基金(R03年度末現在))</t>
    <phoneticPr fontId="5"/>
  </si>
  <si>
    <t>(新庄村森林環境保全基金(R03年度末現在))</t>
    <phoneticPr fontId="5"/>
  </si>
  <si>
    <t>-</t>
    <phoneticPr fontId="2"/>
  </si>
  <si>
    <t>-</t>
    <phoneticPr fontId="2"/>
  </si>
  <si>
    <t>-</t>
    <phoneticPr fontId="2"/>
  </si>
  <si>
    <t>岡山県後期高齢者医療広域連合後期高齢者医療特別会計</t>
    <phoneticPr fontId="2"/>
  </si>
  <si>
    <t>岡山県市町村総合事務組合一般会計</t>
    <phoneticPr fontId="2"/>
  </si>
  <si>
    <t>岡山県市町村総合事務組合貸付金特別会計</t>
    <rPh sb="17" eb="19">
      <t>カイケイ</t>
    </rPh>
    <phoneticPr fontId="2"/>
  </si>
  <si>
    <t>岡山県市町村総合事務組合交通災害共済特別会計</t>
    <phoneticPr fontId="2"/>
  </si>
  <si>
    <t>岡山県市町村総合事務組合拠出金事業特別会計</t>
    <phoneticPr fontId="2"/>
  </si>
  <si>
    <t>岡山県市町村税整理組合</t>
    <phoneticPr fontId="2"/>
  </si>
  <si>
    <t>メルヘン・プラザ</t>
  </si>
  <si>
    <t>まちづくり新庄村</t>
  </si>
  <si>
    <t>R3.4に解散</t>
    <rPh sb="5" eb="7">
      <t>カイサン</t>
    </rPh>
    <phoneticPr fontId="2"/>
  </si>
  <si>
    <t>岡山県後期高齢者医療広域連合一般会計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</si>
  <si>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</si>
  <si>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</si>
  <si>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類似団体内平均値を比較すると、有形固定資産減価償却率については低い値に位置する。今後も、個別施設計画の策定など計画的に行っていく。</t>
    <rPh sb="0" eb="5">
      <t>ルイジダンタイナイ</t>
    </rPh>
    <rPh sb="5" eb="8">
      <t>ヘイキンチ</t>
    </rPh>
    <rPh sb="9" eb="11">
      <t>ヒカク</t>
    </rPh>
    <rPh sb="15" eb="19">
      <t>ユウケイコテイ</t>
    </rPh>
    <rPh sb="19" eb="21">
      <t>シサン</t>
    </rPh>
    <rPh sb="21" eb="23">
      <t>ゲンカ</t>
    </rPh>
    <rPh sb="23" eb="26">
      <t>ショウキャクリツ</t>
    </rPh>
    <rPh sb="31" eb="32">
      <t>ヒク</t>
    </rPh>
    <rPh sb="33" eb="34">
      <t>アタイ</t>
    </rPh>
    <rPh sb="35" eb="37">
      <t>イチ</t>
    </rPh>
    <rPh sb="40" eb="42">
      <t>コンゴ</t>
    </rPh>
    <rPh sb="44" eb="46">
      <t>コベツ</t>
    </rPh>
    <rPh sb="46" eb="48">
      <t>シセツ</t>
    </rPh>
    <rPh sb="48" eb="50">
      <t>ケイカク</t>
    </rPh>
    <rPh sb="51" eb="53">
      <t>サクテイ</t>
    </rPh>
    <rPh sb="55" eb="58">
      <t>ケイカクテキ</t>
    </rPh>
    <rPh sb="59" eb="60">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</si>
  <si>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</si>
  <si>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</si>
  <si>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</si>
  <si>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</si>
  <si>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</si>
  <si>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</si>
  <si>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類似団体内平均値を下回っているが、今後、施設整備にコストがかかる見込みとなっているため、各比率に留意していく。</t>
    <rPh sb="0" eb="2">
      <t>ルイジ</t>
    </rPh>
    <rPh sb="2" eb="4">
      <t>ダンタイ</t>
    </rPh>
    <rPh sb="4" eb="5">
      <t>ナイ</t>
    </rPh>
    <rPh sb="5" eb="8">
      <t>ヘイキンチ</t>
    </rPh>
    <rPh sb="9" eb="11">
      <t>シタマワ</t>
    </rPh>
    <rPh sb="17" eb="19">
      <t>コンゴ</t>
    </rPh>
    <rPh sb="20" eb="24">
      <t>シセツセイビ</t>
    </rPh>
    <rPh sb="32" eb="34">
      <t>ミコ</t>
    </rPh>
    <rPh sb="44" eb="45">
      <t>カク</t>
    </rPh>
    <rPh sb="45" eb="47">
      <t>ヒリツ</t>
    </rPh>
    <rPh sb="48" eb="50">
      <t>リュウイ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</si>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</sst>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77" fontId="34" fillId="6" borderId="84"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75C3-4625-9C66-7BE9D7D772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465269</c:v>
                </c:pt>
                <c:pt idx="1">
                  <c:v>524727</c:v>
                </c:pt>
                <c:pt idx="2">
                  <c:v>304996</c:v>
                </c:pt>
                <c:pt idx="3">
                  <c:v>321586</c:v>
                </c:pt>
                <c:pt idx="4">
                  <c:v>546611</c:v>
                </c:pt>
              </c:numCache>
            </c:numRef>
          </c:val>
          <c:smooth val="0"/>
          <c:extLst>
            <c:ext xmlns:c16="http://schemas.microsoft.com/office/drawing/2014/chart" uri="{C3380CC4-5D6E-409C-BE32-E72D297353CC}">
              <c16:uniqueId val="{00000001-75C3-4625-9C66-7BE9D7D7723A}"/>
            </c:ext>
          </c:extLst>
        </c:ser>
        <c:dLbls>
          <c:showLegendKey val="0"/>
          <c:showVal val="0"/>
          <c:showCatName val="0"/>
          <c:showSerName val="0"/>
          <c:showPercent val="0"/>
          <c:showBubbleSize val="0"/>
        </c:dLbls>
        <c:marker val="1"/>
        <c:smooth val="0"/>
        <c:axId val="115682304"/>
        <c:axId val="115729536"/>
      </c:lineChart>
      <c:catAx>
        <c:axId val="115682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729536"/>
        <c:crosses val="autoZero"/>
        <c:auto val="1"/>
        <c:lblAlgn val="ctr"/>
        <c:lblOffset val="100"/>
        <c:tickLblSkip val="1"/>
        <c:tickMarkSkip val="1"/>
        <c:noMultiLvlLbl val="0"/>
      </c:catAx>
      <c:valAx>
        <c:axId val="11572953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68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c:v>
                </c:pt>
                <c:pt idx="1">
                  <c:v>13.27</c:v>
                </c:pt>
                <c:pt idx="2">
                  <c:v>1.84</c:v>
                </c:pt>
                <c:pt idx="3">
                  <c:v>9.36</c:v>
                </c:pt>
                <c:pt idx="4">
                  <c:v>10.09</c:v>
                </c:pt>
              </c:numCache>
            </c:numRef>
          </c:val>
          <c:extLst>
            <c:ext xmlns:c16="http://schemas.microsoft.com/office/drawing/2014/chart" uri="{C3380CC4-5D6E-409C-BE32-E72D297353CC}">
              <c16:uniqueId val="{00000000-DC3C-4DEC-AFDF-4B48CCD289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73.959999999999994</c:v>
                </c:pt>
                <c:pt idx="1">
                  <c:v>77.61</c:v>
                </c:pt>
                <c:pt idx="2">
                  <c:v>79.849999999999994</c:v>
                </c:pt>
                <c:pt idx="3">
                  <c:v>73.78</c:v>
                </c:pt>
                <c:pt idx="4">
                  <c:v>69.63</c:v>
                </c:pt>
              </c:numCache>
            </c:numRef>
          </c:val>
          <c:extLst>
            <c:ext xmlns:c16="http://schemas.microsoft.com/office/drawing/2014/chart" uri="{C3380CC4-5D6E-409C-BE32-E72D297353CC}">
              <c16:uniqueId val="{00000001-DC3C-4DEC-AFDF-4B48CCD2893B}"/>
            </c:ext>
          </c:extLst>
        </c:ser>
        <c:dLbls>
          <c:showLegendKey val="0"/>
          <c:showVal val="0"/>
          <c:showCatName val="0"/>
          <c:showSerName val="0"/>
          <c:showPercent val="0"/>
          <c:showBubbleSize val="0"/>
        </c:dLbls>
        <c:gapWidth val="250"/>
        <c:overlap val="100"/>
        <c:axId val="151022976"/>
        <c:axId val="15102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4.25</c:v>
                </c:pt>
                <c:pt idx="1">
                  <c:v>-2.2000000000000002</c:v>
                </c:pt>
                <c:pt idx="2">
                  <c:v>-11.55</c:v>
                </c:pt>
                <c:pt idx="3">
                  <c:v>4.1399999999999997</c:v>
                </c:pt>
                <c:pt idx="4">
                  <c:v>4.9000000000000004</c:v>
                </c:pt>
              </c:numCache>
            </c:numRef>
          </c:val>
          <c:smooth val="0"/>
          <c:extLst>
            <c:ext xmlns:c16="http://schemas.microsoft.com/office/drawing/2014/chart" uri="{C3380CC4-5D6E-409C-BE32-E72D297353CC}">
              <c16:uniqueId val="{00000002-DC3C-4DEC-AFDF-4B48CCD2893B}"/>
            </c:ext>
          </c:extLst>
        </c:ser>
        <c:dLbls>
          <c:showLegendKey val="0"/>
          <c:showVal val="0"/>
          <c:showCatName val="0"/>
          <c:showSerName val="0"/>
          <c:showPercent val="0"/>
          <c:showBubbleSize val="0"/>
        </c:dLbls>
        <c:marker val="1"/>
        <c:smooth val="0"/>
        <c:axId val="151022976"/>
        <c:axId val="151029248"/>
      </c:lineChart>
      <c:catAx>
        <c:axId val="15102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029248"/>
        <c:crosses val="autoZero"/>
        <c:auto val="1"/>
        <c:lblAlgn val="ctr"/>
        <c:lblOffset val="100"/>
        <c:tickLblSkip val="1"/>
        <c:tickMarkSkip val="1"/>
        <c:noMultiLvlLbl val="0"/>
      </c:catAx>
      <c:valAx>
        <c:axId val="15102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02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1.87</c:v>
                </c:pt>
                <c:pt idx="2">
                  <c:v>#N/A</c:v>
                </c:pt>
                <c:pt idx="3">
                  <c:v>1.76</c:v>
                </c:pt>
                <c:pt idx="4">
                  <c:v>#N/A</c:v>
                </c:pt>
                <c:pt idx="5">
                  <c:v>0</c:v>
                </c:pt>
                <c:pt idx="6">
                  <c:v>#N/A</c:v>
                </c:pt>
                <c:pt idx="7">
                  <c:v>0.06</c:v>
                </c:pt>
                <c:pt idx="8">
                  <c:v>#N/A</c:v>
                </c:pt>
                <c:pt idx="9">
                  <c:v>0</c:v>
                </c:pt>
              </c:numCache>
            </c:numRef>
          </c:val>
          <c:extLst>
            <c:ext xmlns:c16="http://schemas.microsoft.com/office/drawing/2014/chart" uri="{C3380CC4-5D6E-409C-BE32-E72D297353CC}">
              <c16:uniqueId val="{00000000-9C26-496E-B7C3-A12D9EB452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26-496E-B7C3-A12D9EB4521F}"/>
            </c:ext>
          </c:extLst>
        </c:ser>
        <c:ser>
          <c:idx val="2"/>
          <c:order val="2"/>
          <c:tx>
            <c:strRef>
              <c:f>データシート!$A$29</c:f>
              <c:strCache>
                <c:ptCount val="1"/>
                <c:pt idx="0">
                  <c:v>新庄村土地取得特別会計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C26-496E-B7C3-A12D9EB4521F}"/>
            </c:ext>
          </c:extLst>
        </c:ser>
        <c:ser>
          <c:idx val="3"/>
          <c:order val="3"/>
          <c:tx>
            <c:strRef>
              <c:f>データシート!$A$30</c:f>
              <c:strCache>
                <c:ptCount val="1"/>
                <c:pt idx="0">
                  <c:v>新庄村簡易水道事業特別会計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0.39</c:v>
                </c:pt>
                <c:pt idx="2">
                  <c:v>#N/A</c:v>
                </c:pt>
                <c:pt idx="3">
                  <c:v>1.45</c:v>
                </c:pt>
                <c:pt idx="4">
                  <c:v>#N/A</c:v>
                </c:pt>
                <c:pt idx="5">
                  <c:v>0.15</c:v>
                </c:pt>
                <c:pt idx="6">
                  <c:v>#N/A</c:v>
                </c:pt>
                <c:pt idx="7">
                  <c:v>7.0000000000000007E-2</c:v>
                </c:pt>
                <c:pt idx="8">
                  <c:v>#N/A</c:v>
                </c:pt>
                <c:pt idx="9">
                  <c:v>0.04</c:v>
                </c:pt>
              </c:numCache>
            </c:numRef>
          </c:val>
          <c:extLst>
            <c:ext xmlns:c16="http://schemas.microsoft.com/office/drawing/2014/chart" uri="{C3380CC4-5D6E-409C-BE32-E72D297353CC}">
              <c16:uniqueId val="{00000003-9C26-496E-B7C3-A12D9EB4521F}"/>
            </c:ext>
          </c:extLst>
        </c:ser>
        <c:ser>
          <c:idx val="4"/>
          <c:order val="4"/>
          <c:tx>
            <c:strRef>
              <c:f>データシート!$A$31</c:f>
              <c:strCache>
                <c:ptCount val="1"/>
                <c:pt idx="0">
                  <c:v>新庄村後期高齢者医療特別会計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0.1</c:v>
                </c:pt>
                <c:pt idx="4">
                  <c:v>#N/A</c:v>
                </c:pt>
                <c:pt idx="5">
                  <c:v>0.04</c:v>
                </c:pt>
                <c:pt idx="6">
                  <c:v>#N/A</c:v>
                </c:pt>
                <c:pt idx="7">
                  <c:v>0.02</c:v>
                </c:pt>
                <c:pt idx="8">
                  <c:v>#N/A</c:v>
                </c:pt>
                <c:pt idx="9">
                  <c:v>0.09</c:v>
                </c:pt>
              </c:numCache>
            </c:numRef>
          </c:val>
          <c:extLst>
            <c:ext xmlns:c16="http://schemas.microsoft.com/office/drawing/2014/chart" uri="{C3380CC4-5D6E-409C-BE32-E72D297353CC}">
              <c16:uniqueId val="{00000004-9C26-496E-B7C3-A12D9EB4521F}"/>
            </c:ext>
          </c:extLst>
        </c:ser>
        <c:ser>
          <c:idx val="5"/>
          <c:order val="5"/>
          <c:tx>
            <c:strRef>
              <c:f>データシート!$A$32</c:f>
              <c:strCache>
                <c:ptCount val="1"/>
                <c:pt idx="0">
                  <c:v>新庄村国民健康保険歯科診療施設特別会計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0.8</c:v>
                </c:pt>
                <c:pt idx="4">
                  <c:v>#N/A</c:v>
                </c:pt>
                <c:pt idx="5">
                  <c:v>0.7</c:v>
                </c:pt>
                <c:pt idx="6">
                  <c:v>#N/A</c:v>
                </c:pt>
                <c:pt idx="7">
                  <c:v>0.54</c:v>
                </c:pt>
                <c:pt idx="8">
                  <c:v>#N/A</c:v>
                </c:pt>
                <c:pt idx="9">
                  <c:v>0.22</c:v>
                </c:pt>
              </c:numCache>
            </c:numRef>
          </c:val>
          <c:extLst>
            <c:ext xmlns:c16="http://schemas.microsoft.com/office/drawing/2014/chart" uri="{C3380CC4-5D6E-409C-BE32-E72D297353CC}">
              <c16:uniqueId val="{00000005-9C26-496E-B7C3-A12D9EB4521F}"/>
            </c:ext>
          </c:extLst>
        </c:ser>
        <c:ser>
          <c:idx val="6"/>
          <c:order val="6"/>
          <c:tx>
            <c:strRef>
              <c:f>データシート!$A$33</c:f>
              <c:strCache>
                <c:ptCount val="1"/>
                <c:pt idx="0">
                  <c:v>新庄村国民健康保険診療所特別会計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0.63</c:v>
                </c:pt>
                <c:pt idx="2">
                  <c:v>#N/A</c:v>
                </c:pt>
                <c:pt idx="3">
                  <c:v>0.56999999999999995</c:v>
                </c:pt>
                <c:pt idx="4">
                  <c:v>#N/A</c:v>
                </c:pt>
                <c:pt idx="5">
                  <c:v>0.8</c:v>
                </c:pt>
                <c:pt idx="6">
                  <c:v>#N/A</c:v>
                </c:pt>
                <c:pt idx="7">
                  <c:v>0.35</c:v>
                </c:pt>
                <c:pt idx="8">
                  <c:v>#N/A</c:v>
                </c:pt>
                <c:pt idx="9">
                  <c:v>0.74</c:v>
                </c:pt>
              </c:numCache>
            </c:numRef>
          </c:val>
          <c:extLst>
            <c:ext xmlns:c16="http://schemas.microsoft.com/office/drawing/2014/chart" uri="{C3380CC4-5D6E-409C-BE32-E72D297353CC}">
              <c16:uniqueId val="{00000006-9C26-496E-B7C3-A12D9EB4521F}"/>
            </c:ext>
          </c:extLst>
        </c:ser>
        <c:ser>
          <c:idx val="7"/>
          <c:order val="7"/>
          <c:tx>
            <c:strRef>
              <c:f>データシート!$A$34</c:f>
              <c:strCache>
                <c:ptCount val="1"/>
                <c:pt idx="0">
                  <c:v>新庄村国民健康保険事業特別会計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1.85</c:v>
                </c:pt>
                <c:pt idx="2">
                  <c:v>#N/A</c:v>
                </c:pt>
                <c:pt idx="3">
                  <c:v>4.54</c:v>
                </c:pt>
                <c:pt idx="4">
                  <c:v>#N/A</c:v>
                </c:pt>
                <c:pt idx="5">
                  <c:v>2.91</c:v>
                </c:pt>
                <c:pt idx="6">
                  <c:v>#N/A</c:v>
                </c:pt>
                <c:pt idx="7">
                  <c:v>1.49</c:v>
                </c:pt>
                <c:pt idx="8">
                  <c:v>#N/A</c:v>
                </c:pt>
                <c:pt idx="9">
                  <c:v>1.32</c:v>
                </c:pt>
              </c:numCache>
            </c:numRef>
          </c:val>
          <c:extLst>
            <c:ext xmlns:c16="http://schemas.microsoft.com/office/drawing/2014/chart" uri="{C3380CC4-5D6E-409C-BE32-E72D297353CC}">
              <c16:uniqueId val="{00000007-9C26-496E-B7C3-A12D9EB4521F}"/>
            </c:ext>
          </c:extLst>
        </c:ser>
        <c:ser>
          <c:idx val="8"/>
          <c:order val="8"/>
          <c:tx>
            <c:strRef>
              <c:f>データシート!$A$35</c:f>
              <c:strCache>
                <c:ptCount val="1"/>
                <c:pt idx="0">
                  <c:v>新庄村介護保険特別会計（保険事業勘定）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0.44</c:v>
                </c:pt>
                <c:pt idx="2">
                  <c:v>#N/A</c:v>
                </c:pt>
                <c:pt idx="3">
                  <c:v>0.87</c:v>
                </c:pt>
                <c:pt idx="4">
                  <c:v>#N/A</c:v>
                </c:pt>
                <c:pt idx="5">
                  <c:v>1.76</c:v>
                </c:pt>
                <c:pt idx="6">
                  <c:v>#N/A</c:v>
                </c:pt>
                <c:pt idx="7">
                  <c:v>0.34</c:v>
                </c:pt>
                <c:pt idx="8">
                  <c:v>#N/A</c:v>
                </c:pt>
                <c:pt idx="9">
                  <c:v>1.37</c:v>
                </c:pt>
              </c:numCache>
            </c:numRef>
          </c:val>
          <c:extLst>
            <c:ext xmlns:c16="http://schemas.microsoft.com/office/drawing/2014/chart" uri="{C3380CC4-5D6E-409C-BE32-E72D297353CC}">
              <c16:uniqueId val="{00000008-9C26-496E-B7C3-A12D9EB452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14.98</c:v>
                </c:pt>
                <c:pt idx="2">
                  <c:v>#N/A</c:v>
                </c:pt>
                <c:pt idx="3">
                  <c:v>13.25</c:v>
                </c:pt>
                <c:pt idx="4">
                  <c:v>#N/A</c:v>
                </c:pt>
                <c:pt idx="5">
                  <c:v>1.82</c:v>
                </c:pt>
                <c:pt idx="6">
                  <c:v>#N/A</c:v>
                </c:pt>
                <c:pt idx="7">
                  <c:v>9.34</c:v>
                </c:pt>
                <c:pt idx="8">
                  <c:v>#N/A</c:v>
                </c:pt>
                <c:pt idx="9">
                  <c:v>10.07</c:v>
                </c:pt>
              </c:numCache>
            </c:numRef>
          </c:val>
          <c:extLst>
            <c:ext xmlns:c16="http://schemas.microsoft.com/office/drawing/2014/chart" uri="{C3380CC4-5D6E-409C-BE32-E72D297353CC}">
              <c16:uniqueId val="{00000009-9C26-496E-B7C3-A12D9EB4521F}"/>
            </c:ext>
          </c:extLst>
        </c:ser>
        <c:dLbls>
          <c:showLegendKey val="0"/>
          <c:showVal val="0"/>
          <c:showCatName val="0"/>
          <c:showSerName val="0"/>
          <c:showPercent val="0"/>
          <c:showBubbleSize val="0"/>
        </c:dLbls>
        <c:gapWidth val="150"/>
        <c:overlap val="100"/>
        <c:axId val="151541248"/>
        <c:axId val="151542784"/>
      </c:barChart>
      <c:catAx>
        <c:axId val="15154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542784"/>
        <c:crosses val="autoZero"/>
        <c:auto val="1"/>
        <c:lblAlgn val="ctr"/>
        <c:lblOffset val="100"/>
        <c:tickLblSkip val="1"/>
        <c:tickMarkSkip val="1"/>
        <c:noMultiLvlLbl val="0"/>
      </c:catAx>
      <c:valAx>
        <c:axId val="15154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54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171</c:v>
                </c:pt>
                <c:pt idx="5">
                  <c:v>161</c:v>
                </c:pt>
                <c:pt idx="8">
                  <c:v>143</c:v>
                </c:pt>
                <c:pt idx="11">
                  <c:v>140</c:v>
                </c:pt>
                <c:pt idx="14">
                  <c:v>138</c:v>
                </c:pt>
              </c:numCache>
            </c:numRef>
          </c:val>
          <c:extLst>
            <c:ext xmlns:c16="http://schemas.microsoft.com/office/drawing/2014/chart" uri="{C3380CC4-5D6E-409C-BE32-E72D297353CC}">
              <c16:uniqueId val="{00000000-6A29-4F6D-A6AB-DAFED11EB6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29-4F6D-A6AB-DAFED11EB6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29-4F6D-A6AB-DAFED11EB6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29-4F6D-A6AB-DAFED11EB6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c:v>
                </c:pt>
                <c:pt idx="3">
                  <c:v>49</c:v>
                </c:pt>
                <c:pt idx="6">
                  <c:v>32</c:v>
                </c:pt>
                <c:pt idx="9">
                  <c:v>35</c:v>
                </c:pt>
                <c:pt idx="12">
                  <c:v>33</c:v>
                </c:pt>
              </c:numCache>
            </c:numRef>
          </c:val>
          <c:extLst>
            <c:ext xmlns:c16="http://schemas.microsoft.com/office/drawing/2014/chart" uri="{C3380CC4-5D6E-409C-BE32-E72D297353CC}">
              <c16:uniqueId val="{00000004-6A29-4F6D-A6AB-DAFED11EB6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29-4F6D-A6AB-DAFED11EB6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29-4F6D-A6AB-DAFED11EB6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152</c:v>
                </c:pt>
                <c:pt idx="3">
                  <c:v>153</c:v>
                </c:pt>
                <c:pt idx="6">
                  <c:v>148</c:v>
                </c:pt>
                <c:pt idx="9">
                  <c:v>144</c:v>
                </c:pt>
                <c:pt idx="12">
                  <c:v>150</c:v>
                </c:pt>
              </c:numCache>
            </c:numRef>
          </c:val>
          <c:extLst>
            <c:ext xmlns:c16="http://schemas.microsoft.com/office/drawing/2014/chart" uri="{C3380CC4-5D6E-409C-BE32-E72D297353CC}">
              <c16:uniqueId val="{00000007-6A29-4F6D-A6AB-DAFED11EB6AE}"/>
            </c:ext>
          </c:extLst>
        </c:ser>
        <c:dLbls>
          <c:showLegendKey val="0"/>
          <c:showVal val="0"/>
          <c:showCatName val="0"/>
          <c:showSerName val="0"/>
          <c:showPercent val="0"/>
          <c:showBubbleSize val="0"/>
        </c:dLbls>
        <c:gapWidth val="100"/>
        <c:overlap val="100"/>
        <c:axId val="109363968"/>
        <c:axId val="10936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c:v>
                </c:pt>
                <c:pt idx="2">
                  <c:v>#N/A</c:v>
                </c:pt>
                <c:pt idx="3">
                  <c:v>#N/A</c:v>
                </c:pt>
                <c:pt idx="4">
                  <c:v>41</c:v>
                </c:pt>
                <c:pt idx="5">
                  <c:v>#N/A</c:v>
                </c:pt>
                <c:pt idx="6">
                  <c:v>#N/A</c:v>
                </c:pt>
                <c:pt idx="7">
                  <c:v>37</c:v>
                </c:pt>
                <c:pt idx="8">
                  <c:v>#N/A</c:v>
                </c:pt>
                <c:pt idx="9">
                  <c:v>#N/A</c:v>
                </c:pt>
                <c:pt idx="10">
                  <c:v>39</c:v>
                </c:pt>
                <c:pt idx="11">
                  <c:v>#N/A</c:v>
                </c:pt>
                <c:pt idx="12">
                  <c:v>#N/A</c:v>
                </c:pt>
                <c:pt idx="13">
                  <c:v>45</c:v>
                </c:pt>
                <c:pt idx="14">
                  <c:v>#N/A</c:v>
                </c:pt>
              </c:numCache>
            </c:numRef>
          </c:val>
          <c:smooth val="0"/>
          <c:extLst>
            <c:ext xmlns:c16="http://schemas.microsoft.com/office/drawing/2014/chart" uri="{C3380CC4-5D6E-409C-BE32-E72D297353CC}">
              <c16:uniqueId val="{00000008-6A29-4F6D-A6AB-DAFED11EB6AE}"/>
            </c:ext>
          </c:extLst>
        </c:ser>
        <c:dLbls>
          <c:showLegendKey val="0"/>
          <c:showVal val="0"/>
          <c:showCatName val="0"/>
          <c:showSerName val="0"/>
          <c:showPercent val="0"/>
          <c:showBubbleSize val="0"/>
        </c:dLbls>
        <c:marker val="1"/>
        <c:smooth val="0"/>
        <c:axId val="109363968"/>
        <c:axId val="109365888"/>
      </c:lineChart>
      <c:catAx>
        <c:axId val="1093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65888"/>
        <c:crosses val="autoZero"/>
        <c:auto val="1"/>
        <c:lblAlgn val="ctr"/>
        <c:lblOffset val="100"/>
        <c:tickLblSkip val="1"/>
        <c:tickMarkSkip val="1"/>
        <c:noMultiLvlLbl val="0"/>
      </c:catAx>
      <c:valAx>
        <c:axId val="10936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6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1277</c:v>
                </c:pt>
                <c:pt idx="5">
                  <c:v>1252</c:v>
                </c:pt>
                <c:pt idx="8">
                  <c:v>855</c:v>
                </c:pt>
                <c:pt idx="11">
                  <c:v>807</c:v>
                </c:pt>
                <c:pt idx="14">
                  <c:v>842</c:v>
                </c:pt>
              </c:numCache>
            </c:numRef>
          </c:val>
          <c:extLst>
            <c:ext xmlns:c16="http://schemas.microsoft.com/office/drawing/2014/chart" uri="{C3380CC4-5D6E-409C-BE32-E72D297353CC}">
              <c16:uniqueId val="{00000000-5033-4873-A2E2-9AFE40791E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033-4873-A2E2-9AFE40791E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2382</c:v>
                </c:pt>
                <c:pt idx="5">
                  <c:v>2230</c:v>
                </c:pt>
                <c:pt idx="8">
                  <c:v>2330</c:v>
                </c:pt>
                <c:pt idx="11">
                  <c:v>2184</c:v>
                </c:pt>
                <c:pt idx="14">
                  <c:v>2161</c:v>
                </c:pt>
              </c:numCache>
            </c:numRef>
          </c:val>
          <c:extLst>
            <c:ext xmlns:c16="http://schemas.microsoft.com/office/drawing/2014/chart" uri="{C3380CC4-5D6E-409C-BE32-E72D297353CC}">
              <c16:uniqueId val="{00000002-5033-4873-A2E2-9AFE40791E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33-4873-A2E2-9AFE40791E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33-4873-A2E2-9AFE40791E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33-4873-A2E2-9AFE40791E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c:v>
                </c:pt>
                <c:pt idx="3">
                  <c:v>138</c:v>
                </c:pt>
                <c:pt idx="6">
                  <c:v>149</c:v>
                </c:pt>
                <c:pt idx="9">
                  <c:v>155</c:v>
                </c:pt>
                <c:pt idx="12">
                  <c:v>138</c:v>
                </c:pt>
              </c:numCache>
            </c:numRef>
          </c:val>
          <c:extLst>
            <c:ext xmlns:c16="http://schemas.microsoft.com/office/drawing/2014/chart" uri="{C3380CC4-5D6E-409C-BE32-E72D297353CC}">
              <c16:uniqueId val="{00000006-5033-4873-A2E2-9AFE40791E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033-4873-A2E2-9AFE40791E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603</c:v>
                </c:pt>
                <c:pt idx="3">
                  <c:v>555</c:v>
                </c:pt>
                <c:pt idx="6">
                  <c:v>430</c:v>
                </c:pt>
                <c:pt idx="9">
                  <c:v>402</c:v>
                </c:pt>
                <c:pt idx="12">
                  <c:v>392</c:v>
                </c:pt>
              </c:numCache>
            </c:numRef>
          </c:val>
          <c:extLst>
            <c:ext xmlns:c16="http://schemas.microsoft.com/office/drawing/2014/chart" uri="{C3380CC4-5D6E-409C-BE32-E72D297353CC}">
              <c16:uniqueId val="{00000008-5033-4873-A2E2-9AFE40791E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46</c:v>
                </c:pt>
                <c:pt idx="3">
                  <c:v>43</c:v>
                </c:pt>
                <c:pt idx="6">
                  <c:v>41</c:v>
                </c:pt>
                <c:pt idx="9">
                  <c:v>38</c:v>
                </c:pt>
                <c:pt idx="12">
                  <c:v>357</c:v>
                </c:pt>
              </c:numCache>
            </c:numRef>
          </c:val>
          <c:extLst>
            <c:ext xmlns:c16="http://schemas.microsoft.com/office/drawing/2014/chart" uri="{C3380CC4-5D6E-409C-BE32-E72D297353CC}">
              <c16:uniqueId val="{00000009-5033-4873-A2E2-9AFE40791E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1341</c:v>
                </c:pt>
                <c:pt idx="3">
                  <c:v>1311</c:v>
                </c:pt>
                <c:pt idx="6">
                  <c:v>1278</c:v>
                </c:pt>
                <c:pt idx="9">
                  <c:v>1271</c:v>
                </c:pt>
                <c:pt idx="12">
                  <c:v>1327</c:v>
                </c:pt>
              </c:numCache>
            </c:numRef>
          </c:val>
          <c:extLst>
            <c:ext xmlns:c16="http://schemas.microsoft.com/office/drawing/2014/chart" uri="{C3380CC4-5D6E-409C-BE32-E72D297353CC}">
              <c16:uniqueId val="{0000000A-5033-4873-A2E2-9AFE40791EE5}"/>
            </c:ext>
          </c:extLst>
        </c:ser>
        <c:dLbls>
          <c:showLegendKey val="0"/>
          <c:showVal val="0"/>
          <c:showCatName val="0"/>
          <c:showSerName val="0"/>
          <c:showPercent val="0"/>
          <c:showBubbleSize val="0"/>
        </c:dLbls>
        <c:gapWidth val="100"/>
        <c:overlap val="100"/>
        <c:axId val="152253568"/>
        <c:axId val="152255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33-4873-A2E2-9AFE40791EE5}"/>
            </c:ext>
          </c:extLst>
        </c:ser>
        <c:dLbls>
          <c:showLegendKey val="0"/>
          <c:showVal val="0"/>
          <c:showCatName val="0"/>
          <c:showSerName val="0"/>
          <c:showPercent val="0"/>
          <c:showBubbleSize val="0"/>
        </c:dLbls>
        <c:marker val="1"/>
        <c:smooth val="0"/>
        <c:axId val="152253568"/>
        <c:axId val="152255488"/>
      </c:lineChart>
      <c:catAx>
        <c:axId val="1522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255488"/>
        <c:crosses val="autoZero"/>
        <c:auto val="1"/>
        <c:lblAlgn val="ctr"/>
        <c:lblOffset val="100"/>
        <c:tickLblSkip val="1"/>
        <c:tickMarkSkip val="1"/>
        <c:noMultiLvlLbl val="0"/>
      </c:catAx>
      <c:valAx>
        <c:axId val="15225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25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719</c:v>
                </c:pt>
                <c:pt idx="1">
                  <c:v>687</c:v>
                </c:pt>
                <c:pt idx="2">
                  <c:v>721</c:v>
                </c:pt>
              </c:numCache>
            </c:numRef>
          </c:val>
          <c:extLst>
            <c:ext xmlns:c16="http://schemas.microsoft.com/office/drawing/2014/chart" uri="{C3380CC4-5D6E-409C-BE32-E72D297353CC}">
              <c16:uniqueId val="{00000000-916A-4845-A7D7-08B0F0D064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c:v>
                </c:pt>
                <c:pt idx="1">
                  <c:v>30</c:v>
                </c:pt>
                <c:pt idx="2">
                  <c:v>40</c:v>
                </c:pt>
              </c:numCache>
            </c:numRef>
          </c:val>
          <c:extLst>
            <c:ext xmlns:c16="http://schemas.microsoft.com/office/drawing/2014/chart" uri="{C3380CC4-5D6E-409C-BE32-E72D297353CC}">
              <c16:uniqueId val="{00000001-916A-4845-A7D7-08B0F0D064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1395</c:v>
                </c:pt>
                <c:pt idx="1">
                  <c:v>1275</c:v>
                </c:pt>
                <c:pt idx="2">
                  <c:v>1209</c:v>
                </c:pt>
              </c:numCache>
            </c:numRef>
          </c:val>
          <c:extLst>
            <c:ext xmlns:c16="http://schemas.microsoft.com/office/drawing/2014/chart" uri="{C3380CC4-5D6E-409C-BE32-E72D297353CC}">
              <c16:uniqueId val="{00000002-916A-4845-A7D7-08B0F0D06480}"/>
            </c:ext>
          </c:extLst>
        </c:ser>
        <c:dLbls>
          <c:showLegendKey val="0"/>
          <c:showVal val="0"/>
          <c:showCatName val="0"/>
          <c:showSerName val="0"/>
          <c:showPercent val="0"/>
          <c:showBubbleSize val="0"/>
        </c:dLbls>
        <c:gapWidth val="120"/>
        <c:overlap val="100"/>
        <c:axId val="115360128"/>
        <c:axId val="115361664"/>
      </c:barChart>
      <c:catAx>
        <c:axId val="11536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5361664"/>
        <c:crosses val="autoZero"/>
        <c:auto val="1"/>
        <c:lblAlgn val="ctr"/>
        <c:lblOffset val="100"/>
        <c:tickLblSkip val="1"/>
        <c:tickMarkSkip val="1"/>
        <c:noMultiLvlLbl val="0"/>
      </c:catAx>
      <c:valAx>
        <c:axId val="115361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536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{9AC3C470-EF37-49A3-8198-57DD2F1C0B8A}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128-45A0-B3DE-D8F2CB8AF1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{85319B15-2959-4F7B-B2B6-A0E5AA891B44}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28-45A0-B3DE-D8F2CB8AF1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{292F4FD5-06BD-44EC-8827-599593877CE1}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28-45A0-B3DE-D8F2CB8AF1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{106A8B83-B0D1-4EBA-B2D3-89424DBA216A}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28-45A0-B3DE-D8F2CB8AF1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{9744239A-9B48-4654-82EE-3FDBA6E850E9}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28-45A0-B3DE-D8F2CB8AF1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{7EBA4566-90F7-43F7-A1A4-12671E8B66FB}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128-45A0-B3DE-D8F2CB8AF1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{C784973A-4524-4648-B467-A4969EC55A16}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128-45A0-B3DE-D8F2CB8AF1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{C6B7788E-1319-4113-9045-206B1B81F792}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128-45A0-B3DE-D8F2CB8AF1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{BD47A3DF-142E-418F-855B-66B14BE2B934}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128-45A0-B3DE-D8F2CB8AF1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53.2</c:v>
                </c:pt>
                <c:pt idx="16">
                  <c:v>54.2</c:v>
                </c:pt>
                <c:pt idx="32">
                  <c:v>47.9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128-45A0-B3DE-D8F2CB8AF1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{94E76F34-74F9-46F7-83D7-4603751C1660}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128-45A0-B3DE-D8F2CB8AF1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{1A616AC5-FDF8-4AB4-8ADD-73434DBFEDA3}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28-45A0-B3DE-D8F2CB8AF1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{7E0367FA-3A22-4975-AC09-5490F744C2E0}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28-45A0-B3DE-D8F2CB8AF1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{06C4F0F3-FC0A-45FD-BF9C-8210D11C3060}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28-45A0-B3DE-D8F2CB8AF1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{1A7A42F5-8D42-4627-BC4D-27B5CEE610B0}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28-45A0-B3DE-D8F2CB8AF1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{0A3A7968-37C6-45EE-A124-5FB35D565DB0}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128-45A0-B3DE-D8F2CB8AF1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{0CC91CA5-EE09-476D-B86B-43C4168EDC3B}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128-45A0-B3DE-D8F2CB8AF1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{476A8839-17A5-4569-B084-22656DD0816F}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128-45A0-B3DE-D8F2CB8AF1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{BED8C804-279B-48FE-88B2-FC8331972D13}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128-45A0-B3DE-D8F2CB8AF1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32">
                  <c:v>62.3</c:v>
                </c:pt>
              </c:numCache>
            </c:numRef>
          </c:xVal>
          <c:yVal>
            <c:numRef>
              <c:f>公会計指標分析・財政指標組合せ分析表!$BP$55:$DC$55</c:f>
              <c:numCache>
                <c:formatCode>#,##0.0;"▲ "#,##0.0</c:formatCode>
                <c:ptCount val="40"/>
                <c:pt idx="0">
                  <c:v>0</c:v>
                </c:pt>
                <c:pt idx="8">
                  <c:v>0</c:v>
                </c:pt>
                <c:pt idx="16">
                  <c:v>0</c:v>
                </c:pt>
                <c:pt idx="32">
                  <c:v>0</c:v>
                </c:pt>
              </c:numCache>
            </c:numRef>
          </c:yVal>
          <c:smooth val="0"/>
          <c:extLst>
            <c:ext xmlns:c16="http://schemas.microsoft.com/office/drawing/2014/chart" uri="{C3380CC4-5D6E-409C-BE32-E72D297353CC}">
              <c16:uniqueId val="{00000013-B128-45A0-B3DE-D8F2CB8AF183}"/>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{708A3D37-2816-48C7-8FDF-C6C385977817}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6AA-4562-BD66-50F1C62B1B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{EDB10A2B-D7B5-408D-A897-4A60051E60A6}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AA-4562-BD66-50F1C62B1B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{00A575A4-5F2F-45AD-A8F5-BC00522F4CCB}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AA-4562-BD66-50F1C62B1B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{C84BA51E-0C26-4816-8937-808A495484C0}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AA-4562-BD66-50F1C62B1B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{CB212B4B-4112-4AF2-953D-8583F5E82AC4}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AA-4562-BD66-50F1C62B1BE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{BA0DC5CF-FCDB-485C-8577-7BE6E31379A1}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6AA-4562-BD66-50F1C62B1BE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{AA1663BE-05C1-4B1A-BBD1-8023542CC472}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6AA-4562-BD66-50F1C62B1BE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{6100F93B-CAFE-4286-812A-C9B542A68797}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6AA-4562-BD66-50F1C62B1BE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{5EFEC1F8-EC4E-47AE-BA38-257A628AB82C}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6AA-4562-BD66-50F1C62B1B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5.2</c:v>
                </c:pt>
                <c:pt idx="16">
                  <c:v>5.0999999999999996</c:v>
                </c:pt>
                <c:pt idx="24">
                  <c:v>5.2</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6AA-4562-BD66-50F1C62B1B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{16E3D9D1-60B5-420F-86ED-B9B36CCEE68A}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6AA-4562-BD66-50F1C62B1B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{6646007D-D40D-4ADB-955A-6D0C86028AE8}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AA-4562-BD66-50F1C62B1B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{6D448CEC-7C69-49AF-8186-8CEF3882CF3D}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AA-4562-BD66-50F1C62B1B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{E3021CE5-2960-4CF0-AC30-13E359CA8C3E}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AA-4562-BD66-50F1C62B1B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{0488625C-6475-4F16-BD27-DA46BC3C768B}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AA-4562-BD66-50F1C62B1BEF}"/>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{9B31A03D-CBAE-4C8C-B6E9-5CA990CF5562}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6AA-4562-BD66-50F1C62B1BE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{2E81C8B9-3283-457E-913B-1CDEFC1A7893}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6AA-4562-BD66-50F1C62B1BE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{8F850087-1F91-4D3F-AF3B-92C33AE31901}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6AA-4562-BD66-50F1C62B1BE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{520CC8AE-71E8-4BE8-9CF2-4CDE259FAE9E}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6AA-4562-BD66-50F1C62B1B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6AA-4562-BD66-50F1C62B1BEF}"/>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
859
67.11
2,008,982
1,899,928
104,429
1,035,458
1,326,717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大規模償却資産の税収により、類似</a:t>
          </a:r>
          <a:r>
            <a:rPr kumimoji="1" lang="ja-JP" altLang="en-US" sz="1100" baseline="0">
              <a:solidFill>
                <a:schemeClr val="dk1"/>
              </a:solidFill>
              <a:effectLst/>
              <a:latin typeface="+mn-lt"/>
              <a:ea typeface="+mn-ea"/>
              <a:cs typeface="+mn-cs"/>
            </a:rPr>
            <a:t>団体</a:t>
          </a:r>
          <a:r>
            <a:rPr kumimoji="1" lang="ja-JP" altLang="en-US" sz="1100" baseline="0">
              <a:solidFill>
                <a:schemeClr val="tx1"/>
              </a:solidFill>
              <a:effectLst/>
              <a:latin typeface="+mn-lt"/>
              <a:ea typeface="+mn-ea"/>
              <a:cs typeface="+mn-cs"/>
            </a:rPr>
            <a:t>と同等の指数であるが</a:t>
          </a:r>
          <a:r>
            <a:rPr kumimoji="1" lang="ja-JP" altLang="ja-JP" sz="1100" baseline="0">
              <a:solidFill>
                <a:schemeClr val="dk1"/>
              </a:solidFill>
              <a:effectLst/>
              <a:latin typeface="+mn-lt"/>
              <a:ea typeface="+mn-ea"/>
              <a:cs typeface="+mn-cs"/>
            </a:rPr>
            <a:t>、償却資産であることから年々減少している。</a:t>
          </a:r>
          <a:endParaRPr lang="ja-JP" altLang="ja-JP" sz="1400">
            <a:effectLst/>
          </a:endParaRPr>
        </a:p>
        <a:p>
          <a:r>
            <a:rPr kumimoji="1" lang="ja-JP" altLang="ja-JP" sz="1100" baseline="0">
              <a:solidFill>
                <a:schemeClr val="dk1"/>
              </a:solidFill>
              <a:effectLst/>
              <a:latin typeface="+mn-lt"/>
              <a:ea typeface="+mn-ea"/>
              <a:cs typeface="+mn-cs"/>
            </a:rPr>
            <a:t>　今後も行財政の効率化に努め、健全な財政運営を維持していく。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95449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19249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19249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はふるさと納税において返礼品の見直しにより</a:t>
          </a:r>
          <a:r>
            <a:rPr lang="ja-JP" altLang="ja-JP" sz="1100">
              <a:solidFill>
                <a:schemeClr val="dk1"/>
              </a:solidFill>
              <a:effectLst/>
              <a:latin typeface="+mn-lt"/>
              <a:ea typeface="+mn-ea"/>
              <a:cs typeface="+mn-cs"/>
            </a:rPr>
            <a:t>寄附額が低下したことなどから、弾力性が</a:t>
          </a:r>
          <a:r>
            <a:rPr lang="en-US" altLang="ja-JP" sz="1100">
              <a:solidFill>
                <a:schemeClr val="dk1"/>
              </a:solidFill>
              <a:effectLst/>
              <a:latin typeface="+mn-lt"/>
              <a:ea typeface="+mn-ea"/>
              <a:cs typeface="+mn-cs"/>
            </a:rPr>
            <a:t>14.2</a:t>
          </a:r>
          <a:r>
            <a:rPr lang="ja-JP" altLang="ja-JP" sz="1100">
              <a:solidFill>
                <a:schemeClr val="dk1"/>
              </a:solidFill>
              <a:effectLst/>
              <a:latin typeface="+mn-lt"/>
              <a:ea typeface="+mn-ea"/>
              <a:cs typeface="+mn-cs"/>
            </a:rPr>
            <a:t>ポイント悪化した。これらを受け、経常経費の削減に努めたことから</a:t>
          </a:r>
          <a:r>
            <a:rPr lang="en-US" altLang="ja-JP" sz="1100">
              <a:solidFill>
                <a:schemeClr val="dk1"/>
              </a:solidFill>
              <a:effectLst/>
              <a:latin typeface="+mn-lt"/>
              <a:ea typeface="+mn-ea"/>
              <a:cs typeface="+mn-cs"/>
            </a:rPr>
            <a:t>R02</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R03</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7.9</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　今後も義務的経費、消費的経費の削減に努め、現在の水準を維持する。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120862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33050"/>
          <a:ext cx="8382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162560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5076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63</xdr:row>
      <xdr:rowOff>162560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92833"/>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61</xdr:row>
      <xdr:rowOff>75142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39283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166810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24342</xdr:rowOff>
    </xdr:from>
    <xdr:to>
      <xdr:col>7</xdr:col>
      <xdr:colOff>31750</xdr:colOff>
      <xdr:row>61</xdr:row>
      <xdr:rowOff>125942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136119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国調）と少ないため、類似団体平均を若干上回って推移していたが、平成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年度に、「ふるさと納税」の推進に伴う返礼品購入費用の増加により、平均を大きく上回ることとなり、平成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年度では、さらに返礼品購入費用が増加したため、類似団体平均よりも倍以上の金額となった。返礼品の見直しを行ったため、低下したが相対的に高い状況である。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143644</xdr:rowOff>
    </xdr:from>
    <xdr:to>
      <xdr:col>23</xdr:col>
      <xdr:colOff>133350</xdr:colOff>
      <xdr:row>82</xdr:row>
      <xdr:rowOff>154915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202544"/>
          <a:ext cx="8382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56753</xdr:rowOff>
    </xdr:from>
    <xdr:to>
      <xdr:col>19</xdr:col>
      <xdr:colOff>133350</xdr:colOff>
      <xdr:row>82</xdr:row>
      <xdr:rowOff>154915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15653"/>
          <a:ext cx="889000" cy="9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56753</xdr:rowOff>
    </xdr:from>
    <xdr:to>
      <xdr:col>15</xdr:col>
      <xdr:colOff>82550</xdr:colOff>
      <xdr:row>83</xdr:row>
      <xdr:rowOff>52147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115653"/>
          <a:ext cx="889000" cy="16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52147</xdr:rowOff>
    </xdr:from>
    <xdr:to>
      <xdr:col>11</xdr:col>
      <xdr:colOff>31750</xdr:colOff>
      <xdr:row>84</xdr:row>
      <xdr:rowOff>15058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282497"/>
          <a:ext cx="889000" cy="1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92844</xdr:rowOff>
    </xdr:from>
    <xdr:to>
      <xdr:col>23</xdr:col>
      <xdr:colOff>184150</xdr:colOff>
      <xdr:row>83</xdr:row>
      <xdr:rowOff>22994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64921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2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104115</xdr:rowOff>
    </xdr:from>
    <xdr:to>
      <xdr:col>19</xdr:col>
      <xdr:colOff>184150</xdr:colOff>
      <xdr:row>83</xdr:row>
      <xdr:rowOff>34265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19042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5953</xdr:rowOff>
    </xdr:from>
    <xdr:to>
      <xdr:col>15</xdr:col>
      <xdr:colOff>133350</xdr:colOff>
      <xdr:row>82</xdr:row>
      <xdr:rowOff>107553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92330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5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1347</xdr:rowOff>
    </xdr:from>
    <xdr:to>
      <xdr:col>11</xdr:col>
      <xdr:colOff>82550</xdr:colOff>
      <xdr:row>83</xdr:row>
      <xdr:rowOff>102947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87724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135708</xdr:rowOff>
    </xdr:from>
    <xdr:to>
      <xdr:col>7</xdr:col>
      <xdr:colOff>31750</xdr:colOff>
      <xdr:row>84</xdr:row>
      <xdr:rowOff>65858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3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50635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45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類似団体平均を下回っているが、給与及び定員管理の適正化に取り組んだことから改善している。今後も、現在の水準の維持に努める。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86</xdr:row>
      <xdr:rowOff>167957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12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167957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0500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41275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050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41275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015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133684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57484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3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類似団体平均を大きく上回っているが、人口が</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国調）と少ないため、相対的に高くならざるを得ない指標である。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92365</xdr:rowOff>
    </xdr:from>
    <xdr:to>
      <xdr:col>81</xdr:col>
      <xdr:colOff>44450</xdr:colOff>
      <xdr:row>62</xdr:row>
      <xdr:rowOff>143039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22265"/>
          <a:ext cx="8382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92365</xdr:rowOff>
    </xdr:from>
    <xdr:to>
      <xdr:col>77</xdr:col>
      <xdr:colOff>44450</xdr:colOff>
      <xdr:row>64</xdr:row>
      <xdr:rowOff>49022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22265"/>
          <a:ext cx="889000" cy="29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10196</xdr:rowOff>
    </xdr:from>
    <xdr:to>
      <xdr:col>72</xdr:col>
      <xdr:colOff>203200</xdr:colOff>
      <xdr:row>64</xdr:row>
      <xdr:rowOff>49022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11546"/>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112359</xdr:rowOff>
    </xdr:from>
    <xdr:to>
      <xdr:col>68</xdr:col>
      <xdr:colOff>152400</xdr:colOff>
      <xdr:row>63</xdr:row>
      <xdr:rowOff>10196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42259"/>
          <a:ext cx="889000" cy="6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92239</xdr:rowOff>
    </xdr:from>
    <xdr:to>
      <xdr:col>81</xdr:col>
      <xdr:colOff>95250</xdr:colOff>
      <xdr:row>63</xdr:row>
      <xdr:rowOff>22389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64316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9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41565</xdr:rowOff>
    </xdr:from>
    <xdr:to>
      <xdr:col>77</xdr:col>
      <xdr:colOff>95250</xdr:colOff>
      <xdr:row>62</xdr:row>
      <xdr:rowOff>143165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127942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57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169672</xdr:rowOff>
    </xdr:from>
    <xdr:to>
      <xdr:col>73</xdr:col>
      <xdr:colOff>44450</xdr:colOff>
      <xdr:row>64</xdr:row>
      <xdr:rowOff>99822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84599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130846</xdr:rowOff>
    </xdr:from>
    <xdr:to>
      <xdr:col>68</xdr:col>
      <xdr:colOff>203200</xdr:colOff>
      <xdr:row>63</xdr:row>
      <xdr:rowOff>60996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45773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4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61559</xdr:rowOff>
    </xdr:from>
    <xdr:to>
      <xdr:col>64</xdr:col>
      <xdr:colOff>152400</xdr:colOff>
      <xdr:row>62</xdr:row>
      <xdr:rowOff>163159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147936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過去からの起債抑制策により、類似団体平均を下回っている。今後も引き続き地方債の発行額を抑制し、財政の健全化に努める。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143087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850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143087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143087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143087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0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将来負担額よりも充当可能財源等が多いため、将来負担比率はゼロで推移している。今後も公債費等義務的経費の削減に努める。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
859
67.11
2,008,982
1,899,928
104,429
1,035,458
1,326,717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類似団体平均をわずかに上回っている。今後も給与及び定員管理の適正化に取り組み、現在の水準の維持に努める。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2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行財政改革の取組みにより、類似団体平均を下回って推移していたが、平成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年度は、「ふるさと納税」の推進に伴う返礼品購入費用の増加により、平均を大きく上回ることとなった。平成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年度は、「ふるさと納税」に係る返礼品費用等が昨年度よりさらに</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chemeClr val="dk1"/>
              </a:solidFill>
              <a:effectLst/>
              <a:latin typeface="+mn-lt"/>
              <a:ea typeface="+mn-ea"/>
              <a:cs typeface="+mn-cs"/>
            </a:rPr>
            <a:t>たことに</a:t>
          </a:r>
          <a:r>
            <a:rPr kumimoji="1" lang="ja-JP" altLang="ja-JP" sz="1100">
              <a:solidFill>
                <a:schemeClr val="dk1"/>
              </a:solidFill>
              <a:effectLst/>
              <a:latin typeface="+mn-lt"/>
              <a:ea typeface="+mn-ea"/>
              <a:cs typeface="+mn-cs"/>
            </a:rPr>
            <a:t>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ふるさとづくり寄付金事業に繰入を行ったため、一般財源が減少し、比率も減少した。平成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年度は「ふるさと納税」に係る返礼費用が減少し物件費は減少した。令和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年度は、類似団体より低い割合となっている。</a:t>
          </a:r>
          <a:endParaRPr lang="ja-JP" altLang="ja-JP" sz="1400">
            <a:effectLst/>
          </a:endParaRPr>
        </a:p>
        <a:p>
          <a:r>
            <a:rPr kumimoji="1" lang="ja-JP" altLang="ja-JP" sz="1100">
              <a:solidFill>
                <a:schemeClr val="dk1"/>
              </a:solidFill>
              <a:effectLst/>
              <a:latin typeface="+mn-lt"/>
              <a:ea typeface="+mn-ea"/>
              <a:cs typeface="+mn-cs"/>
            </a:rPr>
            <a:t>　今後も行財政改革に取り組み、抑制に努める。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143002</xdr:rowOff>
    </xdr:from>
    <xdr:to>
      <xdr:col>82</xdr:col>
      <xdr:colOff>107950</xdr:colOff>
      <xdr:row>16</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14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559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416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4160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92202</xdr:rowOff>
    </xdr:from>
    <xdr:to>
      <xdr:col>82</xdr:col>
      <xdr:colOff>158750</xdr:colOff>
      <xdr:row>16</xdr:row>
      <xdr:rowOff>22352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108729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a:t>
          </a:r>
          <a:r>
            <a:rPr kumimoji="1" lang="ja-JP" altLang="en-US" sz="1100">
              <a:solidFill>
                <a:schemeClr val="dk1"/>
              </a:solidFill>
              <a:effectLst/>
              <a:latin typeface="+mn-lt"/>
              <a:ea typeface="+mn-ea"/>
              <a:cs typeface="+mn-cs"/>
            </a:rPr>
            <a:t>が、高齢化による増加が見込まれるており各種検診や健康増進事業等の取組みを進め</a:t>
          </a:r>
          <a:r>
            <a:rPr kumimoji="1" lang="ja-JP" altLang="en-US" sz="1100">
              <a:solidFill>
                <a:srgbClr val="FF0000"/>
              </a:solidFill>
              <a:effectLst/>
              <a:latin typeface="+mn-lt"/>
              <a:ea typeface="+mn-ea"/>
              <a:cs typeface="+mn-cs"/>
            </a:rPr>
            <a:t>、</a:t>
          </a:r>
          <a:r>
            <a:rPr kumimoji="1" lang="ja-JP" altLang="en-US" sz="1100">
              <a:solidFill>
                <a:schemeClr val="tx1"/>
              </a:solidFill>
              <a:effectLst/>
              <a:latin typeface="+mn-lt"/>
              <a:ea typeface="+mn-ea"/>
              <a:cs typeface="+mn-cs"/>
            </a:rPr>
            <a:t>健全な財政運営に努める</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類似団体平均を下回っている。今後も行財政改革の取組みを通じて繰出金等の削減に努め、現在の水準を維持する。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131572</xdr:rowOff>
    </xdr:from>
    <xdr:to>
      <xdr:col>82</xdr:col>
      <xdr:colOff>107950</xdr:colOff>
      <xdr:row>55</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898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5842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31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5842</xdr:rowOff>
    </xdr:from>
    <xdr:to>
      <xdr:col>73</xdr:col>
      <xdr:colOff>180975</xdr:colOff>
      <xdr:row>55</xdr:row>
      <xdr:rowOff>101854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355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101854</xdr:rowOff>
    </xdr:from>
    <xdr:to>
      <xdr:col>69</xdr:col>
      <xdr:colOff>92075</xdr:colOff>
      <xdr:row>55</xdr:row>
      <xdr:rowOff>147574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31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80772</xdr:rowOff>
    </xdr:from>
    <xdr:to>
      <xdr:col>82</xdr:col>
      <xdr:colOff>158750</xdr:colOff>
      <xdr:row>55</xdr:row>
      <xdr:rowOff>10922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97299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126492</xdr:rowOff>
    </xdr:from>
    <xdr:to>
      <xdr:col>74</xdr:col>
      <xdr:colOff>31750</xdr:colOff>
      <xdr:row>55</xdr:row>
      <xdr:rowOff>56642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66819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各種団体等への補助金が多額になっているため、類似団体平均を上回っている。特に、福祉関係団体への補助費は増加傾向にある。今後は、補助金交付基準の見直し等に努め、補助金の抑制に努める。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99568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912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614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38</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2663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起債発行額の抑制に努めており、類似団体平均を下回っている。今後も地方債の発行を伴う普通建設事業等の計画的実施に努める。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0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61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96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771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類似団体平均と同様に推移している。今後は実質公債費率等を勘案しながら普通建設費等の抑制に努める。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66039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95300"/>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391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31750</xdr:rowOff>
    </xdr:from>
    <xdr:to>
      <xdr:col>73</xdr:col>
      <xdr:colOff>180975</xdr:colOff>
      <xdr:row>79</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61950"/>
          <a:ext cx="889000" cy="5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77</xdr:row>
      <xdr:rowOff>16511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619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127016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152400</xdr:rowOff>
    </xdr:from>
    <xdr:to>
      <xdr:col>69</xdr:col>
      <xdr:colOff>142875</xdr:colOff>
      <xdr:row>76</xdr:row>
      <xdr:rowOff>82550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92727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61864</xdr:rowOff>
    </xdr:from>
    <xdr:to>
      <xdr:col>29</xdr:col>
      <xdr:colOff>127000</xdr:colOff>
      <xdr:row>16</xdr:row>
      <xdr:rowOff>129928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52689"/>
          <a:ext cx="647700" cy="6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129928</xdr:rowOff>
    </xdr:from>
    <xdr:to>
      <xdr:col>26</xdr:col>
      <xdr:colOff>50800</xdr:colOff>
      <xdr:row>16</xdr:row>
      <xdr:rowOff>144547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20753"/>
          <a:ext cx="698500" cy="14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144547</xdr:rowOff>
    </xdr:from>
    <xdr:to>
      <xdr:col>22</xdr:col>
      <xdr:colOff>114300</xdr:colOff>
      <xdr:row>16</xdr:row>
      <xdr:rowOff>159214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35372"/>
          <a:ext cx="698500" cy="14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159214</xdr:rowOff>
    </xdr:from>
    <xdr:to>
      <xdr:col>18</xdr:col>
      <xdr:colOff>177800</xdr:colOff>
      <xdr:row>17</xdr:row>
      <xdr:rowOff>6457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50039"/>
          <a:ext cx="698500" cy="18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11064</xdr:rowOff>
    </xdr:from>
    <xdr:to>
      <xdr:col>29</xdr:col>
      <xdr:colOff>177800</xdr:colOff>
      <xdr:row>16</xdr:row>
      <xdr:rowOff>112664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27591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4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79128</xdr:rowOff>
    </xdr:from>
    <xdr:to>
      <xdr:col>26</xdr:col>
      <xdr:colOff>101600</xdr:colOff>
      <xdr:row>17</xdr:row>
      <xdr:rowOff>9278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6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19455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38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93747</xdr:rowOff>
    </xdr:from>
    <xdr:to>
      <xdr:col>22</xdr:col>
      <xdr:colOff>165100</xdr:colOff>
      <xdr:row>17</xdr:row>
      <xdr:rowOff>23897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8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34074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108414</xdr:rowOff>
    </xdr:from>
    <xdr:to>
      <xdr:col>19</xdr:col>
      <xdr:colOff>38100</xdr:colOff>
      <xdr:row>17</xdr:row>
      <xdr:rowOff>38564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9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48741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6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127107</xdr:rowOff>
    </xdr:from>
    <xdr:to>
      <xdr:col>15</xdr:col>
      <xdr:colOff>101600</xdr:colOff>
      <xdr:row>17</xdr:row>
      <xdr:rowOff>57257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1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67434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8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178343</xdr:rowOff>
    </xdr:from>
    <xdr:to>
      <xdr:col>29</xdr:col>
      <xdr:colOff>127000</xdr:colOff>
      <xdr:row>35</xdr:row>
      <xdr:rowOff>222559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88693"/>
          <a:ext cx="647700" cy="4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222559</xdr:rowOff>
    </xdr:from>
    <xdr:to>
      <xdr:col>26</xdr:col>
      <xdr:colOff>50800</xdr:colOff>
      <xdr:row>35</xdr:row>
      <xdr:rowOff>226409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32909"/>
          <a:ext cx="698500" cy="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204623</xdr:rowOff>
    </xdr:from>
    <xdr:to>
      <xdr:col>22</xdr:col>
      <xdr:colOff>114300</xdr:colOff>
      <xdr:row>35</xdr:row>
      <xdr:rowOff>226409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14973"/>
          <a:ext cx="698500" cy="2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204623</xdr:rowOff>
    </xdr:from>
    <xdr:to>
      <xdr:col>18</xdr:col>
      <xdr:colOff>177800</xdr:colOff>
      <xdr:row>35</xdr:row>
      <xdr:rowOff>225165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14973"/>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127543</xdr:rowOff>
    </xdr:from>
    <xdr:to>
      <xdr:col>29</xdr:col>
      <xdr:colOff>177800</xdr:colOff>
      <xdr:row>35</xdr:row>
      <xdr:rowOff>229143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99620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0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171759</xdr:rowOff>
    </xdr:from>
    <xdr:to>
      <xdr:col>26</xdr:col>
      <xdr:colOff>101600</xdr:colOff>
      <xdr:row>35</xdr:row>
      <xdr:rowOff>273359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8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258136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68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175609</xdr:rowOff>
    </xdr:from>
    <xdr:to>
      <xdr:col>22</xdr:col>
      <xdr:colOff>165100</xdr:colOff>
      <xdr:row>35</xdr:row>
      <xdr:rowOff>277209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5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261986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153823</xdr:rowOff>
    </xdr:from>
    <xdr:to>
      <xdr:col>19</xdr:col>
      <xdr:colOff>38100</xdr:colOff>
      <xdr:row>35</xdr:row>
      <xdr:rowOff>255423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6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265600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3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174365</xdr:rowOff>
    </xdr:from>
    <xdr:to>
      <xdr:col>15</xdr:col>
      <xdr:colOff>101600</xdr:colOff>
      <xdr:row>35</xdr:row>
      <xdr:rowOff>275965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260742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
859
67.11
2,008,982
1,899,928
104,429
1,035,458
1,326,717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20392</xdr:rowOff>
    </xdr:from>
    <xdr:to>
      <xdr:col>24</xdr:col>
      <xdr:colOff>63500</xdr:colOff>
      <xdr:row>35</xdr:row>
      <xdr:rowOff>96788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21142"/>
          <a:ext cx="8382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96788</xdr:rowOff>
    </xdr:from>
    <xdr:to>
      <xdr:col>19</xdr:col>
      <xdr:colOff>177800</xdr:colOff>
      <xdr:row>36</xdr:row>
      <xdr:rowOff>2832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97538"/>
          <a:ext cx="8890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2832</xdr:rowOff>
    </xdr:from>
    <xdr:to>
      <xdr:col>15</xdr:col>
      <xdr:colOff>50800</xdr:colOff>
      <xdr:row>36</xdr:row>
      <xdr:rowOff>34540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75032"/>
          <a:ext cx="889000" cy="3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34540</xdr:rowOff>
    </xdr:from>
    <xdr:to>
      <xdr:col>10</xdr:col>
      <xdr:colOff>114300</xdr:colOff>
      <xdr:row>36</xdr:row>
      <xdr:rowOff>49302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06740"/>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141042</xdr:rowOff>
    </xdr:from>
    <xdr:to>
      <xdr:col>24</xdr:col>
      <xdr:colOff>114300</xdr:colOff>
      <xdr:row>35</xdr:row>
      <xdr:rowOff>71192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163919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2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45988</xdr:rowOff>
    </xdr:from>
    <xdr:to>
      <xdr:col>20</xdr:col>
      <xdr:colOff>38100</xdr:colOff>
      <xdr:row>35</xdr:row>
      <xdr:rowOff>147588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164115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2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123482</xdr:rowOff>
    </xdr:from>
    <xdr:to>
      <xdr:col>15</xdr:col>
      <xdr:colOff>101600</xdr:colOff>
      <xdr:row>36</xdr:row>
      <xdr:rowOff>53632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70159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9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155190</xdr:rowOff>
    </xdr:from>
    <xdr:to>
      <xdr:col>10</xdr:col>
      <xdr:colOff>165100</xdr:colOff>
      <xdr:row>36</xdr:row>
      <xdr:rowOff>85340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101867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3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169952</xdr:rowOff>
    </xdr:from>
    <xdr:to>
      <xdr:col>6</xdr:col>
      <xdr:colOff>38100</xdr:colOff>
      <xdr:row>36</xdr:row>
      <xdr:rowOff>100102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116629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10146</xdr:rowOff>
    </xdr:from>
    <xdr:to>
      <xdr:col>24</xdr:col>
      <xdr:colOff>63500</xdr:colOff>
      <xdr:row>56</xdr:row>
      <xdr:rowOff>81601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11346"/>
          <a:ext cx="8382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10146</xdr:rowOff>
    </xdr:from>
    <xdr:to>
      <xdr:col>19</xdr:col>
      <xdr:colOff>177800</xdr:colOff>
      <xdr:row>56</xdr:row>
      <xdr:rowOff>80323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1346"/>
          <a:ext cx="889000" cy="7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167294</xdr:rowOff>
    </xdr:from>
    <xdr:to>
      <xdr:col>15</xdr:col>
      <xdr:colOff>50800</xdr:colOff>
      <xdr:row>56</xdr:row>
      <xdr:rowOff>80323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25594"/>
          <a:ext cx="889000" cy="25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131621</xdr:rowOff>
    </xdr:from>
    <xdr:to>
      <xdr:col>10</xdr:col>
      <xdr:colOff>114300</xdr:colOff>
      <xdr:row>54</xdr:row>
      <xdr:rowOff>167294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218471"/>
          <a:ext cx="889000" cy="2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30801</xdr:rowOff>
    </xdr:from>
    <xdr:to>
      <xdr:col>24</xdr:col>
      <xdr:colOff>114300</xdr:colOff>
      <xdr:row>56</xdr:row>
      <xdr:rowOff>132401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53678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130796</xdr:rowOff>
    </xdr:from>
    <xdr:to>
      <xdr:col>20</xdr:col>
      <xdr:colOff>38100</xdr:colOff>
      <xdr:row>56</xdr:row>
      <xdr:rowOff>60946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77473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3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29523</xdr:rowOff>
    </xdr:from>
    <xdr:to>
      <xdr:col>15</xdr:col>
      <xdr:colOff>101600</xdr:colOff>
      <xdr:row>56</xdr:row>
      <xdr:rowOff>131123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147650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0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116494</xdr:rowOff>
    </xdr:from>
    <xdr:to>
      <xdr:col>10</xdr:col>
      <xdr:colOff>165100</xdr:colOff>
      <xdr:row>55</xdr:row>
      <xdr:rowOff>46644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63171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5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80821</xdr:rowOff>
    </xdr:from>
    <xdr:to>
      <xdr:col>6</xdr:col>
      <xdr:colOff>38100</xdr:colOff>
      <xdr:row>54</xdr:row>
      <xdr:rowOff>10971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1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27498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94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57395</xdr:rowOff>
    </xdr:from>
    <xdr:to>
      <xdr:col>24</xdr:col>
      <xdr:colOff>63500</xdr:colOff>
      <xdr:row>78</xdr:row>
      <xdr:rowOff>61277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0495"/>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57395</xdr:rowOff>
    </xdr:from>
    <xdr:to>
      <xdr:col>19</xdr:col>
      <xdr:colOff>177800</xdr:colOff>
      <xdr:row>78</xdr:row>
      <xdr:rowOff>62917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0495"/>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47285</xdr:rowOff>
    </xdr:from>
    <xdr:to>
      <xdr:col>15</xdr:col>
      <xdr:colOff>50800</xdr:colOff>
      <xdr:row>78</xdr:row>
      <xdr:rowOff>62917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0385"/>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47285</xdr:rowOff>
    </xdr:from>
    <xdr:to>
      <xdr:col>10</xdr:col>
      <xdr:colOff>114300</xdr:colOff>
      <xdr:row>78</xdr:row>
      <xdr:rowOff>53133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0385"/>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10477</xdr:rowOff>
    </xdr:from>
    <xdr:to>
      <xdr:col>24</xdr:col>
      <xdr:colOff>114300</xdr:colOff>
      <xdr:row>78</xdr:row>
      <xdr:rowOff>112077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96854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6595</xdr:rowOff>
    </xdr:from>
    <xdr:to>
      <xdr:col>20</xdr:col>
      <xdr:colOff>38100</xdr:colOff>
      <xdr:row>78</xdr:row>
      <xdr:rowOff>108195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99322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12117</xdr:rowOff>
    </xdr:from>
    <xdr:to>
      <xdr:col>15</xdr:col>
      <xdr:colOff>101600</xdr:colOff>
      <xdr:row>78</xdr:row>
      <xdr:rowOff>113717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104844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167935</xdr:rowOff>
    </xdr:from>
    <xdr:to>
      <xdr:col>10</xdr:col>
      <xdr:colOff>165100</xdr:colOff>
      <xdr:row>78</xdr:row>
      <xdr:rowOff>98085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89212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2333</xdr:rowOff>
    </xdr:from>
    <xdr:to>
      <xdr:col>6</xdr:col>
      <xdr:colOff>38100</xdr:colOff>
      <xdr:row>78</xdr:row>
      <xdr:rowOff>103933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95060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157173</xdr:rowOff>
    </xdr:from>
    <xdr:to>
      <xdr:col>24</xdr:col>
      <xdr:colOff>63500</xdr:colOff>
      <xdr:row>96</xdr:row>
      <xdr:rowOff>74130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44923"/>
          <a:ext cx="838200" cy="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74130</xdr:rowOff>
    </xdr:from>
    <xdr:to>
      <xdr:col>19</xdr:col>
      <xdr:colOff>177800</xdr:colOff>
      <xdr:row>96</xdr:row>
      <xdr:rowOff>109745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33330"/>
          <a:ext cx="889000" cy="3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104556</xdr:rowOff>
    </xdr:from>
    <xdr:to>
      <xdr:col>15</xdr:col>
      <xdr:colOff>50800</xdr:colOff>
      <xdr:row>96</xdr:row>
      <xdr:rowOff>109745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63756"/>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50622</xdr:rowOff>
    </xdr:from>
    <xdr:to>
      <xdr:col>10</xdr:col>
      <xdr:colOff>114300</xdr:colOff>
      <xdr:row>96</xdr:row>
      <xdr:rowOff>104556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09822"/>
          <a:ext cx="889000" cy="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106373</xdr:rowOff>
    </xdr:from>
    <xdr:to>
      <xdr:col>24</xdr:col>
      <xdr:colOff>114300</xdr:colOff>
      <xdr:row>96</xdr:row>
      <xdr:rowOff>36523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84800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7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23330</xdr:rowOff>
    </xdr:from>
    <xdr:to>
      <xdr:col>20</xdr:col>
      <xdr:colOff>38100</xdr:colOff>
      <xdr:row>96</xdr:row>
      <xdr:rowOff>124930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116057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58945</xdr:rowOff>
    </xdr:from>
    <xdr:to>
      <xdr:col>15</xdr:col>
      <xdr:colOff>101600</xdr:colOff>
      <xdr:row>96</xdr:row>
      <xdr:rowOff>160545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151672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53756</xdr:rowOff>
    </xdr:from>
    <xdr:to>
      <xdr:col>10</xdr:col>
      <xdr:colOff>165100</xdr:colOff>
      <xdr:row>96</xdr:row>
      <xdr:rowOff>155356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146483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171272</xdr:rowOff>
    </xdr:from>
    <xdr:to>
      <xdr:col>6</xdr:col>
      <xdr:colOff>38100</xdr:colOff>
      <xdr:row>96</xdr:row>
      <xdr:rowOff>101422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92549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76475</xdr:rowOff>
    </xdr:from>
    <xdr:to>
      <xdr:col>55</xdr:col>
      <xdr:colOff>0</xdr:colOff>
      <xdr:row>35</xdr:row>
      <xdr:rowOff>19874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34325"/>
          <a:ext cx="838200" cy="28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76475</xdr:rowOff>
    </xdr:from>
    <xdr:to>
      <xdr:col>50</xdr:col>
      <xdr:colOff>114300</xdr:colOff>
      <xdr:row>35</xdr:row>
      <xdr:rowOff>100059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34325"/>
          <a:ext cx="889000" cy="3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100059</xdr:rowOff>
    </xdr:from>
    <xdr:to>
      <xdr:col>45</xdr:col>
      <xdr:colOff>177800</xdr:colOff>
      <xdr:row>35</xdr:row>
      <xdr:rowOff>130918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00809"/>
          <a:ext cx="889000" cy="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130918</xdr:rowOff>
    </xdr:from>
    <xdr:to>
      <xdr:col>41</xdr:col>
      <xdr:colOff>50800</xdr:colOff>
      <xdr:row>35</xdr:row>
      <xdr:rowOff>171393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31668"/>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140524</xdr:rowOff>
    </xdr:from>
    <xdr:to>
      <xdr:col>55</xdr:col>
      <xdr:colOff>50800</xdr:colOff>
      <xdr:row>35</xdr:row>
      <xdr:rowOff>70674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163401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2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25675</xdr:rowOff>
    </xdr:from>
    <xdr:to>
      <xdr:col>50</xdr:col>
      <xdr:colOff>165100</xdr:colOff>
      <xdr:row>33</xdr:row>
      <xdr:rowOff>127275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143802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49259</xdr:rowOff>
    </xdr:from>
    <xdr:to>
      <xdr:col>46</xdr:col>
      <xdr:colOff>38100</xdr:colOff>
      <xdr:row>35</xdr:row>
      <xdr:rowOff>150859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167386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2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80118</xdr:rowOff>
    </xdr:from>
    <xdr:to>
      <xdr:col>41</xdr:col>
      <xdr:colOff>101600</xdr:colOff>
      <xdr:row>36</xdr:row>
      <xdr:rowOff>10268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26795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120593</xdr:rowOff>
    </xdr:from>
    <xdr:to>
      <xdr:col>36</xdr:col>
      <xdr:colOff>165100</xdr:colOff>
      <xdr:row>36</xdr:row>
      <xdr:rowOff>50743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67270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9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14745</xdr:rowOff>
    </xdr:from>
    <xdr:to>
      <xdr:col>55</xdr:col>
      <xdr:colOff>0</xdr:colOff>
      <xdr:row>58</xdr:row>
      <xdr:rowOff>66185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58845"/>
          <a:ext cx="838200" cy="5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66185</xdr:rowOff>
    </xdr:from>
    <xdr:to>
      <xdr:col>50</xdr:col>
      <xdr:colOff>114300</xdr:colOff>
      <xdr:row>58</xdr:row>
      <xdr:rowOff>69978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10285"/>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19748</xdr:rowOff>
    </xdr:from>
    <xdr:to>
      <xdr:col>45</xdr:col>
      <xdr:colOff>177800</xdr:colOff>
      <xdr:row>58</xdr:row>
      <xdr:rowOff>69978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63848"/>
          <a:ext cx="889000" cy="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19748</xdr:rowOff>
    </xdr:from>
    <xdr:to>
      <xdr:col>41</xdr:col>
      <xdr:colOff>50800</xdr:colOff>
      <xdr:row>58</xdr:row>
      <xdr:rowOff>33340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63848"/>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135395</xdr:rowOff>
    </xdr:from>
    <xdr:to>
      <xdr:col>55</xdr:col>
      <xdr:colOff>50800</xdr:colOff>
      <xdr:row>58</xdr:row>
      <xdr:rowOff>65545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94772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15385</xdr:rowOff>
    </xdr:from>
    <xdr:to>
      <xdr:col>50</xdr:col>
      <xdr:colOff>165100</xdr:colOff>
      <xdr:row>58</xdr:row>
      <xdr:rowOff>116985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133512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3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19178</xdr:rowOff>
    </xdr:from>
    <xdr:to>
      <xdr:col>46</xdr:col>
      <xdr:colOff>38100</xdr:colOff>
      <xdr:row>58</xdr:row>
      <xdr:rowOff>120778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137305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3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140398</xdr:rowOff>
    </xdr:from>
    <xdr:to>
      <xdr:col>41</xdr:col>
      <xdr:colOff>101600</xdr:colOff>
      <xdr:row>58</xdr:row>
      <xdr:rowOff>70548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87075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8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153990</xdr:rowOff>
    </xdr:from>
    <xdr:to>
      <xdr:col>36</xdr:col>
      <xdr:colOff>165100</xdr:colOff>
      <xdr:row>58</xdr:row>
      <xdr:rowOff>84140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100667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0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29389</xdr:rowOff>
    </xdr:from>
    <xdr:to>
      <xdr:col>55</xdr:col>
      <xdr:colOff>0</xdr:colOff>
      <xdr:row>78</xdr:row>
      <xdr:rowOff>74588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02489"/>
          <a:ext cx="838200" cy="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74588</xdr:rowOff>
    </xdr:from>
    <xdr:to>
      <xdr:col>50</xdr:col>
      <xdr:colOff>114300</xdr:colOff>
      <xdr:row>78</xdr:row>
      <xdr:rowOff>87116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47688"/>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27155</xdr:rowOff>
    </xdr:from>
    <xdr:to>
      <xdr:col>45</xdr:col>
      <xdr:colOff>177800</xdr:colOff>
      <xdr:row>78</xdr:row>
      <xdr:rowOff>87116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00255"/>
          <a:ext cx="889000" cy="5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27155</xdr:rowOff>
    </xdr:from>
    <xdr:to>
      <xdr:col>41</xdr:col>
      <xdr:colOff>50800</xdr:colOff>
      <xdr:row>78</xdr:row>
      <xdr:rowOff>38061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00255"/>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150039</xdr:rowOff>
    </xdr:from>
    <xdr:to>
      <xdr:col>55</xdr:col>
      <xdr:colOff>50800</xdr:colOff>
      <xdr:row>78</xdr:row>
      <xdr:rowOff>80189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109416</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23788</xdr:rowOff>
    </xdr:from>
    <xdr:to>
      <xdr:col>50</xdr:col>
      <xdr:colOff>165100</xdr:colOff>
      <xdr:row>78</xdr:row>
      <xdr:rowOff>125388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141915</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7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36316</xdr:rowOff>
    </xdr:from>
    <xdr:to>
      <xdr:col>46</xdr:col>
      <xdr:colOff>38100</xdr:colOff>
      <xdr:row>78</xdr:row>
      <xdr:rowOff>137916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154443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147805</xdr:rowOff>
    </xdr:from>
    <xdr:to>
      <xdr:col>41</xdr:col>
      <xdr:colOff>101600</xdr:colOff>
      <xdr:row>78</xdr:row>
      <xdr:rowOff>77955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94482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2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158711</xdr:rowOff>
    </xdr:from>
    <xdr:to>
      <xdr:col>36</xdr:col>
      <xdr:colOff>165100</xdr:colOff>
      <xdr:row>78</xdr:row>
      <xdr:rowOff>88861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105388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3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129849</xdr:rowOff>
    </xdr:from>
    <xdr:to>
      <xdr:col>55</xdr:col>
      <xdr:colOff>0</xdr:colOff>
      <xdr:row>99</xdr:row>
      <xdr:rowOff>12771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31949"/>
          <a:ext cx="838200" cy="5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97571</xdr:rowOff>
    </xdr:from>
    <xdr:to>
      <xdr:col>50</xdr:col>
      <xdr:colOff>114300</xdr:colOff>
      <xdr:row>99</xdr:row>
      <xdr:rowOff>12771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99671"/>
          <a:ext cx="889000" cy="8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97571</xdr:rowOff>
    </xdr:from>
    <xdr:to>
      <xdr:col>45</xdr:col>
      <xdr:colOff>177800</xdr:colOff>
      <xdr:row>99</xdr:row>
      <xdr:rowOff>15540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99671"/>
          <a:ext cx="889000" cy="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15540</xdr:rowOff>
    </xdr:from>
    <xdr:to>
      <xdr:col>41</xdr:col>
      <xdr:colOff>50800</xdr:colOff>
      <xdr:row>99</xdr:row>
      <xdr:rowOff>34485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89090"/>
          <a:ext cx="889000" cy="1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79049</xdr:rowOff>
    </xdr:from>
    <xdr:to>
      <xdr:col>55</xdr:col>
      <xdr:colOff>50800</xdr:colOff>
      <xdr:row>99</xdr:row>
      <xdr:rowOff>9199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165426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9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133421</xdr:rowOff>
    </xdr:from>
    <xdr:to>
      <xdr:col>50</xdr:col>
      <xdr:colOff>165100</xdr:colOff>
      <xdr:row>99</xdr:row>
      <xdr:rowOff>63571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9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54698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70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46771</xdr:rowOff>
    </xdr:from>
    <xdr:to>
      <xdr:col>46</xdr:col>
      <xdr:colOff>38100</xdr:colOff>
      <xdr:row>98</xdr:row>
      <xdr:rowOff>148371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139498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136190</xdr:rowOff>
    </xdr:from>
    <xdr:to>
      <xdr:col>41</xdr:col>
      <xdr:colOff>101600</xdr:colOff>
      <xdr:row>99</xdr:row>
      <xdr:rowOff>66340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57467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155135</xdr:rowOff>
    </xdr:from>
    <xdr:to>
      <xdr:col>36</xdr:col>
      <xdr:colOff>165100</xdr:colOff>
      <xdr:row>99</xdr:row>
      <xdr:rowOff>85285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5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76412</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704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47304</xdr:rowOff>
    </xdr:from>
    <xdr:to>
      <xdr:col>85</xdr:col>
      <xdr:colOff>127000</xdr:colOff>
      <xdr:row>38</xdr:row>
      <xdr:rowOff>118211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62404"/>
          <a:ext cx="838200" cy="7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18714</xdr:rowOff>
    </xdr:from>
    <xdr:to>
      <xdr:col>81</xdr:col>
      <xdr:colOff>50800</xdr:colOff>
      <xdr:row>38</xdr:row>
      <xdr:rowOff>47304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33814"/>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18714</xdr:rowOff>
    </xdr:from>
    <xdr:to>
      <xdr:col>76</xdr:col>
      <xdr:colOff>114300</xdr:colOff>
      <xdr:row>38</xdr:row>
      <xdr:rowOff>101926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33814"/>
          <a:ext cx="889000" cy="8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101926</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7026"/>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67411</xdr:rowOff>
    </xdr:from>
    <xdr:to>
      <xdr:col>85</xdr:col>
      <xdr:colOff>177800</xdr:colOff>
      <xdr:row>38</xdr:row>
      <xdr:rowOff>169011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167954</xdr:rowOff>
    </xdr:from>
    <xdr:to>
      <xdr:col>81</xdr:col>
      <xdr:colOff>101600</xdr:colOff>
      <xdr:row>38</xdr:row>
      <xdr:rowOff>98104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114631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139364</xdr:rowOff>
    </xdr:from>
    <xdr:to>
      <xdr:col>76</xdr:col>
      <xdr:colOff>165100</xdr:colOff>
      <xdr:row>38</xdr:row>
      <xdr:rowOff>69514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86041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51126</xdr:rowOff>
    </xdr:from>
    <xdr:to>
      <xdr:col>72</xdr:col>
      <xdr:colOff>38100</xdr:colOff>
      <xdr:row>38</xdr:row>
      <xdr:rowOff>152726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143853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6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59837</xdr:rowOff>
    </xdr:from>
    <xdr:to>
      <xdr:col>85</xdr:col>
      <xdr:colOff>127000</xdr:colOff>
      <xdr:row>77</xdr:row>
      <xdr:rowOff>87295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1487"/>
          <a:ext cx="8382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79871</xdr:rowOff>
    </xdr:from>
    <xdr:to>
      <xdr:col>81</xdr:col>
      <xdr:colOff>50800</xdr:colOff>
      <xdr:row>77</xdr:row>
      <xdr:rowOff>87295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81521"/>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73468</xdr:rowOff>
    </xdr:from>
    <xdr:to>
      <xdr:col>76</xdr:col>
      <xdr:colOff>114300</xdr:colOff>
      <xdr:row>77</xdr:row>
      <xdr:rowOff>79871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75118"/>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73468</xdr:rowOff>
    </xdr:from>
    <xdr:to>
      <xdr:col>71</xdr:col>
      <xdr:colOff>177800</xdr:colOff>
      <xdr:row>77</xdr:row>
      <xdr:rowOff>84706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75118"/>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9037</xdr:rowOff>
    </xdr:from>
    <xdr:to>
      <xdr:col>85</xdr:col>
      <xdr:colOff>177800</xdr:colOff>
      <xdr:row>77</xdr:row>
      <xdr:rowOff>110637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31914</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6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36495</xdr:rowOff>
    </xdr:from>
    <xdr:to>
      <xdr:col>81</xdr:col>
      <xdr:colOff>101600</xdr:colOff>
      <xdr:row>77</xdr:row>
      <xdr:rowOff>138095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154622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01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29071</xdr:rowOff>
    </xdr:from>
    <xdr:to>
      <xdr:col>76</xdr:col>
      <xdr:colOff>165100</xdr:colOff>
      <xdr:row>77</xdr:row>
      <xdr:rowOff>130671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147198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0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22668</xdr:rowOff>
    </xdr:from>
    <xdr:to>
      <xdr:col>72</xdr:col>
      <xdr:colOff>38100</xdr:colOff>
      <xdr:row>77</xdr:row>
      <xdr:rowOff>124268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140795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9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33906</xdr:rowOff>
    </xdr:from>
    <xdr:to>
      <xdr:col>67</xdr:col>
      <xdr:colOff>101600</xdr:colOff>
      <xdr:row>77</xdr:row>
      <xdr:rowOff>135506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152033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01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68142</xdr:rowOff>
    </xdr:from>
    <xdr:to>
      <xdr:col>85</xdr:col>
      <xdr:colOff>127000</xdr:colOff>
      <xdr:row>98</xdr:row>
      <xdr:rowOff>127802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70242"/>
          <a:ext cx="838200" cy="5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86365</xdr:rowOff>
    </xdr:from>
    <xdr:to>
      <xdr:col>81</xdr:col>
      <xdr:colOff>50800</xdr:colOff>
      <xdr:row>98</xdr:row>
      <xdr:rowOff>127802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88465"/>
          <a:ext cx="889000" cy="4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150439</xdr:rowOff>
    </xdr:from>
    <xdr:to>
      <xdr:col>76</xdr:col>
      <xdr:colOff>114300</xdr:colOff>
      <xdr:row>98</xdr:row>
      <xdr:rowOff>86365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81089"/>
          <a:ext cx="889000" cy="10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8297</xdr:rowOff>
    </xdr:from>
    <xdr:to>
      <xdr:col>71</xdr:col>
      <xdr:colOff>177800</xdr:colOff>
      <xdr:row>97</xdr:row>
      <xdr:rowOff>150439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38947"/>
          <a:ext cx="889000" cy="14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17342</xdr:rowOff>
    </xdr:from>
    <xdr:to>
      <xdr:col>85</xdr:col>
      <xdr:colOff>177800</xdr:colOff>
      <xdr:row>98</xdr:row>
      <xdr:rowOff>118942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148169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77002</xdr:rowOff>
    </xdr:from>
    <xdr:to>
      <xdr:col>81</xdr:col>
      <xdr:colOff>101600</xdr:colOff>
      <xdr:row>99</xdr:row>
      <xdr:rowOff>7152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35565</xdr:rowOff>
    </xdr:from>
    <xdr:to>
      <xdr:col>76</xdr:col>
      <xdr:colOff>165100</xdr:colOff>
      <xdr:row>98</xdr:row>
      <xdr:rowOff>137165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153692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61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99639</xdr:rowOff>
    </xdr:from>
    <xdr:to>
      <xdr:col>72</xdr:col>
      <xdr:colOff>38100</xdr:colOff>
      <xdr:row>98</xdr:row>
      <xdr:rowOff>29789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46316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128947</xdr:rowOff>
    </xdr:from>
    <xdr:to>
      <xdr:col>67</xdr:col>
      <xdr:colOff>101600</xdr:colOff>
      <xdr:row>97</xdr:row>
      <xdr:rowOff>59097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75624</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36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80983</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67533"/>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80983</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67533"/>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28633</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15183"/>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28633</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15183"/>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30183</xdr:rowOff>
    </xdr:from>
    <xdr:to>
      <xdr:col>112</xdr:col>
      <xdr:colOff>38100</xdr:colOff>
      <xdr:row>39</xdr:row>
      <xdr:rowOff>131783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122910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0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149283</xdr:rowOff>
    </xdr:from>
    <xdr:to>
      <xdr:col>102</xdr:col>
      <xdr:colOff>165100</xdr:colOff>
      <xdr:row>39</xdr:row>
      <xdr:rowOff>79433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95960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66790</xdr:rowOff>
    </xdr:from>
    <xdr:to>
      <xdr:col>116</xdr:col>
      <xdr:colOff>63500</xdr:colOff>
      <xdr:row>75</xdr:row>
      <xdr:rowOff>67001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25540"/>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66790</xdr:rowOff>
    </xdr:from>
    <xdr:to>
      <xdr:col>111</xdr:col>
      <xdr:colOff>177800</xdr:colOff>
      <xdr:row>76</xdr:row>
      <xdr:rowOff>13599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25540"/>
          <a:ext cx="889000" cy="1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124740</xdr:rowOff>
    </xdr:from>
    <xdr:to>
      <xdr:col>107</xdr:col>
      <xdr:colOff>50800</xdr:colOff>
      <xdr:row>76</xdr:row>
      <xdr:rowOff>13599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12040"/>
          <a:ext cx="889000" cy="2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124594</xdr:rowOff>
    </xdr:from>
    <xdr:to>
      <xdr:col>102</xdr:col>
      <xdr:colOff>114300</xdr:colOff>
      <xdr:row>74</xdr:row>
      <xdr:rowOff>124740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811894"/>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16201</xdr:rowOff>
    </xdr:from>
    <xdr:to>
      <xdr:col>116</xdr:col>
      <xdr:colOff>114300</xdr:colOff>
      <xdr:row>75</xdr:row>
      <xdr:rowOff>117801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39078</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15990</xdr:rowOff>
    </xdr:from>
    <xdr:to>
      <xdr:col>112</xdr:col>
      <xdr:colOff>38100</xdr:colOff>
      <xdr:row>75</xdr:row>
      <xdr:rowOff>117590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134117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134250</xdr:rowOff>
    </xdr:from>
    <xdr:to>
      <xdr:col>107</xdr:col>
      <xdr:colOff>101600</xdr:colOff>
      <xdr:row>76</xdr:row>
      <xdr:rowOff>64399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9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55526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73940</xdr:rowOff>
    </xdr:from>
    <xdr:to>
      <xdr:col>102</xdr:col>
      <xdr:colOff>165100</xdr:colOff>
      <xdr:row>75</xdr:row>
      <xdr:rowOff>4090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20617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3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73794</xdr:rowOff>
    </xdr:from>
    <xdr:to>
      <xdr:col>98</xdr:col>
      <xdr:colOff>38100</xdr:colOff>
      <xdr:row>75</xdr:row>
      <xdr:rowOff>3944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20471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5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国調）と少ないため、全体として類似団体平均よりも相対的に高くなっている。</a:t>
          </a:r>
          <a:endParaRPr lang="ja-JP" altLang="ja-JP" sz="1400">
            <a:effectLst/>
          </a:endParaRPr>
        </a:p>
        <a:p>
          <a:r>
            <a:rPr kumimoji="1" lang="ja-JP" altLang="ja-JP" sz="1100">
              <a:solidFill>
                <a:schemeClr val="dk1"/>
              </a:solidFill>
              <a:effectLst/>
              <a:latin typeface="+mn-lt"/>
              <a:ea typeface="+mn-ea"/>
              <a:cs typeface="+mn-cs"/>
            </a:rPr>
            <a:t>類似団体平均よりも際立って高いのが住民一人当たり補助費と物件費である。物件費については、ふるさと納税の減少に伴う返礼品の減少により低下傾向にある。補助費については、社会福祉協議会への補助金の増額や新型コロナウイルス感染症に伴う補助金等により増加している。</a:t>
          </a:r>
          <a:endParaRPr lang="ja-JP" altLang="ja-JP" sz="1400">
            <a:effectLst/>
          </a:endParaRPr>
        </a:p>
        <a:p>
          <a:r>
            <a:rPr kumimoji="1" lang="ja-JP" altLang="ja-JP" sz="1100">
              <a:solidFill>
                <a:schemeClr val="dk1"/>
              </a:solidFill>
              <a:effectLst/>
              <a:latin typeface="+mn-lt"/>
              <a:ea typeface="+mn-ea"/>
              <a:cs typeface="+mn-cs"/>
            </a:rPr>
            <a:t>繰出金は国保事業や国保歯科、国保診療所会計において、新型コロナウイルス感染症対策事業等により繰出額が増加した。</a:t>
          </a:r>
          <a:endParaRPr lang="ja-JP" altLang="ja-JP" sz="1400">
            <a:effectLst/>
          </a:endParaRPr>
        </a:p>
        <a:p>
          <a:r>
            <a:rPr kumimoji="1" lang="ja-JP" altLang="ja-JP" sz="1100">
              <a:solidFill>
                <a:schemeClr val="dk1"/>
              </a:solidFill>
              <a:effectLst/>
              <a:latin typeface="+mn-lt"/>
              <a:ea typeface="+mn-ea"/>
              <a:cs typeface="+mn-cs"/>
            </a:rPr>
            <a:t>今後は、行</a:t>
          </a:r>
          <a:r>
            <a:rPr kumimoji="1" lang="ja-JP" altLang="en-US" sz="1100">
              <a:solidFill>
                <a:schemeClr val="tx1"/>
              </a:solidFill>
              <a:effectLst/>
              <a:latin typeface="+mn-lt"/>
              <a:ea typeface="+mn-ea"/>
              <a:cs typeface="+mn-cs"/>
            </a:rPr>
            <a:t>財</a:t>
          </a:r>
          <a:r>
            <a:rPr kumimoji="1" lang="ja-JP" altLang="ja-JP" sz="1100">
              <a:solidFill>
                <a:schemeClr val="dk1"/>
              </a:solidFill>
              <a:effectLst/>
              <a:latin typeface="+mn-lt"/>
              <a:ea typeface="+mn-ea"/>
              <a:cs typeface="+mn-cs"/>
            </a:rPr>
            <a:t>政改革により増加傾向にある費用の適正化を</a:t>
          </a:r>
          <a:r>
            <a:rPr kumimoji="1" lang="ja-JP" altLang="en-US" sz="1100">
              <a:solidFill>
                <a:schemeClr val="tx1"/>
              </a:solidFill>
              <a:effectLst/>
              <a:latin typeface="+mn-lt"/>
              <a:ea typeface="+mn-ea"/>
              <a:cs typeface="+mn-cs"/>
            </a:rPr>
            <a:t>図る</a:t>
          </a:r>
          <a:r>
            <a:rPr kumimoji="1" lang="ja-JP" altLang="ja-JP" sz="1100">
              <a:solidFill>
                <a:schemeClr val="dk1"/>
              </a:solidFill>
              <a:effectLst/>
              <a:latin typeface="+mn-lt"/>
              <a:ea typeface="+mn-ea"/>
              <a:cs typeface="+mn-cs"/>
            </a:rPr>
            <a:t>。</a:t>
          </a:r>
          <a:endParaRPr lang="ja-JP" altLang="ja-JP" sz="1400" b="1">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
859
67.11
2,008,982
1,899,928
104,429
1,035,458
1,326,717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93332</xdr:rowOff>
    </xdr:from>
    <xdr:to>
      <xdr:col>24</xdr:col>
      <xdr:colOff>63500</xdr:colOff>
      <xdr:row>33</xdr:row>
      <xdr:rowOff>109753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751182"/>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109753</xdr:rowOff>
    </xdr:from>
    <xdr:to>
      <xdr:col>19</xdr:col>
      <xdr:colOff>177800</xdr:colOff>
      <xdr:row>33</xdr:row>
      <xdr:rowOff>148958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767603"/>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142577</xdr:rowOff>
    </xdr:from>
    <xdr:to>
      <xdr:col>15</xdr:col>
      <xdr:colOff>50800</xdr:colOff>
      <xdr:row>33</xdr:row>
      <xdr:rowOff>148958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00427"/>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142577</xdr:rowOff>
    </xdr:from>
    <xdr:to>
      <xdr:col>10</xdr:col>
      <xdr:colOff>114300</xdr:colOff>
      <xdr:row>34</xdr:row>
      <xdr:rowOff>18637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800427"/>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42532</xdr:rowOff>
    </xdr:from>
    <xdr:to>
      <xdr:col>24</xdr:col>
      <xdr:colOff>114300</xdr:colOff>
      <xdr:row>33</xdr:row>
      <xdr:rowOff>144132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65409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55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58953</xdr:rowOff>
    </xdr:from>
    <xdr:to>
      <xdr:col>20</xdr:col>
      <xdr:colOff>38100</xdr:colOff>
      <xdr:row>33</xdr:row>
      <xdr:rowOff>160553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7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5630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4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98158</xdr:rowOff>
    </xdr:from>
    <xdr:to>
      <xdr:col>15</xdr:col>
      <xdr:colOff>101600</xdr:colOff>
      <xdr:row>34</xdr:row>
      <xdr:rowOff>28308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44835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5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91777</xdr:rowOff>
    </xdr:from>
    <xdr:to>
      <xdr:col>10</xdr:col>
      <xdr:colOff>165100</xdr:colOff>
      <xdr:row>34</xdr:row>
      <xdr:rowOff>21927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38454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52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139287</xdr:rowOff>
    </xdr:from>
    <xdr:to>
      <xdr:col>6</xdr:col>
      <xdr:colOff>38100</xdr:colOff>
      <xdr:row>34</xdr:row>
      <xdr:rowOff>69437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7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85964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7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144430</xdr:rowOff>
    </xdr:from>
    <xdr:to>
      <xdr:col>24</xdr:col>
      <xdr:colOff>63500</xdr:colOff>
      <xdr:row>58</xdr:row>
      <xdr:rowOff>10806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17080"/>
          <a:ext cx="838200" cy="3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10806</xdr:rowOff>
    </xdr:from>
    <xdr:to>
      <xdr:col>19</xdr:col>
      <xdr:colOff>177800</xdr:colOff>
      <xdr:row>58</xdr:row>
      <xdr:rowOff>46927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4906"/>
          <a:ext cx="889000" cy="3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107641</xdr:rowOff>
    </xdr:from>
    <xdr:to>
      <xdr:col>15</xdr:col>
      <xdr:colOff>50800</xdr:colOff>
      <xdr:row>58</xdr:row>
      <xdr:rowOff>46927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80291"/>
          <a:ext cx="889000" cy="1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25260</xdr:rowOff>
    </xdr:from>
    <xdr:to>
      <xdr:col>10</xdr:col>
      <xdr:colOff>114300</xdr:colOff>
      <xdr:row>57</xdr:row>
      <xdr:rowOff>107641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97910"/>
          <a:ext cx="889000" cy="8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93630</xdr:rowOff>
    </xdr:from>
    <xdr:to>
      <xdr:col>24</xdr:col>
      <xdr:colOff>114300</xdr:colOff>
      <xdr:row>58</xdr:row>
      <xdr:rowOff>23780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116507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131456</xdr:rowOff>
    </xdr:from>
    <xdr:to>
      <xdr:col>20</xdr:col>
      <xdr:colOff>38100</xdr:colOff>
      <xdr:row>58</xdr:row>
      <xdr:rowOff>61606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78133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167577</xdr:rowOff>
    </xdr:from>
    <xdr:to>
      <xdr:col>15</xdr:col>
      <xdr:colOff>101600</xdr:colOff>
      <xdr:row>58</xdr:row>
      <xdr:rowOff>97727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114254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1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56841</xdr:rowOff>
    </xdr:from>
    <xdr:to>
      <xdr:col>10</xdr:col>
      <xdr:colOff>165100</xdr:colOff>
      <xdr:row>57</xdr:row>
      <xdr:rowOff>158441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0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145910</xdr:rowOff>
    </xdr:from>
    <xdr:to>
      <xdr:col>6</xdr:col>
      <xdr:colOff>38100</xdr:colOff>
      <xdr:row>57</xdr:row>
      <xdr:rowOff>76060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92587</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522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119126</xdr:rowOff>
    </xdr:from>
    <xdr:to>
      <xdr:col>24</xdr:col>
      <xdr:colOff>63500</xdr:colOff>
      <xdr:row>77</xdr:row>
      <xdr:rowOff>123667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20776"/>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123667</xdr:rowOff>
    </xdr:from>
    <xdr:to>
      <xdr:col>19</xdr:col>
      <xdr:colOff>177800</xdr:colOff>
      <xdr:row>78</xdr:row>
      <xdr:rowOff>28897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325317"/>
          <a:ext cx="889000" cy="7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15109</xdr:rowOff>
    </xdr:from>
    <xdr:to>
      <xdr:col>15</xdr:col>
      <xdr:colOff>50800</xdr:colOff>
      <xdr:row>78</xdr:row>
      <xdr:rowOff>28897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3882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15109</xdr:rowOff>
    </xdr:from>
    <xdr:to>
      <xdr:col>10</xdr:col>
      <xdr:colOff>114300</xdr:colOff>
      <xdr:row>78</xdr:row>
      <xdr:rowOff>43027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88209"/>
          <a:ext cx="889000" cy="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68326</xdr:rowOff>
    </xdr:from>
    <xdr:to>
      <xdr:col>24</xdr:col>
      <xdr:colOff>114300</xdr:colOff>
      <xdr:row>77</xdr:row>
      <xdr:rowOff>169926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91203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2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72867</xdr:rowOff>
    </xdr:from>
    <xdr:to>
      <xdr:col>20</xdr:col>
      <xdr:colOff>38100</xdr:colOff>
      <xdr:row>78</xdr:row>
      <xdr:rowOff>3017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19544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4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149547</xdr:rowOff>
    </xdr:from>
    <xdr:to>
      <xdr:col>15</xdr:col>
      <xdr:colOff>101600</xdr:colOff>
      <xdr:row>78</xdr:row>
      <xdr:rowOff>79697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96224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135759</xdr:rowOff>
    </xdr:from>
    <xdr:to>
      <xdr:col>10</xdr:col>
      <xdr:colOff>165100</xdr:colOff>
      <xdr:row>78</xdr:row>
      <xdr:rowOff>65909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82436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1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163677</xdr:rowOff>
    </xdr:from>
    <xdr:to>
      <xdr:col>6</xdr:col>
      <xdr:colOff>38100</xdr:colOff>
      <xdr:row>78</xdr:row>
      <xdr:rowOff>93827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110354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4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19904</xdr:rowOff>
    </xdr:from>
    <xdr:to>
      <xdr:col>24</xdr:col>
      <xdr:colOff>63500</xdr:colOff>
      <xdr:row>97</xdr:row>
      <xdr:rowOff>61810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50554"/>
          <a:ext cx="838200" cy="4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61810</xdr:rowOff>
    </xdr:from>
    <xdr:to>
      <xdr:col>19</xdr:col>
      <xdr:colOff>177800</xdr:colOff>
      <xdr:row>97</xdr:row>
      <xdr:rowOff>111396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92460"/>
          <a:ext cx="889000" cy="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47568</xdr:rowOff>
    </xdr:from>
    <xdr:to>
      <xdr:col>15</xdr:col>
      <xdr:colOff>50800</xdr:colOff>
      <xdr:row>97</xdr:row>
      <xdr:rowOff>111396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78218"/>
          <a:ext cx="889000" cy="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47568</xdr:rowOff>
    </xdr:from>
    <xdr:to>
      <xdr:col>10</xdr:col>
      <xdr:colOff>114300</xdr:colOff>
      <xdr:row>97</xdr:row>
      <xdr:rowOff>100802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8218"/>
          <a:ext cx="889000" cy="5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140554</xdr:rowOff>
    </xdr:from>
    <xdr:to>
      <xdr:col>24</xdr:col>
      <xdr:colOff>114300</xdr:colOff>
      <xdr:row>97</xdr:row>
      <xdr:rowOff>70704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118981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7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11010</xdr:rowOff>
    </xdr:from>
    <xdr:to>
      <xdr:col>20</xdr:col>
      <xdr:colOff>38100</xdr:colOff>
      <xdr:row>97</xdr:row>
      <xdr:rowOff>112610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103737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60596</xdr:rowOff>
    </xdr:from>
    <xdr:to>
      <xdr:col>15</xdr:col>
      <xdr:colOff>101600</xdr:colOff>
      <xdr:row>97</xdr:row>
      <xdr:rowOff>162196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153323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7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168218</xdr:rowOff>
    </xdr:from>
    <xdr:to>
      <xdr:col>10</xdr:col>
      <xdr:colOff>165100</xdr:colOff>
      <xdr:row>97</xdr:row>
      <xdr:rowOff>98368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114895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50002</xdr:rowOff>
    </xdr:from>
    <xdr:to>
      <xdr:col>6</xdr:col>
      <xdr:colOff>38100</xdr:colOff>
      <xdr:row>97</xdr:row>
      <xdr:rowOff>151602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142729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77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76270</xdr:rowOff>
    </xdr:from>
    <xdr:to>
      <xdr:col>55</xdr:col>
      <xdr:colOff>0</xdr:colOff>
      <xdr:row>57</xdr:row>
      <xdr:rowOff>103263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48920"/>
          <a:ext cx="838200" cy="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103263</xdr:rowOff>
    </xdr:from>
    <xdr:to>
      <xdr:col>50</xdr:col>
      <xdr:colOff>114300</xdr:colOff>
      <xdr:row>57</xdr:row>
      <xdr:rowOff>127605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75913"/>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85709</xdr:rowOff>
    </xdr:from>
    <xdr:to>
      <xdr:col>45</xdr:col>
      <xdr:colOff>177800</xdr:colOff>
      <xdr:row>57</xdr:row>
      <xdr:rowOff>127605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58359"/>
          <a:ext cx="889000" cy="4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85709</xdr:rowOff>
    </xdr:from>
    <xdr:to>
      <xdr:col>41</xdr:col>
      <xdr:colOff>50800</xdr:colOff>
      <xdr:row>57</xdr:row>
      <xdr:rowOff>151332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58359"/>
          <a:ext cx="889000" cy="6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25470</xdr:rowOff>
    </xdr:from>
    <xdr:to>
      <xdr:col>55</xdr:col>
      <xdr:colOff>50800</xdr:colOff>
      <xdr:row>57</xdr:row>
      <xdr:rowOff>127070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48347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4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52463</xdr:rowOff>
    </xdr:from>
    <xdr:to>
      <xdr:col>50</xdr:col>
      <xdr:colOff>165100</xdr:colOff>
      <xdr:row>57</xdr:row>
      <xdr:rowOff>154063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170590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0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76805</xdr:rowOff>
    </xdr:from>
    <xdr:to>
      <xdr:col>46</xdr:col>
      <xdr:colOff>38100</xdr:colOff>
      <xdr:row>58</xdr:row>
      <xdr:rowOff>6955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23482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34909</xdr:rowOff>
    </xdr:from>
    <xdr:to>
      <xdr:col>41</xdr:col>
      <xdr:colOff>101600</xdr:colOff>
      <xdr:row>57</xdr:row>
      <xdr:rowOff>136509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153036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8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100532</xdr:rowOff>
    </xdr:from>
    <xdr:to>
      <xdr:col>36</xdr:col>
      <xdr:colOff>165100</xdr:colOff>
      <xdr:row>58</xdr:row>
      <xdr:rowOff>30682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47209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145605</xdr:rowOff>
    </xdr:from>
    <xdr:to>
      <xdr:col>55</xdr:col>
      <xdr:colOff>0</xdr:colOff>
      <xdr:row>78</xdr:row>
      <xdr:rowOff>40463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7255"/>
          <a:ext cx="838200" cy="6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145605</xdr:rowOff>
    </xdr:from>
    <xdr:to>
      <xdr:col>50</xdr:col>
      <xdr:colOff>114300</xdr:colOff>
      <xdr:row>78</xdr:row>
      <xdr:rowOff>8130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7255"/>
          <a:ext cx="889000" cy="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8130</xdr:rowOff>
    </xdr:from>
    <xdr:to>
      <xdr:col>45</xdr:col>
      <xdr:colOff>177800</xdr:colOff>
      <xdr:row>78</xdr:row>
      <xdr:rowOff>8959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1230"/>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91525</xdr:rowOff>
    </xdr:from>
    <xdr:to>
      <xdr:col>41</xdr:col>
      <xdr:colOff>50800</xdr:colOff>
      <xdr:row>78</xdr:row>
      <xdr:rowOff>8959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950275"/>
          <a:ext cx="889000" cy="4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161113</xdr:rowOff>
    </xdr:from>
    <xdr:to>
      <xdr:col>55</xdr:col>
      <xdr:colOff>50800</xdr:colOff>
      <xdr:row>78</xdr:row>
      <xdr:rowOff>91263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94805</xdr:rowOff>
    </xdr:from>
    <xdr:to>
      <xdr:col>50</xdr:col>
      <xdr:colOff>165100</xdr:colOff>
      <xdr:row>78</xdr:row>
      <xdr:rowOff>24955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41482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128780</xdr:rowOff>
    </xdr:from>
    <xdr:to>
      <xdr:col>46</xdr:col>
      <xdr:colOff>38100</xdr:colOff>
      <xdr:row>78</xdr:row>
      <xdr:rowOff>58930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75457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129609</xdr:rowOff>
    </xdr:from>
    <xdr:to>
      <xdr:col>41</xdr:col>
      <xdr:colOff>101600</xdr:colOff>
      <xdr:row>78</xdr:row>
      <xdr:rowOff>59759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76286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40725</xdr:rowOff>
    </xdr:from>
    <xdr:to>
      <xdr:col>36</xdr:col>
      <xdr:colOff>165100</xdr:colOff>
      <xdr:row>75</xdr:row>
      <xdr:rowOff>142325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8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158852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6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42467</xdr:rowOff>
    </xdr:from>
    <xdr:to>
      <xdr:col>55</xdr:col>
      <xdr:colOff>0</xdr:colOff>
      <xdr:row>95</xdr:row>
      <xdr:rowOff>158958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30217"/>
          <a:ext cx="838200" cy="1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157755</xdr:rowOff>
    </xdr:from>
    <xdr:to>
      <xdr:col>50</xdr:col>
      <xdr:colOff>114300</xdr:colOff>
      <xdr:row>95</xdr:row>
      <xdr:rowOff>158958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45505"/>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57483</xdr:rowOff>
    </xdr:from>
    <xdr:to>
      <xdr:col>45</xdr:col>
      <xdr:colOff>177800</xdr:colOff>
      <xdr:row>95</xdr:row>
      <xdr:rowOff>157755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173783"/>
          <a:ext cx="889000" cy="2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57483</xdr:rowOff>
    </xdr:from>
    <xdr:to>
      <xdr:col>41</xdr:col>
      <xdr:colOff>50800</xdr:colOff>
      <xdr:row>95</xdr:row>
      <xdr:rowOff>41322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173783"/>
          <a:ext cx="889000" cy="1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163117</xdr:rowOff>
    </xdr:from>
    <xdr:to>
      <xdr:col>55</xdr:col>
      <xdr:colOff>50800</xdr:colOff>
      <xdr:row>95</xdr:row>
      <xdr:rowOff>93267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14544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3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108158</xdr:rowOff>
    </xdr:from>
    <xdr:to>
      <xdr:col>50</xdr:col>
      <xdr:colOff>165100</xdr:colOff>
      <xdr:row>96</xdr:row>
      <xdr:rowOff>38308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54835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7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106955</xdr:rowOff>
    </xdr:from>
    <xdr:to>
      <xdr:col>46</xdr:col>
      <xdr:colOff>38100</xdr:colOff>
      <xdr:row>96</xdr:row>
      <xdr:rowOff>37105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53632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6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6683</xdr:rowOff>
    </xdr:from>
    <xdr:to>
      <xdr:col>41</xdr:col>
      <xdr:colOff>101600</xdr:colOff>
      <xdr:row>94</xdr:row>
      <xdr:rowOff>108283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12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124810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89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161972</xdr:rowOff>
    </xdr:from>
    <xdr:to>
      <xdr:col>36</xdr:col>
      <xdr:colOff>165100</xdr:colOff>
      <xdr:row>95</xdr:row>
      <xdr:rowOff>92122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2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108649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05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25073</xdr:rowOff>
    </xdr:from>
    <xdr:to>
      <xdr:col>85</xdr:col>
      <xdr:colOff>127000</xdr:colOff>
      <xdr:row>36</xdr:row>
      <xdr:rowOff>147937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97273"/>
          <a:ext cx="838200" cy="1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25073</xdr:rowOff>
    </xdr:from>
    <xdr:to>
      <xdr:col>81</xdr:col>
      <xdr:colOff>50800</xdr:colOff>
      <xdr:row>36</xdr:row>
      <xdr:rowOff>99299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97273"/>
          <a:ext cx="889000" cy="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99299</xdr:rowOff>
    </xdr:from>
    <xdr:to>
      <xdr:col>76</xdr:col>
      <xdr:colOff>114300</xdr:colOff>
      <xdr:row>36</xdr:row>
      <xdr:rowOff>162568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71499"/>
          <a:ext cx="889000" cy="6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162568</xdr:rowOff>
    </xdr:from>
    <xdr:to>
      <xdr:col>71</xdr:col>
      <xdr:colOff>177800</xdr:colOff>
      <xdr:row>37</xdr:row>
      <xdr:rowOff>10396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34768"/>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97137</xdr:rowOff>
    </xdr:from>
    <xdr:to>
      <xdr:col>85</xdr:col>
      <xdr:colOff>177800</xdr:colOff>
      <xdr:row>37</xdr:row>
      <xdr:rowOff>27287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75564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4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145723</xdr:rowOff>
    </xdr:from>
    <xdr:to>
      <xdr:col>81</xdr:col>
      <xdr:colOff>101600</xdr:colOff>
      <xdr:row>36</xdr:row>
      <xdr:rowOff>75873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92400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48499</xdr:rowOff>
    </xdr:from>
    <xdr:to>
      <xdr:col>76</xdr:col>
      <xdr:colOff>165100</xdr:colOff>
      <xdr:row>36</xdr:row>
      <xdr:rowOff>150099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166626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111768</xdr:rowOff>
    </xdr:from>
    <xdr:to>
      <xdr:col>72</xdr:col>
      <xdr:colOff>38100</xdr:colOff>
      <xdr:row>37</xdr:row>
      <xdr:rowOff>41918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33045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131046</xdr:rowOff>
    </xdr:from>
    <xdr:to>
      <xdr:col>67</xdr:col>
      <xdr:colOff>101600</xdr:colOff>
      <xdr:row>37</xdr:row>
      <xdr:rowOff>61196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77723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131200</xdr:rowOff>
    </xdr:from>
    <xdr:to>
      <xdr:col>85</xdr:col>
      <xdr:colOff>127000</xdr:colOff>
      <xdr:row>57</xdr:row>
      <xdr:rowOff>137099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3850"/>
          <a:ext cx="8382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90519</xdr:rowOff>
    </xdr:from>
    <xdr:to>
      <xdr:col>81</xdr:col>
      <xdr:colOff>50800</xdr:colOff>
      <xdr:row>57</xdr:row>
      <xdr:rowOff>137099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63169"/>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90519</xdr:rowOff>
    </xdr:from>
    <xdr:to>
      <xdr:col>76</xdr:col>
      <xdr:colOff>114300</xdr:colOff>
      <xdr:row>57</xdr:row>
      <xdr:rowOff>127272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63169"/>
          <a:ext cx="889000" cy="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127272</xdr:rowOff>
    </xdr:from>
    <xdr:to>
      <xdr:col>71</xdr:col>
      <xdr:colOff>177800</xdr:colOff>
      <xdr:row>58</xdr:row>
      <xdr:rowOff>33357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9922"/>
          <a:ext cx="889000" cy="7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80400</xdr:rowOff>
    </xdr:from>
    <xdr:to>
      <xdr:col>85</xdr:col>
      <xdr:colOff>177800</xdr:colOff>
      <xdr:row>58</xdr:row>
      <xdr:rowOff>10550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58827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86299</xdr:rowOff>
    </xdr:from>
    <xdr:to>
      <xdr:col>81</xdr:col>
      <xdr:colOff>101600</xdr:colOff>
      <xdr:row>58</xdr:row>
      <xdr:rowOff>16449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7576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5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39719</xdr:rowOff>
    </xdr:from>
    <xdr:to>
      <xdr:col>76</xdr:col>
      <xdr:colOff>165100</xdr:colOff>
      <xdr:row>57</xdr:row>
      <xdr:rowOff>141319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157846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76472</xdr:rowOff>
    </xdr:from>
    <xdr:to>
      <xdr:col>72</xdr:col>
      <xdr:colOff>38100</xdr:colOff>
      <xdr:row>58</xdr:row>
      <xdr:rowOff>6622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23149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2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154007</xdr:rowOff>
    </xdr:from>
    <xdr:to>
      <xdr:col>67</xdr:col>
      <xdr:colOff>101600</xdr:colOff>
      <xdr:row>58</xdr:row>
      <xdr:rowOff>84157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75284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47304</xdr:rowOff>
    </xdr:from>
    <xdr:to>
      <xdr:col>85</xdr:col>
      <xdr:colOff>127000</xdr:colOff>
      <xdr:row>78</xdr:row>
      <xdr:rowOff>118211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20404"/>
          <a:ext cx="838200" cy="7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18714</xdr:rowOff>
    </xdr:from>
    <xdr:to>
      <xdr:col>81</xdr:col>
      <xdr:colOff>50800</xdr:colOff>
      <xdr:row>78</xdr:row>
      <xdr:rowOff>47304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1814"/>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18714</xdr:rowOff>
    </xdr:from>
    <xdr:to>
      <xdr:col>76</xdr:col>
      <xdr:colOff>114300</xdr:colOff>
      <xdr:row>78</xdr:row>
      <xdr:rowOff>101926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91814"/>
          <a:ext cx="889000" cy="8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101926</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5026"/>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67411</xdr:rowOff>
    </xdr:from>
    <xdr:to>
      <xdr:col>85</xdr:col>
      <xdr:colOff>177800</xdr:colOff>
      <xdr:row>78</xdr:row>
      <xdr:rowOff>169011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167954</xdr:rowOff>
    </xdr:from>
    <xdr:to>
      <xdr:col>81</xdr:col>
      <xdr:colOff>101600</xdr:colOff>
      <xdr:row>78</xdr:row>
      <xdr:rowOff>98104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114631</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139364</xdr:rowOff>
    </xdr:from>
    <xdr:to>
      <xdr:col>76</xdr:col>
      <xdr:colOff>165100</xdr:colOff>
      <xdr:row>78</xdr:row>
      <xdr:rowOff>69514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86041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51126</xdr:rowOff>
    </xdr:from>
    <xdr:to>
      <xdr:col>72</xdr:col>
      <xdr:colOff>38100</xdr:colOff>
      <xdr:row>78</xdr:row>
      <xdr:rowOff>152726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143853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5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59837</xdr:rowOff>
    </xdr:from>
    <xdr:to>
      <xdr:col>85</xdr:col>
      <xdr:colOff>127000</xdr:colOff>
      <xdr:row>97</xdr:row>
      <xdr:rowOff>87295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90487"/>
          <a:ext cx="8382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79871</xdr:rowOff>
    </xdr:from>
    <xdr:to>
      <xdr:col>81</xdr:col>
      <xdr:colOff>50800</xdr:colOff>
      <xdr:row>97</xdr:row>
      <xdr:rowOff>87295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710521"/>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73468</xdr:rowOff>
    </xdr:from>
    <xdr:to>
      <xdr:col>76</xdr:col>
      <xdr:colOff>114300</xdr:colOff>
      <xdr:row>97</xdr:row>
      <xdr:rowOff>79871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04118"/>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73468</xdr:rowOff>
    </xdr:from>
    <xdr:to>
      <xdr:col>71</xdr:col>
      <xdr:colOff>177800</xdr:colOff>
      <xdr:row>97</xdr:row>
      <xdr:rowOff>84706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04118"/>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9037</xdr:rowOff>
    </xdr:from>
    <xdr:to>
      <xdr:col>85</xdr:col>
      <xdr:colOff>177800</xdr:colOff>
      <xdr:row>97</xdr:row>
      <xdr:rowOff>110637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31914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9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36495</xdr:rowOff>
    </xdr:from>
    <xdr:to>
      <xdr:col>81</xdr:col>
      <xdr:colOff>101600</xdr:colOff>
      <xdr:row>97</xdr:row>
      <xdr:rowOff>138095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154622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4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29071</xdr:rowOff>
    </xdr:from>
    <xdr:to>
      <xdr:col>76</xdr:col>
      <xdr:colOff>165100</xdr:colOff>
      <xdr:row>97</xdr:row>
      <xdr:rowOff>130671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147198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3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22668</xdr:rowOff>
    </xdr:from>
    <xdr:to>
      <xdr:col>72</xdr:col>
      <xdr:colOff>38100</xdr:colOff>
      <xdr:row>97</xdr:row>
      <xdr:rowOff>124268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140795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2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33906</xdr:rowOff>
    </xdr:from>
    <xdr:to>
      <xdr:col>67</xdr:col>
      <xdr:colOff>101600</xdr:colOff>
      <xdr:row>97</xdr:row>
      <xdr:rowOff>135506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152033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3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国調）と少ないため、全体として類似団体平均よりも相対的に高くなっている。</a:t>
          </a:r>
          <a:endParaRPr lang="ja-JP" altLang="ja-JP" sz="1400">
            <a:effectLst/>
          </a:endParaRPr>
        </a:p>
        <a:p>
          <a:r>
            <a:rPr kumimoji="1" lang="ja-JP" altLang="ja-JP" sz="1100">
              <a:solidFill>
                <a:schemeClr val="dk1"/>
              </a:solidFill>
              <a:effectLst/>
              <a:latin typeface="+mn-lt"/>
              <a:ea typeface="+mn-ea"/>
              <a:cs typeface="+mn-cs"/>
            </a:rPr>
            <a:t>類似団体よりも際立って高いのが住民一人当たりの議会費であるが、これは、同じ類似団体でも議員定数率（議員定数／人口）が高いためである。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財政調整基金については、当村歳入の多くを普通交付税が占めており、国の動向に左右されやすい財政状況であることから、中長期的な見通しのもとに、決算剰余金を中心に積み立てている。また、平成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ふるさと納税によるふるさとづくり基金からの繰入により寄附目的事業を実施してきたが、ふるさと納税の減少に伴い基金積立額が減少したため当該事業への充当が不足する状態が発生している。段階的に予算縮減を図っているが、今後も当該事業の見直しを行い予算の縮減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一般会計については、ふるさとづくり基金からの繰入金減少に伴い黒字額が大幅に減少している。簡易水道事業特別会計とその他会計（下水道事業特別会計）は、一般会計からの繰入金が変わらない</a:t>
          </a:r>
          <a:r>
            <a:rPr lang="ja-JP" altLang="en-US" sz="1100">
              <a:solidFill>
                <a:schemeClr val="dk1"/>
              </a:solidFill>
              <a:effectLst/>
              <a:latin typeface="+mn-lt"/>
              <a:ea typeface="+mn-ea"/>
              <a:cs typeface="+mn-cs"/>
            </a:rPr>
            <a:t>中</a:t>
          </a:r>
          <a:r>
            <a:rPr lang="ja-JP" altLang="ja-JP" sz="1100">
              <a:solidFill>
                <a:schemeClr val="dk1"/>
              </a:solidFill>
              <a:effectLst/>
              <a:latin typeface="+mn-lt"/>
              <a:ea typeface="+mn-ea"/>
              <a:cs typeface="+mn-cs"/>
            </a:rPr>
            <a:t>で、前年度繰越金額が増加傾向にあったことから、繰入金額の見直しを行った。これに、伴い黒字額が減少している。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元利償還金等（</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）については、主に臨時財政対策債や「公共事業等債」の増加により、前年度より増加している。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算入公債費等（</a:t>
          </a: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）については前年度から微減しており、その結果、実質公債費比率の分子は増加している。</a:t>
          </a:r>
          <a:endParaRPr kumimoji="1" lang="en-US" altLang="ja-JP" sz="1100">
            <a:solidFill>
              <a:schemeClr val="tx1"/>
            </a:solidFill>
            <a:effectLst/>
            <a:latin typeface="+mn-lt"/>
            <a:ea typeface="+mn-ea"/>
            <a:cs typeface="+mn-cs"/>
          </a:endParaRPr>
        </a:p>
        <a:p>
          <a:r>
            <a:rPr lang="ja-JP" altLang="en-US" sz="1400">
              <a:solidFill>
                <a:srgbClr val="FF0000"/>
              </a:solidFill>
              <a:effectLst/>
            </a:rPr>
            <a:t>　</a:t>
          </a:r>
          <a:endParaRPr lang="ja-JP" altLang="ja-JP" sz="1400">
            <a:solidFill>
              <a:srgbClr val="FF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a:t>
          </a:r>
          <a:r>
            <a:rPr kumimoji="1" lang="ja-JP" altLang="en-US" sz="1100">
              <a:solidFill>
                <a:schemeClr val="tx1"/>
              </a:solidFill>
              <a:effectLst/>
              <a:latin typeface="+mn-lt"/>
              <a:ea typeface="+mn-ea"/>
              <a:cs typeface="+mn-cs"/>
            </a:rPr>
            <a:t>昨年度より減少しているが、</a:t>
          </a:r>
          <a:r>
            <a:rPr kumimoji="1" lang="ja-JP" altLang="en-US" sz="1100">
              <a:solidFill>
                <a:schemeClr val="dk1"/>
              </a:solidFill>
              <a:effectLst/>
              <a:latin typeface="+mn-lt"/>
              <a:ea typeface="+mn-ea"/>
              <a:cs typeface="+mn-cs"/>
            </a:rPr>
            <a:t>役場新庁舎建設に伴う地方債の借入れもあり、現在高は増加している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今後も現在の水準を維持するよう財政の健全化に努める。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300">
              <a:solidFill>
                <a:schemeClr val="dk1"/>
              </a:solidFill>
              <a:effectLst/>
              <a:latin typeface="+mn-lt"/>
              <a:ea typeface="+mn-ea"/>
              <a:cs typeface="+mn-cs"/>
            </a:rPr>
            <a:t>財政調整基金については</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その他特定目的基金のうち庁舎整備基金については</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令和２年度に引き続き、</a:t>
          </a:r>
          <a:r>
            <a:rPr kumimoji="1" lang="ja-JP" altLang="ja-JP" sz="1300">
              <a:solidFill>
                <a:sysClr val="windowText" lastClr="000000"/>
              </a:solidFill>
              <a:effectLst/>
              <a:latin typeface="+mn-lt"/>
              <a:ea typeface="+mn-ea"/>
              <a:cs typeface="+mn-cs"/>
            </a:rPr>
            <a:t>庁舎整備事業の</a:t>
          </a:r>
          <a:r>
            <a:rPr kumimoji="1" lang="ja-JP" altLang="en-US" sz="1300">
              <a:solidFill>
                <a:sysClr val="windowText" lastClr="000000"/>
              </a:solidFill>
              <a:effectLst/>
              <a:latin typeface="+mn-lt"/>
              <a:ea typeface="+mn-ea"/>
              <a:cs typeface="+mn-cs"/>
            </a:rPr>
            <a:t>建設工事のために取り崩した</a:t>
          </a:r>
          <a:r>
            <a:rPr kumimoji="1" lang="ja-JP" altLang="ja-JP" sz="1300">
              <a:solidFill>
                <a:sysClr val="windowText" lastClr="000000"/>
              </a:solidFill>
              <a:effectLst/>
              <a:latin typeface="+mn-lt"/>
              <a:ea typeface="+mn-ea"/>
              <a:cs typeface="+mn-cs"/>
            </a:rPr>
            <a:t>ことにより減少した。</a:t>
          </a:r>
          <a:r>
            <a:rPr kumimoji="1" lang="ja-JP" altLang="en-US" sz="1300">
              <a:solidFill>
                <a:sysClr val="windowText" lastClr="000000"/>
              </a:solidFill>
              <a:effectLst/>
              <a:latin typeface="+mn-lt"/>
              <a:ea typeface="+mn-ea"/>
              <a:cs typeface="+mn-cs"/>
            </a:rPr>
            <a:t>　</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年度から新庁舎整備</a:t>
          </a:r>
          <a:r>
            <a:rPr kumimoji="1" lang="ja-JP" altLang="en-US" sz="1300">
              <a:solidFill>
                <a:schemeClr val="dk1"/>
              </a:solidFill>
              <a:effectLst/>
              <a:latin typeface="+mn-lt"/>
              <a:ea typeface="+mn-ea"/>
              <a:cs typeface="+mn-cs"/>
            </a:rPr>
            <a:t>のため</a:t>
          </a:r>
          <a:r>
            <a:rPr kumimoji="1" lang="ja-JP" altLang="ja-JP" sz="1300">
              <a:solidFill>
                <a:schemeClr val="dk1"/>
              </a:solidFill>
              <a:effectLst/>
              <a:latin typeface="+mn-lt"/>
              <a:ea typeface="+mn-ea"/>
              <a:cs typeface="+mn-cs"/>
            </a:rPr>
            <a:t>庁舎整備基金を活用している。令和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年度から</a:t>
          </a:r>
          <a:r>
            <a:rPr kumimoji="1" lang="ja-JP" altLang="en-US" sz="1300">
              <a:solidFill>
                <a:schemeClr val="dk1"/>
              </a:solidFill>
              <a:effectLst/>
              <a:latin typeface="+mn-lt"/>
              <a:ea typeface="+mn-ea"/>
              <a:cs typeface="+mn-cs"/>
            </a:rPr>
            <a:t>令和５年度までの３</a:t>
          </a:r>
          <a:r>
            <a:rPr kumimoji="1" lang="ja-JP" altLang="ja-JP" sz="1300">
              <a:solidFill>
                <a:schemeClr val="dk1"/>
              </a:solidFill>
              <a:effectLst/>
              <a:latin typeface="+mn-lt"/>
              <a:ea typeface="+mn-ea"/>
              <a:cs typeface="+mn-cs"/>
            </a:rPr>
            <a:t>か年で庁舎建設及び現庁舎の解体を行う。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庁舎整備基金：村庁舎整備事業に必要な経費の財源確保を図る。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庁舎整備基金：</a:t>
          </a:r>
          <a:r>
            <a:rPr kumimoji="1" lang="ja-JP" altLang="en-US" sz="1300">
              <a:solidFill>
                <a:schemeClr val="dk1"/>
              </a:solidFill>
              <a:effectLst/>
              <a:latin typeface="+mn-lt"/>
              <a:ea typeface="+mn-ea"/>
              <a:cs typeface="+mn-cs"/>
            </a:rPr>
            <a:t>新</a:t>
          </a:r>
          <a:r>
            <a:rPr kumimoji="1" lang="ja-JP" altLang="ja-JP" sz="1300">
              <a:solidFill>
                <a:schemeClr val="dk1"/>
              </a:solidFill>
              <a:effectLst/>
              <a:latin typeface="+mn-lt"/>
              <a:ea typeface="+mn-ea"/>
              <a:cs typeface="+mn-cs"/>
            </a:rPr>
            <a:t>庁舎整備事業の</a:t>
          </a:r>
          <a:r>
            <a:rPr kumimoji="1" lang="ja-JP" altLang="en-US" sz="1300">
              <a:solidFill>
                <a:schemeClr val="dk1"/>
              </a:solidFill>
              <a:effectLst/>
              <a:latin typeface="+mn-lt"/>
              <a:ea typeface="+mn-ea"/>
              <a:cs typeface="+mn-cs"/>
            </a:rPr>
            <a:t>工事</a:t>
          </a:r>
          <a:r>
            <a:rPr kumimoji="1" lang="ja-JP" altLang="ja-JP" sz="1300">
              <a:solidFill>
                <a:schemeClr val="dk1"/>
              </a:solidFill>
              <a:effectLst/>
              <a:latin typeface="+mn-lt"/>
              <a:ea typeface="+mn-ea"/>
              <a:cs typeface="+mn-cs"/>
            </a:rPr>
            <a:t>着手に伴い</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88</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を取り崩した</a:t>
          </a:r>
          <a:r>
            <a:rPr kumimoji="1" lang="ja-JP" altLang="ja-JP" sz="1300">
              <a:solidFill>
                <a:schemeClr val="dk1"/>
              </a:solidFill>
              <a:effectLst/>
              <a:latin typeface="+mn-lt"/>
              <a:ea typeface="+mn-ea"/>
              <a:cs typeface="+mn-cs"/>
            </a:rPr>
            <a:t>ことにより減少</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庁舎整備基金：令和３年度から令和５年度までの３か年で庁舎建設及び現庁舎の解体を行う。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百万円積立てを行い増加。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経済不況等による大幅な税収減によって収入が不足したり、災害の発生による多額の経費の支出が必要になるなどの不測の事態に備え</a:t>
          </a:r>
          <a:r>
            <a:rPr kumimoji="1" lang="ja-JP" altLang="en-US" sz="1300">
              <a:solidFill>
                <a:schemeClr val="dk1"/>
              </a:solidFill>
              <a:effectLst/>
              <a:latin typeface="+mn-lt"/>
              <a:ea typeface="+mn-ea"/>
              <a:cs typeface="+mn-cs"/>
            </a:rPr>
            <a:t>、今後も積み立てを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年度に新規積立てを行い増加。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地方債残高はピークを越えて減少傾向にあるが、今後、長寿命化等により地方債を活用する事業が増え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ABCEA6-BCA8-4EB8-8F16-38CCAB196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3E0E72-DD74-45DB-B6DF-F05BC10C0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E837DA6-5616-4BF4-B2E8-6BEDD55CAC6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EAA578C-5E67-4E32-9D33-07858729319F}"/>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BE42AFA-2E4B-411D-9DB8-4F4F757574FD}"/>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F85B19F-176C-42C5-BD99-4754539B94E2}"/>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2A2D3E2-052C-457A-A399-AB037F99DF39}"/>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E52F9908-3482-41AA-AAD6-5260EF755862}"/>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3AFFD99-85DD-468E-8EB4-813D77602AD8}"/>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D51E3E4-F021-4076-BC05-D73CE7FA528C}"/>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BA04D31-F10B-4D53-94D7-793F74C77CDC}"/>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C061C303-8479-4323-A797-4DA7631E150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8BC5AD52-0C7E-48AB-A840-80DB3950DFC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320AF25-E601-402A-94FB-BD0F57CB74E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75A38CF-F435-427F-A7FC-6D18098FCBE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4FCFF70-4FC4-4D31-AE80-75266E85403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E606368B-C205-4A86-BBA5-3F6A0DF5459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A71B572-036E-4E76-A16E-14F65A9CC34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E07E8306-0F68-48FC-BFD4-EDBA0504124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A4E692C0-039F-4B3F-8412-300CEE4A00A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83BB09F-0F98-4F89-8616-995AFDCF5DE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
859
67.11
2,008,982
1,899,928
104,429
1,035,458
1,326,717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E5DF77D1-087B-4377-BEF3-E28E669EC0E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2B0251C-98AC-4B99-A82C-94974BD4A33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760C8EFB-499D-4866-9A67-9171127C11F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D46F8FDA-EA37-4761-A873-9E8323F7DA1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5B130297-E076-42EE-982C-A538647FF6F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2C0A4FA-4B40-46A3-894A-597064A3118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EAD31257-4F0D-4B5B-BDF8-3BB827AC7D73}"/>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CC7BB34-2D8A-4E2F-9542-118A42F7E01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EED3F173-E4C0-41E6-A322-A68DD17689D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ADCA9D9-C64A-44EA-B0A8-8235502066C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DEDFC8E-44F8-4361-9DDB-1E60E840F38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F25CEF3-E09D-4F38-8D46-A73986D1DBE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466D7C0-F0F8-4134-87FB-905732C85F4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FEEC95C-867E-41EB-BEB3-8E8E20AECDC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4ECA7474-A1BD-4834-82B9-B54263C58F9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A1DCF938-DB5E-4941-8D14-991A21EFA5F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55B5DDB-D0A2-405A-8783-AEB6A430AEE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7F4E0416-CFE1-427D-926C-6A7DF9EBCCB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46D3859A-B3A9-4075-B561-0DCCEEA5324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28D0831E-46D6-4156-B005-058C5EF6FFF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1F3499A3-DF1B-47B2-AEE4-0FCF770E4EEF}"/>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37976127-A902-485D-93E7-5616954D729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E266916A-403C-4E31-A501-067C37396BE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2E724FDD-14A4-4CD2-9DAD-F19DA028415C}"/>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17344FB1-AFEF-40C1-A3A8-910F079638A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167AD410-CAC7-400D-9372-7A6B91DCA432}"/>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1D124A00-804A-40F8-9A79-CDFF72ADEC1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EC3AEB0B-BA69-4F16-9C75-4002007C302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901837BC-5474-4A71-ABAD-0E8AE2B22EE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30054E58-69DA-4E55-8B5D-AF7EED2C8C4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B6C3DB23-3C47-46E4-9A9E-252BE26AA5E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79879A1A-A182-49DE-8637-F54F1CD49ABB}"/>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6ED3DEF3-C53D-4973-8225-3D023F3D6F8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77DAC9CA-1722-4ED6-97BA-31F81EAD7BE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BB110B19-4ACC-463C-8B2B-CAC8D5C954D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施設の老朽化が進んでいるため、今後、個別施設計画の策定と共に、計画的な更新を図っていく。</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493BA3FF-A0CC-4267-8296-98407CB2360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DF5600EA-8C26-4E10-9983-5746AB17F07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4D7E67B3-35E1-485F-8C76-76FA32A9B49D}"/>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909E5093-B9EB-4CB4-B618-699E889827E0}"/>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4628FA84-AD65-4688-81C4-7FC22D46BBAF}"/>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27F423A3-E0F1-4342-80F0-64BC7DAED846}"/>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21D8E282-F44D-4199-B618-0F5CF38D5D3B}"/>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1A139AED-1A00-44DD-B236-D8E8A944D7DD}"/>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A517A194-93F8-4E15-9CD0-6E2F551038A7}"/>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8CB8699D-9180-4BEB-9C89-E60C1FDAB66E}"/>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48D03870-AB61-4141-8CCB-1A5BE6CC5618}"/>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3F16D391-44C8-494B-A036-DD513B5B8C46}"/>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CC47021E-4ED8-47F7-87E5-12C38A157EC1}"/>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C4AD60B4-AEBB-4E07-80D9-D8FB717843E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AD99B3E5-7C49-440A-AF20-8790B77E7198}"/>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1B0640CA-1543-4F40-A163-B88EDF97D15B}"/>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8BC7A716-8871-4C66-9CE9-24DF1B068F64}"/>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53F5D32C-977C-477F-AD88-C5E726B01FF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6" name="直線コネクタ 75">
          <a:extLst>
            <a:ext uri="{FF2B5EF4-FFF2-40B4-BE49-F238E27FC236}">
              <a16:creationId xmlns:a16="http://schemas.microsoft.com/office/drawing/2014/main" id="{97945DEE-B3A1-4449-9478-8799E0172316}"/>
            </a:ext>
          </a:extLst>
        </xdr:cNvPr>
        <xdr:cNvCxnSpPr/>
      </xdr:nvCxnSpPr>
      <xdr:spPr>
        <a:xfrm flipV="1">
          <a:off x="4206240" y="5240655"/>
          <a:ext cx="1270" cy="136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7" name="有形固定資産減価償却率最小値テキスト">
          <a:extLst>
            <a:ext uri="{FF2B5EF4-FFF2-40B4-BE49-F238E27FC236}">
              <a16:creationId xmlns:a16="http://schemas.microsoft.com/office/drawing/2014/main" id="{4F4B39AF-BDED-4EF8-AEEC-3115265C80D8}"/>
            </a:ext>
          </a:extLst>
        </xdr:cNvPr>
        <xdr:cNvSpPr txBox="1"/>
      </xdr:nvSpPr>
      <xdr:spPr>
        <a:xfrm>
          <a:off x="4258945" y="660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8" name="直線コネクタ 77">
          <a:extLst>
            <a:ext uri="{FF2B5EF4-FFF2-40B4-BE49-F238E27FC236}">
              <a16:creationId xmlns:a16="http://schemas.microsoft.com/office/drawing/2014/main" id="{9AA8F7EF-DF9E-4BBB-A996-ADDF0C0E37BF}"/>
            </a:ext>
          </a:extLst>
        </xdr:cNvPr>
        <xdr:cNvCxnSpPr/>
      </xdr:nvCxnSpPr>
      <xdr:spPr>
        <a:xfrm>
          <a:off x="4119245" y="66042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9" name="有形固定資産減価償却率最大値テキスト">
          <a:extLst>
            <a:ext uri="{FF2B5EF4-FFF2-40B4-BE49-F238E27FC236}">
              <a16:creationId xmlns:a16="http://schemas.microsoft.com/office/drawing/2014/main" id="{25B1596D-F879-4264-BCC4-2030A2E13CEC}"/>
            </a:ext>
          </a:extLst>
        </xdr:cNvPr>
        <xdr:cNvSpPr txBox="1"/>
      </xdr:nvSpPr>
      <xdr:spPr>
        <a:xfrm>
          <a:off x="4258945"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0" name="直線コネクタ 79">
          <a:extLst>
            <a:ext uri="{FF2B5EF4-FFF2-40B4-BE49-F238E27FC236}">
              <a16:creationId xmlns:a16="http://schemas.microsoft.com/office/drawing/2014/main" id="{D7FD2445-0F18-42B9-9725-8261A41EA992}"/>
            </a:ext>
          </a:extLst>
        </xdr:cNvPr>
        <xdr:cNvCxnSpPr/>
      </xdr:nvCxnSpPr>
      <xdr:spPr>
        <a:xfrm>
          <a:off x="4119245" y="52406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1" name="有形固定資産減価償却率平均値テキスト">
          <a:extLst>
            <a:ext uri="{FF2B5EF4-FFF2-40B4-BE49-F238E27FC236}">
              <a16:creationId xmlns:a16="http://schemas.microsoft.com/office/drawing/2014/main" id="{1CB9A44D-AE43-473F-8A0D-A57D5D391FE6}"/>
            </a:ext>
          </a:extLst>
        </xdr:cNvPr>
        <xdr:cNvSpPr txBox="1"/>
      </xdr:nvSpPr>
      <xdr:spPr>
        <a:xfrm>
          <a:off x="4258945" y="606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2" name="フローチャート: 判断 81">
          <a:extLst>
            <a:ext uri="{FF2B5EF4-FFF2-40B4-BE49-F238E27FC236}">
              <a16:creationId xmlns:a16="http://schemas.microsoft.com/office/drawing/2014/main" id="{7FF2CD32-AD20-4A2E-B61D-F119EBFAA3F5}"/>
            </a:ext>
          </a:extLst>
        </xdr:cNvPr>
        <xdr:cNvSpPr/>
      </xdr:nvSpPr>
      <xdr:spPr>
        <a:xfrm>
          <a:off x="4157345" y="608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3" name="フローチャート: 判断 82">
          <a:extLst>
            <a:ext uri="{FF2B5EF4-FFF2-40B4-BE49-F238E27FC236}">
              <a16:creationId xmlns:a16="http://schemas.microsoft.com/office/drawing/2014/main" id="{F8D2C21C-94EF-4949-A0AC-12DEE5232F67}"/>
            </a:ext>
          </a:extLst>
        </xdr:cNvPr>
        <xdr:cNvSpPr/>
      </xdr:nvSpPr>
      <xdr:spPr>
        <a:xfrm>
          <a:off x="3537585" y="60498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4" name="フローチャート: 判断 83">
          <a:extLst>
            <a:ext uri="{FF2B5EF4-FFF2-40B4-BE49-F238E27FC236}">
              <a16:creationId xmlns:a16="http://schemas.microsoft.com/office/drawing/2014/main" id="{412037BF-CA63-441F-BD6A-E739C7BB2AA6}"/>
            </a:ext>
          </a:extLst>
        </xdr:cNvPr>
        <xdr:cNvSpPr/>
      </xdr:nvSpPr>
      <xdr:spPr>
        <a:xfrm>
          <a:off x="2867025" y="6028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5" name="フローチャート: 判断 84">
          <a:extLst>
            <a:ext uri="{FF2B5EF4-FFF2-40B4-BE49-F238E27FC236}">
              <a16:creationId xmlns:a16="http://schemas.microsoft.com/office/drawing/2014/main" id="{951F6150-CECD-417C-87B5-D894C1719CD8}"/>
            </a:ext>
          </a:extLst>
        </xdr:cNvPr>
        <xdr:cNvSpPr/>
      </xdr:nvSpPr>
      <xdr:spPr>
        <a:xfrm>
          <a:off x="2196465" y="5994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6" name="フローチャート: 判断 85">
          <a:extLst>
            <a:ext uri="{FF2B5EF4-FFF2-40B4-BE49-F238E27FC236}">
              <a16:creationId xmlns:a16="http://schemas.microsoft.com/office/drawing/2014/main" id="{764A2D1A-4741-45B1-B48D-94245BBBC975}"/>
            </a:ext>
          </a:extLst>
        </xdr:cNvPr>
        <xdr:cNvSpPr/>
      </xdr:nvSpPr>
      <xdr:spPr>
        <a:xfrm>
          <a:off x="1525905" y="5948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38D2CA6-2A95-4473-9C51-875592A6191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BFA73B5-2117-47F0-AE03-CE9FE78031B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8A32365-4189-41BB-B855-30DCB5380D1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4E46FAF-9FD9-426A-B2DD-1DA43D6C8917}"/>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8C942BE-3D42-46F8-ACE4-D922143730C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19141</xdr:rowOff>
    </xdr:from>
    <xdr:to>
      <xdr:col>23</xdr:col>
      <xdr:colOff>136525</xdr:colOff>
      <xdr:row>29</xdr:row>
      <xdr:rowOff>120741</xdr:rowOff>
    </xdr:to>
    <xdr:sp macro="" textlink="">
      <xdr:nvSpPr>
        <xdr:cNvPr id="92" name="楕円 91">
          <a:extLst>
            <a:ext uri="{FF2B5EF4-FFF2-40B4-BE49-F238E27FC236}">
              <a16:creationId xmlns:a16="http://schemas.microsoft.com/office/drawing/2014/main" id="{2E2B01F7-0B17-4BEE-9066-3E1EC08C36F7}"/>
            </a:ext>
          </a:extLst>
        </xdr:cNvPr>
        <xdr:cNvSpPr/>
      </xdr:nvSpPr>
      <xdr:spPr>
        <a:xfrm>
          <a:off x="4157345" y="565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42018</xdr:rowOff>
    </xdr:from>
    <xdr:ext cx="405111" cy="259045"/>
    <xdr:sp macro="" textlink="">
      <xdr:nvSpPr>
        <xdr:cNvPr id="93" name="有形固定資産減価償却率該当値テキスト">
          <a:extLst>
            <a:ext uri="{FF2B5EF4-FFF2-40B4-BE49-F238E27FC236}">
              <a16:creationId xmlns:a16="http://schemas.microsoft.com/office/drawing/2014/main" id="{C5B826F7-5D78-43DC-8AC7-AAA1D0D58D2C}"/>
            </a:ext>
          </a:extLst>
        </xdr:cNvPr>
        <xdr:cNvSpPr txBox="1"/>
      </xdr:nvSpPr>
      <xdr:spPr>
        <a:xfrm>
          <a:off x="4258945" y="550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42001</xdr:rowOff>
    </xdr:from>
    <xdr:to>
      <xdr:col>15</xdr:col>
      <xdr:colOff>187325</xdr:colOff>
      <xdr:row>30</xdr:row>
      <xdr:rowOff>143601</xdr:rowOff>
    </xdr:to>
    <xdr:sp macro="" textlink="">
      <xdr:nvSpPr>
        <xdr:cNvPr id="94" name="楕円 93">
          <a:extLst>
            <a:ext uri="{FF2B5EF4-FFF2-40B4-BE49-F238E27FC236}">
              <a16:creationId xmlns:a16="http://schemas.microsoft.com/office/drawing/2014/main" id="{3202DD48-8557-45CD-9533-ED8B32654838}"/>
            </a:ext>
          </a:extLst>
        </xdr:cNvPr>
        <xdr:cNvSpPr/>
      </xdr:nvSpPr>
      <xdr:spPr>
        <a:xfrm>
          <a:off x="2867025" y="5840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95" name="楕円 94">
          <a:extLst>
            <a:ext uri="{FF2B5EF4-FFF2-40B4-BE49-F238E27FC236}">
              <a16:creationId xmlns:a16="http://schemas.microsoft.com/office/drawing/2014/main" id="{2F02B515-858D-4342-A5C3-6AFA4A4F844B}"/>
            </a:ext>
          </a:extLst>
        </xdr:cNvPr>
        <xdr:cNvSpPr/>
      </xdr:nvSpPr>
      <xdr:spPr>
        <a:xfrm>
          <a:off x="2196465" y="58099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92801</xdr:rowOff>
    </xdr:to>
    <xdr:cxnSp macro="">
      <xdr:nvCxnSpPr>
        <xdr:cNvPr id="96" name="直線コネクタ 95">
          <a:extLst>
            <a:ext uri="{FF2B5EF4-FFF2-40B4-BE49-F238E27FC236}">
              <a16:creationId xmlns:a16="http://schemas.microsoft.com/office/drawing/2014/main" id="{99132BB7-67D6-4385-BC23-1A81ACAFD48F}"/>
            </a:ext>
          </a:extLst>
        </xdr:cNvPr>
        <xdr:cNvCxnSpPr/>
      </xdr:nvCxnSpPr>
      <xdr:spPr>
        <a:xfrm>
          <a:off x="2247265" y="5860778"/>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146867</xdr:rowOff>
    </xdr:from>
    <xdr:to>
      <xdr:col>7</xdr:col>
      <xdr:colOff>187325</xdr:colOff>
      <xdr:row>31</xdr:row>
      <xdr:rowOff>77017</xdr:rowOff>
    </xdr:to>
    <xdr:sp macro="" textlink="">
      <xdr:nvSpPr>
        <xdr:cNvPr id="97" name="楕円 96">
          <a:extLst>
            <a:ext uri="{FF2B5EF4-FFF2-40B4-BE49-F238E27FC236}">
              <a16:creationId xmlns:a16="http://schemas.microsoft.com/office/drawing/2014/main" id="{798D542C-C9DE-4D0B-A9FB-1C4F974ABF29}"/>
            </a:ext>
          </a:extLst>
        </xdr:cNvPr>
        <xdr:cNvSpPr/>
      </xdr:nvSpPr>
      <xdr:spPr>
        <a:xfrm>
          <a:off x="1525905" y="5945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61958</xdr:rowOff>
    </xdr:from>
    <xdr:to>
      <xdr:col>11</xdr:col>
      <xdr:colOff>136525</xdr:colOff>
      <xdr:row>31</xdr:row>
      <xdr:rowOff>26217</xdr:rowOff>
    </xdr:to>
    <xdr:cxnSp macro="">
      <xdr:nvCxnSpPr>
        <xdr:cNvPr id="98" name="直線コネクタ 97">
          <a:extLst>
            <a:ext uri="{FF2B5EF4-FFF2-40B4-BE49-F238E27FC236}">
              <a16:creationId xmlns:a16="http://schemas.microsoft.com/office/drawing/2014/main" id="{FFCCE7B0-3BC6-4608-A42B-32BBEDF4D139}"/>
            </a:ext>
          </a:extLst>
        </xdr:cNvPr>
        <xdr:cNvCxnSpPr/>
      </xdr:nvCxnSpPr>
      <xdr:spPr>
        <a:xfrm flipV="1">
          <a:off x="1576705" y="5860778"/>
          <a:ext cx="670560" cy="13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9" name="n_1aveValue有形固定資産減価償却率">
          <a:extLst>
            <a:ext uri="{FF2B5EF4-FFF2-40B4-BE49-F238E27FC236}">
              <a16:creationId xmlns:a16="http://schemas.microsoft.com/office/drawing/2014/main" id="{75175407-0648-4A30-BE81-66442248AAAD}"/>
            </a:ext>
          </a:extLst>
        </xdr:cNvPr>
        <xdr:cNvSpPr txBox="1"/>
      </xdr:nvSpPr>
      <xdr:spPr>
        <a:xfrm>
          <a:off x="3395989" y="582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0" name="n_2aveValue有形固定資産減価償却率">
          <a:extLst>
            <a:ext uri="{FF2B5EF4-FFF2-40B4-BE49-F238E27FC236}">
              <a16:creationId xmlns:a16="http://schemas.microsoft.com/office/drawing/2014/main" id="{7108444C-7DF3-44AE-B4DD-E959F64A35B1}"/>
            </a:ext>
          </a:extLst>
        </xdr:cNvPr>
        <xdr:cNvSpPr txBox="1"/>
      </xdr:nvSpPr>
      <xdr:spPr>
        <a:xfrm>
          <a:off x="2738129" y="61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1" name="n_3aveValue有形固定資産減価償却率">
          <a:extLst>
            <a:ext uri="{FF2B5EF4-FFF2-40B4-BE49-F238E27FC236}">
              <a16:creationId xmlns:a16="http://schemas.microsoft.com/office/drawing/2014/main" id="{E78A9D25-2C6B-497D-8BCB-E472295F1EAA}"/>
            </a:ext>
          </a:extLst>
        </xdr:cNvPr>
        <xdr:cNvSpPr txBox="1"/>
      </xdr:nvSpPr>
      <xdr:spPr>
        <a:xfrm>
          <a:off x="2067569" y="608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2" name="n_4aveValue有形固定資産減価償却率">
          <a:extLst>
            <a:ext uri="{FF2B5EF4-FFF2-40B4-BE49-F238E27FC236}">
              <a16:creationId xmlns:a16="http://schemas.microsoft.com/office/drawing/2014/main" id="{7F604EE4-15AF-4DFB-BA51-A8AD161FE29E}"/>
            </a:ext>
          </a:extLst>
        </xdr:cNvPr>
        <xdr:cNvSpPr txBox="1"/>
      </xdr:nvSpPr>
      <xdr:spPr>
        <a:xfrm>
          <a:off x="1397009" y="603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103" name="n_2mainValue有形固定資産減価償却率">
          <a:extLst>
            <a:ext uri="{FF2B5EF4-FFF2-40B4-BE49-F238E27FC236}">
              <a16:creationId xmlns:a16="http://schemas.microsoft.com/office/drawing/2014/main" id="{DF78804A-95BB-4D1E-B19A-FF281D2DA524}"/>
            </a:ext>
          </a:extLst>
        </xdr:cNvPr>
        <xdr:cNvSpPr txBox="1"/>
      </xdr:nvSpPr>
      <xdr:spPr>
        <a:xfrm>
          <a:off x="2738129" y="562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104" name="n_3mainValue有形固定資産減価償却率">
          <a:extLst>
            <a:ext uri="{FF2B5EF4-FFF2-40B4-BE49-F238E27FC236}">
              <a16:creationId xmlns:a16="http://schemas.microsoft.com/office/drawing/2014/main" id="{7AF2B0D7-55A7-4447-B308-C9A359B6A233}"/>
            </a:ext>
          </a:extLst>
        </xdr:cNvPr>
        <xdr:cNvSpPr txBox="1"/>
      </xdr:nvSpPr>
      <xdr:spPr>
        <a:xfrm>
          <a:off x="2067569" y="559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93544</xdr:rowOff>
    </xdr:from>
    <xdr:ext cx="405111" cy="259045"/>
    <xdr:sp macro="" textlink="">
      <xdr:nvSpPr>
        <xdr:cNvPr id="105" name="n_4mainValue有形固定資産減価償却率">
          <a:extLst>
            <a:ext uri="{FF2B5EF4-FFF2-40B4-BE49-F238E27FC236}">
              <a16:creationId xmlns:a16="http://schemas.microsoft.com/office/drawing/2014/main" id="{3E228C1E-0DA6-44FF-9C34-DA24D87189C8}"/>
            </a:ext>
          </a:extLst>
        </xdr:cNvPr>
        <xdr:cNvSpPr txBox="1"/>
      </xdr:nvSpPr>
      <xdr:spPr>
        <a:xfrm>
          <a:off x="1397009" y="5724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a:extLst>
            <a:ext uri="{FF2B5EF4-FFF2-40B4-BE49-F238E27FC236}">
              <a16:creationId xmlns:a16="http://schemas.microsoft.com/office/drawing/2014/main" id="{A456458B-DF0D-474A-B65D-9CC89D57480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a:extLst>
            <a:ext uri="{FF2B5EF4-FFF2-40B4-BE49-F238E27FC236}">
              <a16:creationId xmlns:a16="http://schemas.microsoft.com/office/drawing/2014/main" id="{3F758A23-953F-4537-8A3E-ECD4B840DE76}"/>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8" name="正方形/長方形 107">
          <a:extLst>
            <a:ext uri="{FF2B5EF4-FFF2-40B4-BE49-F238E27FC236}">
              <a16:creationId xmlns:a16="http://schemas.microsoft.com/office/drawing/2014/main" id="{8B560663-E186-4F0C-9915-A80D97BDB5E6}"/>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a:extLst>
            <a:ext uri="{FF2B5EF4-FFF2-40B4-BE49-F238E27FC236}">
              <a16:creationId xmlns:a16="http://schemas.microsoft.com/office/drawing/2014/main" id="{44984B9D-A7AD-498D-88AF-C53F11C3351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a:extLst>
            <a:ext uri="{FF2B5EF4-FFF2-40B4-BE49-F238E27FC236}">
              <a16:creationId xmlns:a16="http://schemas.microsoft.com/office/drawing/2014/main" id="{B472F0F3-7D48-43B9-A8FD-FD18C2E6DA24}"/>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a:extLst>
            <a:ext uri="{FF2B5EF4-FFF2-40B4-BE49-F238E27FC236}">
              <a16:creationId xmlns:a16="http://schemas.microsoft.com/office/drawing/2014/main" id="{0CD9B24D-1DDB-4FE4-A8C0-BE1C01E5881B}"/>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a:extLst>
            <a:ext uri="{FF2B5EF4-FFF2-40B4-BE49-F238E27FC236}">
              <a16:creationId xmlns:a16="http://schemas.microsoft.com/office/drawing/2014/main" id="{4A27DDA9-F5DA-4026-8090-58B9D719774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a:extLst>
            <a:ext uri="{FF2B5EF4-FFF2-40B4-BE49-F238E27FC236}">
              <a16:creationId xmlns:a16="http://schemas.microsoft.com/office/drawing/2014/main" id="{C6876E5A-D2E7-4425-8F76-9320F5DDED5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a:extLst>
            <a:ext uri="{FF2B5EF4-FFF2-40B4-BE49-F238E27FC236}">
              <a16:creationId xmlns:a16="http://schemas.microsoft.com/office/drawing/2014/main" id="{5E006C48-CC53-478C-B17C-02AF7AA057B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a:extLst>
            <a:ext uri="{FF2B5EF4-FFF2-40B4-BE49-F238E27FC236}">
              <a16:creationId xmlns:a16="http://schemas.microsoft.com/office/drawing/2014/main" id="{66DA873E-6D1E-40D0-A63E-B1218B35581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a:extLst>
            <a:ext uri="{FF2B5EF4-FFF2-40B4-BE49-F238E27FC236}">
              <a16:creationId xmlns:a16="http://schemas.microsoft.com/office/drawing/2014/main" id="{20F8B011-904E-4D92-A086-537B553D455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a:extLst>
            <a:ext uri="{FF2B5EF4-FFF2-40B4-BE49-F238E27FC236}">
              <a16:creationId xmlns:a16="http://schemas.microsoft.com/office/drawing/2014/main" id="{CE8B1CB2-9F47-4F48-BE25-50AF39B03E1A}"/>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a:extLst>
            <a:ext uri="{FF2B5EF4-FFF2-40B4-BE49-F238E27FC236}">
              <a16:creationId xmlns:a16="http://schemas.microsoft.com/office/drawing/2014/main" id="{A0486FAB-AC89-42E3-A853-F85A24B240E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年度以降低下しており、平成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％で維持していたが、本年度については、</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％となっているが、これについては、庁舎建替に伴うものである。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今後も基金の積立及び地方債の借入抑制を計画的に行っていく</a:t>
          </a:r>
        </a:p>
      </xdr:txBody>
    </xdr:sp>
    <xdr:clientData/>
  </xdr:twoCellAnchor>
  <xdr:oneCellAnchor>
    <xdr:from>
      <xdr:col>57</xdr:col>
      <xdr:colOff>111125</xdr:colOff>
      <xdr:row>23</xdr:row>
      <xdr:rowOff>47625</xdr:rowOff>
    </xdr:from>
    <xdr:ext cx="349839" cy="225703"/>
    <xdr:sp macro="" textlink="">
      <xdr:nvSpPr>
        <xdr:cNvPr id="119" name="テキスト ボックス 118">
          <a:extLst>
            <a:ext uri="{FF2B5EF4-FFF2-40B4-BE49-F238E27FC236}">
              <a16:creationId xmlns:a16="http://schemas.microsoft.com/office/drawing/2014/main" id="{C0B53AB1-5E6C-47B2-B412-C7F962882AB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a:extLst>
            <a:ext uri="{FF2B5EF4-FFF2-40B4-BE49-F238E27FC236}">
              <a16:creationId xmlns:a16="http://schemas.microsoft.com/office/drawing/2014/main" id="{FEA28A61-CEC1-4197-AFAA-A9D7342626F9}"/>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a:extLst>
            <a:ext uri="{FF2B5EF4-FFF2-40B4-BE49-F238E27FC236}">
              <a16:creationId xmlns:a16="http://schemas.microsoft.com/office/drawing/2014/main" id="{DA31D0E4-1119-455D-A0BF-B0AD818D896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2" name="直線コネクタ 121">
          <a:extLst>
            <a:ext uri="{FF2B5EF4-FFF2-40B4-BE49-F238E27FC236}">
              <a16:creationId xmlns:a16="http://schemas.microsoft.com/office/drawing/2014/main" id="{7CEA3DDC-39E5-471F-A938-83C2D0AD04D9}"/>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3" name="テキスト ボックス 122">
          <a:extLst>
            <a:ext uri="{FF2B5EF4-FFF2-40B4-BE49-F238E27FC236}">
              <a16:creationId xmlns:a16="http://schemas.microsoft.com/office/drawing/2014/main" id="{5527F1C6-989B-4413-8BFB-AD9BB642DF69}"/>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4" name="直線コネクタ 123">
          <a:extLst>
            <a:ext uri="{FF2B5EF4-FFF2-40B4-BE49-F238E27FC236}">
              <a16:creationId xmlns:a16="http://schemas.microsoft.com/office/drawing/2014/main" id="{AE320958-697E-4C51-96FA-74702C7EAAA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5" name="テキスト ボックス 124">
          <a:extLst>
            <a:ext uri="{FF2B5EF4-FFF2-40B4-BE49-F238E27FC236}">
              <a16:creationId xmlns:a16="http://schemas.microsoft.com/office/drawing/2014/main" id="{24B4765E-DC30-4D74-A17E-39C42D356C7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6" name="直線コネクタ 125">
          <a:extLst>
            <a:ext uri="{FF2B5EF4-FFF2-40B4-BE49-F238E27FC236}">
              <a16:creationId xmlns:a16="http://schemas.microsoft.com/office/drawing/2014/main" id="{F455F247-D41D-496B-8E4D-DFC4FA35BD64}"/>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7" name="テキスト ボックス 126">
          <a:extLst>
            <a:ext uri="{FF2B5EF4-FFF2-40B4-BE49-F238E27FC236}">
              <a16:creationId xmlns:a16="http://schemas.microsoft.com/office/drawing/2014/main" id="{6049B8B9-AA2A-4842-8F35-E5747D0722D7}"/>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8" name="直線コネクタ 127">
          <a:extLst>
            <a:ext uri="{FF2B5EF4-FFF2-40B4-BE49-F238E27FC236}">
              <a16:creationId xmlns:a16="http://schemas.microsoft.com/office/drawing/2014/main" id="{E2934EB1-2A4F-4E8A-92D4-EC61B52AA4CA}"/>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9" name="テキスト ボックス 128">
          <a:extLst>
            <a:ext uri="{FF2B5EF4-FFF2-40B4-BE49-F238E27FC236}">
              <a16:creationId xmlns:a16="http://schemas.microsoft.com/office/drawing/2014/main" id="{79D34286-D8BC-46C5-A2CD-4EC4B2E8903C}"/>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0" name="直線コネクタ 129">
          <a:extLst>
            <a:ext uri="{FF2B5EF4-FFF2-40B4-BE49-F238E27FC236}">
              <a16:creationId xmlns:a16="http://schemas.microsoft.com/office/drawing/2014/main" id="{CC9254ED-075F-45C1-969E-4F265CEDC699}"/>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1" name="テキスト ボックス 130">
          <a:extLst>
            <a:ext uri="{FF2B5EF4-FFF2-40B4-BE49-F238E27FC236}">
              <a16:creationId xmlns:a16="http://schemas.microsoft.com/office/drawing/2014/main" id="{A6ACB630-5BDC-41E3-8B9C-CFEA2171A646}"/>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53C013D3-5ED7-491C-8DF0-CFC4113ABDA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57E3E8B-D6DF-423D-B2B5-E0CF9B3005C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4" name="直線コネクタ 133">
          <a:extLst>
            <a:ext uri="{FF2B5EF4-FFF2-40B4-BE49-F238E27FC236}">
              <a16:creationId xmlns:a16="http://schemas.microsoft.com/office/drawing/2014/main" id="{5EC7C100-42E5-4DF7-AC84-0452A71809F8}"/>
            </a:ext>
          </a:extLst>
        </xdr:cNvPr>
        <xdr:cNvCxnSpPr/>
      </xdr:nvCxnSpPr>
      <xdr:spPr>
        <a:xfrm flipV="1">
          <a:off x="13027660" y="5211868"/>
          <a:ext cx="1269" cy="124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5" name="債務償還比率最小値テキスト">
          <a:extLst>
            <a:ext uri="{FF2B5EF4-FFF2-40B4-BE49-F238E27FC236}">
              <a16:creationId xmlns:a16="http://schemas.microsoft.com/office/drawing/2014/main" id="{C2A5AC6C-411D-467D-9B15-73A406A21F40}"/>
            </a:ext>
          </a:extLst>
        </xdr:cNvPr>
        <xdr:cNvSpPr txBox="1"/>
      </xdr:nvSpPr>
      <xdr:spPr>
        <a:xfrm>
          <a:off x="13080365" y="64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6" name="直線コネクタ 135">
          <a:extLst>
            <a:ext uri="{FF2B5EF4-FFF2-40B4-BE49-F238E27FC236}">
              <a16:creationId xmlns:a16="http://schemas.microsoft.com/office/drawing/2014/main" id="{C950EB45-1616-43A2-A74F-9436AA9D0EC4}"/>
            </a:ext>
          </a:extLst>
        </xdr:cNvPr>
        <xdr:cNvCxnSpPr/>
      </xdr:nvCxnSpPr>
      <xdr:spPr>
        <a:xfrm>
          <a:off x="12963525" y="6457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7" name="債務償還比率最大値テキスト">
          <a:extLst>
            <a:ext uri="{FF2B5EF4-FFF2-40B4-BE49-F238E27FC236}">
              <a16:creationId xmlns:a16="http://schemas.microsoft.com/office/drawing/2014/main" id="{E0C921C2-55E7-421F-A665-E795B8EED0CA}"/>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8" name="直線コネクタ 137">
          <a:extLst>
            <a:ext uri="{FF2B5EF4-FFF2-40B4-BE49-F238E27FC236}">
              <a16:creationId xmlns:a16="http://schemas.microsoft.com/office/drawing/2014/main" id="{5CE69902-A665-4D82-B98B-402A46F0A65D}"/>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39" name="債務償還比率平均値テキスト">
          <a:extLst>
            <a:ext uri="{FF2B5EF4-FFF2-40B4-BE49-F238E27FC236}">
              <a16:creationId xmlns:a16="http://schemas.microsoft.com/office/drawing/2014/main" id="{ED1CBB97-BCD6-421C-81F9-F9787FB23268}"/>
            </a:ext>
          </a:extLst>
        </xdr:cNvPr>
        <xdr:cNvSpPr txBox="1"/>
      </xdr:nvSpPr>
      <xdr:spPr>
        <a:xfrm>
          <a:off x="13080365" y="551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0" name="フローチャート: 判断 139">
          <a:extLst>
            <a:ext uri="{FF2B5EF4-FFF2-40B4-BE49-F238E27FC236}">
              <a16:creationId xmlns:a16="http://schemas.microsoft.com/office/drawing/2014/main" id="{98AABC98-B634-4283-B89F-AC87C7164BA4}"/>
            </a:ext>
          </a:extLst>
        </xdr:cNvPr>
        <xdr:cNvSpPr/>
      </xdr:nvSpPr>
      <xdr:spPr>
        <a:xfrm>
          <a:off x="13001625" y="5534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1" name="フローチャート: 判断 140">
          <a:extLst>
            <a:ext uri="{FF2B5EF4-FFF2-40B4-BE49-F238E27FC236}">
              <a16:creationId xmlns:a16="http://schemas.microsoft.com/office/drawing/2014/main" id="{65035F2E-D6F4-488B-87E0-396A699C0346}"/>
            </a:ext>
          </a:extLst>
        </xdr:cNvPr>
        <xdr:cNvSpPr/>
      </xdr:nvSpPr>
      <xdr:spPr>
        <a:xfrm>
          <a:off x="12359005" y="567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2" name="フローチャート: 判断 141">
          <a:extLst>
            <a:ext uri="{FF2B5EF4-FFF2-40B4-BE49-F238E27FC236}">
              <a16:creationId xmlns:a16="http://schemas.microsoft.com/office/drawing/2014/main" id="{FECFB0EF-B500-4723-8667-C79A57F24D7D}"/>
            </a:ext>
          </a:extLst>
        </xdr:cNvPr>
        <xdr:cNvSpPr/>
      </xdr:nvSpPr>
      <xdr:spPr>
        <a:xfrm>
          <a:off x="11688445" y="56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3" name="フローチャート: 判断 142">
          <a:extLst>
            <a:ext uri="{FF2B5EF4-FFF2-40B4-BE49-F238E27FC236}">
              <a16:creationId xmlns:a16="http://schemas.microsoft.com/office/drawing/2014/main" id="{A6262F02-DBDA-472C-A1FE-F78503313C6B}"/>
            </a:ext>
          </a:extLst>
        </xdr:cNvPr>
        <xdr:cNvSpPr/>
      </xdr:nvSpPr>
      <xdr:spPr>
        <a:xfrm>
          <a:off x="11017885" y="56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4" name="フローチャート: 判断 143">
          <a:extLst>
            <a:ext uri="{FF2B5EF4-FFF2-40B4-BE49-F238E27FC236}">
              <a16:creationId xmlns:a16="http://schemas.microsoft.com/office/drawing/2014/main" id="{F244A927-FE2C-4819-9ACB-73DECA1885A1}"/>
            </a:ext>
          </a:extLst>
        </xdr:cNvPr>
        <xdr:cNvSpPr/>
      </xdr:nvSpPr>
      <xdr:spPr>
        <a:xfrm>
          <a:off x="10347325" y="5600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59DACD0-C128-4E8C-ADAF-345C68E02FE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E697C64-00A4-4204-A235-5F5D1E0BDC0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228C234-E985-4509-9067-8EC0EB56D10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47E3FA3-3672-4E1B-A369-56A56809437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B1FF906-542B-44DF-AA9F-7F5481ACF04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51520</xdr:rowOff>
    </xdr:from>
    <xdr:to>
      <xdr:col>76</xdr:col>
      <xdr:colOff>73025</xdr:colOff>
      <xdr:row>26</xdr:row>
      <xdr:rowOff>153120</xdr:rowOff>
    </xdr:to>
    <xdr:sp macro="" textlink="">
      <xdr:nvSpPr>
        <xdr:cNvPr id="150" name="楕円 149">
          <a:extLst>
            <a:ext uri="{FF2B5EF4-FFF2-40B4-BE49-F238E27FC236}">
              <a16:creationId xmlns:a16="http://schemas.microsoft.com/office/drawing/2014/main" id="{CB6AE93A-F201-44B4-BC6B-2C2564A7A58D}"/>
            </a:ext>
          </a:extLst>
        </xdr:cNvPr>
        <xdr:cNvSpPr/>
      </xdr:nvSpPr>
      <xdr:spPr>
        <a:xfrm>
          <a:off x="13001625" y="5179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157286</xdr:rowOff>
    </xdr:from>
    <xdr:ext cx="405111" cy="259045"/>
    <xdr:sp macro="" textlink="">
      <xdr:nvSpPr>
        <xdr:cNvPr id="151" name="債務償還比率該当値テキスト">
          <a:extLst>
            <a:ext uri="{FF2B5EF4-FFF2-40B4-BE49-F238E27FC236}">
              <a16:creationId xmlns:a16="http://schemas.microsoft.com/office/drawing/2014/main" id="{33F7998C-64BD-4643-99DB-81274092C2FF}"/>
            </a:ext>
          </a:extLst>
        </xdr:cNvPr>
        <xdr:cNvSpPr txBox="1"/>
      </xdr:nvSpPr>
      <xdr:spPr>
        <a:xfrm>
          <a:off x="13080365" y="511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2" name="n_1aveValue債務償還比率">
          <a:extLst>
            <a:ext uri="{FF2B5EF4-FFF2-40B4-BE49-F238E27FC236}">
              <a16:creationId xmlns:a16="http://schemas.microsoft.com/office/drawing/2014/main" id="{56CBA111-17AC-4DF7-B169-4C595049D4AD}"/>
            </a:ext>
          </a:extLst>
        </xdr:cNvPr>
        <xdr:cNvSpPr txBox="1"/>
      </xdr:nvSpPr>
      <xdr:spPr>
        <a:xfrm>
          <a:off x="12185092" y="54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3" name="n_2aveValue債務償還比率">
          <a:extLst>
            <a:ext uri="{FF2B5EF4-FFF2-40B4-BE49-F238E27FC236}">
              <a16:creationId xmlns:a16="http://schemas.microsoft.com/office/drawing/2014/main" id="{C13B4DB4-5621-41B8-84AA-4F6E37973BB3}"/>
            </a:ext>
          </a:extLst>
        </xdr:cNvPr>
        <xdr:cNvSpPr txBox="1"/>
      </xdr:nvSpPr>
      <xdr:spPr>
        <a:xfrm>
          <a:off x="11527232" y="54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4" name="n_3aveValue債務償還比率">
          <a:extLst>
            <a:ext uri="{FF2B5EF4-FFF2-40B4-BE49-F238E27FC236}">
              <a16:creationId xmlns:a16="http://schemas.microsoft.com/office/drawing/2014/main" id="{43177ED6-2480-4B39-821B-FAA60EB58B4A}"/>
            </a:ext>
          </a:extLst>
        </xdr:cNvPr>
        <xdr:cNvSpPr txBox="1"/>
      </xdr:nvSpPr>
      <xdr:spPr>
        <a:xfrm>
          <a:off x="10856672" y="54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5" name="n_4aveValue債務償還比率">
          <a:extLst>
            <a:ext uri="{FF2B5EF4-FFF2-40B4-BE49-F238E27FC236}">
              <a16:creationId xmlns:a16="http://schemas.microsoft.com/office/drawing/2014/main" id="{470F9BB7-664D-47D8-8483-4D8EED5B9E8A}"/>
            </a:ext>
          </a:extLst>
        </xdr:cNvPr>
        <xdr:cNvSpPr txBox="1"/>
      </xdr:nvSpPr>
      <xdr:spPr>
        <a:xfrm>
          <a:off x="10186112" y="53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9C387D1C-10F5-4D5B-BE83-7E5171FB877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55C8597A-1857-4FD2-9CFA-DBEE3573EC99}"/>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2EBBB8E3-4934-4F24-8D4B-4BDB553A661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B15A3494-6FB1-4E0F-BE38-895F3DD7919E}"/>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8646F267-46F5-4B02-95A0-28D22393BBE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9AFCAF0D-1E8C-400B-B040-A6D928C6A35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0A547C-2A42-4AE7-B93A-9E68731EB63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B30F7C-43CD-48DF-AB46-56704E48FBA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C5234D-D189-4698-B5F4-A88F53EEB74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DF7EA8-D645-4DF0-8FE0-51F923D7352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C6F5D8-115E-4C1B-9E15-6F44A7006AC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3D1A27-40E9-4BB4-90C5-6C3940A03FB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BB7BF6-78C8-48D2-9E27-DBCD0D0D998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F4849D-A675-49FC-9153-F0E63CE4459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2FE5F6-910D-4F33-932B-BDF7542DCD0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BCF00E-EB27-4B2E-8615-96EA59AA5A3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
859
67.11
2,008,982
1,899,928
104,429
1,035,458
1,326,717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126675-A4BC-4EED-852D-3CA814DE81B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FD791E-69F2-4E3A-A04A-1134FA9AC43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8439BD-C4A9-40BB-86DC-B0EFF1B368A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093D7D-2193-43D8-8995-E00B535C811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30E24F-7CEB-4524-8B3C-182AF609EA9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DF881F-4021-4087-A371-6F60A9F0A5B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F45BE3-3550-4B62-8DCB-18020789839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D29679-30F4-4E44-8DEA-80F70E8A53B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DF9C5B-41D3-406D-96D5-5C433CCED3E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5BA0A4-66E4-42E9-84DB-A5A74302750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F24DE3-5725-4186-98B1-61B2B34BBE4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AA4F7D-5FFC-409C-AC07-561ADF08E2A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DDE5A6-7857-4C1B-B42B-A6745201A7B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43D645-540C-4F19-9DB8-4630DE3C3C7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342684-85AC-43A7-8347-1CE3B8734A1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078168-A3F9-4798-9F49-B30F96D8649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DA4A36-5FD3-4A1D-B519-5333B1B5867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4CA41D-D985-4ACF-9B09-CE78672A049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97DFAA-7A1C-490E-984D-5596EB76686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A08333-B35C-448E-A389-D12C83A41A9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CDC9FA8-9734-45BA-A4EC-CD45D1F99E5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2E912B-ABCE-48F6-9637-AD79131365D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7A7735-A457-4228-B0B7-AD4C9C0DE2C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7A3C41-6842-433D-9316-4AE450CEB72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8B94FF-3CB5-4363-A2C0-B7C1A84FCD1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770BE2-E6E2-40EB-9122-141A4B8C6CC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26B447-17B2-438A-8533-33F806F42BC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37D2DD-A171-4E87-94A4-FAD2DA22732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647262-F516-4B81-818F-05079DC3CB4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F84A98-89C9-4550-AECA-4F5DD43AF4A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8B5AD3-8FD4-45DA-AC4B-984E87CE040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C1CAD6-659C-49D2-ACBA-B50ED5A982A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FFA7B15-F8D5-4D33-962B-4C395E0F47F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6D1131C-3CF9-4A4A-BD6C-5216653CF67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BC49CC6-637C-4A4B-A748-25BAB06F2BE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802A0E3-6FAE-46F0-B31D-C4EF180C48D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7034077-9E57-4150-9116-89281102ED4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6F73C0-BA1E-4A11-81AE-3479C128096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E11D9B6-59FB-41A1-875E-5EB58D62688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A311BD6-EB57-4963-A342-5C36CD115D6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40BC888-8E43-4BB0-BE1B-D6D19219000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BD638FE-0A3B-46C8-B7A4-BDA31AA43496}"/>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70EEB4-E229-489F-8DF6-90ED56E3ECF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76A41DF-F553-40E9-9F60-3E4DE94B8659}"/>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5A3DBBD-51F7-4085-BA83-558E82939B5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0DA250A-9AA7-4266-B82B-34534489B08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B3A70B45-D86C-4168-919D-7F8CD12C93F2}"/>
            </a:ext>
          </a:extLst>
        </xdr:cNvPr>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C3BE7B75-0055-4E30-A62D-D05DD637DEF5}"/>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01431C7-280B-4F90-A9DE-F0E74778C2A6}"/>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739926EB-851B-4F17-89BF-17BDAE0C9C5C}"/>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F7775D0-B9E0-4458-88C0-5895D81E9C31}"/>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E4998BFC-200A-4628-B32E-66D23AB7D9FA}"/>
            </a:ext>
          </a:extLst>
        </xdr:cNvPr>
        <xdr:cNvSpPr txBox="1"/>
      </xdr:nvSpPr>
      <xdr:spPr>
        <a:xfrm>
          <a:off x="4124960" y="6501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29917CCB-2F39-4337-8E06-56FEF34117B9}"/>
            </a:ext>
          </a:extLst>
        </xdr:cNvPr>
        <xdr:cNvSpPr/>
      </xdr:nvSpPr>
      <xdr:spPr>
        <a:xfrm>
          <a:off x="403606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48452A11-717E-4F9C-A32D-D40030535A93}"/>
            </a:ext>
          </a:extLst>
        </xdr:cNvPr>
        <xdr:cNvSpPr/>
      </xdr:nvSpPr>
      <xdr:spPr>
        <a:xfrm>
          <a:off x="3312160" y="649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E2C12B1-DF28-4BEF-B66F-0D255F9D3C48}"/>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1FD414FA-9007-4E47-98FD-D6C948FE403C}"/>
            </a:ext>
          </a:extLst>
        </xdr:cNvPr>
        <xdr:cNvSpPr/>
      </xdr:nvSpPr>
      <xdr:spPr>
        <a:xfrm>
          <a:off x="1739900"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5EB0D600-765B-46A6-A486-D90A5A0115E4}"/>
            </a:ext>
          </a:extLst>
        </xdr:cNvPr>
        <xdr:cNvSpPr/>
      </xdr:nvSpPr>
      <xdr:spPr>
        <a:xfrm>
          <a:off x="96520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7B3CB2-A441-4148-89DF-E1A1A941334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B74001-C6B3-4D5F-B0B9-5A28B47E5C2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3E70B4-E880-4C25-B263-D3C3095F18A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89FF9F-2FF1-4D94-A27A-43F2F1FF91F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0D1E4A-258A-46DD-B377-BFB6B6AC150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4" name="楕円 73">
          <a:extLst>
            <a:ext uri="{FF2B5EF4-FFF2-40B4-BE49-F238E27FC236}">
              <a16:creationId xmlns:a16="http://schemas.microsoft.com/office/drawing/2014/main" id="{C29AD1D8-640F-40EE-B10F-1AFDDFDACEC6}"/>
            </a:ext>
          </a:extLst>
        </xdr:cNvPr>
        <xdr:cNvSpPr/>
      </xdr:nvSpPr>
      <xdr:spPr>
        <a:xfrm>
          <a:off x="403606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5" name="【道路】&#10;有形固定資産減価償却率該当値テキスト">
          <a:extLst>
            <a:ext uri="{FF2B5EF4-FFF2-40B4-BE49-F238E27FC236}">
              <a16:creationId xmlns:a16="http://schemas.microsoft.com/office/drawing/2014/main" id="{2EF90BC3-059F-4450-A9DF-9A2821AE3487}"/>
            </a:ext>
          </a:extLst>
        </xdr:cNvPr>
        <xdr:cNvSpPr txBox="1"/>
      </xdr:nvSpPr>
      <xdr:spPr>
        <a:xfrm>
          <a:off x="412496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107043</xdr:rowOff>
    </xdr:from>
    <xdr:to>
      <xdr:col>15</xdr:col>
      <xdr:colOff>101600</xdr:colOff>
      <xdr:row>38</xdr:row>
      <xdr:rowOff>37193</xdr:rowOff>
    </xdr:to>
    <xdr:sp macro="" textlink="">
      <xdr:nvSpPr>
        <xdr:cNvPr id="76" name="楕円 75">
          <a:extLst>
            <a:ext uri="{FF2B5EF4-FFF2-40B4-BE49-F238E27FC236}">
              <a16:creationId xmlns:a16="http://schemas.microsoft.com/office/drawing/2014/main" id="{9B8CD531-6047-4841-9260-52660C56CE7C}"/>
            </a:ext>
          </a:extLst>
        </xdr:cNvPr>
        <xdr:cNvSpPr/>
      </xdr:nvSpPr>
      <xdr:spPr>
        <a:xfrm>
          <a:off x="2514600" y="6309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7" name="楕円 76">
          <a:extLst>
            <a:ext uri="{FF2B5EF4-FFF2-40B4-BE49-F238E27FC236}">
              <a16:creationId xmlns:a16="http://schemas.microsoft.com/office/drawing/2014/main" id="{73E2E77A-BFB2-4FE9-A1DE-B4770DF7AB76}"/>
            </a:ext>
          </a:extLst>
        </xdr:cNvPr>
        <xdr:cNvSpPr/>
      </xdr:nvSpPr>
      <xdr:spPr>
        <a:xfrm>
          <a:off x="17399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7620</xdr:rowOff>
    </xdr:to>
    <xdr:cxnSp macro="">
      <xdr:nvCxnSpPr>
        <xdr:cNvPr id="78" name="直線コネクタ 77">
          <a:extLst>
            <a:ext uri="{FF2B5EF4-FFF2-40B4-BE49-F238E27FC236}">
              <a16:creationId xmlns:a16="http://schemas.microsoft.com/office/drawing/2014/main" id="{18391F7A-2AB8-4CC0-BEFC-F386E8E6BC38}"/>
            </a:ext>
          </a:extLst>
        </xdr:cNvPr>
        <xdr:cNvCxnSpPr/>
      </xdr:nvCxnSpPr>
      <xdr:spPr>
        <a:xfrm flipV="1">
          <a:off x="1790700" y="6360523"/>
          <a:ext cx="7747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79" name="楕円 78">
          <a:extLst>
            <a:ext uri="{FF2B5EF4-FFF2-40B4-BE49-F238E27FC236}">
              <a16:creationId xmlns:a16="http://schemas.microsoft.com/office/drawing/2014/main" id="{01907CD8-68CC-41A2-92F1-217AC0AA038A}"/>
            </a:ext>
          </a:extLst>
        </xdr:cNvPr>
        <xdr:cNvSpPr/>
      </xdr:nvSpPr>
      <xdr:spPr>
        <a:xfrm>
          <a:off x="965200" y="6402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82731</xdr:rowOff>
    </xdr:to>
    <xdr:cxnSp macro="">
      <xdr:nvCxnSpPr>
        <xdr:cNvPr id="80" name="直線コネクタ 79">
          <a:extLst>
            <a:ext uri="{FF2B5EF4-FFF2-40B4-BE49-F238E27FC236}">
              <a16:creationId xmlns:a16="http://schemas.microsoft.com/office/drawing/2014/main" id="{741B64EA-CE8E-45F1-A417-12DAABA53A9B}"/>
            </a:ext>
          </a:extLst>
        </xdr:cNvPr>
        <xdr:cNvCxnSpPr/>
      </xdr:nvCxnSpPr>
      <xdr:spPr>
        <a:xfrm flipV="1">
          <a:off x="1008380" y="6377940"/>
          <a:ext cx="78232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1" name="n_1aveValue【道路】&#10;有形固定資産減価償却率">
          <a:extLst>
            <a:ext uri="{FF2B5EF4-FFF2-40B4-BE49-F238E27FC236}">
              <a16:creationId xmlns:a16="http://schemas.microsoft.com/office/drawing/2014/main" id="{05DCC7D0-FDED-4F34-A7BC-86FE9B7BACFB}"/>
            </a:ext>
          </a:extLst>
        </xdr:cNvPr>
        <xdr:cNvSpPr txBox="1"/>
      </xdr:nvSpPr>
      <xdr:spPr>
        <a:xfrm>
          <a:off x="317056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2" name="n_2aveValue【道路】&#10;有形固定資産減価償却率">
          <a:extLst>
            <a:ext uri="{FF2B5EF4-FFF2-40B4-BE49-F238E27FC236}">
              <a16:creationId xmlns:a16="http://schemas.microsoft.com/office/drawing/2014/main" id="{C622F58D-7B73-41D0-89E5-27DFD5327E1E}"/>
            </a:ext>
          </a:extLst>
        </xdr:cNvPr>
        <xdr:cNvSpPr txBox="1"/>
      </xdr:nvSpPr>
      <xdr:spPr>
        <a:xfrm>
          <a:off x="23857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3" name="n_3aveValue【道路】&#10;有形固定資産減価償却率">
          <a:extLst>
            <a:ext uri="{FF2B5EF4-FFF2-40B4-BE49-F238E27FC236}">
              <a16:creationId xmlns:a16="http://schemas.microsoft.com/office/drawing/2014/main" id="{60E9460A-DDC0-4CB8-85E0-0B021E7E39E5}"/>
            </a:ext>
          </a:extLst>
        </xdr:cNvPr>
        <xdr:cNvSpPr txBox="1"/>
      </xdr:nvSpPr>
      <xdr:spPr>
        <a:xfrm>
          <a:off x="161100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4" name="n_4aveValue【道路】&#10;有形固定資産減価償却率">
          <a:extLst>
            <a:ext uri="{FF2B5EF4-FFF2-40B4-BE49-F238E27FC236}">
              <a16:creationId xmlns:a16="http://schemas.microsoft.com/office/drawing/2014/main" id="{CE053ED5-C3A5-498E-920B-178D29D2BE91}"/>
            </a:ext>
          </a:extLst>
        </xdr:cNvPr>
        <xdr:cNvSpPr txBox="1"/>
      </xdr:nvSpPr>
      <xdr:spPr>
        <a:xfrm>
          <a:off x="83630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53720</xdr:rowOff>
    </xdr:from>
    <xdr:ext cx="405111" cy="259045"/>
    <xdr:sp macro="" textlink="">
      <xdr:nvSpPr>
        <xdr:cNvPr id="85" name="n_2mainValue【道路】&#10;有形固定資産減価償却率">
          <a:extLst>
            <a:ext uri="{FF2B5EF4-FFF2-40B4-BE49-F238E27FC236}">
              <a16:creationId xmlns:a16="http://schemas.microsoft.com/office/drawing/2014/main" id="{36EF24AF-4692-41F4-9321-54281E4932F6}"/>
            </a:ext>
          </a:extLst>
        </xdr:cNvPr>
        <xdr:cNvSpPr txBox="1"/>
      </xdr:nvSpPr>
      <xdr:spPr>
        <a:xfrm>
          <a:off x="238570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6" name="n_3mainValue【道路】&#10;有形固定資産減価償却率">
          <a:extLst>
            <a:ext uri="{FF2B5EF4-FFF2-40B4-BE49-F238E27FC236}">
              <a16:creationId xmlns:a16="http://schemas.microsoft.com/office/drawing/2014/main" id="{F3C948FC-C408-4E95-BEAA-DE161FB83EBC}"/>
            </a:ext>
          </a:extLst>
        </xdr:cNvPr>
        <xdr:cNvSpPr txBox="1"/>
      </xdr:nvSpPr>
      <xdr:spPr>
        <a:xfrm>
          <a:off x="161100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mainValue【道路】&#10;有形固定資産減価償却率">
          <a:extLst>
            <a:ext uri="{FF2B5EF4-FFF2-40B4-BE49-F238E27FC236}">
              <a16:creationId xmlns:a16="http://schemas.microsoft.com/office/drawing/2014/main" id="{F92D432B-76DB-490F-8C47-4467C197B372}"/>
            </a:ext>
          </a:extLst>
        </xdr:cNvPr>
        <xdr:cNvSpPr txBox="1"/>
      </xdr:nvSpPr>
      <xdr:spPr>
        <a:xfrm>
          <a:off x="83630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470C79B-A90A-41B6-86BB-64B2EBDD305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4F2E06F3-48E9-4584-BB69-884542D9261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C0C3EF0D-5BE4-4018-A293-840539129D0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6F148CB1-04C9-462B-AD8C-DCF43FAA9F3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E27BDA7-36E0-4F76-99A6-68A16A4320D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1741134-325D-4F8F-9755-89C12A3ABF2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A68F689A-7CA1-4F5F-B724-2BBF92FBF1F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5A2BB3B2-B357-4A2B-81EA-D939264AD36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78D73069-B481-4850-A9D3-E923C793C88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DA8F8260-2BCD-4FBD-BCF3-D51579425E6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80C9E608-5AA3-483A-93AD-F98C449DDE2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530F6C7E-3B04-4901-9E84-2234DBC2C4D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168EC3B-7EA2-4AFD-A890-F746180CF49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a:extLst>
            <a:ext uri="{FF2B5EF4-FFF2-40B4-BE49-F238E27FC236}">
              <a16:creationId xmlns:a16="http://schemas.microsoft.com/office/drawing/2014/main" id="{34065009-A0EE-4424-885A-8FF66A0E54E6}"/>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7FE2D6B8-EDD5-45B4-BB6D-FBCA2BCB497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3271FE85-3764-4882-91A3-583958A7BA5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AF9548F9-4D93-4907-B746-5DCC6E6ABF2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C2DEC248-9998-4478-AC79-CB8A4A3A6679}"/>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E72556E6-4EEB-488A-876B-1C18E8E1BD3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2937085F-A185-478B-BE37-94B1B9DF8F23}"/>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04728A7-8ACD-49A7-89EA-2B52022D1FC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a:extLst>
            <a:ext uri="{FF2B5EF4-FFF2-40B4-BE49-F238E27FC236}">
              <a16:creationId xmlns:a16="http://schemas.microsoft.com/office/drawing/2014/main" id="{F3FFCE63-CDA3-4FE9-8161-8738BFAA362C}"/>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B732648-4DE4-4D57-9610-31AA8E29410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1" name="直線コネクタ 110">
          <a:extLst>
            <a:ext uri="{FF2B5EF4-FFF2-40B4-BE49-F238E27FC236}">
              <a16:creationId xmlns:a16="http://schemas.microsoft.com/office/drawing/2014/main" id="{56293322-B3B4-4F70-81A9-72BA4B14D81D}"/>
            </a:ext>
          </a:extLst>
        </xdr:cNvPr>
        <xdr:cNvCxnSpPr/>
      </xdr:nvCxnSpPr>
      <xdr:spPr>
        <a:xfrm flipV="1">
          <a:off x="9219565" y="5582214"/>
          <a:ext cx="0" cy="149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2" name="【道路】&#10;一人当たり延長最小値テキスト">
          <a:extLst>
            <a:ext uri="{FF2B5EF4-FFF2-40B4-BE49-F238E27FC236}">
              <a16:creationId xmlns:a16="http://schemas.microsoft.com/office/drawing/2014/main" id="{5C5FBD09-DE61-4769-9A21-4C3B784B6C2B}"/>
            </a:ext>
          </a:extLst>
        </xdr:cNvPr>
        <xdr:cNvSpPr txBox="1"/>
      </xdr:nvSpPr>
      <xdr:spPr>
        <a:xfrm>
          <a:off x="9258300" y="70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3" name="直線コネクタ 112">
          <a:extLst>
            <a:ext uri="{FF2B5EF4-FFF2-40B4-BE49-F238E27FC236}">
              <a16:creationId xmlns:a16="http://schemas.microsoft.com/office/drawing/2014/main" id="{CB74C288-09F7-459F-B262-67B473DA377D}"/>
            </a:ext>
          </a:extLst>
        </xdr:cNvPr>
        <xdr:cNvCxnSpPr/>
      </xdr:nvCxnSpPr>
      <xdr:spPr>
        <a:xfrm>
          <a:off x="9154160" y="7078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4" name="【道路】&#10;一人当たり延長最大値テキスト">
          <a:extLst>
            <a:ext uri="{FF2B5EF4-FFF2-40B4-BE49-F238E27FC236}">
              <a16:creationId xmlns:a16="http://schemas.microsoft.com/office/drawing/2014/main" id="{EFAC7DD2-30C3-4040-834E-5DDD4CF5F9D4}"/>
            </a:ext>
          </a:extLst>
        </xdr:cNvPr>
        <xdr:cNvSpPr txBox="1"/>
      </xdr:nvSpPr>
      <xdr:spPr>
        <a:xfrm>
          <a:off x="9258300" y="536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5" name="直線コネクタ 114">
          <a:extLst>
            <a:ext uri="{FF2B5EF4-FFF2-40B4-BE49-F238E27FC236}">
              <a16:creationId xmlns:a16="http://schemas.microsoft.com/office/drawing/2014/main" id="{99BE4ECA-ED27-4299-861F-D28925C67CB1}"/>
            </a:ext>
          </a:extLst>
        </xdr:cNvPr>
        <xdr:cNvCxnSpPr/>
      </xdr:nvCxnSpPr>
      <xdr:spPr>
        <a:xfrm>
          <a:off x="9154160" y="558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16" name="【道路】&#10;一人当たり延長平均値テキスト">
          <a:extLst>
            <a:ext uri="{FF2B5EF4-FFF2-40B4-BE49-F238E27FC236}">
              <a16:creationId xmlns:a16="http://schemas.microsoft.com/office/drawing/2014/main" id="{E97B22BE-E536-4D7F-AD8F-E83350B17495}"/>
            </a:ext>
          </a:extLst>
        </xdr:cNvPr>
        <xdr:cNvSpPr txBox="1"/>
      </xdr:nvSpPr>
      <xdr:spPr>
        <a:xfrm>
          <a:off x="9258300" y="684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7" name="フローチャート: 判断 116">
          <a:extLst>
            <a:ext uri="{FF2B5EF4-FFF2-40B4-BE49-F238E27FC236}">
              <a16:creationId xmlns:a16="http://schemas.microsoft.com/office/drawing/2014/main" id="{B987BAC3-9516-44CA-AA54-942037AC957A}"/>
            </a:ext>
          </a:extLst>
        </xdr:cNvPr>
        <xdr:cNvSpPr/>
      </xdr:nvSpPr>
      <xdr:spPr>
        <a:xfrm>
          <a:off x="9192260" y="6866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18" name="フローチャート: 判断 117">
          <a:extLst>
            <a:ext uri="{FF2B5EF4-FFF2-40B4-BE49-F238E27FC236}">
              <a16:creationId xmlns:a16="http://schemas.microsoft.com/office/drawing/2014/main" id="{0C5A98F8-1C39-4E0F-8232-0F1C64C5A077}"/>
            </a:ext>
          </a:extLst>
        </xdr:cNvPr>
        <xdr:cNvSpPr/>
      </xdr:nvSpPr>
      <xdr:spPr>
        <a:xfrm>
          <a:off x="8445500" y="6868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19" name="フローチャート: 判断 118">
          <a:extLst>
            <a:ext uri="{FF2B5EF4-FFF2-40B4-BE49-F238E27FC236}">
              <a16:creationId xmlns:a16="http://schemas.microsoft.com/office/drawing/2014/main" id="{4987213C-5993-450E-90A8-4D4C161BA34A}"/>
            </a:ext>
          </a:extLst>
        </xdr:cNvPr>
        <xdr:cNvSpPr/>
      </xdr:nvSpPr>
      <xdr:spPr>
        <a:xfrm>
          <a:off x="7670800" y="6874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0" name="フローチャート: 判断 119">
          <a:extLst>
            <a:ext uri="{FF2B5EF4-FFF2-40B4-BE49-F238E27FC236}">
              <a16:creationId xmlns:a16="http://schemas.microsoft.com/office/drawing/2014/main" id="{2B766D0A-6E9F-410A-B397-D4D8AC6E456F}"/>
            </a:ext>
          </a:extLst>
        </xdr:cNvPr>
        <xdr:cNvSpPr/>
      </xdr:nvSpPr>
      <xdr:spPr>
        <a:xfrm>
          <a:off x="6873240" y="686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1" name="フローチャート: 判断 120">
          <a:extLst>
            <a:ext uri="{FF2B5EF4-FFF2-40B4-BE49-F238E27FC236}">
              <a16:creationId xmlns:a16="http://schemas.microsoft.com/office/drawing/2014/main" id="{BBC6A1EB-E4B2-4AFA-B892-12ABE585DA69}"/>
            </a:ext>
          </a:extLst>
        </xdr:cNvPr>
        <xdr:cNvSpPr/>
      </xdr:nvSpPr>
      <xdr:spPr>
        <a:xfrm>
          <a:off x="609854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3A576B0-A243-4711-8EFF-B72AD7FBD71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EFF3160-0B5D-4232-8901-47B4B7614AE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F9326C0-418B-45E5-9217-4DAD3A69F99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4B70F5F-C720-409F-B115-BDC6E157A95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B2C24F-8FB9-4D0D-8779-D5BDC1BC15A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124155</xdr:rowOff>
    </xdr:from>
    <xdr:to>
      <xdr:col>55</xdr:col>
      <xdr:colOff>50800</xdr:colOff>
      <xdr:row>41</xdr:row>
      <xdr:rowOff>54305</xdr:rowOff>
    </xdr:to>
    <xdr:sp macro="" textlink="">
      <xdr:nvSpPr>
        <xdr:cNvPr id="127" name="楕円 126">
          <a:extLst>
            <a:ext uri="{FF2B5EF4-FFF2-40B4-BE49-F238E27FC236}">
              <a16:creationId xmlns:a16="http://schemas.microsoft.com/office/drawing/2014/main" id="{C8D736E3-4C1E-4029-96ED-90E30B8B078F}"/>
            </a:ext>
          </a:extLst>
        </xdr:cNvPr>
        <xdr:cNvSpPr/>
      </xdr:nvSpPr>
      <xdr:spPr>
        <a:xfrm>
          <a:off x="9192260" y="6829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147032</xdr:rowOff>
    </xdr:from>
    <xdr:ext cx="599010" cy="259045"/>
    <xdr:sp macro="" textlink="">
      <xdr:nvSpPr>
        <xdr:cNvPr id="128" name="【道路】&#10;一人当たり延長該当値テキスト">
          <a:extLst>
            <a:ext uri="{FF2B5EF4-FFF2-40B4-BE49-F238E27FC236}">
              <a16:creationId xmlns:a16="http://schemas.microsoft.com/office/drawing/2014/main" id="{92992762-FDC6-45E4-AA78-2A7012CF2837}"/>
            </a:ext>
          </a:extLst>
        </xdr:cNvPr>
        <xdr:cNvSpPr txBox="1"/>
      </xdr:nvSpPr>
      <xdr:spPr>
        <a:xfrm>
          <a:off x="9258300" y="668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133987</xdr:rowOff>
    </xdr:from>
    <xdr:to>
      <xdr:col>46</xdr:col>
      <xdr:colOff>38100</xdr:colOff>
      <xdr:row>41</xdr:row>
      <xdr:rowOff>64137</xdr:rowOff>
    </xdr:to>
    <xdr:sp macro="" textlink="">
      <xdr:nvSpPr>
        <xdr:cNvPr id="129" name="楕円 128">
          <a:extLst>
            <a:ext uri="{FF2B5EF4-FFF2-40B4-BE49-F238E27FC236}">
              <a16:creationId xmlns:a16="http://schemas.microsoft.com/office/drawing/2014/main" id="{A99ACF86-9B64-4BBD-AF42-A69DD35A086E}"/>
            </a:ext>
          </a:extLst>
        </xdr:cNvPr>
        <xdr:cNvSpPr/>
      </xdr:nvSpPr>
      <xdr:spPr>
        <a:xfrm>
          <a:off x="7670800" y="68395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137363</xdr:rowOff>
    </xdr:from>
    <xdr:to>
      <xdr:col>41</xdr:col>
      <xdr:colOff>101600</xdr:colOff>
      <xdr:row>41</xdr:row>
      <xdr:rowOff>67513</xdr:rowOff>
    </xdr:to>
    <xdr:sp macro="" textlink="">
      <xdr:nvSpPr>
        <xdr:cNvPr id="130" name="楕円 129">
          <a:extLst>
            <a:ext uri="{FF2B5EF4-FFF2-40B4-BE49-F238E27FC236}">
              <a16:creationId xmlns:a16="http://schemas.microsoft.com/office/drawing/2014/main" id="{2BFCA5F5-AF9D-4803-B34C-A2530111C4EF}"/>
            </a:ext>
          </a:extLst>
        </xdr:cNvPr>
        <xdr:cNvSpPr/>
      </xdr:nvSpPr>
      <xdr:spPr>
        <a:xfrm>
          <a:off x="6873240" y="6842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13337</xdr:rowOff>
    </xdr:from>
    <xdr:to>
      <xdr:col>45</xdr:col>
      <xdr:colOff>177800</xdr:colOff>
      <xdr:row>41</xdr:row>
      <xdr:rowOff>16713</xdr:rowOff>
    </xdr:to>
    <xdr:cxnSp macro="">
      <xdr:nvCxnSpPr>
        <xdr:cNvPr id="131" name="直線コネクタ 130">
          <a:extLst>
            <a:ext uri="{FF2B5EF4-FFF2-40B4-BE49-F238E27FC236}">
              <a16:creationId xmlns:a16="http://schemas.microsoft.com/office/drawing/2014/main" id="{EC4A3472-CD98-438D-8529-F3D2FC7C52B1}"/>
            </a:ext>
          </a:extLst>
        </xdr:cNvPr>
        <xdr:cNvCxnSpPr/>
      </xdr:nvCxnSpPr>
      <xdr:spPr>
        <a:xfrm flipV="1">
          <a:off x="6924040" y="6886577"/>
          <a:ext cx="78994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142607</xdr:rowOff>
    </xdr:from>
    <xdr:to>
      <xdr:col>36</xdr:col>
      <xdr:colOff>165100</xdr:colOff>
      <xdr:row>41</xdr:row>
      <xdr:rowOff>72757</xdr:rowOff>
    </xdr:to>
    <xdr:sp macro="" textlink="">
      <xdr:nvSpPr>
        <xdr:cNvPr id="132" name="楕円 131">
          <a:extLst>
            <a:ext uri="{FF2B5EF4-FFF2-40B4-BE49-F238E27FC236}">
              <a16:creationId xmlns:a16="http://schemas.microsoft.com/office/drawing/2014/main" id="{7C799B48-2369-47FD-BD46-A483C13ABAE3}"/>
            </a:ext>
          </a:extLst>
        </xdr:cNvPr>
        <xdr:cNvSpPr/>
      </xdr:nvSpPr>
      <xdr:spPr>
        <a:xfrm>
          <a:off x="6098540" y="6848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16713</xdr:rowOff>
    </xdr:from>
    <xdr:to>
      <xdr:col>41</xdr:col>
      <xdr:colOff>50800</xdr:colOff>
      <xdr:row>41</xdr:row>
      <xdr:rowOff>21957</xdr:rowOff>
    </xdr:to>
    <xdr:cxnSp macro="">
      <xdr:nvCxnSpPr>
        <xdr:cNvPr id="133" name="直線コネクタ 132">
          <a:extLst>
            <a:ext uri="{FF2B5EF4-FFF2-40B4-BE49-F238E27FC236}">
              <a16:creationId xmlns:a16="http://schemas.microsoft.com/office/drawing/2014/main" id="{727252FC-7A22-40B1-99FE-15777C7E3EE4}"/>
            </a:ext>
          </a:extLst>
        </xdr:cNvPr>
        <xdr:cNvCxnSpPr/>
      </xdr:nvCxnSpPr>
      <xdr:spPr>
        <a:xfrm flipV="1">
          <a:off x="6149340" y="6889953"/>
          <a:ext cx="7747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34" name="n_1aveValue【道路】&#10;一人当たり延長">
          <a:extLst>
            <a:ext uri="{FF2B5EF4-FFF2-40B4-BE49-F238E27FC236}">
              <a16:creationId xmlns:a16="http://schemas.microsoft.com/office/drawing/2014/main" id="{1ACB6060-89F1-4845-8E7D-6704A5DD04A7}"/>
            </a:ext>
          </a:extLst>
        </xdr:cNvPr>
        <xdr:cNvSpPr txBox="1"/>
      </xdr:nvSpPr>
      <xdr:spPr>
        <a:xfrm>
          <a:off x="8239271" y="66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35" name="n_2aveValue【道路】&#10;一人当たり延長">
          <a:extLst>
            <a:ext uri="{FF2B5EF4-FFF2-40B4-BE49-F238E27FC236}">
              <a16:creationId xmlns:a16="http://schemas.microsoft.com/office/drawing/2014/main" id="{1912CBB7-6132-46AE-80F3-AD7A010519FE}"/>
            </a:ext>
          </a:extLst>
        </xdr:cNvPr>
        <xdr:cNvSpPr txBox="1"/>
      </xdr:nvSpPr>
      <xdr:spPr>
        <a:xfrm>
          <a:off x="7477271" y="69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36" name="n_3aveValue【道路】&#10;一人当たり延長">
          <a:extLst>
            <a:ext uri="{FF2B5EF4-FFF2-40B4-BE49-F238E27FC236}">
              <a16:creationId xmlns:a16="http://schemas.microsoft.com/office/drawing/2014/main" id="{F88ACEEE-CC2F-43DC-A3BC-5BA7FECC858C}"/>
            </a:ext>
          </a:extLst>
        </xdr:cNvPr>
        <xdr:cNvSpPr txBox="1"/>
      </xdr:nvSpPr>
      <xdr:spPr>
        <a:xfrm>
          <a:off x="6702571" y="69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37" name="n_4aveValue【道路】&#10;一人当たり延長">
          <a:extLst>
            <a:ext uri="{FF2B5EF4-FFF2-40B4-BE49-F238E27FC236}">
              <a16:creationId xmlns:a16="http://schemas.microsoft.com/office/drawing/2014/main" id="{4964E0D9-FE6A-448C-877B-6AE2091966F1}"/>
            </a:ext>
          </a:extLst>
        </xdr:cNvPr>
        <xdr:cNvSpPr txBox="1"/>
      </xdr:nvSpPr>
      <xdr:spPr>
        <a:xfrm>
          <a:off x="5905011" y="695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80664</xdr:rowOff>
    </xdr:from>
    <xdr:ext cx="599010" cy="259045"/>
    <xdr:sp macro="" textlink="">
      <xdr:nvSpPr>
        <xdr:cNvPr id="138" name="n_2mainValue【道路】&#10;一人当たり延長">
          <a:extLst>
            <a:ext uri="{FF2B5EF4-FFF2-40B4-BE49-F238E27FC236}">
              <a16:creationId xmlns:a16="http://schemas.microsoft.com/office/drawing/2014/main" id="{57890FC2-17EA-44D6-A2A1-002FF1A32DC5}"/>
            </a:ext>
          </a:extLst>
        </xdr:cNvPr>
        <xdr:cNvSpPr txBox="1"/>
      </xdr:nvSpPr>
      <xdr:spPr>
        <a:xfrm>
          <a:off x="7444954" y="661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84040</xdr:rowOff>
    </xdr:from>
    <xdr:ext cx="599010" cy="259045"/>
    <xdr:sp macro="" textlink="">
      <xdr:nvSpPr>
        <xdr:cNvPr id="139" name="n_3mainValue【道路】&#10;一人当たり延長">
          <a:extLst>
            <a:ext uri="{FF2B5EF4-FFF2-40B4-BE49-F238E27FC236}">
              <a16:creationId xmlns:a16="http://schemas.microsoft.com/office/drawing/2014/main" id="{E26F9C96-51CD-4944-96B4-B75115C8F88C}"/>
            </a:ext>
          </a:extLst>
        </xdr:cNvPr>
        <xdr:cNvSpPr txBox="1"/>
      </xdr:nvSpPr>
      <xdr:spPr>
        <a:xfrm>
          <a:off x="6670254" y="66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89284</xdr:rowOff>
    </xdr:from>
    <xdr:ext cx="534377" cy="259045"/>
    <xdr:sp macro="" textlink="">
      <xdr:nvSpPr>
        <xdr:cNvPr id="140" name="n_4mainValue【道路】&#10;一人当たり延長">
          <a:extLst>
            <a:ext uri="{FF2B5EF4-FFF2-40B4-BE49-F238E27FC236}">
              <a16:creationId xmlns:a16="http://schemas.microsoft.com/office/drawing/2014/main" id="{9B499D19-9E4F-46B9-8F86-AC642A363251}"/>
            </a:ext>
          </a:extLst>
        </xdr:cNvPr>
        <xdr:cNvSpPr txBox="1"/>
      </xdr:nvSpPr>
      <xdr:spPr>
        <a:xfrm>
          <a:off x="5905011" y="66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9CE59DF-6BCA-4701-8A93-3CEC56084F0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04B7104-34EF-425F-B656-07FC327BFCC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85FE0F90-FEFD-468A-B615-2A84194482D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4FC64B17-BC7F-4C47-9ADD-A17011190CB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FF784F45-1920-47D4-A285-5EAB5363FB4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B3CA6E2A-95CD-4E3A-8A86-E9EA0DBCC2B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C47E72B-AA80-4884-9DFA-E37A455B5F8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FC53E17B-CAE3-4B71-B422-71F682CF61F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E89E40B6-40F7-4231-9C16-B9A61EA9F02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22BB9CE7-AFB4-466B-84B1-313C6CEB6F0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DD10AAEC-AD39-4148-B9E3-4DACE25F3B2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6176D234-0E01-43E0-B420-AE6792E722E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F4CC40F3-C102-47D3-866A-84D4C976AE8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FFA068BF-5E11-4A3C-AC87-EDA8EC0BA82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647F0EBC-2493-4A13-8C6F-92EB0628528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5EEA1D73-B8CA-44CD-881F-189ABD41883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F88D310-2425-4274-B45B-A8DEEE266BC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C3624B02-E7AA-483F-824E-0B2C6575115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4CDFEB78-5349-4465-A67D-C5E3B9AC485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ABBCD3ED-17BB-4B6D-8407-693621006FD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85C169C8-1F1B-4DA7-9794-356C83E7DE4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1E5D74E6-F865-4AF4-A440-3A7F5671C4A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E5118B3D-2CFF-46F6-9384-56D0AEF81B0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9E93EBA-60AE-4C22-940F-0C178015FDF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54AE67BC-4E7C-4287-A95B-81654FD43F6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66" name="直線コネクタ 165">
          <a:extLst>
            <a:ext uri="{FF2B5EF4-FFF2-40B4-BE49-F238E27FC236}">
              <a16:creationId xmlns:a16="http://schemas.microsoft.com/office/drawing/2014/main" id="{FB115620-34CA-4115-8414-BAFBD100FA6A}"/>
            </a:ext>
          </a:extLst>
        </xdr:cNvPr>
        <xdr:cNvCxnSpPr/>
      </xdr:nvCxnSpPr>
      <xdr:spPr>
        <a:xfrm flipV="1">
          <a:off x="4086225" y="93540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ABD9A3BA-15A4-4839-A215-50312DED3539}"/>
            </a:ext>
          </a:extLst>
        </xdr:cNvPr>
        <xdr:cNvSpPr txBox="1"/>
      </xdr:nvSpPr>
      <xdr:spPr>
        <a:xfrm>
          <a:off x="4124960" y="107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68" name="直線コネクタ 167">
          <a:extLst>
            <a:ext uri="{FF2B5EF4-FFF2-40B4-BE49-F238E27FC236}">
              <a16:creationId xmlns:a16="http://schemas.microsoft.com/office/drawing/2014/main" id="{D8D752AB-350D-4FEE-B657-E20AD690B524}"/>
            </a:ext>
          </a:extLst>
        </xdr:cNvPr>
        <xdr:cNvCxnSpPr/>
      </xdr:nvCxnSpPr>
      <xdr:spPr>
        <a:xfrm>
          <a:off x="4020820" y="10784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45994BD0-BA74-4364-9289-5698C6DC8BA5}"/>
            </a:ext>
          </a:extLst>
        </xdr:cNvPr>
        <xdr:cNvSpPr txBox="1"/>
      </xdr:nvSpPr>
      <xdr:spPr>
        <a:xfrm>
          <a:off x="4124960" y="91331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0" name="直線コネクタ 169">
          <a:extLst>
            <a:ext uri="{FF2B5EF4-FFF2-40B4-BE49-F238E27FC236}">
              <a16:creationId xmlns:a16="http://schemas.microsoft.com/office/drawing/2014/main" id="{ABBD9FC5-433C-4B39-98C8-0D2EA1A94545}"/>
            </a:ext>
          </a:extLst>
        </xdr:cNvPr>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40B5ED76-D60A-4424-8005-4F76BCBB9F93}"/>
            </a:ext>
          </a:extLst>
        </xdr:cNvPr>
        <xdr:cNvSpPr txBox="1"/>
      </xdr:nvSpPr>
      <xdr:spPr>
        <a:xfrm>
          <a:off x="412496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2" name="フローチャート: 判断 171">
          <a:extLst>
            <a:ext uri="{FF2B5EF4-FFF2-40B4-BE49-F238E27FC236}">
              <a16:creationId xmlns:a16="http://schemas.microsoft.com/office/drawing/2014/main" id="{BCFA732E-E026-4605-B1DA-51CA3EECDB6A}"/>
            </a:ext>
          </a:extLst>
        </xdr:cNvPr>
        <xdr:cNvSpPr/>
      </xdr:nvSpPr>
      <xdr:spPr>
        <a:xfrm>
          <a:off x="403606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3" name="フローチャート: 判断 172">
          <a:extLst>
            <a:ext uri="{FF2B5EF4-FFF2-40B4-BE49-F238E27FC236}">
              <a16:creationId xmlns:a16="http://schemas.microsoft.com/office/drawing/2014/main" id="{4B716788-3EE3-4435-903D-B819C40F0D34}"/>
            </a:ext>
          </a:extLst>
        </xdr:cNvPr>
        <xdr:cNvSpPr/>
      </xdr:nvSpPr>
      <xdr:spPr>
        <a:xfrm>
          <a:off x="3312160" y="1017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74" name="フローチャート: 判断 173">
          <a:extLst>
            <a:ext uri="{FF2B5EF4-FFF2-40B4-BE49-F238E27FC236}">
              <a16:creationId xmlns:a16="http://schemas.microsoft.com/office/drawing/2014/main" id="{8F1685A7-2315-4C6A-926D-C85D38C11849}"/>
            </a:ext>
          </a:extLst>
        </xdr:cNvPr>
        <xdr:cNvSpPr/>
      </xdr:nvSpPr>
      <xdr:spPr>
        <a:xfrm>
          <a:off x="25146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5" name="フローチャート: 判断 174">
          <a:extLst>
            <a:ext uri="{FF2B5EF4-FFF2-40B4-BE49-F238E27FC236}">
              <a16:creationId xmlns:a16="http://schemas.microsoft.com/office/drawing/2014/main" id="{312D459F-A0B4-426A-A77A-970A920380B7}"/>
            </a:ext>
          </a:extLst>
        </xdr:cNvPr>
        <xdr:cNvSpPr/>
      </xdr:nvSpPr>
      <xdr:spPr>
        <a:xfrm>
          <a:off x="17399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6" name="フローチャート: 判断 175">
          <a:extLst>
            <a:ext uri="{FF2B5EF4-FFF2-40B4-BE49-F238E27FC236}">
              <a16:creationId xmlns:a16="http://schemas.microsoft.com/office/drawing/2014/main" id="{D4C6C63F-3ECD-4051-A2A0-21550AAF3BEA}"/>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879C42B-0774-4569-992B-512F0453F79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C1EAD0B-3329-4332-9CC2-73F96702B2E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661B6E8-FC27-4000-BA98-9CBBE85D8C0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BBC3636-0D5D-4DBB-BED0-F3074CB1584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024ED37-9B7F-4F3D-8DAA-B01F5F00C01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2" name="楕円 181">
          <a:extLst>
            <a:ext uri="{FF2B5EF4-FFF2-40B4-BE49-F238E27FC236}">
              <a16:creationId xmlns:a16="http://schemas.microsoft.com/office/drawing/2014/main" id="{99C0F152-0A8C-4875-B858-3141D56C2A05}"/>
            </a:ext>
          </a:extLst>
        </xdr:cNvPr>
        <xdr:cNvSpPr/>
      </xdr:nvSpPr>
      <xdr:spPr>
        <a:xfrm>
          <a:off x="403606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122300</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A7E17DC4-0CED-411E-B381-5606B74F85B7}"/>
            </a:ext>
          </a:extLst>
        </xdr:cNvPr>
        <xdr:cNvSpPr txBox="1"/>
      </xdr:nvSpPr>
      <xdr:spPr>
        <a:xfrm>
          <a:off x="4124960"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99423</xdr:rowOff>
    </xdr:from>
    <xdr:to>
      <xdr:col>15</xdr:col>
      <xdr:colOff>101600</xdr:colOff>
      <xdr:row>61</xdr:row>
      <xdr:rowOff>29573</xdr:rowOff>
    </xdr:to>
    <xdr:sp macro="" textlink="">
      <xdr:nvSpPr>
        <xdr:cNvPr id="184" name="楕円 183">
          <a:extLst>
            <a:ext uri="{FF2B5EF4-FFF2-40B4-BE49-F238E27FC236}">
              <a16:creationId xmlns:a16="http://schemas.microsoft.com/office/drawing/2014/main" id="{983773D7-5F82-45BE-A444-D037C404F054}"/>
            </a:ext>
          </a:extLst>
        </xdr:cNvPr>
        <xdr:cNvSpPr/>
      </xdr:nvSpPr>
      <xdr:spPr>
        <a:xfrm>
          <a:off x="251460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5" name="楕円 184">
          <a:extLst>
            <a:ext uri="{FF2B5EF4-FFF2-40B4-BE49-F238E27FC236}">
              <a16:creationId xmlns:a16="http://schemas.microsoft.com/office/drawing/2014/main" id="{88F01492-9F96-4236-BB61-65316374191E}"/>
            </a:ext>
          </a:extLst>
        </xdr:cNvPr>
        <xdr:cNvSpPr/>
      </xdr:nvSpPr>
      <xdr:spPr>
        <a:xfrm>
          <a:off x="1739900" y="10131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150223</xdr:rowOff>
    </xdr:to>
    <xdr:cxnSp macro="">
      <xdr:nvCxnSpPr>
        <xdr:cNvPr id="186" name="直線コネクタ 185">
          <a:extLst>
            <a:ext uri="{FF2B5EF4-FFF2-40B4-BE49-F238E27FC236}">
              <a16:creationId xmlns:a16="http://schemas.microsoft.com/office/drawing/2014/main" id="{32CDE0D2-A5B0-40CC-B418-47576B646C33}"/>
            </a:ext>
          </a:extLst>
        </xdr:cNvPr>
        <xdr:cNvCxnSpPr/>
      </xdr:nvCxnSpPr>
      <xdr:spPr>
        <a:xfrm>
          <a:off x="1790700" y="10182497"/>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87" name="楕円 186">
          <a:extLst>
            <a:ext uri="{FF2B5EF4-FFF2-40B4-BE49-F238E27FC236}">
              <a16:creationId xmlns:a16="http://schemas.microsoft.com/office/drawing/2014/main" id="{CDFE3BE3-76FA-4212-BF27-89FB99955702}"/>
            </a:ext>
          </a:extLst>
        </xdr:cNvPr>
        <xdr:cNvSpPr/>
      </xdr:nvSpPr>
      <xdr:spPr>
        <a:xfrm>
          <a:off x="965200" y="1012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124097</xdr:rowOff>
    </xdr:to>
    <xdr:cxnSp macro="">
      <xdr:nvCxnSpPr>
        <xdr:cNvPr id="188" name="直線コネクタ 187">
          <a:extLst>
            <a:ext uri="{FF2B5EF4-FFF2-40B4-BE49-F238E27FC236}">
              <a16:creationId xmlns:a16="http://schemas.microsoft.com/office/drawing/2014/main" id="{B56FF064-1B08-4B09-ABD8-1E9D9F30778F}"/>
            </a:ext>
          </a:extLst>
        </xdr:cNvPr>
        <xdr:cNvCxnSpPr/>
      </xdr:nvCxnSpPr>
      <xdr:spPr>
        <a:xfrm>
          <a:off x="1008380" y="10179231"/>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EC9B5140-FD38-4FFE-8F09-4BE89CB03D8B}"/>
            </a:ext>
          </a:extLst>
        </xdr:cNvPr>
        <xdr:cNvSpPr txBox="1"/>
      </xdr:nvSpPr>
      <xdr:spPr>
        <a:xfrm>
          <a:off x="3170564" y="994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AC423D5-B5B8-4BBB-AF44-2B9BF40FB741}"/>
            </a:ext>
          </a:extLst>
        </xdr:cNvPr>
        <xdr:cNvSpPr txBox="1"/>
      </xdr:nvSpPr>
      <xdr:spPr>
        <a:xfrm>
          <a:off x="23857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CC154961-972E-4D5B-A1DB-20553308944E}"/>
            </a:ext>
          </a:extLst>
        </xdr:cNvPr>
        <xdr:cNvSpPr txBox="1"/>
      </xdr:nvSpPr>
      <xdr:spPr>
        <a:xfrm>
          <a:off x="16110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4911E84-4341-4A87-B806-01A5E5E75518}"/>
            </a:ext>
          </a:extLst>
        </xdr:cNvPr>
        <xdr:cNvSpPr txBox="1"/>
      </xdr:nvSpPr>
      <xdr:spPr>
        <a:xfrm>
          <a:off x="8363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53D9766C-F527-4B85-B14F-3002460B0FC9}"/>
            </a:ext>
          </a:extLst>
        </xdr:cNvPr>
        <xdr:cNvSpPr txBox="1"/>
      </xdr:nvSpPr>
      <xdr:spPr>
        <a:xfrm>
          <a:off x="23857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E11BC75B-8B48-4F50-B417-B582D2490AE2}"/>
            </a:ext>
          </a:extLst>
        </xdr:cNvPr>
        <xdr:cNvSpPr txBox="1"/>
      </xdr:nvSpPr>
      <xdr:spPr>
        <a:xfrm>
          <a:off x="16110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34A32C41-3A39-4334-97BC-C05E984D5EFA}"/>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7A8B4BBF-CBE9-4657-9B2D-ADE72714B05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7BA04D5E-168F-4F8D-91E8-F4DA71876D4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37166B75-D388-46DE-BD89-F84334EFB83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EE4D1A4-B836-4C72-BC34-5C463EC7749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5840D56D-0C56-43AD-8963-A3F7788CEE3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A1821FD1-F951-4323-AEFF-51C4B01CC87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839DEF9A-589A-4D91-A592-5E69953DADF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3211D45-60A8-4494-993C-BD4B61941F8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77178AE-3EFD-41CA-A0BF-6134DE88FAC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C30D258-0257-4236-8CC2-7DD088C5DFD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7CD983A9-5B35-4A8C-B693-75EFD8BCABE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9C82AF2A-7C34-4EF6-860E-B308E35270B6}"/>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3F7F7CC5-8F5A-469D-ACFF-2FE6CD63DB67}"/>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9" name="テキスト ボックス 208">
          <a:extLst>
            <a:ext uri="{FF2B5EF4-FFF2-40B4-BE49-F238E27FC236}">
              <a16:creationId xmlns:a16="http://schemas.microsoft.com/office/drawing/2014/main" id="{2B1408A3-BC5E-4F66-A1FC-C09AAA357C37}"/>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A919626E-3B1A-43C5-B522-D320B04C8F9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a:extLst>
            <a:ext uri="{FF2B5EF4-FFF2-40B4-BE49-F238E27FC236}">
              <a16:creationId xmlns:a16="http://schemas.microsoft.com/office/drawing/2014/main" id="{7F5042DF-D12E-449F-B25E-4DCB5F502741}"/>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7165B2F4-BF0B-4EEF-A964-A89EF77609EC}"/>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a:extLst>
            <a:ext uri="{FF2B5EF4-FFF2-40B4-BE49-F238E27FC236}">
              <a16:creationId xmlns:a16="http://schemas.microsoft.com/office/drawing/2014/main" id="{E1E785E0-78F7-4763-8962-AB155D2F7D05}"/>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265BE6A-6A96-47C6-A044-33C24D5A5DD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a:extLst>
            <a:ext uri="{FF2B5EF4-FFF2-40B4-BE49-F238E27FC236}">
              <a16:creationId xmlns:a16="http://schemas.microsoft.com/office/drawing/2014/main" id="{3FD86F41-1257-4ACE-B029-04C441BF2D0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CD791F94-FD3A-44FE-B7FE-DB10CCB353F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17" name="直線コネクタ 216">
          <a:extLst>
            <a:ext uri="{FF2B5EF4-FFF2-40B4-BE49-F238E27FC236}">
              <a16:creationId xmlns:a16="http://schemas.microsoft.com/office/drawing/2014/main" id="{DA471369-5C84-4A90-9783-9674379A3645}"/>
            </a:ext>
          </a:extLst>
        </xdr:cNvPr>
        <xdr:cNvCxnSpPr/>
      </xdr:nvCxnSpPr>
      <xdr:spPr>
        <a:xfrm flipV="1">
          <a:off x="9219565" y="9388771"/>
          <a:ext cx="0" cy="133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D22C1F18-F81F-42EE-BBE9-0A25C297B388}"/>
            </a:ext>
          </a:extLst>
        </xdr:cNvPr>
        <xdr:cNvSpPr txBox="1"/>
      </xdr:nvSpPr>
      <xdr:spPr>
        <a:xfrm>
          <a:off x="9258300" y="107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19" name="直線コネクタ 218">
          <a:extLst>
            <a:ext uri="{FF2B5EF4-FFF2-40B4-BE49-F238E27FC236}">
              <a16:creationId xmlns:a16="http://schemas.microsoft.com/office/drawing/2014/main" id="{DBA20F86-6B5A-439D-846F-BF722AF4240A}"/>
            </a:ext>
          </a:extLst>
        </xdr:cNvPr>
        <xdr:cNvCxnSpPr/>
      </xdr:nvCxnSpPr>
      <xdr:spPr>
        <a:xfrm>
          <a:off x="9154160" y="10721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0" name="【橋りょう・トンネル】&#10;一人当たり有形固定資産（償却資産）額最大値テキスト">
          <a:extLst>
            <a:ext uri="{FF2B5EF4-FFF2-40B4-BE49-F238E27FC236}">
              <a16:creationId xmlns:a16="http://schemas.microsoft.com/office/drawing/2014/main" id="{49F41DC6-C822-42D6-AB7B-190DA1F9C583}"/>
            </a:ext>
          </a:extLst>
        </xdr:cNvPr>
        <xdr:cNvSpPr txBox="1"/>
      </xdr:nvSpPr>
      <xdr:spPr>
        <a:xfrm>
          <a:off x="9258300" y="916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21" name="直線コネクタ 220">
          <a:extLst>
            <a:ext uri="{FF2B5EF4-FFF2-40B4-BE49-F238E27FC236}">
              <a16:creationId xmlns:a16="http://schemas.microsoft.com/office/drawing/2014/main" id="{CDD9511E-AB0E-4E42-BCB5-9E0CE6D82542}"/>
            </a:ext>
          </a:extLst>
        </xdr:cNvPr>
        <xdr:cNvCxnSpPr/>
      </xdr:nvCxnSpPr>
      <xdr:spPr>
        <a:xfrm>
          <a:off x="9154160" y="938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22" name="【橋りょう・トンネル】&#10;一人当たり有形固定資産（償却資産）額平均値テキスト">
          <a:extLst>
            <a:ext uri="{FF2B5EF4-FFF2-40B4-BE49-F238E27FC236}">
              <a16:creationId xmlns:a16="http://schemas.microsoft.com/office/drawing/2014/main" id="{746C6EDA-E4D6-4995-9D50-BB6C59B38645}"/>
            </a:ext>
          </a:extLst>
        </xdr:cNvPr>
        <xdr:cNvSpPr txBox="1"/>
      </xdr:nvSpPr>
      <xdr:spPr>
        <a:xfrm>
          <a:off x="9258300" y="102792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23" name="フローチャート: 判断 222">
          <a:extLst>
            <a:ext uri="{FF2B5EF4-FFF2-40B4-BE49-F238E27FC236}">
              <a16:creationId xmlns:a16="http://schemas.microsoft.com/office/drawing/2014/main" id="{11FFBA78-13D2-4080-9E33-0A81489F5CB1}"/>
            </a:ext>
          </a:extLst>
        </xdr:cNvPr>
        <xdr:cNvSpPr/>
      </xdr:nvSpPr>
      <xdr:spPr>
        <a:xfrm>
          <a:off x="9192260" y="1042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24" name="フローチャート: 判断 223">
          <a:extLst>
            <a:ext uri="{FF2B5EF4-FFF2-40B4-BE49-F238E27FC236}">
              <a16:creationId xmlns:a16="http://schemas.microsoft.com/office/drawing/2014/main" id="{8530E8AE-2936-4E7C-B8EB-A82D9FA337A0}"/>
            </a:ext>
          </a:extLst>
        </xdr:cNvPr>
        <xdr:cNvSpPr/>
      </xdr:nvSpPr>
      <xdr:spPr>
        <a:xfrm>
          <a:off x="8445500" y="1043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25" name="フローチャート: 判断 224">
          <a:extLst>
            <a:ext uri="{FF2B5EF4-FFF2-40B4-BE49-F238E27FC236}">
              <a16:creationId xmlns:a16="http://schemas.microsoft.com/office/drawing/2014/main" id="{A2741777-ECEE-49D8-B990-F915887959AC}"/>
            </a:ext>
          </a:extLst>
        </xdr:cNvPr>
        <xdr:cNvSpPr/>
      </xdr:nvSpPr>
      <xdr:spPr>
        <a:xfrm>
          <a:off x="7670800" y="10399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26" name="フローチャート: 判断 225">
          <a:extLst>
            <a:ext uri="{FF2B5EF4-FFF2-40B4-BE49-F238E27FC236}">
              <a16:creationId xmlns:a16="http://schemas.microsoft.com/office/drawing/2014/main" id="{CB8FFD27-B4B6-4086-982B-D26EFFE0751B}"/>
            </a:ext>
          </a:extLst>
        </xdr:cNvPr>
        <xdr:cNvSpPr/>
      </xdr:nvSpPr>
      <xdr:spPr>
        <a:xfrm>
          <a:off x="6873240" y="1044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27" name="フローチャート: 判断 226">
          <a:extLst>
            <a:ext uri="{FF2B5EF4-FFF2-40B4-BE49-F238E27FC236}">
              <a16:creationId xmlns:a16="http://schemas.microsoft.com/office/drawing/2014/main" id="{4BD2A00D-5903-44AA-9575-E33F9CDF8FBE}"/>
            </a:ext>
          </a:extLst>
        </xdr:cNvPr>
        <xdr:cNvSpPr/>
      </xdr:nvSpPr>
      <xdr:spPr>
        <a:xfrm>
          <a:off x="609854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97543CD-1971-43F2-BEAC-41A1BD5D4B4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4180671-AB2B-4668-8D92-AAD1526FADC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35D7F82-6603-4964-AB65-9711F2FF87A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1D032C4-61A3-4499-B146-708088B8EC9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0BF6497-F56F-4A08-93E5-65E64E6E702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44561</xdr:rowOff>
    </xdr:from>
    <xdr:to>
      <xdr:col>55</xdr:col>
      <xdr:colOff>50800</xdr:colOff>
      <xdr:row>63</xdr:row>
      <xdr:rowOff>146161</xdr:rowOff>
    </xdr:to>
    <xdr:sp macro="" textlink="">
      <xdr:nvSpPr>
        <xdr:cNvPr id="233" name="楕円 232">
          <a:extLst>
            <a:ext uri="{FF2B5EF4-FFF2-40B4-BE49-F238E27FC236}">
              <a16:creationId xmlns:a16="http://schemas.microsoft.com/office/drawing/2014/main" id="{1A2A64DA-1F65-43CA-927F-0709C3A22301}"/>
            </a:ext>
          </a:extLst>
        </xdr:cNvPr>
        <xdr:cNvSpPr/>
      </xdr:nvSpPr>
      <xdr:spPr>
        <a:xfrm>
          <a:off x="9192260" y="106058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130938</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C7A62F39-21FB-432F-BB16-FA2DC66E18D0}"/>
            </a:ext>
          </a:extLst>
        </xdr:cNvPr>
        <xdr:cNvSpPr txBox="1"/>
      </xdr:nvSpPr>
      <xdr:spPr>
        <a:xfrm>
          <a:off x="9258300" y="105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47975</xdr:rowOff>
    </xdr:from>
    <xdr:to>
      <xdr:col>46</xdr:col>
      <xdr:colOff>38100</xdr:colOff>
      <xdr:row>63</xdr:row>
      <xdr:rowOff>149575</xdr:rowOff>
    </xdr:to>
    <xdr:sp macro="" textlink="">
      <xdr:nvSpPr>
        <xdr:cNvPr id="235" name="楕円 234">
          <a:extLst>
            <a:ext uri="{FF2B5EF4-FFF2-40B4-BE49-F238E27FC236}">
              <a16:creationId xmlns:a16="http://schemas.microsoft.com/office/drawing/2014/main" id="{B6C0633E-162A-4D92-B30B-3B19AFEAA55A}"/>
            </a:ext>
          </a:extLst>
        </xdr:cNvPr>
        <xdr:cNvSpPr/>
      </xdr:nvSpPr>
      <xdr:spPr>
        <a:xfrm>
          <a:off x="7670800" y="10609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49225</xdr:rowOff>
    </xdr:from>
    <xdr:to>
      <xdr:col>41</xdr:col>
      <xdr:colOff>101600</xdr:colOff>
      <xdr:row>63</xdr:row>
      <xdr:rowOff>150825</xdr:rowOff>
    </xdr:to>
    <xdr:sp macro="" textlink="">
      <xdr:nvSpPr>
        <xdr:cNvPr id="236" name="楕円 235">
          <a:extLst>
            <a:ext uri="{FF2B5EF4-FFF2-40B4-BE49-F238E27FC236}">
              <a16:creationId xmlns:a16="http://schemas.microsoft.com/office/drawing/2014/main" id="{E6873B88-F08F-4A6B-A817-6DDBCBA902CE}"/>
            </a:ext>
          </a:extLst>
        </xdr:cNvPr>
        <xdr:cNvSpPr/>
      </xdr:nvSpPr>
      <xdr:spPr>
        <a:xfrm>
          <a:off x="6873240" y="106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98775</xdr:rowOff>
    </xdr:from>
    <xdr:to>
      <xdr:col>45</xdr:col>
      <xdr:colOff>177800</xdr:colOff>
      <xdr:row>63</xdr:row>
      <xdr:rowOff>100025</xdr:rowOff>
    </xdr:to>
    <xdr:cxnSp macro="">
      <xdr:nvCxnSpPr>
        <xdr:cNvPr id="237" name="直線コネクタ 236">
          <a:extLst>
            <a:ext uri="{FF2B5EF4-FFF2-40B4-BE49-F238E27FC236}">
              <a16:creationId xmlns:a16="http://schemas.microsoft.com/office/drawing/2014/main" id="{4950239A-71A3-4EF7-9D96-1152BA271C42}"/>
            </a:ext>
          </a:extLst>
        </xdr:cNvPr>
        <xdr:cNvCxnSpPr/>
      </xdr:nvCxnSpPr>
      <xdr:spPr>
        <a:xfrm flipV="1">
          <a:off x="6924040" y="10660095"/>
          <a:ext cx="78994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64739</xdr:rowOff>
    </xdr:from>
    <xdr:to>
      <xdr:col>36</xdr:col>
      <xdr:colOff>165100</xdr:colOff>
      <xdr:row>63</xdr:row>
      <xdr:rowOff>166339</xdr:rowOff>
    </xdr:to>
    <xdr:sp macro="" textlink="">
      <xdr:nvSpPr>
        <xdr:cNvPr id="238" name="楕円 237">
          <a:extLst>
            <a:ext uri="{FF2B5EF4-FFF2-40B4-BE49-F238E27FC236}">
              <a16:creationId xmlns:a16="http://schemas.microsoft.com/office/drawing/2014/main" id="{0A267C93-6375-48EE-B0B9-3F7CD592EFBE}"/>
            </a:ext>
          </a:extLst>
        </xdr:cNvPr>
        <xdr:cNvSpPr/>
      </xdr:nvSpPr>
      <xdr:spPr>
        <a:xfrm>
          <a:off x="6098540" y="106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100025</xdr:rowOff>
    </xdr:from>
    <xdr:to>
      <xdr:col>41</xdr:col>
      <xdr:colOff>50800</xdr:colOff>
      <xdr:row>63</xdr:row>
      <xdr:rowOff>115539</xdr:rowOff>
    </xdr:to>
    <xdr:cxnSp macro="">
      <xdr:nvCxnSpPr>
        <xdr:cNvPr id="239" name="直線コネクタ 238">
          <a:extLst>
            <a:ext uri="{FF2B5EF4-FFF2-40B4-BE49-F238E27FC236}">
              <a16:creationId xmlns:a16="http://schemas.microsoft.com/office/drawing/2014/main" id="{F38F176F-83B2-4E00-A920-F9084301FB20}"/>
            </a:ext>
          </a:extLst>
        </xdr:cNvPr>
        <xdr:cNvCxnSpPr/>
      </xdr:nvCxnSpPr>
      <xdr:spPr>
        <a:xfrm flipV="1">
          <a:off x="6149340" y="10661345"/>
          <a:ext cx="774700" cy="1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40" name="n_1aveValue【橋りょう・トンネル】&#10;一人当たり有形固定資産（償却資産）額">
          <a:extLst>
            <a:ext uri="{FF2B5EF4-FFF2-40B4-BE49-F238E27FC236}">
              <a16:creationId xmlns:a16="http://schemas.microsoft.com/office/drawing/2014/main" id="{F645BA81-3940-4B80-BCF3-DC4644B06755}"/>
            </a:ext>
          </a:extLst>
        </xdr:cNvPr>
        <xdr:cNvSpPr txBox="1"/>
      </xdr:nvSpPr>
      <xdr:spPr>
        <a:xfrm>
          <a:off x="8184225" y="10214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41" name="n_2aveValue【橋りょう・トンネル】&#10;一人当たり有形固定資産（償却資産）額">
          <a:extLst>
            <a:ext uri="{FF2B5EF4-FFF2-40B4-BE49-F238E27FC236}">
              <a16:creationId xmlns:a16="http://schemas.microsoft.com/office/drawing/2014/main" id="{8C21F518-248F-4942-AC3C-2D1A32F9C6C6}"/>
            </a:ext>
          </a:extLst>
        </xdr:cNvPr>
        <xdr:cNvSpPr txBox="1"/>
      </xdr:nvSpPr>
      <xdr:spPr>
        <a:xfrm>
          <a:off x="7399365" y="1018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42" name="n_3aveValue【橋りょう・トンネル】&#10;一人当たり有形固定資産（償却資産）額">
          <a:extLst>
            <a:ext uri="{FF2B5EF4-FFF2-40B4-BE49-F238E27FC236}">
              <a16:creationId xmlns:a16="http://schemas.microsoft.com/office/drawing/2014/main" id="{9442AD5C-18FA-4BC8-963D-88AD702AA4FB}"/>
            </a:ext>
          </a:extLst>
        </xdr:cNvPr>
        <xdr:cNvSpPr txBox="1"/>
      </xdr:nvSpPr>
      <xdr:spPr>
        <a:xfrm>
          <a:off x="6624665" y="10225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43" name="n_4aveValue【橋りょう・トンネル】&#10;一人当たり有形固定資産（償却資産）額">
          <a:extLst>
            <a:ext uri="{FF2B5EF4-FFF2-40B4-BE49-F238E27FC236}">
              <a16:creationId xmlns:a16="http://schemas.microsoft.com/office/drawing/2014/main" id="{2823812F-4327-4B57-904E-ABB3EC07DDA4}"/>
            </a:ext>
          </a:extLst>
        </xdr:cNvPr>
        <xdr:cNvSpPr txBox="1"/>
      </xdr:nvSpPr>
      <xdr:spPr>
        <a:xfrm>
          <a:off x="5849965" y="10232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140702</xdr:rowOff>
    </xdr:from>
    <xdr:ext cx="599010" cy="259045"/>
    <xdr:sp macro="" textlink="">
      <xdr:nvSpPr>
        <xdr:cNvPr id="244" name="n_2mainValue【橋りょう・トンネル】&#10;一人当たり有形固定資産（償却資産）額">
          <a:extLst>
            <a:ext uri="{FF2B5EF4-FFF2-40B4-BE49-F238E27FC236}">
              <a16:creationId xmlns:a16="http://schemas.microsoft.com/office/drawing/2014/main" id="{9B468E24-A180-4BD5-80EF-CAAD3FB56CD8}"/>
            </a:ext>
          </a:extLst>
        </xdr:cNvPr>
        <xdr:cNvSpPr txBox="1"/>
      </xdr:nvSpPr>
      <xdr:spPr>
        <a:xfrm>
          <a:off x="7444955" y="1070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141952</xdr:rowOff>
    </xdr:from>
    <xdr:ext cx="599010" cy="259045"/>
    <xdr:sp macro="" textlink="">
      <xdr:nvSpPr>
        <xdr:cNvPr id="245" name="n_3mainValue【橋りょう・トンネル】&#10;一人当たり有形固定資産（償却資産）額">
          <a:extLst>
            <a:ext uri="{FF2B5EF4-FFF2-40B4-BE49-F238E27FC236}">
              <a16:creationId xmlns:a16="http://schemas.microsoft.com/office/drawing/2014/main" id="{5537D5CB-916C-495E-B335-6A5928768E92}"/>
            </a:ext>
          </a:extLst>
        </xdr:cNvPr>
        <xdr:cNvSpPr txBox="1"/>
      </xdr:nvSpPr>
      <xdr:spPr>
        <a:xfrm>
          <a:off x="6670255" y="1070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157466</xdr:rowOff>
    </xdr:from>
    <xdr:ext cx="599010" cy="259045"/>
    <xdr:sp macro="" textlink="">
      <xdr:nvSpPr>
        <xdr:cNvPr id="246" name="n_4mainValue【橋りょう・トンネル】&#10;一人当たり有形固定資産（償却資産）額">
          <a:extLst>
            <a:ext uri="{FF2B5EF4-FFF2-40B4-BE49-F238E27FC236}">
              <a16:creationId xmlns:a16="http://schemas.microsoft.com/office/drawing/2014/main" id="{6146BD52-28F6-4A62-82ED-961D7F7382E6}"/>
            </a:ext>
          </a:extLst>
        </xdr:cNvPr>
        <xdr:cNvSpPr txBox="1"/>
      </xdr:nvSpPr>
      <xdr:spPr>
        <a:xfrm>
          <a:off x="5872695" y="1071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60C35E1F-27BD-4E28-A70A-671D14B2382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1897C7B7-01A3-4213-B753-6C8C3739749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901C2AF9-5E39-4FB9-A1F8-E0800FFD76B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8A0267F1-B272-44BD-B532-F8517B59ADB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71FAD6DF-8047-49E7-8D1F-66143B0696C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A020F92F-1952-44A7-BD85-48F699F34FA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2BD7DB1F-F498-4394-A90D-90C160F6C89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1B1EC24-D5F1-46B0-BC63-E666A3B7836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2E269CC5-3168-42D3-A5FE-FB4643D975B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43041AC5-204E-4DF4-B21F-65DA090D0E6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32B1FA4B-E9CE-4EC4-9B4F-9B0B86C0A0F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60587AF9-051A-4FF1-AF48-14564AD4C11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BE5D1C2F-5ECC-4B71-9731-AF2039F3C5A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A8F01412-4CC2-4D8E-A00E-2FFEFC1C2C9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B4B65F5C-E701-4C06-9035-2B64E2CEDEC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C8C9DC20-13FB-4F27-B49D-74196035AA0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519D6040-D594-4CA0-8187-F0724B22A9B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841A5A0A-594E-4158-8DD0-3D5FF3A16B6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B7C6AC0-13D3-4D08-8154-26D1D78BDC6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7AFE84F-2237-47F4-BAE3-12EE20D88BF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F140BCF-668A-4E3F-A237-224F94821E0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C3A45DDA-DC34-40CF-A44B-DC0CAC66A30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F40C8B6B-34FA-4AB4-A44F-7B4F84E8C5F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E9380D0F-DB3F-4CF8-8DB3-2A998589D73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D2C3D92D-4064-455D-85CC-8907C710B483}"/>
            </a:ext>
          </a:extLst>
        </xdr:cNvPr>
        <xdr:cNvCxnSpPr/>
      </xdr:nvCxnSpPr>
      <xdr:spPr>
        <a:xfrm flipV="1">
          <a:off x="4086225" y="131540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A8791AB2-4571-4C6F-AA6C-902E144643F3}"/>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660EE063-3A20-4091-AB9C-5AEA8E9C627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46BAD104-C889-436A-992B-7204C4891DFB}"/>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5" name="直線コネクタ 274">
          <a:extLst>
            <a:ext uri="{FF2B5EF4-FFF2-40B4-BE49-F238E27FC236}">
              <a16:creationId xmlns:a16="http://schemas.microsoft.com/office/drawing/2014/main" id="{2230D59F-9B7B-4854-A785-1B887CC5FFDD}"/>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E262A187-51C6-435E-B711-D0436D427811}"/>
            </a:ext>
          </a:extLst>
        </xdr:cNvPr>
        <xdr:cNvSpPr txBox="1"/>
      </xdr:nvSpPr>
      <xdr:spPr>
        <a:xfrm>
          <a:off x="4124960" y="1359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77" name="フローチャート: 判断 276">
          <a:extLst>
            <a:ext uri="{FF2B5EF4-FFF2-40B4-BE49-F238E27FC236}">
              <a16:creationId xmlns:a16="http://schemas.microsoft.com/office/drawing/2014/main" id="{B99A2AE5-6FB7-4BEE-8692-5CD7C5BA4AD6}"/>
            </a:ext>
          </a:extLst>
        </xdr:cNvPr>
        <xdr:cNvSpPr/>
      </xdr:nvSpPr>
      <xdr:spPr>
        <a:xfrm>
          <a:off x="403606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78" name="フローチャート: 判断 277">
          <a:extLst>
            <a:ext uri="{FF2B5EF4-FFF2-40B4-BE49-F238E27FC236}">
              <a16:creationId xmlns:a16="http://schemas.microsoft.com/office/drawing/2014/main" id="{55CEE057-502D-405D-9ECF-9C49880F6945}"/>
            </a:ext>
          </a:extLst>
        </xdr:cNvPr>
        <xdr:cNvSpPr/>
      </xdr:nvSpPr>
      <xdr:spPr>
        <a:xfrm>
          <a:off x="3312160" y="13743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79" name="フローチャート: 判断 278">
          <a:extLst>
            <a:ext uri="{FF2B5EF4-FFF2-40B4-BE49-F238E27FC236}">
              <a16:creationId xmlns:a16="http://schemas.microsoft.com/office/drawing/2014/main" id="{ECA1B13A-E7ED-4A47-A67F-835614F4F5F2}"/>
            </a:ext>
          </a:extLst>
        </xdr:cNvPr>
        <xdr:cNvSpPr/>
      </xdr:nvSpPr>
      <xdr:spPr>
        <a:xfrm>
          <a:off x="25146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80" name="フローチャート: 判断 279">
          <a:extLst>
            <a:ext uri="{FF2B5EF4-FFF2-40B4-BE49-F238E27FC236}">
              <a16:creationId xmlns:a16="http://schemas.microsoft.com/office/drawing/2014/main" id="{09DFD12B-4C7D-4D01-A088-9FC2F4A08D55}"/>
            </a:ext>
          </a:extLst>
        </xdr:cNvPr>
        <xdr:cNvSpPr/>
      </xdr:nvSpPr>
      <xdr:spPr>
        <a:xfrm>
          <a:off x="173990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81" name="フローチャート: 判断 280">
          <a:extLst>
            <a:ext uri="{FF2B5EF4-FFF2-40B4-BE49-F238E27FC236}">
              <a16:creationId xmlns:a16="http://schemas.microsoft.com/office/drawing/2014/main" id="{C9CE1F82-1A2D-422E-8B42-0F07A6CD06F5}"/>
            </a:ext>
          </a:extLst>
        </xdr:cNvPr>
        <xdr:cNvSpPr/>
      </xdr:nvSpPr>
      <xdr:spPr>
        <a:xfrm>
          <a:off x="96520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97BC5577-86F2-4DCB-9C51-B5D55190DEA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651B72E-6AF6-4BC5-97F9-99C27738E11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38237B64-42D3-4F53-A60D-17A7709895E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F8B91F7F-8962-4EB3-A8EE-F8FCAAD4564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35B15AF-8ADB-4C83-A436-60A8A3C1B98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160655</xdr:rowOff>
    </xdr:from>
    <xdr:to>
      <xdr:col>24</xdr:col>
      <xdr:colOff>114300</xdr:colOff>
      <xdr:row>85</xdr:row>
      <xdr:rowOff>90805</xdr:rowOff>
    </xdr:to>
    <xdr:sp macro="" textlink="">
      <xdr:nvSpPr>
        <xdr:cNvPr id="287" name="楕円 286">
          <a:extLst>
            <a:ext uri="{FF2B5EF4-FFF2-40B4-BE49-F238E27FC236}">
              <a16:creationId xmlns:a16="http://schemas.microsoft.com/office/drawing/2014/main" id="{81ABEFB5-90CE-4DBC-BD16-C98F79279C00}"/>
            </a:ext>
          </a:extLst>
        </xdr:cNvPr>
        <xdr:cNvSpPr/>
      </xdr:nvSpPr>
      <xdr:spPr>
        <a:xfrm>
          <a:off x="4036060" y="14242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139082</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82AAE184-BA2D-4FE3-8F56-4136C4239530}"/>
            </a:ext>
          </a:extLst>
        </xdr:cNvPr>
        <xdr:cNvSpPr txBox="1"/>
      </xdr:nvSpPr>
      <xdr:spPr>
        <a:xfrm>
          <a:off x="4124960" y="142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61595</xdr:rowOff>
    </xdr:from>
    <xdr:to>
      <xdr:col>15</xdr:col>
      <xdr:colOff>101600</xdr:colOff>
      <xdr:row>84</xdr:row>
      <xdr:rowOff>163195</xdr:rowOff>
    </xdr:to>
    <xdr:sp macro="" textlink="">
      <xdr:nvSpPr>
        <xdr:cNvPr id="289" name="楕円 288">
          <a:extLst>
            <a:ext uri="{FF2B5EF4-FFF2-40B4-BE49-F238E27FC236}">
              <a16:creationId xmlns:a16="http://schemas.microsoft.com/office/drawing/2014/main" id="{A3562AED-1406-4AA4-8AE1-FDEEEB9BFEB0}"/>
            </a:ext>
          </a:extLst>
        </xdr:cNvPr>
        <xdr:cNvSpPr/>
      </xdr:nvSpPr>
      <xdr:spPr>
        <a:xfrm>
          <a:off x="25146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636</xdr:rowOff>
    </xdr:from>
    <xdr:to>
      <xdr:col>10</xdr:col>
      <xdr:colOff>165100</xdr:colOff>
      <xdr:row>84</xdr:row>
      <xdr:rowOff>102236</xdr:rowOff>
    </xdr:to>
    <xdr:sp macro="" textlink="">
      <xdr:nvSpPr>
        <xdr:cNvPr id="290" name="楕円 289">
          <a:extLst>
            <a:ext uri="{FF2B5EF4-FFF2-40B4-BE49-F238E27FC236}">
              <a16:creationId xmlns:a16="http://schemas.microsoft.com/office/drawing/2014/main" id="{C362CFFD-2692-45D0-A9DB-9B74B21587DB}"/>
            </a:ext>
          </a:extLst>
        </xdr:cNvPr>
        <xdr:cNvSpPr/>
      </xdr:nvSpPr>
      <xdr:spPr>
        <a:xfrm>
          <a:off x="173990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112395</xdr:rowOff>
    </xdr:to>
    <xdr:cxnSp macro="">
      <xdr:nvCxnSpPr>
        <xdr:cNvPr id="291" name="直線コネクタ 290">
          <a:extLst>
            <a:ext uri="{FF2B5EF4-FFF2-40B4-BE49-F238E27FC236}">
              <a16:creationId xmlns:a16="http://schemas.microsoft.com/office/drawing/2014/main" id="{23FF9A73-AFFA-4CA2-B62B-BDADD3AC4AA4}"/>
            </a:ext>
          </a:extLst>
        </xdr:cNvPr>
        <xdr:cNvCxnSpPr/>
      </xdr:nvCxnSpPr>
      <xdr:spPr>
        <a:xfrm>
          <a:off x="1790700" y="14133196"/>
          <a:ext cx="7747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292" name="楕円 291">
          <a:extLst>
            <a:ext uri="{FF2B5EF4-FFF2-40B4-BE49-F238E27FC236}">
              <a16:creationId xmlns:a16="http://schemas.microsoft.com/office/drawing/2014/main" id="{CFC14133-1B4F-4DA3-8808-19B24AB22716}"/>
            </a:ext>
          </a:extLst>
        </xdr:cNvPr>
        <xdr:cNvSpPr/>
      </xdr:nvSpPr>
      <xdr:spPr>
        <a:xfrm>
          <a:off x="965200" y="13749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53339</xdr:rowOff>
    </xdr:from>
    <xdr:to>
      <xdr:col>10</xdr:col>
      <xdr:colOff>114300</xdr:colOff>
      <xdr:row>84</xdr:row>
      <xdr:rowOff>51436</xdr:rowOff>
    </xdr:to>
    <xdr:cxnSp macro="">
      <xdr:nvCxnSpPr>
        <xdr:cNvPr id="293" name="直線コネクタ 292">
          <a:extLst>
            <a:ext uri="{FF2B5EF4-FFF2-40B4-BE49-F238E27FC236}">
              <a16:creationId xmlns:a16="http://schemas.microsoft.com/office/drawing/2014/main" id="{43C8CC7D-BEE8-49A9-9BD6-2AAA2A5698E2}"/>
            </a:ext>
          </a:extLst>
        </xdr:cNvPr>
        <xdr:cNvCxnSpPr/>
      </xdr:nvCxnSpPr>
      <xdr:spPr>
        <a:xfrm>
          <a:off x="1008380" y="13799819"/>
          <a:ext cx="782320" cy="3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294" name="n_1aveValue【公営住宅】&#10;有形固定資産減価償却率">
          <a:extLst>
            <a:ext uri="{FF2B5EF4-FFF2-40B4-BE49-F238E27FC236}">
              <a16:creationId xmlns:a16="http://schemas.microsoft.com/office/drawing/2014/main" id="{3ED90FC0-7C1A-4AB8-898F-799E211375D2}"/>
            </a:ext>
          </a:extLst>
        </xdr:cNvPr>
        <xdr:cNvSpPr txBox="1"/>
      </xdr:nvSpPr>
      <xdr:spPr>
        <a:xfrm>
          <a:off x="317056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95" name="n_2aveValue【公営住宅】&#10;有形固定資産減価償却率">
          <a:extLst>
            <a:ext uri="{FF2B5EF4-FFF2-40B4-BE49-F238E27FC236}">
              <a16:creationId xmlns:a16="http://schemas.microsoft.com/office/drawing/2014/main" id="{89CFFF86-B1E2-43B9-8EB1-E8DD54C5945F}"/>
            </a:ext>
          </a:extLst>
        </xdr:cNvPr>
        <xdr:cNvSpPr txBox="1"/>
      </xdr:nvSpPr>
      <xdr:spPr>
        <a:xfrm>
          <a:off x="238570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96" name="n_3aveValue【公営住宅】&#10;有形固定資産減価償却率">
          <a:extLst>
            <a:ext uri="{FF2B5EF4-FFF2-40B4-BE49-F238E27FC236}">
              <a16:creationId xmlns:a16="http://schemas.microsoft.com/office/drawing/2014/main" id="{FAAAB18B-3AAF-4E1C-AA35-260A4BFE2AF4}"/>
            </a:ext>
          </a:extLst>
        </xdr:cNvPr>
        <xdr:cNvSpPr txBox="1"/>
      </xdr:nvSpPr>
      <xdr:spPr>
        <a:xfrm>
          <a:off x="16110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97" name="n_4aveValue【公営住宅】&#10;有形固定資産減価償却率">
          <a:extLst>
            <a:ext uri="{FF2B5EF4-FFF2-40B4-BE49-F238E27FC236}">
              <a16:creationId xmlns:a16="http://schemas.microsoft.com/office/drawing/2014/main" id="{ECB5F9D4-3717-4432-BA2B-CCF58894800D}"/>
            </a:ext>
          </a:extLst>
        </xdr:cNvPr>
        <xdr:cNvSpPr txBox="1"/>
      </xdr:nvSpPr>
      <xdr:spPr>
        <a:xfrm>
          <a:off x="8363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154322</xdr:rowOff>
    </xdr:from>
    <xdr:ext cx="405111" cy="259045"/>
    <xdr:sp macro="" textlink="">
      <xdr:nvSpPr>
        <xdr:cNvPr id="298" name="n_2mainValue【公営住宅】&#10;有形固定資産減価償却率">
          <a:extLst>
            <a:ext uri="{FF2B5EF4-FFF2-40B4-BE49-F238E27FC236}">
              <a16:creationId xmlns:a16="http://schemas.microsoft.com/office/drawing/2014/main" id="{40B395BF-6ED3-4E02-8107-10E9C69D53AC}"/>
            </a:ext>
          </a:extLst>
        </xdr:cNvPr>
        <xdr:cNvSpPr txBox="1"/>
      </xdr:nvSpPr>
      <xdr:spPr>
        <a:xfrm>
          <a:off x="238570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299" name="n_3mainValue【公営住宅】&#10;有形固定資産減価償却率">
          <a:extLst>
            <a:ext uri="{FF2B5EF4-FFF2-40B4-BE49-F238E27FC236}">
              <a16:creationId xmlns:a16="http://schemas.microsoft.com/office/drawing/2014/main" id="{9704E716-73B5-4D97-8033-1675E3D35A0B}"/>
            </a:ext>
          </a:extLst>
        </xdr:cNvPr>
        <xdr:cNvSpPr txBox="1"/>
      </xdr:nvSpPr>
      <xdr:spPr>
        <a:xfrm>
          <a:off x="16110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95266</xdr:rowOff>
    </xdr:from>
    <xdr:ext cx="405111" cy="259045"/>
    <xdr:sp macro="" textlink="">
      <xdr:nvSpPr>
        <xdr:cNvPr id="300" name="n_4mainValue【公営住宅】&#10;有形固定資産減価償却率">
          <a:extLst>
            <a:ext uri="{FF2B5EF4-FFF2-40B4-BE49-F238E27FC236}">
              <a16:creationId xmlns:a16="http://schemas.microsoft.com/office/drawing/2014/main" id="{57935F1A-D31F-4D85-8F6A-B251B28B39BB}"/>
            </a:ext>
          </a:extLst>
        </xdr:cNvPr>
        <xdr:cNvSpPr txBox="1"/>
      </xdr:nvSpPr>
      <xdr:spPr>
        <a:xfrm>
          <a:off x="83630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8D7C7D52-076E-4D28-9454-14F09E92A09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14DA51E7-B85A-41EC-911A-C91CFE049A3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6A11DB26-B86C-496F-A7E9-A56A148BBD5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6D093177-8EA8-4EC6-BD86-2BE6CA1B6A5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653068A7-8E4F-437A-9005-B69AE87890E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6473E1DC-2420-4E92-8854-455C0CDE496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A2B05008-87DC-46DB-9D95-5B777DEB16C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E9BC7518-2320-466C-9208-86B8F3C12C1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C72F7AA2-8D69-4B1A-8661-F5A0A97B525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77C69CFE-B9D8-412D-BE73-D2E9972F3FB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a:extLst>
            <a:ext uri="{FF2B5EF4-FFF2-40B4-BE49-F238E27FC236}">
              <a16:creationId xmlns:a16="http://schemas.microsoft.com/office/drawing/2014/main" id="{71FB74C1-1D28-4425-B92F-51EE2E66642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id="{E3FEF387-AE42-4EAD-B2E3-799D72AD1155}"/>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a:extLst>
            <a:ext uri="{FF2B5EF4-FFF2-40B4-BE49-F238E27FC236}">
              <a16:creationId xmlns:a16="http://schemas.microsoft.com/office/drawing/2014/main" id="{917B38EB-49D4-48C5-82B0-A10D81F69A8E}"/>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a:extLst>
            <a:ext uri="{FF2B5EF4-FFF2-40B4-BE49-F238E27FC236}">
              <a16:creationId xmlns:a16="http://schemas.microsoft.com/office/drawing/2014/main" id="{6476597C-0FD3-418E-BC9A-A93C85F5F9DE}"/>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a:extLst>
            <a:ext uri="{FF2B5EF4-FFF2-40B4-BE49-F238E27FC236}">
              <a16:creationId xmlns:a16="http://schemas.microsoft.com/office/drawing/2014/main" id="{7C722982-C781-49D9-93A4-A2C7059B3EA3}"/>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a:extLst>
            <a:ext uri="{FF2B5EF4-FFF2-40B4-BE49-F238E27FC236}">
              <a16:creationId xmlns:a16="http://schemas.microsoft.com/office/drawing/2014/main" id="{146826E9-4A54-46FE-80F5-0AA8F867D09F}"/>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a:extLst>
            <a:ext uri="{FF2B5EF4-FFF2-40B4-BE49-F238E27FC236}">
              <a16:creationId xmlns:a16="http://schemas.microsoft.com/office/drawing/2014/main" id="{228B2660-F134-4783-B5BD-BEF9D77C2313}"/>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a:extLst>
            <a:ext uri="{FF2B5EF4-FFF2-40B4-BE49-F238E27FC236}">
              <a16:creationId xmlns:a16="http://schemas.microsoft.com/office/drawing/2014/main" id="{7DD3852F-3AE1-4BF5-804E-A8165A03359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a:extLst>
            <a:ext uri="{FF2B5EF4-FFF2-40B4-BE49-F238E27FC236}">
              <a16:creationId xmlns:a16="http://schemas.microsoft.com/office/drawing/2014/main" id="{CF7FB312-AC68-4C71-9BBD-BF5ED2626A9F}"/>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0" name="テキスト ボックス 319">
          <a:extLst>
            <a:ext uri="{FF2B5EF4-FFF2-40B4-BE49-F238E27FC236}">
              <a16:creationId xmlns:a16="http://schemas.microsoft.com/office/drawing/2014/main" id="{4B8FE513-4F6F-47EC-A417-15D7191739DB}"/>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a:extLst>
            <a:ext uri="{FF2B5EF4-FFF2-40B4-BE49-F238E27FC236}">
              <a16:creationId xmlns:a16="http://schemas.microsoft.com/office/drawing/2014/main" id="{E7B2BE8E-5473-49C2-B345-36542ED97848}"/>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2" name="テキスト ボックス 321">
          <a:extLst>
            <a:ext uri="{FF2B5EF4-FFF2-40B4-BE49-F238E27FC236}">
              <a16:creationId xmlns:a16="http://schemas.microsoft.com/office/drawing/2014/main" id="{4F534AC8-525A-46A5-BA17-E6395039DA85}"/>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7D16DA79-E410-4268-9716-8828DCBEA7F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D93B18F5-7A3E-4A7B-BAAE-E49E286E44F2}"/>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72B42C01-D2D1-499D-8C01-46F99D4439A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26" name="直線コネクタ 325">
          <a:extLst>
            <a:ext uri="{FF2B5EF4-FFF2-40B4-BE49-F238E27FC236}">
              <a16:creationId xmlns:a16="http://schemas.microsoft.com/office/drawing/2014/main" id="{EC7BCB64-0AB1-40C8-84C0-C2129F9C13D1}"/>
            </a:ext>
          </a:extLst>
        </xdr:cNvPr>
        <xdr:cNvCxnSpPr/>
      </xdr:nvCxnSpPr>
      <xdr:spPr>
        <a:xfrm flipV="1">
          <a:off x="9219565" y="13014633"/>
          <a:ext cx="0" cy="155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27" name="【公営住宅】&#10;一人当たり面積最小値テキスト">
          <a:extLst>
            <a:ext uri="{FF2B5EF4-FFF2-40B4-BE49-F238E27FC236}">
              <a16:creationId xmlns:a16="http://schemas.microsoft.com/office/drawing/2014/main" id="{44E1875E-5386-41C0-97B7-2AA571780FA8}"/>
            </a:ext>
          </a:extLst>
        </xdr:cNvPr>
        <xdr:cNvSpPr txBox="1"/>
      </xdr:nvSpPr>
      <xdr:spPr>
        <a:xfrm>
          <a:off x="9258300" y="145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28" name="直線コネクタ 327">
          <a:extLst>
            <a:ext uri="{FF2B5EF4-FFF2-40B4-BE49-F238E27FC236}">
              <a16:creationId xmlns:a16="http://schemas.microsoft.com/office/drawing/2014/main" id="{45B5CC6A-1488-45C0-A3DB-041FC2A5C42D}"/>
            </a:ext>
          </a:extLst>
        </xdr:cNvPr>
        <xdr:cNvCxnSpPr/>
      </xdr:nvCxnSpPr>
      <xdr:spPr>
        <a:xfrm>
          <a:off x="9154160" y="14571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29" name="【公営住宅】&#10;一人当たり面積最大値テキスト">
          <a:extLst>
            <a:ext uri="{FF2B5EF4-FFF2-40B4-BE49-F238E27FC236}">
              <a16:creationId xmlns:a16="http://schemas.microsoft.com/office/drawing/2014/main" id="{A0D383D7-F216-4BC6-8A2D-26FF7A550F59}"/>
            </a:ext>
          </a:extLst>
        </xdr:cNvPr>
        <xdr:cNvSpPr txBox="1"/>
      </xdr:nvSpPr>
      <xdr:spPr>
        <a:xfrm>
          <a:off x="9258300" y="127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30" name="直線コネクタ 329">
          <a:extLst>
            <a:ext uri="{FF2B5EF4-FFF2-40B4-BE49-F238E27FC236}">
              <a16:creationId xmlns:a16="http://schemas.microsoft.com/office/drawing/2014/main" id="{D89C7CF0-A908-4A27-A200-C1D7274B3C9E}"/>
            </a:ext>
          </a:extLst>
        </xdr:cNvPr>
        <xdr:cNvCxnSpPr/>
      </xdr:nvCxnSpPr>
      <xdr:spPr>
        <a:xfrm>
          <a:off x="9154160" y="13014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31" name="【公営住宅】&#10;一人当たり面積平均値テキスト">
          <a:extLst>
            <a:ext uri="{FF2B5EF4-FFF2-40B4-BE49-F238E27FC236}">
              <a16:creationId xmlns:a16="http://schemas.microsoft.com/office/drawing/2014/main" id="{B02DEB53-7E86-4E34-823C-169793501B75}"/>
            </a:ext>
          </a:extLst>
        </xdr:cNvPr>
        <xdr:cNvSpPr txBox="1"/>
      </xdr:nvSpPr>
      <xdr:spPr>
        <a:xfrm>
          <a:off x="9258300" y="140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32" name="フローチャート: 判断 331">
          <a:extLst>
            <a:ext uri="{FF2B5EF4-FFF2-40B4-BE49-F238E27FC236}">
              <a16:creationId xmlns:a16="http://schemas.microsoft.com/office/drawing/2014/main" id="{931F7DA1-EDB3-4274-A743-7AC11A0F0387}"/>
            </a:ext>
          </a:extLst>
        </xdr:cNvPr>
        <xdr:cNvSpPr/>
      </xdr:nvSpPr>
      <xdr:spPr>
        <a:xfrm>
          <a:off x="9192260" y="14059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33" name="フローチャート: 判断 332">
          <a:extLst>
            <a:ext uri="{FF2B5EF4-FFF2-40B4-BE49-F238E27FC236}">
              <a16:creationId xmlns:a16="http://schemas.microsoft.com/office/drawing/2014/main" id="{0FB8DC1A-DE9C-420C-B312-9D71C2882DD7}"/>
            </a:ext>
          </a:extLst>
        </xdr:cNvPr>
        <xdr:cNvSpPr/>
      </xdr:nvSpPr>
      <xdr:spPr>
        <a:xfrm>
          <a:off x="8445500" y="14026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34" name="フローチャート: 判断 333">
          <a:extLst>
            <a:ext uri="{FF2B5EF4-FFF2-40B4-BE49-F238E27FC236}">
              <a16:creationId xmlns:a16="http://schemas.microsoft.com/office/drawing/2014/main" id="{3B0178DF-68D2-4555-A2A0-EA0E1CB1CB98}"/>
            </a:ext>
          </a:extLst>
        </xdr:cNvPr>
        <xdr:cNvSpPr/>
      </xdr:nvSpPr>
      <xdr:spPr>
        <a:xfrm>
          <a:off x="7670800" y="14027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35" name="フローチャート: 判断 334">
          <a:extLst>
            <a:ext uri="{FF2B5EF4-FFF2-40B4-BE49-F238E27FC236}">
              <a16:creationId xmlns:a16="http://schemas.microsoft.com/office/drawing/2014/main" id="{5278C954-6D6B-4AA5-9C6D-7DB8F1936DC5}"/>
            </a:ext>
          </a:extLst>
        </xdr:cNvPr>
        <xdr:cNvSpPr/>
      </xdr:nvSpPr>
      <xdr:spPr>
        <a:xfrm>
          <a:off x="6873240" y="140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36" name="フローチャート: 判断 335">
          <a:extLst>
            <a:ext uri="{FF2B5EF4-FFF2-40B4-BE49-F238E27FC236}">
              <a16:creationId xmlns:a16="http://schemas.microsoft.com/office/drawing/2014/main" id="{CF6EB5BF-7B25-412F-AEBC-160072C3C928}"/>
            </a:ext>
          </a:extLst>
        </xdr:cNvPr>
        <xdr:cNvSpPr/>
      </xdr:nvSpPr>
      <xdr:spPr>
        <a:xfrm>
          <a:off x="6098540" y="1405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7F40BF23-B5CA-40E8-BBFE-03EA1C33F8B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188769E-8571-4755-8C7E-68D095276BA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C5ED3FA-F59F-4121-BF95-18C4F872F66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99946DD-8863-4CAE-984D-4C0D36230C2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C1EE198-95A5-4A56-8A24-28BFF98C540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166153</xdr:rowOff>
    </xdr:from>
    <xdr:to>
      <xdr:col>46</xdr:col>
      <xdr:colOff>38100</xdr:colOff>
      <xdr:row>85</xdr:row>
      <xdr:rowOff>96303</xdr:rowOff>
    </xdr:to>
    <xdr:sp macro="" textlink="">
      <xdr:nvSpPr>
        <xdr:cNvPr id="342" name="楕円 341">
          <a:extLst>
            <a:ext uri="{FF2B5EF4-FFF2-40B4-BE49-F238E27FC236}">
              <a16:creationId xmlns:a16="http://schemas.microsoft.com/office/drawing/2014/main" id="{DF675A9C-367D-4CF3-8156-5AAF45D54A6D}"/>
            </a:ext>
          </a:extLst>
        </xdr:cNvPr>
        <xdr:cNvSpPr/>
      </xdr:nvSpPr>
      <xdr:spPr>
        <a:xfrm>
          <a:off x="7670800" y="14247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171269</xdr:rowOff>
    </xdr:from>
    <xdr:to>
      <xdr:col>41</xdr:col>
      <xdr:colOff>101600</xdr:colOff>
      <xdr:row>85</xdr:row>
      <xdr:rowOff>101419</xdr:rowOff>
    </xdr:to>
    <xdr:sp macro="" textlink="">
      <xdr:nvSpPr>
        <xdr:cNvPr id="343" name="楕円 342">
          <a:extLst>
            <a:ext uri="{FF2B5EF4-FFF2-40B4-BE49-F238E27FC236}">
              <a16:creationId xmlns:a16="http://schemas.microsoft.com/office/drawing/2014/main" id="{E5F0E9CE-DB7F-443E-BFED-DB4488585E92}"/>
            </a:ext>
          </a:extLst>
        </xdr:cNvPr>
        <xdr:cNvSpPr/>
      </xdr:nvSpPr>
      <xdr:spPr>
        <a:xfrm>
          <a:off x="6873240" y="14253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45503</xdr:rowOff>
    </xdr:from>
    <xdr:to>
      <xdr:col>45</xdr:col>
      <xdr:colOff>177800</xdr:colOff>
      <xdr:row>85</xdr:row>
      <xdr:rowOff>50619</xdr:rowOff>
    </xdr:to>
    <xdr:cxnSp macro="">
      <xdr:nvCxnSpPr>
        <xdr:cNvPr id="344" name="直線コネクタ 343">
          <a:extLst>
            <a:ext uri="{FF2B5EF4-FFF2-40B4-BE49-F238E27FC236}">
              <a16:creationId xmlns:a16="http://schemas.microsoft.com/office/drawing/2014/main" id="{C099D832-D33A-41E8-BB6C-CC087DFAB44E}"/>
            </a:ext>
          </a:extLst>
        </xdr:cNvPr>
        <xdr:cNvCxnSpPr/>
      </xdr:nvCxnSpPr>
      <xdr:spPr>
        <a:xfrm flipV="1">
          <a:off x="6924040" y="14294903"/>
          <a:ext cx="78994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46737</xdr:rowOff>
    </xdr:from>
    <xdr:to>
      <xdr:col>36</xdr:col>
      <xdr:colOff>165100</xdr:colOff>
      <xdr:row>85</xdr:row>
      <xdr:rowOff>148337</xdr:rowOff>
    </xdr:to>
    <xdr:sp macro="" textlink="">
      <xdr:nvSpPr>
        <xdr:cNvPr id="345" name="楕円 344">
          <a:extLst>
            <a:ext uri="{FF2B5EF4-FFF2-40B4-BE49-F238E27FC236}">
              <a16:creationId xmlns:a16="http://schemas.microsoft.com/office/drawing/2014/main" id="{29F8361F-A645-493F-936C-A5BBFF0B2C9B}"/>
            </a:ext>
          </a:extLst>
        </xdr:cNvPr>
        <xdr:cNvSpPr/>
      </xdr:nvSpPr>
      <xdr:spPr>
        <a:xfrm>
          <a:off x="6098540" y="14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50619</xdr:rowOff>
    </xdr:from>
    <xdr:to>
      <xdr:col>41</xdr:col>
      <xdr:colOff>50800</xdr:colOff>
      <xdr:row>85</xdr:row>
      <xdr:rowOff>97537</xdr:rowOff>
    </xdr:to>
    <xdr:cxnSp macro="">
      <xdr:nvCxnSpPr>
        <xdr:cNvPr id="346" name="直線コネクタ 345">
          <a:extLst>
            <a:ext uri="{FF2B5EF4-FFF2-40B4-BE49-F238E27FC236}">
              <a16:creationId xmlns:a16="http://schemas.microsoft.com/office/drawing/2014/main" id="{A92E991E-CCE1-4AEB-8B0E-0BA946A15E2F}"/>
            </a:ext>
          </a:extLst>
        </xdr:cNvPr>
        <xdr:cNvCxnSpPr/>
      </xdr:nvCxnSpPr>
      <xdr:spPr>
        <a:xfrm flipV="1">
          <a:off x="6149340" y="14300019"/>
          <a:ext cx="7747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47" name="n_1aveValue【公営住宅】&#10;一人当たり面積">
          <a:extLst>
            <a:ext uri="{FF2B5EF4-FFF2-40B4-BE49-F238E27FC236}">
              <a16:creationId xmlns:a16="http://schemas.microsoft.com/office/drawing/2014/main" id="{555DEAF1-118D-4643-9A6F-9403DA9BA489}"/>
            </a:ext>
          </a:extLst>
        </xdr:cNvPr>
        <xdr:cNvSpPr txBox="1"/>
      </xdr:nvSpPr>
      <xdr:spPr>
        <a:xfrm>
          <a:off x="8271587" y="138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48" name="n_2aveValue【公営住宅】&#10;一人当たり面積">
          <a:extLst>
            <a:ext uri="{FF2B5EF4-FFF2-40B4-BE49-F238E27FC236}">
              <a16:creationId xmlns:a16="http://schemas.microsoft.com/office/drawing/2014/main" id="{B91D6315-E321-4C48-94E1-0D7C5A000805}"/>
            </a:ext>
          </a:extLst>
        </xdr:cNvPr>
        <xdr:cNvSpPr txBox="1"/>
      </xdr:nvSpPr>
      <xdr:spPr>
        <a:xfrm>
          <a:off x="7509587" y="1380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49" name="n_3aveValue【公営住宅】&#10;一人当たり面積">
          <a:extLst>
            <a:ext uri="{FF2B5EF4-FFF2-40B4-BE49-F238E27FC236}">
              <a16:creationId xmlns:a16="http://schemas.microsoft.com/office/drawing/2014/main" id="{6A2C289C-4270-4D05-8F4B-92FD453D9D5A}"/>
            </a:ext>
          </a:extLst>
        </xdr:cNvPr>
        <xdr:cNvSpPr txBox="1"/>
      </xdr:nvSpPr>
      <xdr:spPr>
        <a:xfrm>
          <a:off x="6712027" y="138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50" name="n_4aveValue【公営住宅】&#10;一人当たり面積">
          <a:extLst>
            <a:ext uri="{FF2B5EF4-FFF2-40B4-BE49-F238E27FC236}">
              <a16:creationId xmlns:a16="http://schemas.microsoft.com/office/drawing/2014/main" id="{FFC44BC8-9AD7-4AEB-BFD1-ECADAFC5B13D}"/>
            </a:ext>
          </a:extLst>
        </xdr:cNvPr>
        <xdr:cNvSpPr txBox="1"/>
      </xdr:nvSpPr>
      <xdr:spPr>
        <a:xfrm>
          <a:off x="5937327" y="1382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87430</xdr:rowOff>
    </xdr:from>
    <xdr:ext cx="469744" cy="259045"/>
    <xdr:sp macro="" textlink="">
      <xdr:nvSpPr>
        <xdr:cNvPr id="351" name="n_2mainValue【公営住宅】&#10;一人当たり面積">
          <a:extLst>
            <a:ext uri="{FF2B5EF4-FFF2-40B4-BE49-F238E27FC236}">
              <a16:creationId xmlns:a16="http://schemas.microsoft.com/office/drawing/2014/main" id="{BE616264-537F-4CD7-B623-A93A9F1FE4BE}"/>
            </a:ext>
          </a:extLst>
        </xdr:cNvPr>
        <xdr:cNvSpPr txBox="1"/>
      </xdr:nvSpPr>
      <xdr:spPr>
        <a:xfrm>
          <a:off x="7509587" y="143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92546</xdr:rowOff>
    </xdr:from>
    <xdr:ext cx="469744" cy="259045"/>
    <xdr:sp macro="" textlink="">
      <xdr:nvSpPr>
        <xdr:cNvPr id="352" name="n_3mainValue【公営住宅】&#10;一人当たり面積">
          <a:extLst>
            <a:ext uri="{FF2B5EF4-FFF2-40B4-BE49-F238E27FC236}">
              <a16:creationId xmlns:a16="http://schemas.microsoft.com/office/drawing/2014/main" id="{64399E80-C93E-4D4C-AA1C-E35A284643DE}"/>
            </a:ext>
          </a:extLst>
        </xdr:cNvPr>
        <xdr:cNvSpPr txBox="1"/>
      </xdr:nvSpPr>
      <xdr:spPr>
        <a:xfrm>
          <a:off x="6712027" y="1434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139464</xdr:rowOff>
    </xdr:from>
    <xdr:ext cx="469744" cy="259045"/>
    <xdr:sp macro="" textlink="">
      <xdr:nvSpPr>
        <xdr:cNvPr id="353" name="n_4mainValue【公営住宅】&#10;一人当たり面積">
          <a:extLst>
            <a:ext uri="{FF2B5EF4-FFF2-40B4-BE49-F238E27FC236}">
              <a16:creationId xmlns:a16="http://schemas.microsoft.com/office/drawing/2014/main" id="{12922F4B-2D33-412B-A187-C0AFA4960719}"/>
            </a:ext>
          </a:extLst>
        </xdr:cNvPr>
        <xdr:cNvSpPr txBox="1"/>
      </xdr:nvSpPr>
      <xdr:spPr>
        <a:xfrm>
          <a:off x="5937327" y="143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A0E6C7DD-3863-4884-BC5A-750F7D6ABE4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59E1160B-BD75-4CCC-B573-3A54BACA004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323610E4-C89B-4F6C-AA8E-56BA5CF0F6D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6F76C18B-ABA7-437C-ACF1-1B7D4D4E360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594AD7F4-6AC1-4A3B-A5C0-6C5009CD974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5037B259-876B-419A-92EB-86A06A6C430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86B2D506-4949-4C6F-B675-05AF1BE171C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8484F4B8-405D-4E6C-8EA9-1B1A4399276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B69277E7-F3C6-4C16-AC0F-12DCB234D71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27D10F52-6E17-448F-A07F-873EB9FD918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6424B5BE-8DA5-4D53-840E-BC97BA3DF41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D0D4189E-D629-4105-B9F4-32F352566EC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3F32B761-5C35-4DB2-A5C6-42067135F09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34605535-491C-4F3F-BBA2-83503C73FD1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B8F561F-EECB-4E9E-86CB-C7DD4DE4953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F4FF011F-A874-4DB7-8D26-706328B1445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7ACCC085-C502-4CC8-AE76-2336598088B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DEA53FD4-A0D5-4D55-BF01-CCCC33A7083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5AFC71E8-2A64-4508-BC57-F85E9E0FABD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A08F52FC-0F73-4014-8011-88CF3F2B7BF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8E12CCB1-58EF-4E1E-87E0-DD84AFFFA58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DB152FA5-0893-4D46-B267-214300618A7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4781A7E-63CF-4860-A715-FEF0A29F51F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825F2228-33D8-4B68-A3C3-5010B084720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609BCA8C-518D-4AE0-BA29-2693EE530D5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14F4D934-7B06-4CF1-A9B1-7825970A460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98F12711-B5E3-479D-A786-63912D82675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CA37A68B-97AE-44C2-BD50-FCFC20A32FA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7D7211D0-17BD-48F6-933E-069F8C3FD89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52DDF7C1-B5F3-4F86-9130-ED22D1F14EB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DD52CE46-3CBE-4ED2-B61C-C8026925F78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3E206B0B-E4E0-43F8-A222-AFD25F22006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8382DC75-E836-4178-809E-0B539CC1CD1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6CD42ED9-CCFB-4C8D-AE9B-AB05AF91D16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063F0868-5F5C-4630-AF23-299408692AE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1FBE3D9F-A15B-442F-B4A2-7694EAFF937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0A957275-36C7-444E-BE7E-59C2E4735E1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AD61594F-717B-4E7B-B0C7-8B0CA1496AA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a:extLst>
            <a:ext uri="{FF2B5EF4-FFF2-40B4-BE49-F238E27FC236}">
              <a16:creationId xmlns:a16="http://schemas.microsoft.com/office/drawing/2014/main" id="{F45E4F6B-4E46-4FAC-BA7B-8CF513BCB11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790D1F9B-856D-4671-8F3F-1308095C9F2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a:extLst>
            <a:ext uri="{FF2B5EF4-FFF2-40B4-BE49-F238E27FC236}">
              <a16:creationId xmlns:a16="http://schemas.microsoft.com/office/drawing/2014/main" id="{2F1A1F1F-7660-4EA6-B015-A398D1C164C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95" name="直線コネクタ 394">
          <a:extLst>
            <a:ext uri="{FF2B5EF4-FFF2-40B4-BE49-F238E27FC236}">
              <a16:creationId xmlns:a16="http://schemas.microsoft.com/office/drawing/2014/main" id="{DF863DF1-F229-440E-B34D-D2A422B45F2D}"/>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認定こども園・幼稚園・保育所】&#10;有形固定資産減価償却率最小値テキスト">
          <a:extLst>
            <a:ext uri="{FF2B5EF4-FFF2-40B4-BE49-F238E27FC236}">
              <a16:creationId xmlns:a16="http://schemas.microsoft.com/office/drawing/2014/main" id="{154331D1-AC0D-4D2F-BCCB-F90791E2065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a:extLst>
            <a:ext uri="{FF2B5EF4-FFF2-40B4-BE49-F238E27FC236}">
              <a16:creationId xmlns:a16="http://schemas.microsoft.com/office/drawing/2014/main" id="{3CDE36AE-DE3B-45C9-965E-A946F645D278}"/>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98" name="【認定こども園・幼稚園・保育所】&#10;有形固定資産減価償却率最大値テキスト">
          <a:extLst>
            <a:ext uri="{FF2B5EF4-FFF2-40B4-BE49-F238E27FC236}">
              <a16:creationId xmlns:a16="http://schemas.microsoft.com/office/drawing/2014/main" id="{E0F34525-10F5-4573-80E3-C2AA66B8695B}"/>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99" name="直線コネクタ 398">
          <a:extLst>
            <a:ext uri="{FF2B5EF4-FFF2-40B4-BE49-F238E27FC236}">
              <a16:creationId xmlns:a16="http://schemas.microsoft.com/office/drawing/2014/main" id="{82F792DC-CD92-4CEA-A548-BD7C3F5B4E6A}"/>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0" name="【認定こども園・幼稚園・保育所】&#10;有形固定資産減価償却率平均値テキスト">
          <a:extLst>
            <a:ext uri="{FF2B5EF4-FFF2-40B4-BE49-F238E27FC236}">
              <a16:creationId xmlns:a16="http://schemas.microsoft.com/office/drawing/2014/main" id="{BF2F1376-FCC6-4045-9A83-442BAE5F8C21}"/>
            </a:ext>
          </a:extLst>
        </xdr:cNvPr>
        <xdr:cNvSpPr txBox="1"/>
      </xdr:nvSpPr>
      <xdr:spPr>
        <a:xfrm>
          <a:off x="14414500" y="617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1" name="フローチャート: 判断 400">
          <a:extLst>
            <a:ext uri="{FF2B5EF4-FFF2-40B4-BE49-F238E27FC236}">
              <a16:creationId xmlns:a16="http://schemas.microsoft.com/office/drawing/2014/main" id="{13D24424-6A93-4DAE-90C7-7419A2E711FC}"/>
            </a:ext>
          </a:extLst>
        </xdr:cNvPr>
        <xdr:cNvSpPr/>
      </xdr:nvSpPr>
      <xdr:spPr>
        <a:xfrm>
          <a:off x="14325600" y="6324419"/>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02" name="フローチャート: 判断 401">
          <a:extLst>
            <a:ext uri="{FF2B5EF4-FFF2-40B4-BE49-F238E27FC236}">
              <a16:creationId xmlns:a16="http://schemas.microsoft.com/office/drawing/2014/main" id="{C927AEC9-3ECD-45B8-B8A4-AD44DB8779CC}"/>
            </a:ext>
          </a:extLst>
        </xdr:cNvPr>
        <xdr:cNvSpPr/>
      </xdr:nvSpPr>
      <xdr:spPr>
        <a:xfrm>
          <a:off x="13578840" y="6304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03" name="フローチャート: 判断 402">
          <a:extLst>
            <a:ext uri="{FF2B5EF4-FFF2-40B4-BE49-F238E27FC236}">
              <a16:creationId xmlns:a16="http://schemas.microsoft.com/office/drawing/2014/main" id="{8B6933BB-B848-4EFF-9875-78F355D8C3F3}"/>
            </a:ext>
          </a:extLst>
        </xdr:cNvPr>
        <xdr:cNvSpPr/>
      </xdr:nvSpPr>
      <xdr:spPr>
        <a:xfrm>
          <a:off x="128041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04" name="フローチャート: 判断 403">
          <a:extLst>
            <a:ext uri="{FF2B5EF4-FFF2-40B4-BE49-F238E27FC236}">
              <a16:creationId xmlns:a16="http://schemas.microsoft.com/office/drawing/2014/main" id="{D722C007-B4A0-4FB0-9779-DA0876D01A1E}"/>
            </a:ext>
          </a:extLst>
        </xdr:cNvPr>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05" name="フローチャート: 判断 404">
          <a:extLst>
            <a:ext uri="{FF2B5EF4-FFF2-40B4-BE49-F238E27FC236}">
              <a16:creationId xmlns:a16="http://schemas.microsoft.com/office/drawing/2014/main" id="{34D2433B-503E-4F24-B079-05F99BA18CEF}"/>
            </a:ext>
          </a:extLst>
        </xdr:cNvPr>
        <xdr:cNvSpPr/>
      </xdr:nvSpPr>
      <xdr:spPr>
        <a:xfrm>
          <a:off x="1123188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9E22F631-DE5F-4DC3-9189-781EE45ED57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972F35-001F-49F0-A3E2-023D742EB3A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EC2878A8-8D2E-48F3-8184-1AB762F4D73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6A2EAA06-9BA8-4F29-9217-B896C87C51D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312C6680-E62B-4B0E-8E91-BA38147F898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125004</xdr:rowOff>
    </xdr:from>
    <xdr:to>
      <xdr:col>85</xdr:col>
      <xdr:colOff>177800</xdr:colOff>
      <xdr:row>42</xdr:row>
      <xdr:rowOff>55154</xdr:rowOff>
    </xdr:to>
    <xdr:sp macro="" textlink="">
      <xdr:nvSpPr>
        <xdr:cNvPr id="411" name="楕円 410">
          <a:extLst>
            <a:ext uri="{FF2B5EF4-FFF2-40B4-BE49-F238E27FC236}">
              <a16:creationId xmlns:a16="http://schemas.microsoft.com/office/drawing/2014/main" id="{C448F3A5-0501-4390-B6F8-D676713847C6}"/>
            </a:ext>
          </a:extLst>
        </xdr:cNvPr>
        <xdr:cNvSpPr/>
      </xdr:nvSpPr>
      <xdr:spPr>
        <a:xfrm>
          <a:off x="14325600" y="69982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39931</xdr:rowOff>
    </xdr:from>
    <xdr:ext cx="405111" cy="259045"/>
    <xdr:sp macro="" textlink="">
      <xdr:nvSpPr>
        <xdr:cNvPr id="412" name="【認定こども園・幼稚園・保育所】&#10;有形固定資産減価償却率該当値テキスト">
          <a:extLst>
            <a:ext uri="{FF2B5EF4-FFF2-40B4-BE49-F238E27FC236}">
              <a16:creationId xmlns:a16="http://schemas.microsoft.com/office/drawing/2014/main" id="{36A53A61-1CF9-4A8C-9FF7-71CC98E05F0A}"/>
            </a:ext>
          </a:extLst>
        </xdr:cNvPr>
        <xdr:cNvSpPr txBox="1"/>
      </xdr:nvSpPr>
      <xdr:spPr>
        <a:xfrm>
          <a:off x="14414500" y="69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125004</xdr:rowOff>
    </xdr:from>
    <xdr:to>
      <xdr:col>76</xdr:col>
      <xdr:colOff>165100</xdr:colOff>
      <xdr:row>42</xdr:row>
      <xdr:rowOff>55154</xdr:rowOff>
    </xdr:to>
    <xdr:sp macro="" textlink="">
      <xdr:nvSpPr>
        <xdr:cNvPr id="413" name="楕円 412">
          <a:extLst>
            <a:ext uri="{FF2B5EF4-FFF2-40B4-BE49-F238E27FC236}">
              <a16:creationId xmlns:a16="http://schemas.microsoft.com/office/drawing/2014/main" id="{990D9EA9-DE1A-4B1D-A195-0B41038E09CA}"/>
            </a:ext>
          </a:extLst>
        </xdr:cNvPr>
        <xdr:cNvSpPr/>
      </xdr:nvSpPr>
      <xdr:spPr>
        <a:xfrm>
          <a:off x="12804140" y="6998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89081</xdr:rowOff>
    </xdr:from>
    <xdr:to>
      <xdr:col>72</xdr:col>
      <xdr:colOff>38100</xdr:colOff>
      <xdr:row>42</xdr:row>
      <xdr:rowOff>19231</xdr:rowOff>
    </xdr:to>
    <xdr:sp macro="" textlink="">
      <xdr:nvSpPr>
        <xdr:cNvPr id="414" name="楕円 413">
          <a:extLst>
            <a:ext uri="{FF2B5EF4-FFF2-40B4-BE49-F238E27FC236}">
              <a16:creationId xmlns:a16="http://schemas.microsoft.com/office/drawing/2014/main" id="{DEC6326C-9182-4E78-AF05-353CD698BEB4}"/>
            </a:ext>
          </a:extLst>
        </xdr:cNvPr>
        <xdr:cNvSpPr/>
      </xdr:nvSpPr>
      <xdr:spPr>
        <a:xfrm>
          <a:off x="12029440" y="6962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139881</xdr:rowOff>
    </xdr:from>
    <xdr:to>
      <xdr:col>76</xdr:col>
      <xdr:colOff>114300</xdr:colOff>
      <xdr:row>42</xdr:row>
      <xdr:rowOff>4354</xdr:rowOff>
    </xdr:to>
    <xdr:cxnSp macro="">
      <xdr:nvCxnSpPr>
        <xdr:cNvPr id="415" name="直線コネクタ 414">
          <a:extLst>
            <a:ext uri="{FF2B5EF4-FFF2-40B4-BE49-F238E27FC236}">
              <a16:creationId xmlns:a16="http://schemas.microsoft.com/office/drawing/2014/main" id="{EB480382-3EAC-484F-A5E4-9384A40636EE}"/>
            </a:ext>
          </a:extLst>
        </xdr:cNvPr>
        <xdr:cNvCxnSpPr/>
      </xdr:nvCxnSpPr>
      <xdr:spPr>
        <a:xfrm>
          <a:off x="12072620" y="7013121"/>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4173</xdr:rowOff>
    </xdr:from>
    <xdr:to>
      <xdr:col>67</xdr:col>
      <xdr:colOff>101600</xdr:colOff>
      <xdr:row>41</xdr:row>
      <xdr:rowOff>105773</xdr:rowOff>
    </xdr:to>
    <xdr:sp macro="" textlink="">
      <xdr:nvSpPr>
        <xdr:cNvPr id="416" name="楕円 415">
          <a:extLst>
            <a:ext uri="{FF2B5EF4-FFF2-40B4-BE49-F238E27FC236}">
              <a16:creationId xmlns:a16="http://schemas.microsoft.com/office/drawing/2014/main" id="{4F5B6F3C-8E6E-44D3-BC84-EB9E6C58D38E}"/>
            </a:ext>
          </a:extLst>
        </xdr:cNvPr>
        <xdr:cNvSpPr/>
      </xdr:nvSpPr>
      <xdr:spPr>
        <a:xfrm>
          <a:off x="11231880" y="68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54973</xdr:rowOff>
    </xdr:from>
    <xdr:to>
      <xdr:col>71</xdr:col>
      <xdr:colOff>177800</xdr:colOff>
      <xdr:row>41</xdr:row>
      <xdr:rowOff>139881</xdr:rowOff>
    </xdr:to>
    <xdr:cxnSp macro="">
      <xdr:nvCxnSpPr>
        <xdr:cNvPr id="417" name="直線コネクタ 416">
          <a:extLst>
            <a:ext uri="{FF2B5EF4-FFF2-40B4-BE49-F238E27FC236}">
              <a16:creationId xmlns:a16="http://schemas.microsoft.com/office/drawing/2014/main" id="{4696B694-5BB4-4B24-A9EA-B0A492540D21}"/>
            </a:ext>
          </a:extLst>
        </xdr:cNvPr>
        <xdr:cNvCxnSpPr/>
      </xdr:nvCxnSpPr>
      <xdr:spPr>
        <a:xfrm>
          <a:off x="11282680" y="6928213"/>
          <a:ext cx="78994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F4892783-3779-42F6-9546-B700EA57DCB6}"/>
            </a:ext>
          </a:extLst>
        </xdr:cNvPr>
        <xdr:cNvSpPr txBox="1"/>
      </xdr:nvSpPr>
      <xdr:spPr>
        <a:xfrm>
          <a:off x="134372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41013B13-EB2C-4DFB-AA4B-7D286F56FEC4}"/>
            </a:ext>
          </a:extLst>
        </xdr:cNvPr>
        <xdr:cNvSpPr txBox="1"/>
      </xdr:nvSpPr>
      <xdr:spPr>
        <a:xfrm>
          <a:off x="12675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A9E099C8-BC2B-4AFD-BE61-2DC6B7650C95}"/>
            </a:ext>
          </a:extLst>
        </xdr:cNvPr>
        <xdr:cNvSpPr txBox="1"/>
      </xdr:nvSpPr>
      <xdr:spPr>
        <a:xfrm>
          <a:off x="1190054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940973AC-9E5A-43F9-8BA0-BBC9BF825B0F}"/>
            </a:ext>
          </a:extLst>
        </xdr:cNvPr>
        <xdr:cNvSpPr txBox="1"/>
      </xdr:nvSpPr>
      <xdr:spPr>
        <a:xfrm>
          <a:off x="1110298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46281</xdr:rowOff>
    </xdr:from>
    <xdr:ext cx="405111" cy="259045"/>
    <xdr:sp macro="" textlink="">
      <xdr:nvSpPr>
        <xdr:cNvPr id="422" name="n_2mainValue【認定こども園・幼稚園・保育所】&#10;有形固定資産減価償却率">
          <a:extLst>
            <a:ext uri="{FF2B5EF4-FFF2-40B4-BE49-F238E27FC236}">
              <a16:creationId xmlns:a16="http://schemas.microsoft.com/office/drawing/2014/main" id="{D7AC7249-D0AB-4465-B976-3F1F1CEAD7E7}"/>
            </a:ext>
          </a:extLst>
        </xdr:cNvPr>
        <xdr:cNvSpPr txBox="1"/>
      </xdr:nvSpPr>
      <xdr:spPr>
        <a:xfrm>
          <a:off x="126752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10358</xdr:rowOff>
    </xdr:from>
    <xdr:ext cx="405111" cy="259045"/>
    <xdr:sp macro="" textlink="">
      <xdr:nvSpPr>
        <xdr:cNvPr id="423" name="n_3mainValue【認定こども園・幼稚園・保育所】&#10;有形固定資産減価償却率">
          <a:extLst>
            <a:ext uri="{FF2B5EF4-FFF2-40B4-BE49-F238E27FC236}">
              <a16:creationId xmlns:a16="http://schemas.microsoft.com/office/drawing/2014/main" id="{56C42E71-6841-4517-A9F4-82312283ADBF}"/>
            </a:ext>
          </a:extLst>
        </xdr:cNvPr>
        <xdr:cNvSpPr txBox="1"/>
      </xdr:nvSpPr>
      <xdr:spPr>
        <a:xfrm>
          <a:off x="11900544" y="705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96900</xdr:rowOff>
    </xdr:from>
    <xdr:ext cx="405111" cy="259045"/>
    <xdr:sp macro="" textlink="">
      <xdr:nvSpPr>
        <xdr:cNvPr id="424" name="n_4mainValue【認定こども園・幼稚園・保育所】&#10;有形固定資産減価償却率">
          <a:extLst>
            <a:ext uri="{FF2B5EF4-FFF2-40B4-BE49-F238E27FC236}">
              <a16:creationId xmlns:a16="http://schemas.microsoft.com/office/drawing/2014/main" id="{C9339BAE-AE59-4E4B-8475-57C2B12DFF63}"/>
            </a:ext>
          </a:extLst>
        </xdr:cNvPr>
        <xdr:cNvSpPr txBox="1"/>
      </xdr:nvSpPr>
      <xdr:spPr>
        <a:xfrm>
          <a:off x="11102984" y="697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7737BE39-5F8C-46DC-B3FD-84D80290023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A2D22F01-3C4A-4250-9693-CF5FB84F231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D76E3908-96FA-4DDD-87BA-F6477FFD8A0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6A50AB77-FE33-45FC-A8DE-902D8A9F231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5210178E-1077-462D-A74E-442155E79C5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13BD003C-2D1C-4FCA-9E9C-B2BF00AD7B8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667C2754-9900-4A67-99A1-EC4D26CCC73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B4AB6E56-564E-474F-A113-B487475F47D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A06889D0-AE62-4410-B00B-EABC6C91737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E0CD9D1E-4FCA-4B1E-ADFB-6FC1CE02330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0A493670-739C-46B5-A302-F6A84D7400A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B8616BB1-FA9B-43F3-9EC4-FFA7187AD4A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9EBFC8C0-C06F-434C-BDC1-58E28A7CE50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F161913B-CE7E-406E-9C84-B8483005E837}"/>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DC3E2849-DAC7-4C94-9A84-F5E4DFCCF35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959F4CC6-99BC-43C2-9880-4280EC425AC3}"/>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8CCFFE3C-6827-4574-A902-AA899F43DF1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480C1FFD-DDD9-4F93-B21B-66DE76F54D0E}"/>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48F528F5-4E37-4835-86D9-E2EB97029AD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1ED7267B-B9C9-4BBE-91E6-15F942E30A0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6DD80FA7-2CF4-4C99-BCA2-0AC7E59B589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46" name="直線コネクタ 445">
          <a:extLst>
            <a:ext uri="{FF2B5EF4-FFF2-40B4-BE49-F238E27FC236}">
              <a16:creationId xmlns:a16="http://schemas.microsoft.com/office/drawing/2014/main" id="{E89A8D64-5E8F-4B80-A48C-05831B5E0CD8}"/>
            </a:ext>
          </a:extLst>
        </xdr:cNvPr>
        <xdr:cNvCxnSpPr/>
      </xdr:nvCxnSpPr>
      <xdr:spPr>
        <a:xfrm flipV="1">
          <a:off x="19509104" y="557311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0F90B74C-E49E-46C0-884B-793AE27BA8B7}"/>
            </a:ext>
          </a:extLst>
        </xdr:cNvPr>
        <xdr:cNvSpPr txBox="1"/>
      </xdr:nvSpPr>
      <xdr:spPr>
        <a:xfrm>
          <a:off x="19547840" y="6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48" name="直線コネクタ 447">
          <a:extLst>
            <a:ext uri="{FF2B5EF4-FFF2-40B4-BE49-F238E27FC236}">
              <a16:creationId xmlns:a16="http://schemas.microsoft.com/office/drawing/2014/main" id="{D26468CF-A1E2-4AE1-BAF1-DB04BFEA32CE}"/>
            </a:ext>
          </a:extLst>
        </xdr:cNvPr>
        <xdr:cNvCxnSpPr/>
      </xdr:nvCxnSpPr>
      <xdr:spPr>
        <a:xfrm>
          <a:off x="19443700" y="6963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25C386C1-431B-4372-9CF5-7FFB4C82F91E}"/>
            </a:ext>
          </a:extLst>
        </xdr:cNvPr>
        <xdr:cNvSpPr txBox="1"/>
      </xdr:nvSpPr>
      <xdr:spPr>
        <a:xfrm>
          <a:off x="19547840" y="53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50" name="直線コネクタ 449">
          <a:extLst>
            <a:ext uri="{FF2B5EF4-FFF2-40B4-BE49-F238E27FC236}">
              <a16:creationId xmlns:a16="http://schemas.microsoft.com/office/drawing/2014/main" id="{2641AEFF-0D1D-459D-96C3-7BED5BDB8236}"/>
            </a:ext>
          </a:extLst>
        </xdr:cNvPr>
        <xdr:cNvCxnSpPr/>
      </xdr:nvCxnSpPr>
      <xdr:spPr>
        <a:xfrm>
          <a:off x="19443700" y="557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7E5D7028-D5A9-4152-9FC2-FDBC4762FCF0}"/>
            </a:ext>
          </a:extLst>
        </xdr:cNvPr>
        <xdr:cNvSpPr txBox="1"/>
      </xdr:nvSpPr>
      <xdr:spPr>
        <a:xfrm>
          <a:off x="19547840" y="65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52" name="フローチャート: 判断 451">
          <a:extLst>
            <a:ext uri="{FF2B5EF4-FFF2-40B4-BE49-F238E27FC236}">
              <a16:creationId xmlns:a16="http://schemas.microsoft.com/office/drawing/2014/main" id="{289AC235-32E1-4421-8937-0E78D3D1310F}"/>
            </a:ext>
          </a:extLst>
        </xdr:cNvPr>
        <xdr:cNvSpPr/>
      </xdr:nvSpPr>
      <xdr:spPr>
        <a:xfrm>
          <a:off x="19458940" y="65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53" name="フローチャート: 判断 452">
          <a:extLst>
            <a:ext uri="{FF2B5EF4-FFF2-40B4-BE49-F238E27FC236}">
              <a16:creationId xmlns:a16="http://schemas.microsoft.com/office/drawing/2014/main" id="{E58E9726-D0EE-4052-B180-9F4B9E39E3FB}"/>
            </a:ext>
          </a:extLst>
        </xdr:cNvPr>
        <xdr:cNvSpPr/>
      </xdr:nvSpPr>
      <xdr:spPr>
        <a:xfrm>
          <a:off x="18735040" y="6579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54" name="フローチャート: 判断 453">
          <a:extLst>
            <a:ext uri="{FF2B5EF4-FFF2-40B4-BE49-F238E27FC236}">
              <a16:creationId xmlns:a16="http://schemas.microsoft.com/office/drawing/2014/main" id="{ECA48669-254A-4890-A6F4-5F91472547BA}"/>
            </a:ext>
          </a:extLst>
        </xdr:cNvPr>
        <xdr:cNvSpPr/>
      </xdr:nvSpPr>
      <xdr:spPr>
        <a:xfrm>
          <a:off x="17937480" y="65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55" name="フローチャート: 判断 454">
          <a:extLst>
            <a:ext uri="{FF2B5EF4-FFF2-40B4-BE49-F238E27FC236}">
              <a16:creationId xmlns:a16="http://schemas.microsoft.com/office/drawing/2014/main" id="{89322145-2550-443C-87C8-B49ECA08BD13}"/>
            </a:ext>
          </a:extLst>
        </xdr:cNvPr>
        <xdr:cNvSpPr/>
      </xdr:nvSpPr>
      <xdr:spPr>
        <a:xfrm>
          <a:off x="17162780" y="659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56" name="フローチャート: 判断 455">
          <a:extLst>
            <a:ext uri="{FF2B5EF4-FFF2-40B4-BE49-F238E27FC236}">
              <a16:creationId xmlns:a16="http://schemas.microsoft.com/office/drawing/2014/main" id="{E1DF9D3A-05A4-4BCE-9C8A-2D9A84289C32}"/>
            </a:ext>
          </a:extLst>
        </xdr:cNvPr>
        <xdr:cNvSpPr/>
      </xdr:nvSpPr>
      <xdr:spPr>
        <a:xfrm>
          <a:off x="16388080" y="6586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146801E6-0B39-4796-B7B0-1E31C4B67EE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7BA6BFA7-ED63-4FF4-9B31-0FDBB16ACB9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3027ACF4-4FB6-4986-BBC6-CE38412C67B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B5B1D0D2-88CF-44AE-8FD8-F363ACAA836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9E7D87F3-06C7-42DE-B276-EAF3CC66B4F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151587</xdr:rowOff>
    </xdr:from>
    <xdr:to>
      <xdr:col>116</xdr:col>
      <xdr:colOff>114300</xdr:colOff>
      <xdr:row>39</xdr:row>
      <xdr:rowOff>81737</xdr:rowOff>
    </xdr:to>
    <xdr:sp macro="" textlink="">
      <xdr:nvSpPr>
        <xdr:cNvPr id="462" name="楕円 461">
          <a:extLst>
            <a:ext uri="{FF2B5EF4-FFF2-40B4-BE49-F238E27FC236}">
              <a16:creationId xmlns:a16="http://schemas.microsoft.com/office/drawing/2014/main" id="{0BE90D71-0F4B-471C-9C8C-61D248705995}"/>
            </a:ext>
          </a:extLst>
        </xdr:cNvPr>
        <xdr:cNvSpPr/>
      </xdr:nvSpPr>
      <xdr:spPr>
        <a:xfrm>
          <a:off x="19458940" y="6521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3014</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993FAAF4-8ED8-47E5-98DD-F1CC87D0FE38}"/>
            </a:ext>
          </a:extLst>
        </xdr:cNvPr>
        <xdr:cNvSpPr txBox="1"/>
      </xdr:nvSpPr>
      <xdr:spPr>
        <a:xfrm>
          <a:off x="19547840" y="637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254</xdr:rowOff>
    </xdr:from>
    <xdr:to>
      <xdr:col>107</xdr:col>
      <xdr:colOff>101600</xdr:colOff>
      <xdr:row>39</xdr:row>
      <xdr:rowOff>101854</xdr:rowOff>
    </xdr:to>
    <xdr:sp macro="" textlink="">
      <xdr:nvSpPr>
        <xdr:cNvPr id="464" name="楕円 463">
          <a:extLst>
            <a:ext uri="{FF2B5EF4-FFF2-40B4-BE49-F238E27FC236}">
              <a16:creationId xmlns:a16="http://schemas.microsoft.com/office/drawing/2014/main" id="{C9DDB0B1-3402-42EE-8AFA-151AF79C4B6B}"/>
            </a:ext>
          </a:extLst>
        </xdr:cNvPr>
        <xdr:cNvSpPr/>
      </xdr:nvSpPr>
      <xdr:spPr>
        <a:xfrm>
          <a:off x="1793748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465" name="楕円 464">
          <a:extLst>
            <a:ext uri="{FF2B5EF4-FFF2-40B4-BE49-F238E27FC236}">
              <a16:creationId xmlns:a16="http://schemas.microsoft.com/office/drawing/2014/main" id="{D0C0C88B-385A-46A5-BD68-2E49A0408453}"/>
            </a:ext>
          </a:extLst>
        </xdr:cNvPr>
        <xdr:cNvSpPr/>
      </xdr:nvSpPr>
      <xdr:spPr>
        <a:xfrm>
          <a:off x="17162780" y="65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51054</xdr:rowOff>
    </xdr:from>
    <xdr:to>
      <xdr:col>107</xdr:col>
      <xdr:colOff>50800</xdr:colOff>
      <xdr:row>39</xdr:row>
      <xdr:rowOff>57455</xdr:rowOff>
    </xdr:to>
    <xdr:cxnSp macro="">
      <xdr:nvCxnSpPr>
        <xdr:cNvPr id="466" name="直線コネクタ 465">
          <a:extLst>
            <a:ext uri="{FF2B5EF4-FFF2-40B4-BE49-F238E27FC236}">
              <a16:creationId xmlns:a16="http://schemas.microsoft.com/office/drawing/2014/main" id="{60D190D1-E6EB-427D-9B3B-55DDC2DD2F1E}"/>
            </a:ext>
          </a:extLst>
        </xdr:cNvPr>
        <xdr:cNvCxnSpPr/>
      </xdr:nvCxnSpPr>
      <xdr:spPr>
        <a:xfrm flipV="1">
          <a:off x="17213580" y="6589014"/>
          <a:ext cx="7747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17628</xdr:rowOff>
    </xdr:from>
    <xdr:to>
      <xdr:col>98</xdr:col>
      <xdr:colOff>38100</xdr:colOff>
      <xdr:row>39</xdr:row>
      <xdr:rowOff>119228</xdr:rowOff>
    </xdr:to>
    <xdr:sp macro="" textlink="">
      <xdr:nvSpPr>
        <xdr:cNvPr id="467" name="楕円 466">
          <a:extLst>
            <a:ext uri="{FF2B5EF4-FFF2-40B4-BE49-F238E27FC236}">
              <a16:creationId xmlns:a16="http://schemas.microsoft.com/office/drawing/2014/main" id="{B097BF66-D9F9-4E88-8F9A-868AE03B9812}"/>
            </a:ext>
          </a:extLst>
        </xdr:cNvPr>
        <xdr:cNvSpPr/>
      </xdr:nvSpPr>
      <xdr:spPr>
        <a:xfrm>
          <a:off x="16388080" y="6555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57455</xdr:rowOff>
    </xdr:from>
    <xdr:to>
      <xdr:col>102</xdr:col>
      <xdr:colOff>114300</xdr:colOff>
      <xdr:row>39</xdr:row>
      <xdr:rowOff>68428</xdr:rowOff>
    </xdr:to>
    <xdr:cxnSp macro="">
      <xdr:nvCxnSpPr>
        <xdr:cNvPr id="468" name="直線コネクタ 467">
          <a:extLst>
            <a:ext uri="{FF2B5EF4-FFF2-40B4-BE49-F238E27FC236}">
              <a16:creationId xmlns:a16="http://schemas.microsoft.com/office/drawing/2014/main" id="{6D70B15F-7FBA-481F-9124-CCF95EFC3B4E}"/>
            </a:ext>
          </a:extLst>
        </xdr:cNvPr>
        <xdr:cNvCxnSpPr/>
      </xdr:nvCxnSpPr>
      <xdr:spPr>
        <a:xfrm flipV="1">
          <a:off x="16431260" y="6595415"/>
          <a:ext cx="78232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9B71DD59-FA84-4FA0-8587-071A660DE729}"/>
            </a:ext>
          </a:extLst>
        </xdr:cNvPr>
        <xdr:cNvSpPr txBox="1"/>
      </xdr:nvSpPr>
      <xdr:spPr>
        <a:xfrm>
          <a:off x="185611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6D9ED347-43F9-4B47-94BD-2ECFFD927788}"/>
            </a:ext>
          </a:extLst>
        </xdr:cNvPr>
        <xdr:cNvSpPr txBox="1"/>
      </xdr:nvSpPr>
      <xdr:spPr>
        <a:xfrm>
          <a:off x="17776267" y="66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4C8F8707-C8A4-4C2B-A9FE-F80BED179D0F}"/>
            </a:ext>
          </a:extLst>
        </xdr:cNvPr>
        <xdr:cNvSpPr txBox="1"/>
      </xdr:nvSpPr>
      <xdr:spPr>
        <a:xfrm>
          <a:off x="17001567" y="668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472" name="n_4aveValue【認定こども園・幼稚園・保育所】&#10;一人当たり面積">
          <a:extLst>
            <a:ext uri="{FF2B5EF4-FFF2-40B4-BE49-F238E27FC236}">
              <a16:creationId xmlns:a16="http://schemas.microsoft.com/office/drawing/2014/main" id="{C43B3549-DCA2-42E9-917E-007786B67A1E}"/>
            </a:ext>
          </a:extLst>
        </xdr:cNvPr>
        <xdr:cNvSpPr txBox="1"/>
      </xdr:nvSpPr>
      <xdr:spPr>
        <a:xfrm>
          <a:off x="16226867" y="667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73" name="n_2mainValue【認定こども園・幼稚園・保育所】&#10;一人当たり面積">
          <a:extLst>
            <a:ext uri="{FF2B5EF4-FFF2-40B4-BE49-F238E27FC236}">
              <a16:creationId xmlns:a16="http://schemas.microsoft.com/office/drawing/2014/main" id="{60FF5A3A-DC51-419C-8BC4-AAAD4651E21B}"/>
            </a:ext>
          </a:extLst>
        </xdr:cNvPr>
        <xdr:cNvSpPr txBox="1"/>
      </xdr:nvSpPr>
      <xdr:spPr>
        <a:xfrm>
          <a:off x="177762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124782</xdr:rowOff>
    </xdr:from>
    <xdr:ext cx="469744" cy="259045"/>
    <xdr:sp macro="" textlink="">
      <xdr:nvSpPr>
        <xdr:cNvPr id="474" name="n_3mainValue【認定こども園・幼稚園・保育所】&#10;一人当たり面積">
          <a:extLst>
            <a:ext uri="{FF2B5EF4-FFF2-40B4-BE49-F238E27FC236}">
              <a16:creationId xmlns:a16="http://schemas.microsoft.com/office/drawing/2014/main" id="{989A127A-0465-46A7-B7AE-81F12A656A31}"/>
            </a:ext>
          </a:extLst>
        </xdr:cNvPr>
        <xdr:cNvSpPr txBox="1"/>
      </xdr:nvSpPr>
      <xdr:spPr>
        <a:xfrm>
          <a:off x="17001567" y="63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135755</xdr:rowOff>
    </xdr:from>
    <xdr:ext cx="469744" cy="259045"/>
    <xdr:sp macro="" textlink="">
      <xdr:nvSpPr>
        <xdr:cNvPr id="475" name="n_4mainValue【認定こども園・幼稚園・保育所】&#10;一人当たり面積">
          <a:extLst>
            <a:ext uri="{FF2B5EF4-FFF2-40B4-BE49-F238E27FC236}">
              <a16:creationId xmlns:a16="http://schemas.microsoft.com/office/drawing/2014/main" id="{79E213A5-A8E2-49BE-9DB9-2A8773281F1A}"/>
            </a:ext>
          </a:extLst>
        </xdr:cNvPr>
        <xdr:cNvSpPr txBox="1"/>
      </xdr:nvSpPr>
      <xdr:spPr>
        <a:xfrm>
          <a:off x="16226867" y="633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a:extLst>
            <a:ext uri="{FF2B5EF4-FFF2-40B4-BE49-F238E27FC236}">
              <a16:creationId xmlns:a16="http://schemas.microsoft.com/office/drawing/2014/main" id="{EEB44741-622B-4282-9BA2-B33B11A7352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a:extLst>
            <a:ext uri="{FF2B5EF4-FFF2-40B4-BE49-F238E27FC236}">
              <a16:creationId xmlns:a16="http://schemas.microsoft.com/office/drawing/2014/main" id="{08F2A446-AC41-453A-ADD3-AF04B339E12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a:extLst>
            <a:ext uri="{FF2B5EF4-FFF2-40B4-BE49-F238E27FC236}">
              <a16:creationId xmlns:a16="http://schemas.microsoft.com/office/drawing/2014/main" id="{B41063A0-F129-4546-BE4E-68C51FC2ACA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a:extLst>
            <a:ext uri="{FF2B5EF4-FFF2-40B4-BE49-F238E27FC236}">
              <a16:creationId xmlns:a16="http://schemas.microsoft.com/office/drawing/2014/main" id="{24E8D7A6-40E8-43DE-9A11-63B445D76AD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a:extLst>
            <a:ext uri="{FF2B5EF4-FFF2-40B4-BE49-F238E27FC236}">
              <a16:creationId xmlns:a16="http://schemas.microsoft.com/office/drawing/2014/main" id="{5CDF6729-67B9-4845-BD9A-4DF210B71A8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a:extLst>
            <a:ext uri="{FF2B5EF4-FFF2-40B4-BE49-F238E27FC236}">
              <a16:creationId xmlns:a16="http://schemas.microsoft.com/office/drawing/2014/main" id="{17FDA93A-E8D8-4250-9E08-4319EB7CCE4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a:extLst>
            <a:ext uri="{FF2B5EF4-FFF2-40B4-BE49-F238E27FC236}">
              <a16:creationId xmlns:a16="http://schemas.microsoft.com/office/drawing/2014/main" id="{F057C67A-4A2B-439B-9070-6453D197FE5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a:extLst>
            <a:ext uri="{FF2B5EF4-FFF2-40B4-BE49-F238E27FC236}">
              <a16:creationId xmlns:a16="http://schemas.microsoft.com/office/drawing/2014/main" id="{EC21695A-5FE7-4344-8B14-C15148332BE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a:extLst>
            <a:ext uri="{FF2B5EF4-FFF2-40B4-BE49-F238E27FC236}">
              <a16:creationId xmlns:a16="http://schemas.microsoft.com/office/drawing/2014/main" id="{C0B58D01-52EA-44A7-AC2C-E2CA9BE20DF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a:extLst>
            <a:ext uri="{FF2B5EF4-FFF2-40B4-BE49-F238E27FC236}">
              <a16:creationId xmlns:a16="http://schemas.microsoft.com/office/drawing/2014/main" id="{12D096A9-BF53-4D83-A9EE-EC029E1B9BA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87374811-1596-4AB6-9B08-0BD892BC2F0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a:extLst>
            <a:ext uri="{FF2B5EF4-FFF2-40B4-BE49-F238E27FC236}">
              <a16:creationId xmlns:a16="http://schemas.microsoft.com/office/drawing/2014/main" id="{7110DAE7-358C-44B5-A908-C3568E08E85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8" name="テキスト ボックス 487">
          <a:extLst>
            <a:ext uri="{FF2B5EF4-FFF2-40B4-BE49-F238E27FC236}">
              <a16:creationId xmlns:a16="http://schemas.microsoft.com/office/drawing/2014/main" id="{F8A59781-6084-4E54-AA74-BBF422DF1B5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a:extLst>
            <a:ext uri="{FF2B5EF4-FFF2-40B4-BE49-F238E27FC236}">
              <a16:creationId xmlns:a16="http://schemas.microsoft.com/office/drawing/2014/main" id="{88E9F008-5219-4FCF-95DA-BD6F47EAC84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a:extLst>
            <a:ext uri="{FF2B5EF4-FFF2-40B4-BE49-F238E27FC236}">
              <a16:creationId xmlns:a16="http://schemas.microsoft.com/office/drawing/2014/main" id="{2B66391E-335C-4914-B1AC-42CEA10BC54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a:extLst>
            <a:ext uri="{FF2B5EF4-FFF2-40B4-BE49-F238E27FC236}">
              <a16:creationId xmlns:a16="http://schemas.microsoft.com/office/drawing/2014/main" id="{23810FDB-39A7-45D3-A8BE-64ECB118BBD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a:extLst>
            <a:ext uri="{FF2B5EF4-FFF2-40B4-BE49-F238E27FC236}">
              <a16:creationId xmlns:a16="http://schemas.microsoft.com/office/drawing/2014/main" id="{64DDAF99-AA4E-4231-AC2B-32CC92B7BBC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a:extLst>
            <a:ext uri="{FF2B5EF4-FFF2-40B4-BE49-F238E27FC236}">
              <a16:creationId xmlns:a16="http://schemas.microsoft.com/office/drawing/2014/main" id="{7425D745-A6DC-4D29-81A7-77DD7BA1D24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a:extLst>
            <a:ext uri="{FF2B5EF4-FFF2-40B4-BE49-F238E27FC236}">
              <a16:creationId xmlns:a16="http://schemas.microsoft.com/office/drawing/2014/main" id="{18DD8A1A-92EC-428F-A0FB-E33F0FC421A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a:extLst>
            <a:ext uri="{FF2B5EF4-FFF2-40B4-BE49-F238E27FC236}">
              <a16:creationId xmlns:a16="http://schemas.microsoft.com/office/drawing/2014/main" id="{CEBF466D-BF57-4A17-B849-72C30F6F2EB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a:extLst>
            <a:ext uri="{FF2B5EF4-FFF2-40B4-BE49-F238E27FC236}">
              <a16:creationId xmlns:a16="http://schemas.microsoft.com/office/drawing/2014/main" id="{021A337E-128B-4804-B748-ED15A65E3A8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a:extLst>
            <a:ext uri="{FF2B5EF4-FFF2-40B4-BE49-F238E27FC236}">
              <a16:creationId xmlns:a16="http://schemas.microsoft.com/office/drawing/2014/main" id="{A20E94A4-AB1D-47B9-9AE3-698DCC9592A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8" name="テキスト ボックス 497">
          <a:extLst>
            <a:ext uri="{FF2B5EF4-FFF2-40B4-BE49-F238E27FC236}">
              <a16:creationId xmlns:a16="http://schemas.microsoft.com/office/drawing/2014/main" id="{43F91E2F-DC14-45BF-B8AD-620AE6FDD29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7AD2AEBD-00AC-4371-9541-FF06F39A123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4459A8B8-8548-4C96-9FC8-DFE484B38CE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01" name="直線コネクタ 500">
          <a:extLst>
            <a:ext uri="{FF2B5EF4-FFF2-40B4-BE49-F238E27FC236}">
              <a16:creationId xmlns:a16="http://schemas.microsoft.com/office/drawing/2014/main" id="{EFA5A6D0-4E82-48FD-9C8C-DBAEA233B3B0}"/>
            </a:ext>
          </a:extLst>
        </xdr:cNvPr>
        <xdr:cNvCxnSpPr/>
      </xdr:nvCxnSpPr>
      <xdr:spPr>
        <a:xfrm flipV="1">
          <a:off x="14375764" y="9295312"/>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2" name="【学校施設】&#10;有形固定資産減価償却率最小値テキスト">
          <a:extLst>
            <a:ext uri="{FF2B5EF4-FFF2-40B4-BE49-F238E27FC236}">
              <a16:creationId xmlns:a16="http://schemas.microsoft.com/office/drawing/2014/main" id="{274F53F8-0148-4540-A53F-E22283224ACB}"/>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3" name="直線コネクタ 502">
          <a:extLst>
            <a:ext uri="{FF2B5EF4-FFF2-40B4-BE49-F238E27FC236}">
              <a16:creationId xmlns:a16="http://schemas.microsoft.com/office/drawing/2014/main" id="{E1701D06-E4DC-4BF7-ADE5-01461DE93B65}"/>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04" name="【学校施設】&#10;有形固定資産減価償却率最大値テキスト">
          <a:extLst>
            <a:ext uri="{FF2B5EF4-FFF2-40B4-BE49-F238E27FC236}">
              <a16:creationId xmlns:a16="http://schemas.microsoft.com/office/drawing/2014/main" id="{E79C8A01-8965-4F4B-B389-A0996BCE429B}"/>
            </a:ext>
          </a:extLst>
        </xdr:cNvPr>
        <xdr:cNvSpPr txBox="1"/>
      </xdr:nvSpPr>
      <xdr:spPr>
        <a:xfrm>
          <a:off x="14414500" y="907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05" name="直線コネクタ 504">
          <a:extLst>
            <a:ext uri="{FF2B5EF4-FFF2-40B4-BE49-F238E27FC236}">
              <a16:creationId xmlns:a16="http://schemas.microsoft.com/office/drawing/2014/main" id="{1E979F45-C7F6-424C-A6CC-AC500D0DFE51}"/>
            </a:ext>
          </a:extLst>
        </xdr:cNvPr>
        <xdr:cNvCxnSpPr/>
      </xdr:nvCxnSpPr>
      <xdr:spPr>
        <a:xfrm>
          <a:off x="14287500" y="929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30A2ED11-29FA-4744-B46C-51006E07071E}"/>
            </a:ext>
          </a:extLst>
        </xdr:cNvPr>
        <xdr:cNvSpPr txBox="1"/>
      </xdr:nvSpPr>
      <xdr:spPr>
        <a:xfrm>
          <a:off x="1441450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07" name="フローチャート: 判断 506">
          <a:extLst>
            <a:ext uri="{FF2B5EF4-FFF2-40B4-BE49-F238E27FC236}">
              <a16:creationId xmlns:a16="http://schemas.microsoft.com/office/drawing/2014/main" id="{37A909B3-7EAB-496C-BBB9-7672C9C2F2A8}"/>
            </a:ext>
          </a:extLst>
        </xdr:cNvPr>
        <xdr:cNvSpPr/>
      </xdr:nvSpPr>
      <xdr:spPr>
        <a:xfrm>
          <a:off x="14325600" y="102264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08" name="フローチャート: 判断 507">
          <a:extLst>
            <a:ext uri="{FF2B5EF4-FFF2-40B4-BE49-F238E27FC236}">
              <a16:creationId xmlns:a16="http://schemas.microsoft.com/office/drawing/2014/main" id="{DF52080A-050D-4459-A689-822BB2AB60AB}"/>
            </a:ext>
          </a:extLst>
        </xdr:cNvPr>
        <xdr:cNvSpPr/>
      </xdr:nvSpPr>
      <xdr:spPr>
        <a:xfrm>
          <a:off x="1357884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09" name="フローチャート: 判断 508">
          <a:extLst>
            <a:ext uri="{FF2B5EF4-FFF2-40B4-BE49-F238E27FC236}">
              <a16:creationId xmlns:a16="http://schemas.microsoft.com/office/drawing/2014/main" id="{DAC3FDA4-CE36-4309-B30B-AAFAA48BA905}"/>
            </a:ext>
          </a:extLst>
        </xdr:cNvPr>
        <xdr:cNvSpPr/>
      </xdr:nvSpPr>
      <xdr:spPr>
        <a:xfrm>
          <a:off x="1280414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10" name="フローチャート: 判断 509">
          <a:extLst>
            <a:ext uri="{FF2B5EF4-FFF2-40B4-BE49-F238E27FC236}">
              <a16:creationId xmlns:a16="http://schemas.microsoft.com/office/drawing/2014/main" id="{A725A328-FA35-4CE9-8532-22D6D5D9A62C}"/>
            </a:ext>
          </a:extLst>
        </xdr:cNvPr>
        <xdr:cNvSpPr/>
      </xdr:nvSpPr>
      <xdr:spPr>
        <a:xfrm>
          <a:off x="1202944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11" name="フローチャート: 判断 510">
          <a:extLst>
            <a:ext uri="{FF2B5EF4-FFF2-40B4-BE49-F238E27FC236}">
              <a16:creationId xmlns:a16="http://schemas.microsoft.com/office/drawing/2014/main" id="{8394336B-B09B-41F0-82CE-8DB31DC698DD}"/>
            </a:ext>
          </a:extLst>
        </xdr:cNvPr>
        <xdr:cNvSpPr/>
      </xdr:nvSpPr>
      <xdr:spPr>
        <a:xfrm>
          <a:off x="11231880" y="10136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7003021D-4CDB-4F86-A9FD-DA8FD926746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7CD64901-FB53-4E59-95C4-F32B8929716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E9ED3CBC-BC1B-4350-A5E0-21142F21F50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40E9F9E7-DBCF-455D-90D0-2289924124E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24A62274-4E0C-4A19-BE18-AE847EA06E5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xdr:rowOff>
    </xdr:from>
    <xdr:to>
      <xdr:col>85</xdr:col>
      <xdr:colOff>177800</xdr:colOff>
      <xdr:row>61</xdr:row>
      <xdr:rowOff>103051</xdr:rowOff>
    </xdr:to>
    <xdr:sp macro="" textlink="">
      <xdr:nvSpPr>
        <xdr:cNvPr id="517" name="楕円 516">
          <a:extLst>
            <a:ext uri="{FF2B5EF4-FFF2-40B4-BE49-F238E27FC236}">
              <a16:creationId xmlns:a16="http://schemas.microsoft.com/office/drawing/2014/main" id="{C54E0A76-4D30-4B9A-A694-B10B6D95BCFB}"/>
            </a:ext>
          </a:extLst>
        </xdr:cNvPr>
        <xdr:cNvSpPr/>
      </xdr:nvSpPr>
      <xdr:spPr>
        <a:xfrm>
          <a:off x="14325600" y="102274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151328</xdr:rowOff>
    </xdr:from>
    <xdr:ext cx="405111" cy="259045"/>
    <xdr:sp macro="" textlink="">
      <xdr:nvSpPr>
        <xdr:cNvPr id="518" name="【学校施設】&#10;有形固定資産減価償却率該当値テキスト">
          <a:extLst>
            <a:ext uri="{FF2B5EF4-FFF2-40B4-BE49-F238E27FC236}">
              <a16:creationId xmlns:a16="http://schemas.microsoft.com/office/drawing/2014/main" id="{D572AE21-D6BF-4D34-BC21-57A50E250093}"/>
            </a:ext>
          </a:extLst>
        </xdr:cNvPr>
        <xdr:cNvSpPr txBox="1"/>
      </xdr:nvSpPr>
      <xdr:spPr>
        <a:xfrm>
          <a:off x="14414500"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169635</xdr:rowOff>
    </xdr:from>
    <xdr:to>
      <xdr:col>76</xdr:col>
      <xdr:colOff>165100</xdr:colOff>
      <xdr:row>61</xdr:row>
      <xdr:rowOff>99785</xdr:rowOff>
    </xdr:to>
    <xdr:sp macro="" textlink="">
      <xdr:nvSpPr>
        <xdr:cNvPr id="519" name="楕円 518">
          <a:extLst>
            <a:ext uri="{FF2B5EF4-FFF2-40B4-BE49-F238E27FC236}">
              <a16:creationId xmlns:a16="http://schemas.microsoft.com/office/drawing/2014/main" id="{72E84BA1-0ACE-41DE-866F-F57067406D71}"/>
            </a:ext>
          </a:extLst>
        </xdr:cNvPr>
        <xdr:cNvSpPr/>
      </xdr:nvSpPr>
      <xdr:spPr>
        <a:xfrm>
          <a:off x="12804140" y="10228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143510</xdr:rowOff>
    </xdr:from>
    <xdr:to>
      <xdr:col>72</xdr:col>
      <xdr:colOff>38100</xdr:colOff>
      <xdr:row>61</xdr:row>
      <xdr:rowOff>73660</xdr:rowOff>
    </xdr:to>
    <xdr:sp macro="" textlink="">
      <xdr:nvSpPr>
        <xdr:cNvPr id="520" name="楕円 519">
          <a:extLst>
            <a:ext uri="{FF2B5EF4-FFF2-40B4-BE49-F238E27FC236}">
              <a16:creationId xmlns:a16="http://schemas.microsoft.com/office/drawing/2014/main" id="{E8EB59A6-7AE5-47B7-B63C-0B4721BF6C41}"/>
            </a:ext>
          </a:extLst>
        </xdr:cNvPr>
        <xdr:cNvSpPr/>
      </xdr:nvSpPr>
      <xdr:spPr>
        <a:xfrm>
          <a:off x="12029440" y="10201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48985</xdr:rowOff>
    </xdr:to>
    <xdr:cxnSp macro="">
      <xdr:nvCxnSpPr>
        <xdr:cNvPr id="521" name="直線コネクタ 520">
          <a:extLst>
            <a:ext uri="{FF2B5EF4-FFF2-40B4-BE49-F238E27FC236}">
              <a16:creationId xmlns:a16="http://schemas.microsoft.com/office/drawing/2014/main" id="{6FD13F66-7214-4287-ACE9-77C537D3DA67}"/>
            </a:ext>
          </a:extLst>
        </xdr:cNvPr>
        <xdr:cNvCxnSpPr/>
      </xdr:nvCxnSpPr>
      <xdr:spPr>
        <a:xfrm>
          <a:off x="12072620" y="10248900"/>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87993</xdr:rowOff>
    </xdr:from>
    <xdr:to>
      <xdr:col>67</xdr:col>
      <xdr:colOff>101600</xdr:colOff>
      <xdr:row>61</xdr:row>
      <xdr:rowOff>18143</xdr:rowOff>
    </xdr:to>
    <xdr:sp macro="" textlink="">
      <xdr:nvSpPr>
        <xdr:cNvPr id="522" name="楕円 521">
          <a:extLst>
            <a:ext uri="{FF2B5EF4-FFF2-40B4-BE49-F238E27FC236}">
              <a16:creationId xmlns:a16="http://schemas.microsoft.com/office/drawing/2014/main" id="{1F1A1726-32EB-47C8-AD81-A36E5C447E7E}"/>
            </a:ext>
          </a:extLst>
        </xdr:cNvPr>
        <xdr:cNvSpPr/>
      </xdr:nvSpPr>
      <xdr:spPr>
        <a:xfrm>
          <a:off x="11231880" y="1014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138793</xdr:rowOff>
    </xdr:from>
    <xdr:to>
      <xdr:col>71</xdr:col>
      <xdr:colOff>177800</xdr:colOff>
      <xdr:row>61</xdr:row>
      <xdr:rowOff>22860</xdr:rowOff>
    </xdr:to>
    <xdr:cxnSp macro="">
      <xdr:nvCxnSpPr>
        <xdr:cNvPr id="523" name="直線コネクタ 522">
          <a:extLst>
            <a:ext uri="{FF2B5EF4-FFF2-40B4-BE49-F238E27FC236}">
              <a16:creationId xmlns:a16="http://schemas.microsoft.com/office/drawing/2014/main" id="{9B492DBA-F200-43B3-B250-A1157791F3C0}"/>
            </a:ext>
          </a:extLst>
        </xdr:cNvPr>
        <xdr:cNvCxnSpPr/>
      </xdr:nvCxnSpPr>
      <xdr:spPr>
        <a:xfrm>
          <a:off x="11282680" y="10197193"/>
          <a:ext cx="78994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24" name="n_1aveValue【学校施設】&#10;有形固定資産減価償却率">
          <a:extLst>
            <a:ext uri="{FF2B5EF4-FFF2-40B4-BE49-F238E27FC236}">
              <a16:creationId xmlns:a16="http://schemas.microsoft.com/office/drawing/2014/main" id="{8FFC04EE-C8C2-4444-9742-DBFB1ADA48A1}"/>
            </a:ext>
          </a:extLst>
        </xdr:cNvPr>
        <xdr:cNvSpPr txBox="1"/>
      </xdr:nvSpPr>
      <xdr:spPr>
        <a:xfrm>
          <a:off x="13437244" y="99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25" name="n_2aveValue【学校施設】&#10;有形固定資産減価償却率">
          <a:extLst>
            <a:ext uri="{FF2B5EF4-FFF2-40B4-BE49-F238E27FC236}">
              <a16:creationId xmlns:a16="http://schemas.microsoft.com/office/drawing/2014/main" id="{1D78E3AF-5B93-4F1D-B753-CAE48229891A}"/>
            </a:ext>
          </a:extLst>
        </xdr:cNvPr>
        <xdr:cNvSpPr txBox="1"/>
      </xdr:nvSpPr>
      <xdr:spPr>
        <a:xfrm>
          <a:off x="1267524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26" name="n_3aveValue【学校施設】&#10;有形固定資産減価償却率">
          <a:extLst>
            <a:ext uri="{FF2B5EF4-FFF2-40B4-BE49-F238E27FC236}">
              <a16:creationId xmlns:a16="http://schemas.microsoft.com/office/drawing/2014/main" id="{A58FDAC6-DA59-4297-B132-812EB60B3143}"/>
            </a:ext>
          </a:extLst>
        </xdr:cNvPr>
        <xdr:cNvSpPr txBox="1"/>
      </xdr:nvSpPr>
      <xdr:spPr>
        <a:xfrm>
          <a:off x="1190054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27" name="n_4aveValue【学校施設】&#10;有形固定資産減価償却率">
          <a:extLst>
            <a:ext uri="{FF2B5EF4-FFF2-40B4-BE49-F238E27FC236}">
              <a16:creationId xmlns:a16="http://schemas.microsoft.com/office/drawing/2014/main" id="{F38BAC16-99B0-4BD3-9477-7B34F0D7557C}"/>
            </a:ext>
          </a:extLst>
        </xdr:cNvPr>
        <xdr:cNvSpPr txBox="1"/>
      </xdr:nvSpPr>
      <xdr:spPr>
        <a:xfrm>
          <a:off x="11102984" y="991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90912</xdr:rowOff>
    </xdr:from>
    <xdr:ext cx="405111" cy="259045"/>
    <xdr:sp macro="" textlink="">
      <xdr:nvSpPr>
        <xdr:cNvPr id="528" name="n_2mainValue【学校施設】&#10;有形固定資産減価償却率">
          <a:extLst>
            <a:ext uri="{FF2B5EF4-FFF2-40B4-BE49-F238E27FC236}">
              <a16:creationId xmlns:a16="http://schemas.microsoft.com/office/drawing/2014/main" id="{FAC26330-2B4B-429B-BB16-DEAAB561546E}"/>
            </a:ext>
          </a:extLst>
        </xdr:cNvPr>
        <xdr:cNvSpPr txBox="1"/>
      </xdr:nvSpPr>
      <xdr:spPr>
        <a:xfrm>
          <a:off x="12675244" y="1031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529" name="n_3mainValue【学校施設】&#10;有形固定資産減価償却率">
          <a:extLst>
            <a:ext uri="{FF2B5EF4-FFF2-40B4-BE49-F238E27FC236}">
              <a16:creationId xmlns:a16="http://schemas.microsoft.com/office/drawing/2014/main" id="{0A7AB4BB-F19C-4208-A7D3-4D48335EFDB3}"/>
            </a:ext>
          </a:extLst>
        </xdr:cNvPr>
        <xdr:cNvSpPr txBox="1"/>
      </xdr:nvSpPr>
      <xdr:spPr>
        <a:xfrm>
          <a:off x="119005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30" name="n_4mainValue【学校施設】&#10;有形固定資産減価償却率">
          <a:extLst>
            <a:ext uri="{FF2B5EF4-FFF2-40B4-BE49-F238E27FC236}">
              <a16:creationId xmlns:a16="http://schemas.microsoft.com/office/drawing/2014/main" id="{A3247C67-BD18-4172-9965-AF29BE6E4231}"/>
            </a:ext>
          </a:extLst>
        </xdr:cNvPr>
        <xdr:cNvSpPr txBox="1"/>
      </xdr:nvSpPr>
      <xdr:spPr>
        <a:xfrm>
          <a:off x="1110298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a:extLst>
            <a:ext uri="{FF2B5EF4-FFF2-40B4-BE49-F238E27FC236}">
              <a16:creationId xmlns:a16="http://schemas.microsoft.com/office/drawing/2014/main" id="{74C977F4-969F-4B3F-A209-022183FC095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a:extLst>
            <a:ext uri="{FF2B5EF4-FFF2-40B4-BE49-F238E27FC236}">
              <a16:creationId xmlns:a16="http://schemas.microsoft.com/office/drawing/2014/main" id="{F06B9961-EC9B-4F77-8F22-1191CE346BC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a:extLst>
            <a:ext uri="{FF2B5EF4-FFF2-40B4-BE49-F238E27FC236}">
              <a16:creationId xmlns:a16="http://schemas.microsoft.com/office/drawing/2014/main" id="{1F831EE8-0CB7-49E8-8C94-A719E5BF839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a:extLst>
            <a:ext uri="{FF2B5EF4-FFF2-40B4-BE49-F238E27FC236}">
              <a16:creationId xmlns:a16="http://schemas.microsoft.com/office/drawing/2014/main" id="{7A8E3DC8-B713-4AA0-8FC9-07A3B46695E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a:extLst>
            <a:ext uri="{FF2B5EF4-FFF2-40B4-BE49-F238E27FC236}">
              <a16:creationId xmlns:a16="http://schemas.microsoft.com/office/drawing/2014/main" id="{2402BE9F-3080-42FA-846C-8B2058954BD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a:extLst>
            <a:ext uri="{FF2B5EF4-FFF2-40B4-BE49-F238E27FC236}">
              <a16:creationId xmlns:a16="http://schemas.microsoft.com/office/drawing/2014/main" id="{07115BF5-9910-4136-8391-3414072F592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a:extLst>
            <a:ext uri="{FF2B5EF4-FFF2-40B4-BE49-F238E27FC236}">
              <a16:creationId xmlns:a16="http://schemas.microsoft.com/office/drawing/2014/main" id="{9BB1E107-5247-458E-BED0-E61DDDE457E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a:extLst>
            <a:ext uri="{FF2B5EF4-FFF2-40B4-BE49-F238E27FC236}">
              <a16:creationId xmlns:a16="http://schemas.microsoft.com/office/drawing/2014/main" id="{F8B65FCC-2D55-4E99-97D5-67FEABDCAF7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a:extLst>
            <a:ext uri="{FF2B5EF4-FFF2-40B4-BE49-F238E27FC236}">
              <a16:creationId xmlns:a16="http://schemas.microsoft.com/office/drawing/2014/main" id="{30F46002-8106-48A9-B188-024A40C0896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a:extLst>
            <a:ext uri="{FF2B5EF4-FFF2-40B4-BE49-F238E27FC236}">
              <a16:creationId xmlns:a16="http://schemas.microsoft.com/office/drawing/2014/main" id="{AE1BF34D-2F85-48F5-BC6C-1B5C5267060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1" name="直線コネクタ 540">
          <a:extLst>
            <a:ext uri="{FF2B5EF4-FFF2-40B4-BE49-F238E27FC236}">
              <a16:creationId xmlns:a16="http://schemas.microsoft.com/office/drawing/2014/main" id="{3E7ADAFE-68F1-4876-A7D1-ED045654372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2" name="テキスト ボックス 541">
          <a:extLst>
            <a:ext uri="{FF2B5EF4-FFF2-40B4-BE49-F238E27FC236}">
              <a16:creationId xmlns:a16="http://schemas.microsoft.com/office/drawing/2014/main" id="{E0A4E329-567D-4790-9E98-FE4591BFFFD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3" name="直線コネクタ 542">
          <a:extLst>
            <a:ext uri="{FF2B5EF4-FFF2-40B4-BE49-F238E27FC236}">
              <a16:creationId xmlns:a16="http://schemas.microsoft.com/office/drawing/2014/main" id="{DBCE5F9A-6248-4ACF-8A7B-67AF49A5EB8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44" name="テキスト ボックス 543">
          <a:extLst>
            <a:ext uri="{FF2B5EF4-FFF2-40B4-BE49-F238E27FC236}">
              <a16:creationId xmlns:a16="http://schemas.microsoft.com/office/drawing/2014/main" id="{1B9F1F01-4899-4145-A8C5-4185B48532A0}"/>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5" name="直線コネクタ 544">
          <a:extLst>
            <a:ext uri="{FF2B5EF4-FFF2-40B4-BE49-F238E27FC236}">
              <a16:creationId xmlns:a16="http://schemas.microsoft.com/office/drawing/2014/main" id="{BA355A19-C536-49A5-95E0-E699C958DE8A}"/>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46" name="テキスト ボックス 545">
          <a:extLst>
            <a:ext uri="{FF2B5EF4-FFF2-40B4-BE49-F238E27FC236}">
              <a16:creationId xmlns:a16="http://schemas.microsoft.com/office/drawing/2014/main" id="{3D5BAD35-5538-405B-9378-25029887264C}"/>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7" name="直線コネクタ 546">
          <a:extLst>
            <a:ext uri="{FF2B5EF4-FFF2-40B4-BE49-F238E27FC236}">
              <a16:creationId xmlns:a16="http://schemas.microsoft.com/office/drawing/2014/main" id="{ABDC740A-4FC2-4294-990A-F1C1D6E76B81}"/>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48" name="テキスト ボックス 547">
          <a:extLst>
            <a:ext uri="{FF2B5EF4-FFF2-40B4-BE49-F238E27FC236}">
              <a16:creationId xmlns:a16="http://schemas.microsoft.com/office/drawing/2014/main" id="{ACB70391-CA52-4A6E-9A08-37711FD4C900}"/>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a:extLst>
            <a:ext uri="{FF2B5EF4-FFF2-40B4-BE49-F238E27FC236}">
              <a16:creationId xmlns:a16="http://schemas.microsoft.com/office/drawing/2014/main" id="{B3DB2E98-85E5-429C-894D-1E32545E1BD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0" name="テキスト ボックス 549">
          <a:extLst>
            <a:ext uri="{FF2B5EF4-FFF2-40B4-BE49-F238E27FC236}">
              <a16:creationId xmlns:a16="http://schemas.microsoft.com/office/drawing/2014/main" id="{22369182-4142-4B41-8470-00F40B4C986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学校施設】&#10;一人当たり面積グラフ枠">
          <a:extLst>
            <a:ext uri="{FF2B5EF4-FFF2-40B4-BE49-F238E27FC236}">
              <a16:creationId xmlns:a16="http://schemas.microsoft.com/office/drawing/2014/main" id="{CB76C976-7A9A-41A6-9B1E-5A55227BBB4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52" name="直線コネクタ 551">
          <a:extLst>
            <a:ext uri="{FF2B5EF4-FFF2-40B4-BE49-F238E27FC236}">
              <a16:creationId xmlns:a16="http://schemas.microsoft.com/office/drawing/2014/main" id="{E539931F-F08E-447D-97F3-794CEB34C74A}"/>
            </a:ext>
          </a:extLst>
        </xdr:cNvPr>
        <xdr:cNvCxnSpPr/>
      </xdr:nvCxnSpPr>
      <xdr:spPr>
        <a:xfrm flipV="1">
          <a:off x="19509104" y="9473977"/>
          <a:ext cx="0" cy="121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53" name="【学校施設】&#10;一人当たり面積最小値テキスト">
          <a:extLst>
            <a:ext uri="{FF2B5EF4-FFF2-40B4-BE49-F238E27FC236}">
              <a16:creationId xmlns:a16="http://schemas.microsoft.com/office/drawing/2014/main" id="{C0140B6B-97F2-4AAA-B233-E0E07141E386}"/>
            </a:ext>
          </a:extLst>
        </xdr:cNvPr>
        <xdr:cNvSpPr txBox="1"/>
      </xdr:nvSpPr>
      <xdr:spPr>
        <a:xfrm>
          <a:off x="19547840" y="106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54" name="直線コネクタ 553">
          <a:extLst>
            <a:ext uri="{FF2B5EF4-FFF2-40B4-BE49-F238E27FC236}">
              <a16:creationId xmlns:a16="http://schemas.microsoft.com/office/drawing/2014/main" id="{EEF7BF7D-6E41-4316-9FE6-CB2603112EE7}"/>
            </a:ext>
          </a:extLst>
        </xdr:cNvPr>
        <xdr:cNvCxnSpPr/>
      </xdr:nvCxnSpPr>
      <xdr:spPr>
        <a:xfrm>
          <a:off x="19443700" y="10688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55" name="【学校施設】&#10;一人当たり面積最大値テキスト">
          <a:extLst>
            <a:ext uri="{FF2B5EF4-FFF2-40B4-BE49-F238E27FC236}">
              <a16:creationId xmlns:a16="http://schemas.microsoft.com/office/drawing/2014/main" id="{A814A919-F1EF-48D3-88B6-0C170F11DF81}"/>
            </a:ext>
          </a:extLst>
        </xdr:cNvPr>
        <xdr:cNvSpPr txBox="1"/>
      </xdr:nvSpPr>
      <xdr:spPr>
        <a:xfrm>
          <a:off x="19547840" y="92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56" name="直線コネクタ 555">
          <a:extLst>
            <a:ext uri="{FF2B5EF4-FFF2-40B4-BE49-F238E27FC236}">
              <a16:creationId xmlns:a16="http://schemas.microsoft.com/office/drawing/2014/main" id="{3E3BA57C-A281-4BE3-A0C2-20E0A6DBDF8E}"/>
            </a:ext>
          </a:extLst>
        </xdr:cNvPr>
        <xdr:cNvCxnSpPr/>
      </xdr:nvCxnSpPr>
      <xdr:spPr>
        <a:xfrm>
          <a:off x="19443700" y="947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57" name="【学校施設】&#10;一人当たり面積平均値テキスト">
          <a:extLst>
            <a:ext uri="{FF2B5EF4-FFF2-40B4-BE49-F238E27FC236}">
              <a16:creationId xmlns:a16="http://schemas.microsoft.com/office/drawing/2014/main" id="{B7F1EF24-B50F-4ED1-9CDF-C757170B6516}"/>
            </a:ext>
          </a:extLst>
        </xdr:cNvPr>
        <xdr:cNvSpPr txBox="1"/>
      </xdr:nvSpPr>
      <xdr:spPr>
        <a:xfrm>
          <a:off x="19547840" y="104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58" name="フローチャート: 判断 557">
          <a:extLst>
            <a:ext uri="{FF2B5EF4-FFF2-40B4-BE49-F238E27FC236}">
              <a16:creationId xmlns:a16="http://schemas.microsoft.com/office/drawing/2014/main" id="{CEBFDF77-A924-41D3-B9CA-5EB1CDB5D89B}"/>
            </a:ext>
          </a:extLst>
        </xdr:cNvPr>
        <xdr:cNvSpPr/>
      </xdr:nvSpPr>
      <xdr:spPr>
        <a:xfrm>
          <a:off x="19458940" y="1049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59" name="フローチャート: 判断 558">
          <a:extLst>
            <a:ext uri="{FF2B5EF4-FFF2-40B4-BE49-F238E27FC236}">
              <a16:creationId xmlns:a16="http://schemas.microsoft.com/office/drawing/2014/main" id="{A84AA8F0-9414-4091-BAA4-56C0C7E65619}"/>
            </a:ext>
          </a:extLst>
        </xdr:cNvPr>
        <xdr:cNvSpPr/>
      </xdr:nvSpPr>
      <xdr:spPr>
        <a:xfrm>
          <a:off x="18735040" y="104976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60" name="フローチャート: 判断 559">
          <a:extLst>
            <a:ext uri="{FF2B5EF4-FFF2-40B4-BE49-F238E27FC236}">
              <a16:creationId xmlns:a16="http://schemas.microsoft.com/office/drawing/2014/main" id="{794775EA-FDBC-4091-8A66-A454FBF583D5}"/>
            </a:ext>
          </a:extLst>
        </xdr:cNvPr>
        <xdr:cNvSpPr/>
      </xdr:nvSpPr>
      <xdr:spPr>
        <a:xfrm>
          <a:off x="17937480" y="10500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61" name="フローチャート: 判断 560">
          <a:extLst>
            <a:ext uri="{FF2B5EF4-FFF2-40B4-BE49-F238E27FC236}">
              <a16:creationId xmlns:a16="http://schemas.microsoft.com/office/drawing/2014/main" id="{326CB48C-EE31-40D4-99A4-F1186C3CFD55}"/>
            </a:ext>
          </a:extLst>
        </xdr:cNvPr>
        <xdr:cNvSpPr/>
      </xdr:nvSpPr>
      <xdr:spPr>
        <a:xfrm>
          <a:off x="17162780" y="1048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62" name="フローチャート: 判断 561">
          <a:extLst>
            <a:ext uri="{FF2B5EF4-FFF2-40B4-BE49-F238E27FC236}">
              <a16:creationId xmlns:a16="http://schemas.microsoft.com/office/drawing/2014/main" id="{E0492C55-179C-4C45-95E5-D02119C0DE42}"/>
            </a:ext>
          </a:extLst>
        </xdr:cNvPr>
        <xdr:cNvSpPr/>
      </xdr:nvSpPr>
      <xdr:spPr>
        <a:xfrm>
          <a:off x="16388080" y="10484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86327A86-FC2A-48E9-B14C-E3CCE56DCEF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908B234B-F5F4-4089-8C1B-B5F2A62BC7B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B9EC7F0B-E004-4B16-83A2-CF80FBC6BEB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8800E7CE-F11D-4CB4-BE84-8BCBDF5243B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26F0344C-17D4-4576-A891-0D9CB10955E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106020</xdr:rowOff>
    </xdr:from>
    <xdr:to>
      <xdr:col>116</xdr:col>
      <xdr:colOff>114300</xdr:colOff>
      <xdr:row>62</xdr:row>
      <xdr:rowOff>36170</xdr:rowOff>
    </xdr:to>
    <xdr:sp macro="" textlink="">
      <xdr:nvSpPr>
        <xdr:cNvPr id="568" name="楕円 567">
          <a:extLst>
            <a:ext uri="{FF2B5EF4-FFF2-40B4-BE49-F238E27FC236}">
              <a16:creationId xmlns:a16="http://schemas.microsoft.com/office/drawing/2014/main" id="{16985E14-76BB-4410-AD4E-372B835B534F}"/>
            </a:ext>
          </a:extLst>
        </xdr:cNvPr>
        <xdr:cNvSpPr/>
      </xdr:nvSpPr>
      <xdr:spPr>
        <a:xfrm>
          <a:off x="19458940" y="10332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128897</xdr:rowOff>
    </xdr:from>
    <xdr:ext cx="469744" cy="259045"/>
    <xdr:sp macro="" textlink="">
      <xdr:nvSpPr>
        <xdr:cNvPr id="569" name="【学校施設】&#10;一人当たり面積該当値テキスト">
          <a:extLst>
            <a:ext uri="{FF2B5EF4-FFF2-40B4-BE49-F238E27FC236}">
              <a16:creationId xmlns:a16="http://schemas.microsoft.com/office/drawing/2014/main" id="{17A8F4C1-49DD-4A41-A3F9-7139B1075E57}"/>
            </a:ext>
          </a:extLst>
        </xdr:cNvPr>
        <xdr:cNvSpPr txBox="1"/>
      </xdr:nvSpPr>
      <xdr:spPr>
        <a:xfrm>
          <a:off x="19547840" y="101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122067</xdr:rowOff>
    </xdr:from>
    <xdr:to>
      <xdr:col>107</xdr:col>
      <xdr:colOff>101600</xdr:colOff>
      <xdr:row>62</xdr:row>
      <xdr:rowOff>52217</xdr:rowOff>
    </xdr:to>
    <xdr:sp macro="" textlink="">
      <xdr:nvSpPr>
        <xdr:cNvPr id="570" name="楕円 569">
          <a:extLst>
            <a:ext uri="{FF2B5EF4-FFF2-40B4-BE49-F238E27FC236}">
              <a16:creationId xmlns:a16="http://schemas.microsoft.com/office/drawing/2014/main" id="{E3C566B9-250E-492D-BCC9-0D417FED6569}"/>
            </a:ext>
          </a:extLst>
        </xdr:cNvPr>
        <xdr:cNvSpPr/>
      </xdr:nvSpPr>
      <xdr:spPr>
        <a:xfrm>
          <a:off x="17937480" y="10348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127919</xdr:rowOff>
    </xdr:from>
    <xdr:to>
      <xdr:col>102</xdr:col>
      <xdr:colOff>165100</xdr:colOff>
      <xdr:row>62</xdr:row>
      <xdr:rowOff>58069</xdr:rowOff>
    </xdr:to>
    <xdr:sp macro="" textlink="">
      <xdr:nvSpPr>
        <xdr:cNvPr id="571" name="楕円 570">
          <a:extLst>
            <a:ext uri="{FF2B5EF4-FFF2-40B4-BE49-F238E27FC236}">
              <a16:creationId xmlns:a16="http://schemas.microsoft.com/office/drawing/2014/main" id="{8E358F86-7FAD-43D5-A875-2DDACD354549}"/>
            </a:ext>
          </a:extLst>
        </xdr:cNvPr>
        <xdr:cNvSpPr/>
      </xdr:nvSpPr>
      <xdr:spPr>
        <a:xfrm>
          <a:off x="17162780" y="10353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xdr:rowOff>
    </xdr:from>
    <xdr:to>
      <xdr:col>107</xdr:col>
      <xdr:colOff>50800</xdr:colOff>
      <xdr:row>62</xdr:row>
      <xdr:rowOff>7269</xdr:rowOff>
    </xdr:to>
    <xdr:cxnSp macro="">
      <xdr:nvCxnSpPr>
        <xdr:cNvPr id="572" name="直線コネクタ 571">
          <a:extLst>
            <a:ext uri="{FF2B5EF4-FFF2-40B4-BE49-F238E27FC236}">
              <a16:creationId xmlns:a16="http://schemas.microsoft.com/office/drawing/2014/main" id="{3245DB39-FC91-4E14-B79B-BFB40238D80B}"/>
            </a:ext>
          </a:extLst>
        </xdr:cNvPr>
        <xdr:cNvCxnSpPr/>
      </xdr:nvCxnSpPr>
      <xdr:spPr>
        <a:xfrm flipV="1">
          <a:off x="17213580" y="10395097"/>
          <a:ext cx="7747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171353</xdr:rowOff>
    </xdr:from>
    <xdr:to>
      <xdr:col>98</xdr:col>
      <xdr:colOff>38100</xdr:colOff>
      <xdr:row>62</xdr:row>
      <xdr:rowOff>101503</xdr:rowOff>
    </xdr:to>
    <xdr:sp macro="" textlink="">
      <xdr:nvSpPr>
        <xdr:cNvPr id="573" name="楕円 572">
          <a:extLst>
            <a:ext uri="{FF2B5EF4-FFF2-40B4-BE49-F238E27FC236}">
              <a16:creationId xmlns:a16="http://schemas.microsoft.com/office/drawing/2014/main" id="{03824B0E-46F4-47E9-B664-C221FFFE4405}"/>
            </a:ext>
          </a:extLst>
        </xdr:cNvPr>
        <xdr:cNvSpPr/>
      </xdr:nvSpPr>
      <xdr:spPr>
        <a:xfrm>
          <a:off x="16388080" y="10397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7269</xdr:rowOff>
    </xdr:from>
    <xdr:to>
      <xdr:col>102</xdr:col>
      <xdr:colOff>114300</xdr:colOff>
      <xdr:row>62</xdr:row>
      <xdr:rowOff>50703</xdr:rowOff>
    </xdr:to>
    <xdr:cxnSp macro="">
      <xdr:nvCxnSpPr>
        <xdr:cNvPr id="574" name="直線コネクタ 573">
          <a:extLst>
            <a:ext uri="{FF2B5EF4-FFF2-40B4-BE49-F238E27FC236}">
              <a16:creationId xmlns:a16="http://schemas.microsoft.com/office/drawing/2014/main" id="{3B5B9975-3803-4C7A-AEA9-F625CEDF75BF}"/>
            </a:ext>
          </a:extLst>
        </xdr:cNvPr>
        <xdr:cNvCxnSpPr/>
      </xdr:nvCxnSpPr>
      <xdr:spPr>
        <a:xfrm flipV="1">
          <a:off x="16431260" y="10400949"/>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75" name="n_1aveValue【学校施設】&#10;一人当たり面積">
          <a:extLst>
            <a:ext uri="{FF2B5EF4-FFF2-40B4-BE49-F238E27FC236}">
              <a16:creationId xmlns:a16="http://schemas.microsoft.com/office/drawing/2014/main" id="{2F066925-F1C4-43D9-B5D8-AC1380F1520D}"/>
            </a:ext>
          </a:extLst>
        </xdr:cNvPr>
        <xdr:cNvSpPr txBox="1"/>
      </xdr:nvSpPr>
      <xdr:spPr>
        <a:xfrm>
          <a:off x="18561127" y="102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576" name="n_2aveValue【学校施設】&#10;一人当たり面積">
          <a:extLst>
            <a:ext uri="{FF2B5EF4-FFF2-40B4-BE49-F238E27FC236}">
              <a16:creationId xmlns:a16="http://schemas.microsoft.com/office/drawing/2014/main" id="{40763058-E538-4C65-87E3-2DE327BFD170}"/>
            </a:ext>
          </a:extLst>
        </xdr:cNvPr>
        <xdr:cNvSpPr txBox="1"/>
      </xdr:nvSpPr>
      <xdr:spPr>
        <a:xfrm>
          <a:off x="17776267" y="105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577" name="n_3aveValue【学校施設】&#10;一人当たり面積">
          <a:extLst>
            <a:ext uri="{FF2B5EF4-FFF2-40B4-BE49-F238E27FC236}">
              <a16:creationId xmlns:a16="http://schemas.microsoft.com/office/drawing/2014/main" id="{9708DE99-5FF2-4D20-AAE8-136257E7C57A}"/>
            </a:ext>
          </a:extLst>
        </xdr:cNvPr>
        <xdr:cNvSpPr txBox="1"/>
      </xdr:nvSpPr>
      <xdr:spPr>
        <a:xfrm>
          <a:off x="17001567" y="105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578" name="n_4aveValue【学校施設】&#10;一人当たり面積">
          <a:extLst>
            <a:ext uri="{FF2B5EF4-FFF2-40B4-BE49-F238E27FC236}">
              <a16:creationId xmlns:a16="http://schemas.microsoft.com/office/drawing/2014/main" id="{39EC5104-463E-421A-9A76-93BB7DA2E05A}"/>
            </a:ext>
          </a:extLst>
        </xdr:cNvPr>
        <xdr:cNvSpPr txBox="1"/>
      </xdr:nvSpPr>
      <xdr:spPr>
        <a:xfrm>
          <a:off x="16226867" y="105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68744</xdr:rowOff>
    </xdr:from>
    <xdr:ext cx="469744" cy="259045"/>
    <xdr:sp macro="" textlink="">
      <xdr:nvSpPr>
        <xdr:cNvPr id="579" name="n_2mainValue【学校施設】&#10;一人当たり面積">
          <a:extLst>
            <a:ext uri="{FF2B5EF4-FFF2-40B4-BE49-F238E27FC236}">
              <a16:creationId xmlns:a16="http://schemas.microsoft.com/office/drawing/2014/main" id="{29C5778A-15AB-4786-89B5-EC17A58905E1}"/>
            </a:ext>
          </a:extLst>
        </xdr:cNvPr>
        <xdr:cNvSpPr txBox="1"/>
      </xdr:nvSpPr>
      <xdr:spPr>
        <a:xfrm>
          <a:off x="17776267" y="101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74596</xdr:rowOff>
    </xdr:from>
    <xdr:ext cx="469744" cy="259045"/>
    <xdr:sp macro="" textlink="">
      <xdr:nvSpPr>
        <xdr:cNvPr id="580" name="n_3mainValue【学校施設】&#10;一人当たり面積">
          <a:extLst>
            <a:ext uri="{FF2B5EF4-FFF2-40B4-BE49-F238E27FC236}">
              <a16:creationId xmlns:a16="http://schemas.microsoft.com/office/drawing/2014/main" id="{7DDF68A2-E389-45AB-BAED-3A83AF7B0334}"/>
            </a:ext>
          </a:extLst>
        </xdr:cNvPr>
        <xdr:cNvSpPr txBox="1"/>
      </xdr:nvSpPr>
      <xdr:spPr>
        <a:xfrm>
          <a:off x="17001567" y="101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118030</xdr:rowOff>
    </xdr:from>
    <xdr:ext cx="469744" cy="259045"/>
    <xdr:sp macro="" textlink="">
      <xdr:nvSpPr>
        <xdr:cNvPr id="581" name="n_4mainValue【学校施設】&#10;一人当たり面積">
          <a:extLst>
            <a:ext uri="{FF2B5EF4-FFF2-40B4-BE49-F238E27FC236}">
              <a16:creationId xmlns:a16="http://schemas.microsoft.com/office/drawing/2014/main" id="{8A603FEF-56DC-48FD-AF72-13D14BAE8DB2}"/>
            </a:ext>
          </a:extLst>
        </xdr:cNvPr>
        <xdr:cNvSpPr txBox="1"/>
      </xdr:nvSpPr>
      <xdr:spPr>
        <a:xfrm>
          <a:off x="16226867" y="1017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a:extLst>
            <a:ext uri="{FF2B5EF4-FFF2-40B4-BE49-F238E27FC236}">
              <a16:creationId xmlns:a16="http://schemas.microsoft.com/office/drawing/2014/main" id="{7E5EFB3C-037D-40FF-82C4-5E212C9BD30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a:extLst>
            <a:ext uri="{FF2B5EF4-FFF2-40B4-BE49-F238E27FC236}">
              <a16:creationId xmlns:a16="http://schemas.microsoft.com/office/drawing/2014/main" id="{3CA9536C-F7D2-49A8-ACF9-D54E19A3D8A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a:extLst>
            <a:ext uri="{FF2B5EF4-FFF2-40B4-BE49-F238E27FC236}">
              <a16:creationId xmlns:a16="http://schemas.microsoft.com/office/drawing/2014/main" id="{88ABFBE8-871D-45CF-A378-6058DA37E93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a:extLst>
            <a:ext uri="{FF2B5EF4-FFF2-40B4-BE49-F238E27FC236}">
              <a16:creationId xmlns:a16="http://schemas.microsoft.com/office/drawing/2014/main" id="{4EE0BFC4-5FFB-484C-A448-7E576C624C2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a:extLst>
            <a:ext uri="{FF2B5EF4-FFF2-40B4-BE49-F238E27FC236}">
              <a16:creationId xmlns:a16="http://schemas.microsoft.com/office/drawing/2014/main" id="{8BB675FB-86A5-49FB-A226-C988E048D14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a:extLst>
            <a:ext uri="{FF2B5EF4-FFF2-40B4-BE49-F238E27FC236}">
              <a16:creationId xmlns:a16="http://schemas.microsoft.com/office/drawing/2014/main" id="{39577609-BA38-433B-BD6C-1019D8B767D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a:extLst>
            <a:ext uri="{FF2B5EF4-FFF2-40B4-BE49-F238E27FC236}">
              <a16:creationId xmlns:a16="http://schemas.microsoft.com/office/drawing/2014/main" id="{58224B73-BC83-4889-8A35-46AC9F9AF3F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a:extLst>
            <a:ext uri="{FF2B5EF4-FFF2-40B4-BE49-F238E27FC236}">
              <a16:creationId xmlns:a16="http://schemas.microsoft.com/office/drawing/2014/main" id="{97F386F3-DF56-4B84-A38B-90797A1AE0D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EA8E0AA1-DB15-4B34-92F3-F4B2D20CC1C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FC09CA86-53FC-4188-9500-81860561237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7C8B35FE-188F-4C0E-9E22-78F2FCFE0C2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46334D96-64C4-49FF-9171-63735A905D8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F7DE970A-797C-420D-9F8D-BA68ED8A105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86031007-4C68-43E4-BE9F-7DF438764E6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14D57AC7-BBE5-4A69-B38E-A11989A6102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F7B48676-8518-4ED3-A766-016B1AFC29B4}"/>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a:extLst>
            <a:ext uri="{FF2B5EF4-FFF2-40B4-BE49-F238E27FC236}">
              <a16:creationId xmlns:a16="http://schemas.microsoft.com/office/drawing/2014/main" id="{BBE11B41-64BA-42FD-9646-59B2086C006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a:extLst>
            <a:ext uri="{FF2B5EF4-FFF2-40B4-BE49-F238E27FC236}">
              <a16:creationId xmlns:a16="http://schemas.microsoft.com/office/drawing/2014/main" id="{DC72FD4B-5877-4DFA-A7B2-D370322544A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a:extLst>
            <a:ext uri="{FF2B5EF4-FFF2-40B4-BE49-F238E27FC236}">
              <a16:creationId xmlns:a16="http://schemas.microsoft.com/office/drawing/2014/main" id="{2C6ACDDD-7999-4BF4-B753-FDD863152BE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a:extLst>
            <a:ext uri="{FF2B5EF4-FFF2-40B4-BE49-F238E27FC236}">
              <a16:creationId xmlns:a16="http://schemas.microsoft.com/office/drawing/2014/main" id="{84BBACFB-561F-4278-9D48-53E6DFB3A34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a:extLst>
            <a:ext uri="{FF2B5EF4-FFF2-40B4-BE49-F238E27FC236}">
              <a16:creationId xmlns:a16="http://schemas.microsoft.com/office/drawing/2014/main" id="{0172ADCE-B402-4155-924E-D3DA751B785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a:extLst>
            <a:ext uri="{FF2B5EF4-FFF2-40B4-BE49-F238E27FC236}">
              <a16:creationId xmlns:a16="http://schemas.microsoft.com/office/drawing/2014/main" id="{ED1E3494-BDAA-4D4F-89E2-AC30B7F7C17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a:extLst>
            <a:ext uri="{FF2B5EF4-FFF2-40B4-BE49-F238E27FC236}">
              <a16:creationId xmlns:a16="http://schemas.microsoft.com/office/drawing/2014/main" id="{51DE5512-6839-415C-A0BE-3FD714BF3AA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33FE86E2-1821-476E-BE85-D6D87B7F3C6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a:extLst>
            <a:ext uri="{FF2B5EF4-FFF2-40B4-BE49-F238E27FC236}">
              <a16:creationId xmlns:a16="http://schemas.microsoft.com/office/drawing/2014/main" id="{52DFD93F-34B6-478D-99D1-0412C672DF6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a:extLst>
            <a:ext uri="{FF2B5EF4-FFF2-40B4-BE49-F238E27FC236}">
              <a16:creationId xmlns:a16="http://schemas.microsoft.com/office/drawing/2014/main" id="{48C064BC-EB2F-4F2C-B61D-8868AC48B51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EE0A86F3-5424-416C-9E5F-00361E2A49D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9" name="直線コネクタ 608">
          <a:extLst>
            <a:ext uri="{FF2B5EF4-FFF2-40B4-BE49-F238E27FC236}">
              <a16:creationId xmlns:a16="http://schemas.microsoft.com/office/drawing/2014/main" id="{0EF80830-5561-4801-B66A-55DE8CFE82E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3865BCAB-F36A-4BDD-A859-FFD0F34216B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1" name="直線コネクタ 610">
          <a:extLst>
            <a:ext uri="{FF2B5EF4-FFF2-40B4-BE49-F238E27FC236}">
              <a16:creationId xmlns:a16="http://schemas.microsoft.com/office/drawing/2014/main" id="{184B837C-9744-411D-A36A-D884DB201B3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2" name="テキスト ボックス 611">
          <a:extLst>
            <a:ext uri="{FF2B5EF4-FFF2-40B4-BE49-F238E27FC236}">
              <a16:creationId xmlns:a16="http://schemas.microsoft.com/office/drawing/2014/main" id="{28373530-759C-425E-90A2-9EDED547BFF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3" name="直線コネクタ 612">
          <a:extLst>
            <a:ext uri="{FF2B5EF4-FFF2-40B4-BE49-F238E27FC236}">
              <a16:creationId xmlns:a16="http://schemas.microsoft.com/office/drawing/2014/main" id="{41925A53-EFB6-4A52-A6F2-BE56844A3E7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4" name="テキスト ボックス 613">
          <a:extLst>
            <a:ext uri="{FF2B5EF4-FFF2-40B4-BE49-F238E27FC236}">
              <a16:creationId xmlns:a16="http://schemas.microsoft.com/office/drawing/2014/main" id="{66D1AE49-3B4E-464E-B070-06CA35D66DD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5" name="直線コネクタ 614">
          <a:extLst>
            <a:ext uri="{FF2B5EF4-FFF2-40B4-BE49-F238E27FC236}">
              <a16:creationId xmlns:a16="http://schemas.microsoft.com/office/drawing/2014/main" id="{F540794C-3D05-4AD3-8C49-B84D1CC4259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6" name="テキスト ボックス 615">
          <a:extLst>
            <a:ext uri="{FF2B5EF4-FFF2-40B4-BE49-F238E27FC236}">
              <a16:creationId xmlns:a16="http://schemas.microsoft.com/office/drawing/2014/main" id="{99E7ED1F-DEE8-46E6-96FE-14DD0D8B397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7" name="直線コネクタ 616">
          <a:extLst>
            <a:ext uri="{FF2B5EF4-FFF2-40B4-BE49-F238E27FC236}">
              <a16:creationId xmlns:a16="http://schemas.microsoft.com/office/drawing/2014/main" id="{B821E822-BCD4-4B0A-B385-0528A6AA59E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8" name="テキスト ボックス 617">
          <a:extLst>
            <a:ext uri="{FF2B5EF4-FFF2-40B4-BE49-F238E27FC236}">
              <a16:creationId xmlns:a16="http://schemas.microsoft.com/office/drawing/2014/main" id="{59B8EB4C-A453-43DD-955F-854E5B40CBD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9" name="直線コネクタ 618">
          <a:extLst>
            <a:ext uri="{FF2B5EF4-FFF2-40B4-BE49-F238E27FC236}">
              <a16:creationId xmlns:a16="http://schemas.microsoft.com/office/drawing/2014/main" id="{D1443C5C-8957-4110-9932-A8F671571B3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0" name="テキスト ボックス 619">
          <a:extLst>
            <a:ext uri="{FF2B5EF4-FFF2-40B4-BE49-F238E27FC236}">
              <a16:creationId xmlns:a16="http://schemas.microsoft.com/office/drawing/2014/main" id="{A59DEC51-8298-40E7-84DF-BA16F8A51D9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a:extLst>
            <a:ext uri="{FF2B5EF4-FFF2-40B4-BE49-F238E27FC236}">
              <a16:creationId xmlns:a16="http://schemas.microsoft.com/office/drawing/2014/main" id="{4855A690-0C9F-4497-9AB1-5D799E86036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a:extLst>
            <a:ext uri="{FF2B5EF4-FFF2-40B4-BE49-F238E27FC236}">
              <a16:creationId xmlns:a16="http://schemas.microsoft.com/office/drawing/2014/main" id="{8FC92322-0492-4BF1-B9F9-B86ED73DF1C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23" name="直線コネクタ 622">
          <a:extLst>
            <a:ext uri="{FF2B5EF4-FFF2-40B4-BE49-F238E27FC236}">
              <a16:creationId xmlns:a16="http://schemas.microsoft.com/office/drawing/2014/main" id="{2CDE921F-5C6D-41F7-B144-444CD2780A8A}"/>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4" name="【公民館】&#10;有形固定資産減価償却率最小値テキスト">
          <a:extLst>
            <a:ext uri="{FF2B5EF4-FFF2-40B4-BE49-F238E27FC236}">
              <a16:creationId xmlns:a16="http://schemas.microsoft.com/office/drawing/2014/main" id="{274DA099-DC2F-47AE-A9E8-D6A22A21F64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5" name="直線コネクタ 624">
          <a:extLst>
            <a:ext uri="{FF2B5EF4-FFF2-40B4-BE49-F238E27FC236}">
              <a16:creationId xmlns:a16="http://schemas.microsoft.com/office/drawing/2014/main" id="{DB8C8B59-C2F6-42A5-BF4A-74A6B476B412}"/>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26" name="【公民館】&#10;有形固定資産減価償却率最大値テキスト">
          <a:extLst>
            <a:ext uri="{FF2B5EF4-FFF2-40B4-BE49-F238E27FC236}">
              <a16:creationId xmlns:a16="http://schemas.microsoft.com/office/drawing/2014/main" id="{61BA21B7-0F75-412D-9247-BF715902CC12}"/>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27" name="直線コネクタ 626">
          <a:extLst>
            <a:ext uri="{FF2B5EF4-FFF2-40B4-BE49-F238E27FC236}">
              <a16:creationId xmlns:a16="http://schemas.microsoft.com/office/drawing/2014/main" id="{D4EC9BA9-2A28-43C9-98B6-6F8AB79BFA7B}"/>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28" name="【公民館】&#10;有形固定資産減価償却率平均値テキスト">
          <a:extLst>
            <a:ext uri="{FF2B5EF4-FFF2-40B4-BE49-F238E27FC236}">
              <a16:creationId xmlns:a16="http://schemas.microsoft.com/office/drawing/2014/main" id="{9589729B-1785-4C1B-B4C4-29ED5FEEDA5F}"/>
            </a:ext>
          </a:extLst>
        </xdr:cNvPr>
        <xdr:cNvSpPr txBox="1"/>
      </xdr:nvSpPr>
      <xdr:spPr>
        <a:xfrm>
          <a:off x="14414500" y="1752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29" name="フローチャート: 判断 628">
          <a:extLst>
            <a:ext uri="{FF2B5EF4-FFF2-40B4-BE49-F238E27FC236}">
              <a16:creationId xmlns:a16="http://schemas.microsoft.com/office/drawing/2014/main" id="{27174EDB-45E6-4697-906C-52166E4FECE7}"/>
            </a:ext>
          </a:extLst>
        </xdr:cNvPr>
        <xdr:cNvSpPr/>
      </xdr:nvSpPr>
      <xdr:spPr>
        <a:xfrm>
          <a:off x="14325600" y="176684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30" name="フローチャート: 判断 629">
          <a:extLst>
            <a:ext uri="{FF2B5EF4-FFF2-40B4-BE49-F238E27FC236}">
              <a16:creationId xmlns:a16="http://schemas.microsoft.com/office/drawing/2014/main" id="{09E62820-2A77-453D-9D92-9BFF99A32994}"/>
            </a:ext>
          </a:extLst>
        </xdr:cNvPr>
        <xdr:cNvSpPr/>
      </xdr:nvSpPr>
      <xdr:spPr>
        <a:xfrm>
          <a:off x="135788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31" name="フローチャート: 判断 630">
          <a:extLst>
            <a:ext uri="{FF2B5EF4-FFF2-40B4-BE49-F238E27FC236}">
              <a16:creationId xmlns:a16="http://schemas.microsoft.com/office/drawing/2014/main" id="{8F3D6E05-C350-47FF-8121-7B0910A0D481}"/>
            </a:ext>
          </a:extLst>
        </xdr:cNvPr>
        <xdr:cNvSpPr/>
      </xdr:nvSpPr>
      <xdr:spPr>
        <a:xfrm>
          <a:off x="12804140" y="17723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32" name="フローチャート: 判断 631">
          <a:extLst>
            <a:ext uri="{FF2B5EF4-FFF2-40B4-BE49-F238E27FC236}">
              <a16:creationId xmlns:a16="http://schemas.microsoft.com/office/drawing/2014/main" id="{D0F89381-5DB3-46B3-BFAF-A7544F002165}"/>
            </a:ext>
          </a:extLst>
        </xdr:cNvPr>
        <xdr:cNvSpPr/>
      </xdr:nvSpPr>
      <xdr:spPr>
        <a:xfrm>
          <a:off x="12029440" y="176602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33" name="フローチャート: 判断 632">
          <a:extLst>
            <a:ext uri="{FF2B5EF4-FFF2-40B4-BE49-F238E27FC236}">
              <a16:creationId xmlns:a16="http://schemas.microsoft.com/office/drawing/2014/main" id="{753A834A-29C4-461E-8B41-5DE61DF38F5D}"/>
            </a:ext>
          </a:extLst>
        </xdr:cNvPr>
        <xdr:cNvSpPr/>
      </xdr:nvSpPr>
      <xdr:spPr>
        <a:xfrm>
          <a:off x="1123188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2EBF0EE-7B9F-4C00-BE7B-297862104A7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1CB7FCD-A92E-4F82-A756-0F6A07E36ED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15625D9-F0B0-4F2C-9EF3-9E991761231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91026CE4-490E-4698-A233-E1008375E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CADE2FD-F824-4F1F-B743-60931F10DA5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39" name="楕円 638">
          <a:extLst>
            <a:ext uri="{FF2B5EF4-FFF2-40B4-BE49-F238E27FC236}">
              <a16:creationId xmlns:a16="http://schemas.microsoft.com/office/drawing/2014/main" id="{2EACA444-B608-494E-A980-A1E0DDF64826}"/>
            </a:ext>
          </a:extLst>
        </xdr:cNvPr>
        <xdr:cNvSpPr/>
      </xdr:nvSpPr>
      <xdr:spPr>
        <a:xfrm>
          <a:off x="14325600" y="176684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44648</xdr:rowOff>
    </xdr:from>
    <xdr:ext cx="405111" cy="259045"/>
    <xdr:sp macro="" textlink="">
      <xdr:nvSpPr>
        <xdr:cNvPr id="640" name="【公民館】&#10;有形固定資産減価償却率該当値テキスト">
          <a:extLst>
            <a:ext uri="{FF2B5EF4-FFF2-40B4-BE49-F238E27FC236}">
              <a16:creationId xmlns:a16="http://schemas.microsoft.com/office/drawing/2014/main" id="{2C341179-B713-460B-8244-5A21087274D8}"/>
            </a:ext>
          </a:extLst>
        </xdr:cNvPr>
        <xdr:cNvSpPr txBox="1"/>
      </xdr:nvSpPr>
      <xdr:spPr>
        <a:xfrm>
          <a:off x="14414500"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66221</xdr:rowOff>
    </xdr:from>
    <xdr:to>
      <xdr:col>76</xdr:col>
      <xdr:colOff>165100</xdr:colOff>
      <xdr:row>105</xdr:row>
      <xdr:rowOff>167821</xdr:rowOff>
    </xdr:to>
    <xdr:sp macro="" textlink="">
      <xdr:nvSpPr>
        <xdr:cNvPr id="641" name="楕円 640">
          <a:extLst>
            <a:ext uri="{FF2B5EF4-FFF2-40B4-BE49-F238E27FC236}">
              <a16:creationId xmlns:a16="http://schemas.microsoft.com/office/drawing/2014/main" id="{0BED9A39-4A72-47EE-BAB2-CD58F4A331C1}"/>
            </a:ext>
          </a:extLst>
        </xdr:cNvPr>
        <xdr:cNvSpPr/>
      </xdr:nvSpPr>
      <xdr:spPr>
        <a:xfrm>
          <a:off x="1280414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642" name="楕円 641">
          <a:extLst>
            <a:ext uri="{FF2B5EF4-FFF2-40B4-BE49-F238E27FC236}">
              <a16:creationId xmlns:a16="http://schemas.microsoft.com/office/drawing/2014/main" id="{2A9CDD85-5549-498F-B9E6-60A1EBFAA020}"/>
            </a:ext>
          </a:extLst>
        </xdr:cNvPr>
        <xdr:cNvSpPr/>
      </xdr:nvSpPr>
      <xdr:spPr>
        <a:xfrm>
          <a:off x="12029440" y="17645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117021</xdr:rowOff>
    </xdr:to>
    <xdr:cxnSp macro="">
      <xdr:nvCxnSpPr>
        <xdr:cNvPr id="643" name="直線コネクタ 642">
          <a:extLst>
            <a:ext uri="{FF2B5EF4-FFF2-40B4-BE49-F238E27FC236}">
              <a16:creationId xmlns:a16="http://schemas.microsoft.com/office/drawing/2014/main" id="{4FB35DBC-5520-4245-9BB5-16728391C573}"/>
            </a:ext>
          </a:extLst>
        </xdr:cNvPr>
        <xdr:cNvCxnSpPr/>
      </xdr:nvCxnSpPr>
      <xdr:spPr>
        <a:xfrm>
          <a:off x="12072620" y="17696362"/>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644" name="楕円 643">
          <a:extLst>
            <a:ext uri="{FF2B5EF4-FFF2-40B4-BE49-F238E27FC236}">
              <a16:creationId xmlns:a16="http://schemas.microsoft.com/office/drawing/2014/main" id="{3E5F5764-2851-4913-B5E0-797B8389FCCE}"/>
            </a:ext>
          </a:extLst>
        </xdr:cNvPr>
        <xdr:cNvSpPr/>
      </xdr:nvSpPr>
      <xdr:spPr>
        <a:xfrm>
          <a:off x="11231880" y="17587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94162</xdr:rowOff>
    </xdr:to>
    <xdr:cxnSp macro="">
      <xdr:nvCxnSpPr>
        <xdr:cNvPr id="645" name="直線コネクタ 644">
          <a:extLst>
            <a:ext uri="{FF2B5EF4-FFF2-40B4-BE49-F238E27FC236}">
              <a16:creationId xmlns:a16="http://schemas.microsoft.com/office/drawing/2014/main" id="{83F34730-478E-4114-87E1-991DDE5C95B2}"/>
            </a:ext>
          </a:extLst>
        </xdr:cNvPr>
        <xdr:cNvCxnSpPr/>
      </xdr:nvCxnSpPr>
      <xdr:spPr>
        <a:xfrm>
          <a:off x="11282680" y="17634313"/>
          <a:ext cx="78994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46" name="n_1aveValue【公民館】&#10;有形固定資産減価償却率">
          <a:extLst>
            <a:ext uri="{FF2B5EF4-FFF2-40B4-BE49-F238E27FC236}">
              <a16:creationId xmlns:a16="http://schemas.microsoft.com/office/drawing/2014/main" id="{B583B241-33FE-4D9C-A48A-1D4A8262A9EB}"/>
            </a:ext>
          </a:extLst>
        </xdr:cNvPr>
        <xdr:cNvSpPr txBox="1"/>
      </xdr:nvSpPr>
      <xdr:spPr>
        <a:xfrm>
          <a:off x="134372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47" name="n_2aveValue【公民館】&#10;有形固定資産減価償却率">
          <a:extLst>
            <a:ext uri="{FF2B5EF4-FFF2-40B4-BE49-F238E27FC236}">
              <a16:creationId xmlns:a16="http://schemas.microsoft.com/office/drawing/2014/main" id="{DF9065BF-CA32-4314-8F13-F77648D6988E}"/>
            </a:ext>
          </a:extLst>
        </xdr:cNvPr>
        <xdr:cNvSpPr txBox="1"/>
      </xdr:nvSpPr>
      <xdr:spPr>
        <a:xfrm>
          <a:off x="12675244"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48" name="n_3aveValue【公民館】&#10;有形固定資産減価償却率">
          <a:extLst>
            <a:ext uri="{FF2B5EF4-FFF2-40B4-BE49-F238E27FC236}">
              <a16:creationId xmlns:a16="http://schemas.microsoft.com/office/drawing/2014/main" id="{FA0FDE2A-41AE-4242-A2B3-8E30B318090D}"/>
            </a:ext>
          </a:extLst>
        </xdr:cNvPr>
        <xdr:cNvSpPr txBox="1"/>
      </xdr:nvSpPr>
      <xdr:spPr>
        <a:xfrm>
          <a:off x="119005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49" name="n_4aveValue【公民館】&#10;有形固定資産減価償却率">
          <a:extLst>
            <a:ext uri="{FF2B5EF4-FFF2-40B4-BE49-F238E27FC236}">
              <a16:creationId xmlns:a16="http://schemas.microsoft.com/office/drawing/2014/main" id="{A5666F87-9CA5-4FE9-AA9E-A5B1A4C71E0E}"/>
            </a:ext>
          </a:extLst>
        </xdr:cNvPr>
        <xdr:cNvSpPr txBox="1"/>
      </xdr:nvSpPr>
      <xdr:spPr>
        <a:xfrm>
          <a:off x="11102984"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650" name="n_2mainValue【公民館】&#10;有形固定資産減価償却率">
          <a:extLst>
            <a:ext uri="{FF2B5EF4-FFF2-40B4-BE49-F238E27FC236}">
              <a16:creationId xmlns:a16="http://schemas.microsoft.com/office/drawing/2014/main" id="{C09E4283-4793-492F-82FC-CB5964A58AE0}"/>
            </a:ext>
          </a:extLst>
        </xdr:cNvPr>
        <xdr:cNvSpPr txBox="1"/>
      </xdr:nvSpPr>
      <xdr:spPr>
        <a:xfrm>
          <a:off x="1267524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161489</xdr:rowOff>
    </xdr:from>
    <xdr:ext cx="405111" cy="259045"/>
    <xdr:sp macro="" textlink="">
      <xdr:nvSpPr>
        <xdr:cNvPr id="651" name="n_3mainValue【公民館】&#10;有形固定資産減価償却率">
          <a:extLst>
            <a:ext uri="{FF2B5EF4-FFF2-40B4-BE49-F238E27FC236}">
              <a16:creationId xmlns:a16="http://schemas.microsoft.com/office/drawing/2014/main" id="{3D0D87C2-00DC-4A89-857A-41A5DC4EBD85}"/>
            </a:ext>
          </a:extLst>
        </xdr:cNvPr>
        <xdr:cNvSpPr txBox="1"/>
      </xdr:nvSpPr>
      <xdr:spPr>
        <a:xfrm>
          <a:off x="11900544" y="1742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52" name="n_4mainValue【公民館】&#10;有形固定資産減価償却率">
          <a:extLst>
            <a:ext uri="{FF2B5EF4-FFF2-40B4-BE49-F238E27FC236}">
              <a16:creationId xmlns:a16="http://schemas.microsoft.com/office/drawing/2014/main" id="{F8F439CF-6E8E-4191-93B1-DE895F00E43B}"/>
            </a:ext>
          </a:extLst>
        </xdr:cNvPr>
        <xdr:cNvSpPr txBox="1"/>
      </xdr:nvSpPr>
      <xdr:spPr>
        <a:xfrm>
          <a:off x="1110298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7497FB84-C1BA-492A-A2C8-B9C3985907B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75D2A392-989E-4B57-8FF0-0EF59DEC909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4650F7A1-1632-429A-A2C4-0D975FD7BC4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FB222A3A-3CBA-4961-B253-0FA9F5EAE23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892FD1C7-6580-4519-B7B4-821F0BA25C6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0BFBDE32-2CD8-4B95-A274-8A0243738FC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D2B5C7A4-18E4-4568-B5AE-0020F58075E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7B89E4B9-3168-4708-AE94-DC32BFCAB0B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a:extLst>
            <a:ext uri="{FF2B5EF4-FFF2-40B4-BE49-F238E27FC236}">
              <a16:creationId xmlns:a16="http://schemas.microsoft.com/office/drawing/2014/main" id="{9D7A29D2-4424-486D-B23A-B872B4BADA9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a:extLst>
            <a:ext uri="{FF2B5EF4-FFF2-40B4-BE49-F238E27FC236}">
              <a16:creationId xmlns:a16="http://schemas.microsoft.com/office/drawing/2014/main" id="{AC6C26AA-DA11-460A-ADF5-EB214536169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a:extLst>
            <a:ext uri="{FF2B5EF4-FFF2-40B4-BE49-F238E27FC236}">
              <a16:creationId xmlns:a16="http://schemas.microsoft.com/office/drawing/2014/main" id="{0AF06F09-3083-4CEF-A4B0-3A30471E333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99978F52-5A95-45E6-BB9A-DC048A30EBD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a:extLst>
            <a:ext uri="{FF2B5EF4-FFF2-40B4-BE49-F238E27FC236}">
              <a16:creationId xmlns:a16="http://schemas.microsoft.com/office/drawing/2014/main" id="{1E7FD2FC-F057-4F17-809C-19FD8A8E551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a:extLst>
            <a:ext uri="{FF2B5EF4-FFF2-40B4-BE49-F238E27FC236}">
              <a16:creationId xmlns:a16="http://schemas.microsoft.com/office/drawing/2014/main" id="{CC9E5DA9-4859-460F-8E71-B38B413A953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a:extLst>
            <a:ext uri="{FF2B5EF4-FFF2-40B4-BE49-F238E27FC236}">
              <a16:creationId xmlns:a16="http://schemas.microsoft.com/office/drawing/2014/main" id="{C9C5EB70-3655-4AC8-B348-4BF898AF599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8" name="テキスト ボックス 667">
          <a:extLst>
            <a:ext uri="{FF2B5EF4-FFF2-40B4-BE49-F238E27FC236}">
              <a16:creationId xmlns:a16="http://schemas.microsoft.com/office/drawing/2014/main" id="{F3B6458E-6519-4DCD-A6DC-4321C3F1D96C}"/>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a:extLst>
            <a:ext uri="{FF2B5EF4-FFF2-40B4-BE49-F238E27FC236}">
              <a16:creationId xmlns:a16="http://schemas.microsoft.com/office/drawing/2014/main" id="{536843BD-79A6-42E5-A086-76621BD3F4D3}"/>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70" name="テキスト ボックス 669">
          <a:extLst>
            <a:ext uri="{FF2B5EF4-FFF2-40B4-BE49-F238E27FC236}">
              <a16:creationId xmlns:a16="http://schemas.microsoft.com/office/drawing/2014/main" id="{F042E8B6-55CB-46D6-B74D-AB6B55E52381}"/>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a:extLst>
            <a:ext uri="{FF2B5EF4-FFF2-40B4-BE49-F238E27FC236}">
              <a16:creationId xmlns:a16="http://schemas.microsoft.com/office/drawing/2014/main" id="{CC98D18E-7EDD-4DD0-87FF-40FDCF01D37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2" name="テキスト ボックス 671">
          <a:extLst>
            <a:ext uri="{FF2B5EF4-FFF2-40B4-BE49-F238E27FC236}">
              <a16:creationId xmlns:a16="http://schemas.microsoft.com/office/drawing/2014/main" id="{679469E2-4112-4953-9358-6D28DF07576C}"/>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59DDFADB-5435-4401-BBD3-A2D6C49E601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4" name="テキスト ボックス 673">
          <a:extLst>
            <a:ext uri="{FF2B5EF4-FFF2-40B4-BE49-F238E27FC236}">
              <a16:creationId xmlns:a16="http://schemas.microsoft.com/office/drawing/2014/main" id="{2D6A08A0-0BA2-4358-93F4-55C594CED0A4}"/>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公民館】&#10;一人当たり面積グラフ枠">
          <a:extLst>
            <a:ext uri="{FF2B5EF4-FFF2-40B4-BE49-F238E27FC236}">
              <a16:creationId xmlns:a16="http://schemas.microsoft.com/office/drawing/2014/main" id="{936D818A-5FDE-44D9-B710-4CF722C5404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76" name="直線コネクタ 675">
          <a:extLst>
            <a:ext uri="{FF2B5EF4-FFF2-40B4-BE49-F238E27FC236}">
              <a16:creationId xmlns:a16="http://schemas.microsoft.com/office/drawing/2014/main" id="{31E15EB8-718F-4B2F-9A76-D9BBB25A028C}"/>
            </a:ext>
          </a:extLst>
        </xdr:cNvPr>
        <xdr:cNvCxnSpPr/>
      </xdr:nvCxnSpPr>
      <xdr:spPr>
        <a:xfrm flipV="1">
          <a:off x="19509104" y="16922114"/>
          <a:ext cx="0" cy="133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77" name="【公民館】&#10;一人当たり面積最小値テキスト">
          <a:extLst>
            <a:ext uri="{FF2B5EF4-FFF2-40B4-BE49-F238E27FC236}">
              <a16:creationId xmlns:a16="http://schemas.microsoft.com/office/drawing/2014/main" id="{E6385BD2-58FC-4A01-A378-CF29BD88BB19}"/>
            </a:ext>
          </a:extLst>
        </xdr:cNvPr>
        <xdr:cNvSpPr txBox="1"/>
      </xdr:nvSpPr>
      <xdr:spPr>
        <a:xfrm>
          <a:off x="19547840" y="182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78" name="直線コネクタ 677">
          <a:extLst>
            <a:ext uri="{FF2B5EF4-FFF2-40B4-BE49-F238E27FC236}">
              <a16:creationId xmlns:a16="http://schemas.microsoft.com/office/drawing/2014/main" id="{6D67F1CC-B0F2-47A5-8E9D-BF4AA6358A25}"/>
            </a:ext>
          </a:extLst>
        </xdr:cNvPr>
        <xdr:cNvCxnSpPr/>
      </xdr:nvCxnSpPr>
      <xdr:spPr>
        <a:xfrm>
          <a:off x="19443700" y="18255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79" name="【公民館】&#10;一人当たり面積最大値テキスト">
          <a:extLst>
            <a:ext uri="{FF2B5EF4-FFF2-40B4-BE49-F238E27FC236}">
              <a16:creationId xmlns:a16="http://schemas.microsoft.com/office/drawing/2014/main" id="{996D613A-A790-43E8-99C1-851FB764900F}"/>
            </a:ext>
          </a:extLst>
        </xdr:cNvPr>
        <xdr:cNvSpPr txBox="1"/>
      </xdr:nvSpPr>
      <xdr:spPr>
        <a:xfrm>
          <a:off x="19547840" y="167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80" name="直線コネクタ 679">
          <a:extLst>
            <a:ext uri="{FF2B5EF4-FFF2-40B4-BE49-F238E27FC236}">
              <a16:creationId xmlns:a16="http://schemas.microsoft.com/office/drawing/2014/main" id="{6E5E2068-239E-4FEA-855C-91AC2FD63E5A}"/>
            </a:ext>
          </a:extLst>
        </xdr:cNvPr>
        <xdr:cNvCxnSpPr/>
      </xdr:nvCxnSpPr>
      <xdr:spPr>
        <a:xfrm>
          <a:off x="19443700" y="16922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681" name="【公民館】&#10;一人当たり面積平均値テキスト">
          <a:extLst>
            <a:ext uri="{FF2B5EF4-FFF2-40B4-BE49-F238E27FC236}">
              <a16:creationId xmlns:a16="http://schemas.microsoft.com/office/drawing/2014/main" id="{5E29FFCE-9665-42FC-81F1-A1ECD8B52ADD}"/>
            </a:ext>
          </a:extLst>
        </xdr:cNvPr>
        <xdr:cNvSpPr txBox="1"/>
      </xdr:nvSpPr>
      <xdr:spPr>
        <a:xfrm>
          <a:off x="19547840" y="179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82" name="フローチャート: 判断 681">
          <a:extLst>
            <a:ext uri="{FF2B5EF4-FFF2-40B4-BE49-F238E27FC236}">
              <a16:creationId xmlns:a16="http://schemas.microsoft.com/office/drawing/2014/main" id="{B85D1AC9-92A5-4CC2-8B24-477BA8C4DFD6}"/>
            </a:ext>
          </a:extLst>
        </xdr:cNvPr>
        <xdr:cNvSpPr/>
      </xdr:nvSpPr>
      <xdr:spPr>
        <a:xfrm>
          <a:off x="19458940" y="1813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683" name="フローチャート: 判断 682">
          <a:extLst>
            <a:ext uri="{FF2B5EF4-FFF2-40B4-BE49-F238E27FC236}">
              <a16:creationId xmlns:a16="http://schemas.microsoft.com/office/drawing/2014/main" id="{BBDF1003-D36F-4210-81BD-71C931A45F1D}"/>
            </a:ext>
          </a:extLst>
        </xdr:cNvPr>
        <xdr:cNvSpPr/>
      </xdr:nvSpPr>
      <xdr:spPr>
        <a:xfrm>
          <a:off x="18735040" y="18132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684" name="フローチャート: 判断 683">
          <a:extLst>
            <a:ext uri="{FF2B5EF4-FFF2-40B4-BE49-F238E27FC236}">
              <a16:creationId xmlns:a16="http://schemas.microsoft.com/office/drawing/2014/main" id="{FDA7D229-C82A-4E38-82DF-61F765A7B34E}"/>
            </a:ext>
          </a:extLst>
        </xdr:cNvPr>
        <xdr:cNvSpPr/>
      </xdr:nvSpPr>
      <xdr:spPr>
        <a:xfrm>
          <a:off x="17937480" y="181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685" name="フローチャート: 判断 684">
          <a:extLst>
            <a:ext uri="{FF2B5EF4-FFF2-40B4-BE49-F238E27FC236}">
              <a16:creationId xmlns:a16="http://schemas.microsoft.com/office/drawing/2014/main" id="{94752095-F536-4498-91E5-F4606122782C}"/>
            </a:ext>
          </a:extLst>
        </xdr:cNvPr>
        <xdr:cNvSpPr/>
      </xdr:nvSpPr>
      <xdr:spPr>
        <a:xfrm>
          <a:off x="17162780" y="1812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686" name="フローチャート: 判断 685">
          <a:extLst>
            <a:ext uri="{FF2B5EF4-FFF2-40B4-BE49-F238E27FC236}">
              <a16:creationId xmlns:a16="http://schemas.microsoft.com/office/drawing/2014/main" id="{33F46CE2-DFAF-40FE-9193-B54B1292731C}"/>
            </a:ext>
          </a:extLst>
        </xdr:cNvPr>
        <xdr:cNvSpPr/>
      </xdr:nvSpPr>
      <xdr:spPr>
        <a:xfrm>
          <a:off x="16388080" y="181311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108055CA-896D-4509-ABBE-4DEA53166D8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96105094-8347-422F-B698-3512812F603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41EF0F5A-24A6-481C-B6E0-6FA40988A65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57512ADE-3E13-4725-B0AE-2372A647E98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BC6B04D6-F5CF-42DC-9937-560D1EF6FED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33173</xdr:rowOff>
    </xdr:from>
    <xdr:to>
      <xdr:col>116</xdr:col>
      <xdr:colOff>114300</xdr:colOff>
      <xdr:row>108</xdr:row>
      <xdr:rowOff>134773</xdr:rowOff>
    </xdr:to>
    <xdr:sp macro="" textlink="">
      <xdr:nvSpPr>
        <xdr:cNvPr id="692" name="楕円 691">
          <a:extLst>
            <a:ext uri="{FF2B5EF4-FFF2-40B4-BE49-F238E27FC236}">
              <a16:creationId xmlns:a16="http://schemas.microsoft.com/office/drawing/2014/main" id="{7B9B4A62-B2C2-4153-8CC6-F8B8FDAF3728}"/>
            </a:ext>
          </a:extLst>
        </xdr:cNvPr>
        <xdr:cNvSpPr/>
      </xdr:nvSpPr>
      <xdr:spPr>
        <a:xfrm>
          <a:off x="19458940" y="181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693" name="【公民館】&#10;一人当たり面積該当値テキスト">
          <a:extLst>
            <a:ext uri="{FF2B5EF4-FFF2-40B4-BE49-F238E27FC236}">
              <a16:creationId xmlns:a16="http://schemas.microsoft.com/office/drawing/2014/main" id="{DF6233D6-A332-4400-9C20-5E7BBF6181CA}"/>
            </a:ext>
          </a:extLst>
        </xdr:cNvPr>
        <xdr:cNvSpPr txBox="1"/>
      </xdr:nvSpPr>
      <xdr:spPr>
        <a:xfrm>
          <a:off x="19547840" y="18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36221</xdr:rowOff>
    </xdr:from>
    <xdr:to>
      <xdr:col>107</xdr:col>
      <xdr:colOff>101600</xdr:colOff>
      <xdr:row>108</xdr:row>
      <xdr:rowOff>137821</xdr:rowOff>
    </xdr:to>
    <xdr:sp macro="" textlink="">
      <xdr:nvSpPr>
        <xdr:cNvPr id="694" name="楕円 693">
          <a:extLst>
            <a:ext uri="{FF2B5EF4-FFF2-40B4-BE49-F238E27FC236}">
              <a16:creationId xmlns:a16="http://schemas.microsoft.com/office/drawing/2014/main" id="{4E3307C8-D6AA-4C5D-8166-4A32E9C285B6}"/>
            </a:ext>
          </a:extLst>
        </xdr:cNvPr>
        <xdr:cNvSpPr/>
      </xdr:nvSpPr>
      <xdr:spPr>
        <a:xfrm>
          <a:off x="17937480" y="181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37364</xdr:rowOff>
    </xdr:from>
    <xdr:to>
      <xdr:col>102</xdr:col>
      <xdr:colOff>165100</xdr:colOff>
      <xdr:row>108</xdr:row>
      <xdr:rowOff>138964</xdr:rowOff>
    </xdr:to>
    <xdr:sp macro="" textlink="">
      <xdr:nvSpPr>
        <xdr:cNvPr id="695" name="楕円 694">
          <a:extLst>
            <a:ext uri="{FF2B5EF4-FFF2-40B4-BE49-F238E27FC236}">
              <a16:creationId xmlns:a16="http://schemas.microsoft.com/office/drawing/2014/main" id="{687CC337-78E3-4E8F-87D0-4C88528C370D}"/>
            </a:ext>
          </a:extLst>
        </xdr:cNvPr>
        <xdr:cNvSpPr/>
      </xdr:nvSpPr>
      <xdr:spPr>
        <a:xfrm>
          <a:off x="17162780" y="181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87021</xdr:rowOff>
    </xdr:from>
    <xdr:to>
      <xdr:col>107</xdr:col>
      <xdr:colOff>50800</xdr:colOff>
      <xdr:row>108</xdr:row>
      <xdr:rowOff>88164</xdr:rowOff>
    </xdr:to>
    <xdr:cxnSp macro="">
      <xdr:nvCxnSpPr>
        <xdr:cNvPr id="696" name="直線コネクタ 695">
          <a:extLst>
            <a:ext uri="{FF2B5EF4-FFF2-40B4-BE49-F238E27FC236}">
              <a16:creationId xmlns:a16="http://schemas.microsoft.com/office/drawing/2014/main" id="{3864A2C1-4C3A-49EA-BD5A-FCAE56718908}"/>
            </a:ext>
          </a:extLst>
        </xdr:cNvPr>
        <xdr:cNvCxnSpPr/>
      </xdr:nvCxnSpPr>
      <xdr:spPr>
        <a:xfrm flipV="1">
          <a:off x="17213580" y="18192141"/>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19456</xdr:rowOff>
    </xdr:from>
    <xdr:to>
      <xdr:col>98</xdr:col>
      <xdr:colOff>38100</xdr:colOff>
      <xdr:row>108</xdr:row>
      <xdr:rowOff>121056</xdr:rowOff>
    </xdr:to>
    <xdr:sp macro="" textlink="">
      <xdr:nvSpPr>
        <xdr:cNvPr id="697" name="楕円 696">
          <a:extLst>
            <a:ext uri="{FF2B5EF4-FFF2-40B4-BE49-F238E27FC236}">
              <a16:creationId xmlns:a16="http://schemas.microsoft.com/office/drawing/2014/main" id="{44D19581-0C62-4653-8E5C-D11448654271}"/>
            </a:ext>
          </a:extLst>
        </xdr:cNvPr>
        <xdr:cNvSpPr/>
      </xdr:nvSpPr>
      <xdr:spPr>
        <a:xfrm>
          <a:off x="16388080" y="181245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70256</xdr:rowOff>
    </xdr:from>
    <xdr:to>
      <xdr:col>102</xdr:col>
      <xdr:colOff>114300</xdr:colOff>
      <xdr:row>108</xdr:row>
      <xdr:rowOff>88164</xdr:rowOff>
    </xdr:to>
    <xdr:cxnSp macro="">
      <xdr:nvCxnSpPr>
        <xdr:cNvPr id="698" name="直線コネクタ 697">
          <a:extLst>
            <a:ext uri="{FF2B5EF4-FFF2-40B4-BE49-F238E27FC236}">
              <a16:creationId xmlns:a16="http://schemas.microsoft.com/office/drawing/2014/main" id="{2690614C-A6EE-41DB-913D-644B87ED4777}"/>
            </a:ext>
          </a:extLst>
        </xdr:cNvPr>
        <xdr:cNvCxnSpPr/>
      </xdr:nvCxnSpPr>
      <xdr:spPr>
        <a:xfrm>
          <a:off x="16431260" y="18175376"/>
          <a:ext cx="78232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699" name="n_1aveValue【公民館】&#10;一人当たり面積">
          <a:extLst>
            <a:ext uri="{FF2B5EF4-FFF2-40B4-BE49-F238E27FC236}">
              <a16:creationId xmlns:a16="http://schemas.microsoft.com/office/drawing/2014/main" id="{FE2DBFBF-D3B2-4EA3-A8CC-8166381ABCFA}"/>
            </a:ext>
          </a:extLst>
        </xdr:cNvPr>
        <xdr:cNvSpPr txBox="1"/>
      </xdr:nvSpPr>
      <xdr:spPr>
        <a:xfrm>
          <a:off x="18561127" y="179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00" name="n_2aveValue【公民館】&#10;一人当たり面積">
          <a:extLst>
            <a:ext uri="{FF2B5EF4-FFF2-40B4-BE49-F238E27FC236}">
              <a16:creationId xmlns:a16="http://schemas.microsoft.com/office/drawing/2014/main" id="{7100E07E-F7F7-4E9B-A234-BF4DF18F868C}"/>
            </a:ext>
          </a:extLst>
        </xdr:cNvPr>
        <xdr:cNvSpPr txBox="1"/>
      </xdr:nvSpPr>
      <xdr:spPr>
        <a:xfrm>
          <a:off x="17776267" y="179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01" name="n_3aveValue【公民館】&#10;一人当たり面積">
          <a:extLst>
            <a:ext uri="{FF2B5EF4-FFF2-40B4-BE49-F238E27FC236}">
              <a16:creationId xmlns:a16="http://schemas.microsoft.com/office/drawing/2014/main" id="{F3EF363E-40CD-4093-85A9-7EE5E70354F2}"/>
            </a:ext>
          </a:extLst>
        </xdr:cNvPr>
        <xdr:cNvSpPr txBox="1"/>
      </xdr:nvSpPr>
      <xdr:spPr>
        <a:xfrm>
          <a:off x="17001567" y="179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02" name="n_4aveValue【公民館】&#10;一人当たり面積">
          <a:extLst>
            <a:ext uri="{FF2B5EF4-FFF2-40B4-BE49-F238E27FC236}">
              <a16:creationId xmlns:a16="http://schemas.microsoft.com/office/drawing/2014/main" id="{76A02308-7279-49E0-B175-60361520474B}"/>
            </a:ext>
          </a:extLst>
        </xdr:cNvPr>
        <xdr:cNvSpPr txBox="1"/>
      </xdr:nvSpPr>
      <xdr:spPr>
        <a:xfrm>
          <a:off x="16226867" y="182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128948</xdr:rowOff>
    </xdr:from>
    <xdr:ext cx="469744" cy="259045"/>
    <xdr:sp macro="" textlink="">
      <xdr:nvSpPr>
        <xdr:cNvPr id="703" name="n_2mainValue【公民館】&#10;一人当たり面積">
          <a:extLst>
            <a:ext uri="{FF2B5EF4-FFF2-40B4-BE49-F238E27FC236}">
              <a16:creationId xmlns:a16="http://schemas.microsoft.com/office/drawing/2014/main" id="{C912B694-36DD-4C8F-9570-B8149C660E34}"/>
            </a:ext>
          </a:extLst>
        </xdr:cNvPr>
        <xdr:cNvSpPr txBox="1"/>
      </xdr:nvSpPr>
      <xdr:spPr>
        <a:xfrm>
          <a:off x="17776267" y="182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130091</xdr:rowOff>
    </xdr:from>
    <xdr:ext cx="469744" cy="259045"/>
    <xdr:sp macro="" textlink="">
      <xdr:nvSpPr>
        <xdr:cNvPr id="704" name="n_3mainValue【公民館】&#10;一人当たり面積">
          <a:extLst>
            <a:ext uri="{FF2B5EF4-FFF2-40B4-BE49-F238E27FC236}">
              <a16:creationId xmlns:a16="http://schemas.microsoft.com/office/drawing/2014/main" id="{11D19523-8D7A-4B85-8CAA-29C8E1668A31}"/>
            </a:ext>
          </a:extLst>
        </xdr:cNvPr>
        <xdr:cNvSpPr txBox="1"/>
      </xdr:nvSpPr>
      <xdr:spPr>
        <a:xfrm>
          <a:off x="17001567" y="18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137583</xdr:rowOff>
    </xdr:from>
    <xdr:ext cx="469744" cy="259045"/>
    <xdr:sp macro="" textlink="">
      <xdr:nvSpPr>
        <xdr:cNvPr id="705" name="n_4mainValue【公民館】&#10;一人当たり面積">
          <a:extLst>
            <a:ext uri="{FF2B5EF4-FFF2-40B4-BE49-F238E27FC236}">
              <a16:creationId xmlns:a16="http://schemas.microsoft.com/office/drawing/2014/main" id="{B04CF32B-09C7-4468-B544-DEA31AA27390}"/>
            </a:ext>
          </a:extLst>
        </xdr:cNvPr>
        <xdr:cNvSpPr txBox="1"/>
      </xdr:nvSpPr>
      <xdr:spPr>
        <a:xfrm>
          <a:off x="16226867" y="1790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a16="http://schemas.microsoft.com/office/drawing/2014/main" id="{1D7E4AAD-AB67-4774-A1AD-EC6C4B10C1B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a16="http://schemas.microsoft.com/office/drawing/2014/main" id="{631D7E0D-DF23-4639-B886-6149634F97B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a16="http://schemas.microsoft.com/office/drawing/2014/main" id="{B831DD51-6448-4379-A2A7-A5CA0CAF440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類似団体と比較して特に有形固定資産減価償却率が高くなっている施設は、保育所であり、低くなっているのは、道路となっている。保育所については、昭和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年に建設された施設となっている。計画的な修繕・改修により、老朽化対策に取り組んでいく。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FB7301-275C-4A5B-A639-8A0C7F1F762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A86DD2-373D-486C-8C7A-BF234C9A91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DA987E-DE83-44C5-B350-E30D8385F94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8B2FF0-1B30-45CF-83DA-79DE69A862A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9E6FD3-D090-404D-BDAD-9212D794D0B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93EDC7-9C1E-4DBF-9652-72B0642820A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61230F-950A-4BFF-9DA6-2851504BE26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2C2E7B-55CC-44C8-B910-E02B4C8F2C9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8E73C2-EA41-4BB7-B641-3265ED59C5B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645563-F877-41D9-B00D-17185D8FFB5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
859
67.11
2,008,982
1,899,928
104,429
1,035,458
1,326,717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931AB1-2E7B-4128-9658-CAD5173E203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7D085D-601D-41E3-BB8C-EB228971C56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92DEB6-C01F-454C-8905-3A3DC7E8EDA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87F8D7-62A5-47E8-911E-B90102BEC1C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4A7C3D-9B69-42C5-AF2A-E353D8D48F7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A8436F-77AE-4C19-BDDF-3B3E6603F53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1AF99F-62C3-4EF1-800F-1F6DF0B9EB2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1AE0AA-C18E-499F-A1B9-7F2FA7BAB5D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DB6275-D897-4CED-B000-B8D7392B9C7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3656E8-B5D3-421A-92EC-81C376615D5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1D3112-ACF5-43D4-A4DA-41E04CC1195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C128ED-D2D5-451F-8443-A4380DC479B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399BFB-57F9-41F6-8FA1-7E7BC72BCA3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B13001-9D12-49CD-A1A0-64CD156CEA5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A32623-256A-4E2B-AB4F-C1189B9CCCF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462E4D-BD51-40AA-9668-AEF8FA5DD8E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B39002-0A31-4ED5-A95E-3D4D0C6149D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454E85-5FCE-420A-A167-CFC47530715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203A6C-F1E2-495F-A0BA-D4792A911FB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F345D2-0ACB-44F0-9CF0-937A00FD05B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9A3D99-B279-4B57-89F2-FBE49F85FE9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8E8705-F1FE-4F1F-9FA9-2E592869449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FF9A9B-76AE-4548-B64B-989BB45A85D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96524C-695B-42B7-808F-70F11E41187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B9C404-B318-4A3E-8F9F-5D3FBEECAD5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29DDD6-24F8-4C29-8263-2B7AA023DC3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C6FA41-6692-4B9B-91F4-895DC8DA8E6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F7F70E-F8B6-4A67-B017-0123EE23B35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D8DC75-E925-47EA-92A0-EE4788CD05CF}"/>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8437EDF-9232-4FCE-99BB-C8D76707007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BA9F3A9-24E3-4AC6-89E8-439E6078E24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980B3CC-2A0D-4079-A397-00EC59CC6B5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0EC72B7-E0EF-4CE4-B4F7-9E00BE56ABD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72FD9C6-F9CA-4BFD-8D3D-33720A0E9DA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0A06E07-2FF6-4235-B79E-E54CD419AB7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70DFA1A-788F-43B5-9C68-76B2B1631A1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51E8018-1313-4B9F-8DA0-3F6B40F90DF2}"/>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186EF47-A1A9-4542-8C1C-3BE6BD907AD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DD7A919-DFC4-4E04-9C9E-28EB84D8295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03F8025-2B23-4895-BF9F-8BF80F1EF15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7907216-741C-43DA-A787-C71B85ACF02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C7FAC2D-9A72-456C-926C-49DA8DFB0F0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29EEE5A-095A-411F-83FC-F55CC580E97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C11022A-A659-4083-BC6E-622391C2440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432EC80-E599-4372-AA5D-B6723DC4BE95}"/>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15FC8684-E6ED-4356-96E4-DDC4F46500E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AE5C9D31-2181-4A7E-970B-AF26156D955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FC3A6F3A-E86A-4F8F-8470-C74691754E8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88CC08CE-979B-4758-8ACF-CA27633A666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B8E12844-30EE-445C-81FA-C106BF868E9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CAFE2F7B-7969-4481-9A59-CB0870AAF2D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ABBC6880-C04D-4119-9018-A0E5300CD54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C6E396A7-236F-47FE-8FB4-68CD70B0463D}"/>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3F7635C9-FB81-4E6A-99A3-859E773E5FB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1667FB9-F1C5-43CE-B2DB-5C96650AF4D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9F6E6EED-D936-4BE9-8B05-CE589D04162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BD72F8F2-A7F4-431E-A967-D0E7B1A8D1C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32914AEE-E5C7-40ED-BD96-D4BCA1650E8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8C207125-10C1-427C-9367-46A7A45D6F7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296956C5-39A8-4953-A128-830741C8EDE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24F6C36D-AF82-47B7-A624-471CAF9DBBAA}"/>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AAA321D7-646D-4965-8C8D-0146FE67F13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77B2C7CC-BD5A-460B-A4F5-27CD6BAA2F4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5B550B3-9212-47B4-8FDD-C2EAB9FEC96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EE95FCE6-F44A-4B6B-8237-9F1BB172F75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133B38E8-16BF-4418-A26D-EA027C2323B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183CD71F-495D-4BA3-9689-1035EE5A1CA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D4BB85BD-5A83-4D91-8320-11CD3370DB0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CD55F4B9-AC5C-49D8-8358-636A9314D6FB}"/>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79F0319C-A548-4DC7-A063-A3AAC2C401D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27181B3D-509B-45CF-90C2-1463B95AF05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58923B65-E384-49AE-BC28-93FC4A04B3A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EF6DEC41-ACEB-4934-9A02-BC79A0A446E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15F7824F-5799-42F4-8DF3-2E2A820638D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2189BE55-D9C1-4A5E-92CD-03D0D09DF15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C16089EB-6805-4DF8-AE38-87D66335021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CCB43707-61FA-487D-87AD-7844D9FCF4F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F4EC0058-774C-41CA-9E71-EF5AC260109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D389FF99-5E67-47F4-A344-B4BF4B9BCF9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56B54ACA-EAEA-4808-A215-7B3C8EB886E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5E9E4502-DE9D-4E12-9082-8B8B2412370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A3724135-516C-418F-B7C6-F1E9D870BBB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163BD2CE-AC15-4DB3-9FCB-6A1E6C41EE0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1686A69B-25E0-4391-971D-665443DB621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504BA26A-1716-4327-93A2-2542F49F609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7520CE9D-EA12-43A7-84C4-5ED17C2AB44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43D7FB89-A47E-4C96-A0AB-04AC2FDAD88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45591513-8959-435F-85F8-EEAC1DA66FE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C025D52B-0ABA-429A-AA7F-77AB8789009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ADAEB6FC-4ECA-466C-8839-214A1127537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370E4DD1-AD09-4080-999C-018313CDFF4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4F76E96E-D28E-4852-8659-D5F74D64BCD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A9B6CD44-A47C-485F-B446-8E1D2A763708}"/>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1C959C93-5C9E-442F-9562-1B3F35F8854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EC8DDFA7-0823-4B2F-ABDB-C9CAE885C01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69A95E69-1EDF-49EC-BDFF-C0680950B44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9BC39CF5-26C9-4CFD-852F-61C4DD78B40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9B13F55E-7793-4A68-86FB-FEBB1CB2B28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00253661-B4B0-4B9B-8978-EDB293C10C2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11420CCD-1046-4E24-84AF-2D01D339FA3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DE430291-084A-4AE0-86FC-26785A994EA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77B2E8F5-61C5-470D-AC3F-DBFA9B23B0F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DCE8C0FB-2C21-481A-9574-E687961699B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2B206B85-C8D0-4982-9AB0-29E0C411F8B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9EDC5374-1F59-459E-95F5-F525546C377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202BA704-49C1-45A3-9F18-867C7A3544D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3AE3004D-B292-4C3E-AB36-F887A017E51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CE08DDAA-BA81-49B9-8715-D7A1B5A4548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0CD2F049-1522-454A-8F60-C22047FE61F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B8887C90-3D26-48F4-8FDD-3017BCFBD96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a:extLst>
            <a:ext uri="{FF2B5EF4-FFF2-40B4-BE49-F238E27FC236}">
              <a16:creationId xmlns:a16="http://schemas.microsoft.com/office/drawing/2014/main" id="{A5E7DD0B-DF64-4E4A-9596-0C2DBE87274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FACB4253-C78C-4AF7-B261-AE4B64D4B44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24" name="直線コネクタ 123">
          <a:extLst>
            <a:ext uri="{FF2B5EF4-FFF2-40B4-BE49-F238E27FC236}">
              <a16:creationId xmlns:a16="http://schemas.microsoft.com/office/drawing/2014/main" id="{2F9E9CBC-5AE0-4CC4-B930-9F809F3D953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25" name="テキスト ボックス 124">
          <a:extLst>
            <a:ext uri="{FF2B5EF4-FFF2-40B4-BE49-F238E27FC236}">
              <a16:creationId xmlns:a16="http://schemas.microsoft.com/office/drawing/2014/main" id="{6EE6DE0D-4C84-40BD-9BD2-DF8C8028CD1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6" name="直線コネクタ 125">
          <a:extLst>
            <a:ext uri="{FF2B5EF4-FFF2-40B4-BE49-F238E27FC236}">
              <a16:creationId xmlns:a16="http://schemas.microsoft.com/office/drawing/2014/main" id="{A17FBD34-8BAA-4ADA-B7B8-7C9ABE9F430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7" name="テキスト ボックス 126">
          <a:extLst>
            <a:ext uri="{FF2B5EF4-FFF2-40B4-BE49-F238E27FC236}">
              <a16:creationId xmlns:a16="http://schemas.microsoft.com/office/drawing/2014/main" id="{5BDEF656-9EE6-4DBB-8613-3BFF00FE074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8" name="直線コネクタ 127">
          <a:extLst>
            <a:ext uri="{FF2B5EF4-FFF2-40B4-BE49-F238E27FC236}">
              <a16:creationId xmlns:a16="http://schemas.microsoft.com/office/drawing/2014/main" id="{A1C5624C-ECAA-48AC-A5FB-E8AB04E118B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9" name="テキスト ボックス 128">
          <a:extLst>
            <a:ext uri="{FF2B5EF4-FFF2-40B4-BE49-F238E27FC236}">
              <a16:creationId xmlns:a16="http://schemas.microsoft.com/office/drawing/2014/main" id="{86123744-ED26-400B-94AF-4D9121E39AF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30" name="直線コネクタ 129">
          <a:extLst>
            <a:ext uri="{FF2B5EF4-FFF2-40B4-BE49-F238E27FC236}">
              <a16:creationId xmlns:a16="http://schemas.microsoft.com/office/drawing/2014/main" id="{20FC0AA8-9118-40F1-9F02-F5FFDC2E44D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31" name="テキスト ボックス 130">
          <a:extLst>
            <a:ext uri="{FF2B5EF4-FFF2-40B4-BE49-F238E27FC236}">
              <a16:creationId xmlns:a16="http://schemas.microsoft.com/office/drawing/2014/main" id="{82BC2DB0-291C-43D8-8F03-A1FEE88B8F6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2" name="直線コネクタ 131">
          <a:extLst>
            <a:ext uri="{FF2B5EF4-FFF2-40B4-BE49-F238E27FC236}">
              <a16:creationId xmlns:a16="http://schemas.microsoft.com/office/drawing/2014/main" id="{A208B632-258E-4B87-809A-EF9E3C49483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3" name="テキスト ボックス 132">
          <a:extLst>
            <a:ext uri="{FF2B5EF4-FFF2-40B4-BE49-F238E27FC236}">
              <a16:creationId xmlns:a16="http://schemas.microsoft.com/office/drawing/2014/main" id="{C27F05C4-16CE-4C3E-A4C3-0DAC6A3D2D6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4" name="直線コネクタ 133">
          <a:extLst>
            <a:ext uri="{FF2B5EF4-FFF2-40B4-BE49-F238E27FC236}">
              <a16:creationId xmlns:a16="http://schemas.microsoft.com/office/drawing/2014/main" id="{45BEEF1B-EA3F-4C84-97CF-B7F8374E536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135" name="テキスト ボックス 134">
          <a:extLst>
            <a:ext uri="{FF2B5EF4-FFF2-40B4-BE49-F238E27FC236}">
              <a16:creationId xmlns:a16="http://schemas.microsoft.com/office/drawing/2014/main" id="{5AAD4CF7-33DC-432E-A2E3-F4AD15FCFF6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6" name="直線コネクタ 135">
          <a:extLst>
            <a:ext uri="{FF2B5EF4-FFF2-40B4-BE49-F238E27FC236}">
              <a16:creationId xmlns:a16="http://schemas.microsoft.com/office/drawing/2014/main" id="{BDFF90A9-C181-4A00-9B92-677D790B3DB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7" name="【保健センター・保健所】&#10;有形固定資産減価償却率グラフ枠">
          <a:extLst>
            <a:ext uri="{FF2B5EF4-FFF2-40B4-BE49-F238E27FC236}">
              <a16:creationId xmlns:a16="http://schemas.microsoft.com/office/drawing/2014/main" id="{09D738C1-817C-41CB-B4B1-FF5535A7E74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138" name="直線コネクタ 137">
          <a:extLst>
            <a:ext uri="{FF2B5EF4-FFF2-40B4-BE49-F238E27FC236}">
              <a16:creationId xmlns:a16="http://schemas.microsoft.com/office/drawing/2014/main" id="{0A700DFF-20E2-4DD6-A54B-659FBAC3E025}"/>
            </a:ext>
          </a:extLst>
        </xdr:cNvPr>
        <xdr:cNvCxnSpPr/>
      </xdr:nvCxnSpPr>
      <xdr:spPr>
        <a:xfrm flipV="1">
          <a:off x="14375764" y="9420497"/>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139" name="【保健センター・保健所】&#10;有形固定資産減価償却率最小値テキスト">
          <a:extLst>
            <a:ext uri="{FF2B5EF4-FFF2-40B4-BE49-F238E27FC236}">
              <a16:creationId xmlns:a16="http://schemas.microsoft.com/office/drawing/2014/main" id="{F7979F03-765B-4A3A-8D20-72987A41051D}"/>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140" name="直線コネクタ 139">
          <a:extLst>
            <a:ext uri="{FF2B5EF4-FFF2-40B4-BE49-F238E27FC236}">
              <a16:creationId xmlns:a16="http://schemas.microsoft.com/office/drawing/2014/main" id="{5087B8D1-350C-4050-8854-7C4F40855B1F}"/>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141" name="【保健センター・保健所】&#10;有形固定資産減価償却率最大値テキスト">
          <a:extLst>
            <a:ext uri="{FF2B5EF4-FFF2-40B4-BE49-F238E27FC236}">
              <a16:creationId xmlns:a16="http://schemas.microsoft.com/office/drawing/2014/main" id="{646C2A8E-14DF-4314-AF62-0B44C8187AE3}"/>
            </a:ext>
          </a:extLst>
        </xdr:cNvPr>
        <xdr:cNvSpPr txBox="1"/>
      </xdr:nvSpPr>
      <xdr:spPr>
        <a:xfrm>
          <a:off x="144145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142" name="直線コネクタ 141">
          <a:extLst>
            <a:ext uri="{FF2B5EF4-FFF2-40B4-BE49-F238E27FC236}">
              <a16:creationId xmlns:a16="http://schemas.microsoft.com/office/drawing/2014/main" id="{B4D244BE-135E-4771-A568-A1211737E90D}"/>
            </a:ext>
          </a:extLst>
        </xdr:cNvPr>
        <xdr:cNvCxnSpPr/>
      </xdr:nvCxnSpPr>
      <xdr:spPr>
        <a:xfrm>
          <a:off x="142875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143" name="【保健センター・保健所】&#10;有形固定資産減価償却率平均値テキスト">
          <a:extLst>
            <a:ext uri="{FF2B5EF4-FFF2-40B4-BE49-F238E27FC236}">
              <a16:creationId xmlns:a16="http://schemas.microsoft.com/office/drawing/2014/main" id="{BDEDE51D-4655-41AF-98D1-2FBE1F9D06E5}"/>
            </a:ext>
          </a:extLst>
        </xdr:cNvPr>
        <xdr:cNvSpPr txBox="1"/>
      </xdr:nvSpPr>
      <xdr:spPr>
        <a:xfrm>
          <a:off x="14414500" y="989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144" name="フローチャート: 判断 143">
          <a:extLst>
            <a:ext uri="{FF2B5EF4-FFF2-40B4-BE49-F238E27FC236}">
              <a16:creationId xmlns:a16="http://schemas.microsoft.com/office/drawing/2014/main" id="{FD60BFC4-DEAA-47A9-B38C-212759D1712C}"/>
            </a:ext>
          </a:extLst>
        </xdr:cNvPr>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145" name="フローチャート: 判断 144">
          <a:extLst>
            <a:ext uri="{FF2B5EF4-FFF2-40B4-BE49-F238E27FC236}">
              <a16:creationId xmlns:a16="http://schemas.microsoft.com/office/drawing/2014/main" id="{7EC7DA47-298A-423E-B707-041903DD2883}"/>
            </a:ext>
          </a:extLst>
        </xdr:cNvPr>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146" name="フローチャート: 判断 145">
          <a:extLst>
            <a:ext uri="{FF2B5EF4-FFF2-40B4-BE49-F238E27FC236}">
              <a16:creationId xmlns:a16="http://schemas.microsoft.com/office/drawing/2014/main" id="{D26E8A93-E559-4FC8-8207-858FD3428C8C}"/>
            </a:ext>
          </a:extLst>
        </xdr:cNvPr>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147" name="フローチャート: 判断 146">
          <a:extLst>
            <a:ext uri="{FF2B5EF4-FFF2-40B4-BE49-F238E27FC236}">
              <a16:creationId xmlns:a16="http://schemas.microsoft.com/office/drawing/2014/main" id="{D636C1C7-C14C-4F7C-8AAB-F61E2AD5601E}"/>
            </a:ext>
          </a:extLst>
        </xdr:cNvPr>
        <xdr:cNvSpPr/>
      </xdr:nvSpPr>
      <xdr:spPr>
        <a:xfrm>
          <a:off x="12029440" y="100130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148" name="フローチャート: 判断 147">
          <a:extLst>
            <a:ext uri="{FF2B5EF4-FFF2-40B4-BE49-F238E27FC236}">
              <a16:creationId xmlns:a16="http://schemas.microsoft.com/office/drawing/2014/main" id="{FE5BBBBD-203D-4F4C-8C1B-CFEEFC2DE2DB}"/>
            </a:ext>
          </a:extLst>
        </xdr:cNvPr>
        <xdr:cNvSpPr/>
      </xdr:nvSpPr>
      <xdr:spPr>
        <a:xfrm>
          <a:off x="1123188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FADBB3A0-59FD-4872-9F18-C4BBB402832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D3746595-53BB-4C74-A183-6C481A9D899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C72139DD-1B3E-4831-A5E9-5FC396EE3E0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D13A245A-DE46-494C-B58A-7F53022C3D9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F5E05C93-B5BB-469B-8886-CEA514A14E0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154" name="楕円 153">
          <a:extLst>
            <a:ext uri="{FF2B5EF4-FFF2-40B4-BE49-F238E27FC236}">
              <a16:creationId xmlns:a16="http://schemas.microsoft.com/office/drawing/2014/main" id="{8B67B2AA-1800-4885-89DB-9BC4B97D63C4}"/>
            </a:ext>
          </a:extLst>
        </xdr:cNvPr>
        <xdr:cNvSpPr/>
      </xdr:nvSpPr>
      <xdr:spPr>
        <a:xfrm>
          <a:off x="14325600" y="108087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155" name="【保健センター・保健所】&#10;有形固定資産減価償却率該当値テキスト">
          <a:extLst>
            <a:ext uri="{FF2B5EF4-FFF2-40B4-BE49-F238E27FC236}">
              <a16:creationId xmlns:a16="http://schemas.microsoft.com/office/drawing/2014/main" id="{8628364E-6D2E-4EF5-9583-CF4D9C319F01}"/>
            </a:ext>
          </a:extLst>
        </xdr:cNvPr>
        <xdr:cNvSpPr txBox="1"/>
      </xdr:nvSpPr>
      <xdr:spPr>
        <a:xfrm>
          <a:off x="14414500" y="107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64</xdr:row>
      <xdr:rowOff>79828</xdr:rowOff>
    </xdr:from>
    <xdr:to>
      <xdr:col>76</xdr:col>
      <xdr:colOff>165100</xdr:colOff>
      <xdr:row>65</xdr:row>
      <xdr:rowOff>9978</xdr:rowOff>
    </xdr:to>
    <xdr:sp macro="" textlink="">
      <xdr:nvSpPr>
        <xdr:cNvPr id="156" name="楕円 155">
          <a:extLst>
            <a:ext uri="{FF2B5EF4-FFF2-40B4-BE49-F238E27FC236}">
              <a16:creationId xmlns:a16="http://schemas.microsoft.com/office/drawing/2014/main" id="{092C7F87-716C-435A-93DE-8D828501ADC2}"/>
            </a:ext>
          </a:extLst>
        </xdr:cNvPr>
        <xdr:cNvSpPr/>
      </xdr:nvSpPr>
      <xdr:spPr>
        <a:xfrm>
          <a:off x="1280414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64</xdr:row>
      <xdr:rowOff>79828</xdr:rowOff>
    </xdr:from>
    <xdr:to>
      <xdr:col>72</xdr:col>
      <xdr:colOff>38100</xdr:colOff>
      <xdr:row>65</xdr:row>
      <xdr:rowOff>9978</xdr:rowOff>
    </xdr:to>
    <xdr:sp macro="" textlink="">
      <xdr:nvSpPr>
        <xdr:cNvPr id="157" name="楕円 156">
          <a:extLst>
            <a:ext uri="{FF2B5EF4-FFF2-40B4-BE49-F238E27FC236}">
              <a16:creationId xmlns:a16="http://schemas.microsoft.com/office/drawing/2014/main" id="{F7E9B404-6600-4B80-BCF0-3EF6B4AED782}"/>
            </a:ext>
          </a:extLst>
        </xdr:cNvPr>
        <xdr:cNvSpPr/>
      </xdr:nvSpPr>
      <xdr:spPr>
        <a:xfrm>
          <a:off x="1202944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158" name="直線コネクタ 157">
          <a:extLst>
            <a:ext uri="{FF2B5EF4-FFF2-40B4-BE49-F238E27FC236}">
              <a16:creationId xmlns:a16="http://schemas.microsoft.com/office/drawing/2014/main" id="{6F00C5FD-B9AA-4AC4-8D05-C5528BED1D3A}"/>
            </a:ext>
          </a:extLst>
        </xdr:cNvPr>
        <xdr:cNvCxnSpPr/>
      </xdr:nvCxnSpPr>
      <xdr:spPr>
        <a:xfrm>
          <a:off x="12072620" y="108595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159" name="楕円 158">
          <a:extLst>
            <a:ext uri="{FF2B5EF4-FFF2-40B4-BE49-F238E27FC236}">
              <a16:creationId xmlns:a16="http://schemas.microsoft.com/office/drawing/2014/main" id="{5925A7D0-D2B4-4041-8E46-BEA77FCA9E62}"/>
            </a:ext>
          </a:extLst>
        </xdr:cNvPr>
        <xdr:cNvSpPr/>
      </xdr:nvSpPr>
      <xdr:spPr>
        <a:xfrm>
          <a:off x="1123188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130628</xdr:rowOff>
    </xdr:from>
    <xdr:to>
      <xdr:col>71</xdr:col>
      <xdr:colOff>177800</xdr:colOff>
      <xdr:row>64</xdr:row>
      <xdr:rowOff>130628</xdr:rowOff>
    </xdr:to>
    <xdr:cxnSp macro="">
      <xdr:nvCxnSpPr>
        <xdr:cNvPr id="160" name="直線コネクタ 159">
          <a:extLst>
            <a:ext uri="{FF2B5EF4-FFF2-40B4-BE49-F238E27FC236}">
              <a16:creationId xmlns:a16="http://schemas.microsoft.com/office/drawing/2014/main" id="{AC8E2187-E27B-489D-8375-4AEE251B027A}"/>
            </a:ext>
          </a:extLst>
        </xdr:cNvPr>
        <xdr:cNvCxnSpPr/>
      </xdr:nvCxnSpPr>
      <xdr:spPr>
        <a:xfrm>
          <a:off x="11282680" y="108595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161" name="n_1aveValue【保健センター・保健所】&#10;有形固定資産減価償却率">
          <a:extLst>
            <a:ext uri="{FF2B5EF4-FFF2-40B4-BE49-F238E27FC236}">
              <a16:creationId xmlns:a16="http://schemas.microsoft.com/office/drawing/2014/main" id="{CC6F9EFB-D8D6-4BA9-8C16-C87DDD510334}"/>
            </a:ext>
          </a:extLst>
        </xdr:cNvPr>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162" name="n_2aveValue【保健センター・保健所】&#10;有形固定資産減価償却率">
          <a:extLst>
            <a:ext uri="{FF2B5EF4-FFF2-40B4-BE49-F238E27FC236}">
              <a16:creationId xmlns:a16="http://schemas.microsoft.com/office/drawing/2014/main" id="{0593DC17-606F-4B33-A031-C07AEA353958}"/>
            </a:ext>
          </a:extLst>
        </xdr:cNvPr>
        <xdr:cNvSpPr txBox="1"/>
      </xdr:nvSpPr>
      <xdr:spPr>
        <a:xfrm>
          <a:off x="1267524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163" name="n_3aveValue【保健センター・保健所】&#10;有形固定資産減価償却率">
          <a:extLst>
            <a:ext uri="{FF2B5EF4-FFF2-40B4-BE49-F238E27FC236}">
              <a16:creationId xmlns:a16="http://schemas.microsoft.com/office/drawing/2014/main" id="{5657380F-3394-4BE3-AA7E-063330727566}"/>
            </a:ext>
          </a:extLst>
        </xdr:cNvPr>
        <xdr:cNvSpPr txBox="1"/>
      </xdr:nvSpPr>
      <xdr:spPr>
        <a:xfrm>
          <a:off x="11900544"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164" name="n_4aveValue【保健センター・保健所】&#10;有形固定資産減価償却率">
          <a:extLst>
            <a:ext uri="{FF2B5EF4-FFF2-40B4-BE49-F238E27FC236}">
              <a16:creationId xmlns:a16="http://schemas.microsoft.com/office/drawing/2014/main" id="{9598A83D-83C0-4872-B271-7B1B05745545}"/>
            </a:ext>
          </a:extLst>
        </xdr:cNvPr>
        <xdr:cNvSpPr txBox="1"/>
      </xdr:nvSpPr>
      <xdr:spPr>
        <a:xfrm>
          <a:off x="1110298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165" name="n_2mainValue【保健センター・保健所】&#10;有形固定資産減価償却率">
          <a:extLst>
            <a:ext uri="{FF2B5EF4-FFF2-40B4-BE49-F238E27FC236}">
              <a16:creationId xmlns:a16="http://schemas.microsoft.com/office/drawing/2014/main" id="{67F1E0FD-2E1F-4413-BAFA-828D8E5AE3E7}"/>
            </a:ext>
          </a:extLst>
        </xdr:cNvPr>
        <xdr:cNvSpPr txBox="1"/>
      </xdr:nvSpPr>
      <xdr:spPr>
        <a:xfrm>
          <a:off x="1264292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166" name="n_3mainValue【保健センター・保健所】&#10;有形固定資産減価償却率">
          <a:extLst>
            <a:ext uri="{FF2B5EF4-FFF2-40B4-BE49-F238E27FC236}">
              <a16:creationId xmlns:a16="http://schemas.microsoft.com/office/drawing/2014/main" id="{BC6D1AD2-15A4-4775-811D-086C9D0E473B}"/>
            </a:ext>
          </a:extLst>
        </xdr:cNvPr>
        <xdr:cNvSpPr txBox="1"/>
      </xdr:nvSpPr>
      <xdr:spPr>
        <a:xfrm>
          <a:off x="1186822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167" name="n_4mainValue【保健センター・保健所】&#10;有形固定資産減価償却率">
          <a:extLst>
            <a:ext uri="{FF2B5EF4-FFF2-40B4-BE49-F238E27FC236}">
              <a16:creationId xmlns:a16="http://schemas.microsoft.com/office/drawing/2014/main" id="{7CC27620-2560-4507-8CB9-6958FC8AD1C5}"/>
            </a:ext>
          </a:extLst>
        </xdr:cNvPr>
        <xdr:cNvSpPr txBox="1"/>
      </xdr:nvSpPr>
      <xdr:spPr>
        <a:xfrm>
          <a:off x="1107066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68" name="正方形/長方形 167">
          <a:extLst>
            <a:ext uri="{FF2B5EF4-FFF2-40B4-BE49-F238E27FC236}">
              <a16:creationId xmlns:a16="http://schemas.microsoft.com/office/drawing/2014/main" id="{28A71570-9E2F-44DE-B6EC-CAA30A3FA94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69" name="正方形/長方形 168">
          <a:extLst>
            <a:ext uri="{FF2B5EF4-FFF2-40B4-BE49-F238E27FC236}">
              <a16:creationId xmlns:a16="http://schemas.microsoft.com/office/drawing/2014/main" id="{01F5BBC2-7502-46A6-9CAA-B5F2A3F11E4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0" name="正方形/長方形 169">
          <a:extLst>
            <a:ext uri="{FF2B5EF4-FFF2-40B4-BE49-F238E27FC236}">
              <a16:creationId xmlns:a16="http://schemas.microsoft.com/office/drawing/2014/main" id="{3E1DCE19-4876-45B1-B598-92D31EF2DEA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1" name="正方形/長方形 170">
          <a:extLst>
            <a:ext uri="{FF2B5EF4-FFF2-40B4-BE49-F238E27FC236}">
              <a16:creationId xmlns:a16="http://schemas.microsoft.com/office/drawing/2014/main" id="{EA061AFF-FF56-46F8-B332-2F07434DBAB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2" name="正方形/長方形 171">
          <a:extLst>
            <a:ext uri="{FF2B5EF4-FFF2-40B4-BE49-F238E27FC236}">
              <a16:creationId xmlns:a16="http://schemas.microsoft.com/office/drawing/2014/main" id="{0CC33FCC-603A-4045-AC93-F839FD54908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3" name="正方形/長方形 172">
          <a:extLst>
            <a:ext uri="{FF2B5EF4-FFF2-40B4-BE49-F238E27FC236}">
              <a16:creationId xmlns:a16="http://schemas.microsoft.com/office/drawing/2014/main" id="{C28A69E1-BF7E-4EB6-AEBE-DC79094DD62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4" name="正方形/長方形 173">
          <a:extLst>
            <a:ext uri="{FF2B5EF4-FFF2-40B4-BE49-F238E27FC236}">
              <a16:creationId xmlns:a16="http://schemas.microsoft.com/office/drawing/2014/main" id="{7CE7C8F0-CA5E-4D99-8898-615CF5900E5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5" name="正方形/長方形 174">
          <a:extLst>
            <a:ext uri="{FF2B5EF4-FFF2-40B4-BE49-F238E27FC236}">
              <a16:creationId xmlns:a16="http://schemas.microsoft.com/office/drawing/2014/main" id="{2FCC0402-5BD9-41C5-B434-FF7D3096EE4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60F7ECF5-130E-4C7F-A27B-FEA13366ADF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77" name="直線コネクタ 176">
          <a:extLst>
            <a:ext uri="{FF2B5EF4-FFF2-40B4-BE49-F238E27FC236}">
              <a16:creationId xmlns:a16="http://schemas.microsoft.com/office/drawing/2014/main" id="{6173F47B-D5C7-49FB-9B9D-4840891076F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178" name="直線コネクタ 177">
          <a:extLst>
            <a:ext uri="{FF2B5EF4-FFF2-40B4-BE49-F238E27FC236}">
              <a16:creationId xmlns:a16="http://schemas.microsoft.com/office/drawing/2014/main" id="{F28DFB41-379C-4949-9E68-B85BAB082ABA}"/>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179" name="テキスト ボックス 178">
          <a:extLst>
            <a:ext uri="{FF2B5EF4-FFF2-40B4-BE49-F238E27FC236}">
              <a16:creationId xmlns:a16="http://schemas.microsoft.com/office/drawing/2014/main" id="{25E1F3C5-2CD5-4544-924B-9AC5CE2A242A}"/>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80" name="直線コネクタ 179">
          <a:extLst>
            <a:ext uri="{FF2B5EF4-FFF2-40B4-BE49-F238E27FC236}">
              <a16:creationId xmlns:a16="http://schemas.microsoft.com/office/drawing/2014/main" id="{F0F9F672-C298-41AE-BAE4-4370C33BDBE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81" name="テキスト ボックス 180">
          <a:extLst>
            <a:ext uri="{FF2B5EF4-FFF2-40B4-BE49-F238E27FC236}">
              <a16:creationId xmlns:a16="http://schemas.microsoft.com/office/drawing/2014/main" id="{B187DA8D-9621-4C66-82F4-D8DAD3F1F27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182" name="直線コネクタ 181">
          <a:extLst>
            <a:ext uri="{FF2B5EF4-FFF2-40B4-BE49-F238E27FC236}">
              <a16:creationId xmlns:a16="http://schemas.microsoft.com/office/drawing/2014/main" id="{14A640E3-4AF5-4024-99EF-23A260478736}"/>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183" name="テキスト ボックス 182">
          <a:extLst>
            <a:ext uri="{FF2B5EF4-FFF2-40B4-BE49-F238E27FC236}">
              <a16:creationId xmlns:a16="http://schemas.microsoft.com/office/drawing/2014/main" id="{8CE8ECF0-E960-4586-99A6-02D683074891}"/>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4" name="直線コネクタ 183">
          <a:extLst>
            <a:ext uri="{FF2B5EF4-FFF2-40B4-BE49-F238E27FC236}">
              <a16:creationId xmlns:a16="http://schemas.microsoft.com/office/drawing/2014/main" id="{C0D15E37-B3C0-4CFA-8673-009B17AC28D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5" name="テキスト ボックス 184">
          <a:extLst>
            <a:ext uri="{FF2B5EF4-FFF2-40B4-BE49-F238E27FC236}">
              <a16:creationId xmlns:a16="http://schemas.microsoft.com/office/drawing/2014/main" id="{CF9B77C5-69FB-4C87-A280-D31A6C8F3D6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6" name="【保健センター・保健所】&#10;一人当たり面積グラフ枠">
          <a:extLst>
            <a:ext uri="{FF2B5EF4-FFF2-40B4-BE49-F238E27FC236}">
              <a16:creationId xmlns:a16="http://schemas.microsoft.com/office/drawing/2014/main" id="{5F671764-FDFE-4FE5-8FEA-11405E73F85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187" name="直線コネクタ 186">
          <a:extLst>
            <a:ext uri="{FF2B5EF4-FFF2-40B4-BE49-F238E27FC236}">
              <a16:creationId xmlns:a16="http://schemas.microsoft.com/office/drawing/2014/main" id="{D495B073-5059-40F8-B778-1C640F328FB5}"/>
            </a:ext>
          </a:extLst>
        </xdr:cNvPr>
        <xdr:cNvCxnSpPr/>
      </xdr:nvCxnSpPr>
      <xdr:spPr>
        <a:xfrm flipV="1">
          <a:off x="19509104" y="9405557"/>
          <a:ext cx="0" cy="12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188" name="【保健センター・保健所】&#10;一人当たり面積最小値テキスト">
          <a:extLst>
            <a:ext uri="{FF2B5EF4-FFF2-40B4-BE49-F238E27FC236}">
              <a16:creationId xmlns:a16="http://schemas.microsoft.com/office/drawing/2014/main" id="{0048258E-69BA-4B8A-BD96-D7B1E1FE5B7E}"/>
            </a:ext>
          </a:extLst>
        </xdr:cNvPr>
        <xdr:cNvSpPr txBox="1"/>
      </xdr:nvSpPr>
      <xdr:spPr>
        <a:xfrm>
          <a:off x="19547840" y="106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189" name="直線コネクタ 188">
          <a:extLst>
            <a:ext uri="{FF2B5EF4-FFF2-40B4-BE49-F238E27FC236}">
              <a16:creationId xmlns:a16="http://schemas.microsoft.com/office/drawing/2014/main" id="{95339277-607F-4457-AB5F-B9CF413F4931}"/>
            </a:ext>
          </a:extLst>
        </xdr:cNvPr>
        <xdr:cNvCxnSpPr/>
      </xdr:nvCxnSpPr>
      <xdr:spPr>
        <a:xfrm>
          <a:off x="19443700" y="10608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190" name="【保健センター・保健所】&#10;一人当たり面積最大値テキスト">
          <a:extLst>
            <a:ext uri="{FF2B5EF4-FFF2-40B4-BE49-F238E27FC236}">
              <a16:creationId xmlns:a16="http://schemas.microsoft.com/office/drawing/2014/main" id="{C7165E0E-8135-4845-A47A-46522509D152}"/>
            </a:ext>
          </a:extLst>
        </xdr:cNvPr>
        <xdr:cNvSpPr txBox="1"/>
      </xdr:nvSpPr>
      <xdr:spPr>
        <a:xfrm>
          <a:off x="19547840" y="91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191" name="直線コネクタ 190">
          <a:extLst>
            <a:ext uri="{FF2B5EF4-FFF2-40B4-BE49-F238E27FC236}">
              <a16:creationId xmlns:a16="http://schemas.microsoft.com/office/drawing/2014/main" id="{09AAFB5F-5AF4-4B32-BB65-4834E5643931}"/>
            </a:ext>
          </a:extLst>
        </xdr:cNvPr>
        <xdr:cNvCxnSpPr/>
      </xdr:nvCxnSpPr>
      <xdr:spPr>
        <a:xfrm>
          <a:off x="19443700" y="940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192" name="【保健センター・保健所】&#10;一人当たり面積平均値テキスト">
          <a:extLst>
            <a:ext uri="{FF2B5EF4-FFF2-40B4-BE49-F238E27FC236}">
              <a16:creationId xmlns:a16="http://schemas.microsoft.com/office/drawing/2014/main" id="{87914E5F-D822-45FC-91C0-F3254CF6FEF1}"/>
            </a:ext>
          </a:extLst>
        </xdr:cNvPr>
        <xdr:cNvSpPr txBox="1"/>
      </xdr:nvSpPr>
      <xdr:spPr>
        <a:xfrm>
          <a:off x="19547840" y="10176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193" name="フローチャート: 判断 192">
          <a:extLst>
            <a:ext uri="{FF2B5EF4-FFF2-40B4-BE49-F238E27FC236}">
              <a16:creationId xmlns:a16="http://schemas.microsoft.com/office/drawing/2014/main" id="{23EDA297-3ADF-473F-9A8B-8E544A9AB046}"/>
            </a:ext>
          </a:extLst>
        </xdr:cNvPr>
        <xdr:cNvSpPr/>
      </xdr:nvSpPr>
      <xdr:spPr>
        <a:xfrm>
          <a:off x="19458940" y="10321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194" name="フローチャート: 判断 193">
          <a:extLst>
            <a:ext uri="{FF2B5EF4-FFF2-40B4-BE49-F238E27FC236}">
              <a16:creationId xmlns:a16="http://schemas.microsoft.com/office/drawing/2014/main" id="{F45EEA2C-1C21-4482-BDA0-977A0D9B106F}"/>
            </a:ext>
          </a:extLst>
        </xdr:cNvPr>
        <xdr:cNvSpPr/>
      </xdr:nvSpPr>
      <xdr:spPr>
        <a:xfrm>
          <a:off x="18735040" y="10333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195" name="フローチャート: 判断 194">
          <a:extLst>
            <a:ext uri="{FF2B5EF4-FFF2-40B4-BE49-F238E27FC236}">
              <a16:creationId xmlns:a16="http://schemas.microsoft.com/office/drawing/2014/main" id="{D70A65BF-803C-4243-9950-58454C35C6B7}"/>
            </a:ext>
          </a:extLst>
        </xdr:cNvPr>
        <xdr:cNvSpPr/>
      </xdr:nvSpPr>
      <xdr:spPr>
        <a:xfrm>
          <a:off x="17937480" y="10356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196" name="フローチャート: 判断 195">
          <a:extLst>
            <a:ext uri="{FF2B5EF4-FFF2-40B4-BE49-F238E27FC236}">
              <a16:creationId xmlns:a16="http://schemas.microsoft.com/office/drawing/2014/main" id="{1BEF242C-624A-4332-A847-F5CC4A23A715}"/>
            </a:ext>
          </a:extLst>
        </xdr:cNvPr>
        <xdr:cNvSpPr/>
      </xdr:nvSpPr>
      <xdr:spPr>
        <a:xfrm>
          <a:off x="171627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197" name="フローチャート: 判断 196">
          <a:extLst>
            <a:ext uri="{FF2B5EF4-FFF2-40B4-BE49-F238E27FC236}">
              <a16:creationId xmlns:a16="http://schemas.microsoft.com/office/drawing/2014/main" id="{16199329-AB0A-4F59-8148-5599DAF21F20}"/>
            </a:ext>
          </a:extLst>
        </xdr:cNvPr>
        <xdr:cNvSpPr/>
      </xdr:nvSpPr>
      <xdr:spPr>
        <a:xfrm>
          <a:off x="16388080" y="10342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4E0427F1-C91F-49B8-B251-E8C7D8EFCD8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1E14F6E-A2E2-4208-9450-0CA33B0981E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7C8AB204-BA67-44FE-BE26-584C527FFCF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3F827127-C934-499C-9F6E-80233186B47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A8F5222-B13A-4B14-9AE3-C60DA64C734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160083</xdr:rowOff>
    </xdr:from>
    <xdr:to>
      <xdr:col>116</xdr:col>
      <xdr:colOff>114300</xdr:colOff>
      <xdr:row>62</xdr:row>
      <xdr:rowOff>90233</xdr:rowOff>
    </xdr:to>
    <xdr:sp macro="" textlink="">
      <xdr:nvSpPr>
        <xdr:cNvPr id="203" name="楕円 202">
          <a:extLst>
            <a:ext uri="{FF2B5EF4-FFF2-40B4-BE49-F238E27FC236}">
              <a16:creationId xmlns:a16="http://schemas.microsoft.com/office/drawing/2014/main" id="{63F43480-29A2-4A38-81D3-6BD1930C0492}"/>
            </a:ext>
          </a:extLst>
        </xdr:cNvPr>
        <xdr:cNvSpPr/>
      </xdr:nvSpPr>
      <xdr:spPr>
        <a:xfrm>
          <a:off x="19458940" y="10386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138510</xdr:rowOff>
    </xdr:from>
    <xdr:ext cx="469744" cy="259045"/>
    <xdr:sp macro="" textlink="">
      <xdr:nvSpPr>
        <xdr:cNvPr id="204" name="【保健センター・保健所】&#10;一人当たり面積該当値テキスト">
          <a:extLst>
            <a:ext uri="{FF2B5EF4-FFF2-40B4-BE49-F238E27FC236}">
              <a16:creationId xmlns:a16="http://schemas.microsoft.com/office/drawing/2014/main" id="{A997B9C3-9EDE-49F0-877F-47FD8FC8B259}"/>
            </a:ext>
          </a:extLst>
        </xdr:cNvPr>
        <xdr:cNvSpPr txBox="1"/>
      </xdr:nvSpPr>
      <xdr:spPr>
        <a:xfrm>
          <a:off x="19547840" y="103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168656</xdr:rowOff>
    </xdr:from>
    <xdr:to>
      <xdr:col>107</xdr:col>
      <xdr:colOff>101600</xdr:colOff>
      <xdr:row>62</xdr:row>
      <xdr:rowOff>98806</xdr:rowOff>
    </xdr:to>
    <xdr:sp macro="" textlink="">
      <xdr:nvSpPr>
        <xdr:cNvPr id="205" name="楕円 204">
          <a:extLst>
            <a:ext uri="{FF2B5EF4-FFF2-40B4-BE49-F238E27FC236}">
              <a16:creationId xmlns:a16="http://schemas.microsoft.com/office/drawing/2014/main" id="{5B8231C3-DD15-4427-BB93-8CE0A2583CB7}"/>
            </a:ext>
          </a:extLst>
        </xdr:cNvPr>
        <xdr:cNvSpPr/>
      </xdr:nvSpPr>
      <xdr:spPr>
        <a:xfrm>
          <a:off x="17937480" y="10394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64</xdr:rowOff>
    </xdr:from>
    <xdr:to>
      <xdr:col>102</xdr:col>
      <xdr:colOff>165100</xdr:colOff>
      <xdr:row>62</xdr:row>
      <xdr:rowOff>101664</xdr:rowOff>
    </xdr:to>
    <xdr:sp macro="" textlink="">
      <xdr:nvSpPr>
        <xdr:cNvPr id="206" name="楕円 205">
          <a:extLst>
            <a:ext uri="{FF2B5EF4-FFF2-40B4-BE49-F238E27FC236}">
              <a16:creationId xmlns:a16="http://schemas.microsoft.com/office/drawing/2014/main" id="{E703A29A-A985-4175-BE8B-96226E3DBF88}"/>
            </a:ext>
          </a:extLst>
        </xdr:cNvPr>
        <xdr:cNvSpPr/>
      </xdr:nvSpPr>
      <xdr:spPr>
        <a:xfrm>
          <a:off x="17162780" y="103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48006</xdr:rowOff>
    </xdr:from>
    <xdr:to>
      <xdr:col>107</xdr:col>
      <xdr:colOff>50800</xdr:colOff>
      <xdr:row>62</xdr:row>
      <xdr:rowOff>50864</xdr:rowOff>
    </xdr:to>
    <xdr:cxnSp macro="">
      <xdr:nvCxnSpPr>
        <xdr:cNvPr id="207" name="直線コネクタ 206">
          <a:extLst>
            <a:ext uri="{FF2B5EF4-FFF2-40B4-BE49-F238E27FC236}">
              <a16:creationId xmlns:a16="http://schemas.microsoft.com/office/drawing/2014/main" id="{1930FC66-DBB1-4E07-A701-1A401F83C786}"/>
            </a:ext>
          </a:extLst>
        </xdr:cNvPr>
        <xdr:cNvCxnSpPr/>
      </xdr:nvCxnSpPr>
      <xdr:spPr>
        <a:xfrm flipV="1">
          <a:off x="17213580" y="10441686"/>
          <a:ext cx="7747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xdr:rowOff>
    </xdr:from>
    <xdr:to>
      <xdr:col>98</xdr:col>
      <xdr:colOff>38100</xdr:colOff>
      <xdr:row>62</xdr:row>
      <xdr:rowOff>106807</xdr:rowOff>
    </xdr:to>
    <xdr:sp macro="" textlink="">
      <xdr:nvSpPr>
        <xdr:cNvPr id="208" name="楕円 207">
          <a:extLst>
            <a:ext uri="{FF2B5EF4-FFF2-40B4-BE49-F238E27FC236}">
              <a16:creationId xmlns:a16="http://schemas.microsoft.com/office/drawing/2014/main" id="{45582D47-AD0E-4C5A-A3A5-860BB48764DC}"/>
            </a:ext>
          </a:extLst>
        </xdr:cNvPr>
        <xdr:cNvSpPr/>
      </xdr:nvSpPr>
      <xdr:spPr>
        <a:xfrm>
          <a:off x="16388080" y="10398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50864</xdr:rowOff>
    </xdr:from>
    <xdr:to>
      <xdr:col>102</xdr:col>
      <xdr:colOff>114300</xdr:colOff>
      <xdr:row>62</xdr:row>
      <xdr:rowOff>56007</xdr:rowOff>
    </xdr:to>
    <xdr:cxnSp macro="">
      <xdr:nvCxnSpPr>
        <xdr:cNvPr id="209" name="直線コネクタ 208">
          <a:extLst>
            <a:ext uri="{FF2B5EF4-FFF2-40B4-BE49-F238E27FC236}">
              <a16:creationId xmlns:a16="http://schemas.microsoft.com/office/drawing/2014/main" id="{DAFF1C0D-B950-49E8-928C-F276ADC10B3D}"/>
            </a:ext>
          </a:extLst>
        </xdr:cNvPr>
        <xdr:cNvCxnSpPr/>
      </xdr:nvCxnSpPr>
      <xdr:spPr>
        <a:xfrm flipV="1">
          <a:off x="16431260" y="10444544"/>
          <a:ext cx="78232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210" name="n_1aveValue【保健センター・保健所】&#10;一人当たり面積">
          <a:extLst>
            <a:ext uri="{FF2B5EF4-FFF2-40B4-BE49-F238E27FC236}">
              <a16:creationId xmlns:a16="http://schemas.microsoft.com/office/drawing/2014/main" id="{55E50B67-B743-4FEB-9744-3BFB7DB87D64}"/>
            </a:ext>
          </a:extLst>
        </xdr:cNvPr>
        <xdr:cNvSpPr txBox="1"/>
      </xdr:nvSpPr>
      <xdr:spPr>
        <a:xfrm>
          <a:off x="18561127" y="101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211" name="n_2aveValue【保健センター・保健所】&#10;一人当たり面積">
          <a:extLst>
            <a:ext uri="{FF2B5EF4-FFF2-40B4-BE49-F238E27FC236}">
              <a16:creationId xmlns:a16="http://schemas.microsoft.com/office/drawing/2014/main" id="{D2FC9D8E-AC59-4FE8-8091-FDFC66737629}"/>
            </a:ext>
          </a:extLst>
        </xdr:cNvPr>
        <xdr:cNvSpPr txBox="1"/>
      </xdr:nvSpPr>
      <xdr:spPr>
        <a:xfrm>
          <a:off x="17776267" y="101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212" name="n_3aveValue【保健センター・保健所】&#10;一人当たり面積">
          <a:extLst>
            <a:ext uri="{FF2B5EF4-FFF2-40B4-BE49-F238E27FC236}">
              <a16:creationId xmlns:a16="http://schemas.microsoft.com/office/drawing/2014/main" id="{DB9DB6F9-F013-4168-9AFC-A23B4C15B3D5}"/>
            </a:ext>
          </a:extLst>
        </xdr:cNvPr>
        <xdr:cNvSpPr txBox="1"/>
      </xdr:nvSpPr>
      <xdr:spPr>
        <a:xfrm>
          <a:off x="1700156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213" name="n_4aveValue【保健センター・保健所】&#10;一人当たり面積">
          <a:extLst>
            <a:ext uri="{FF2B5EF4-FFF2-40B4-BE49-F238E27FC236}">
              <a16:creationId xmlns:a16="http://schemas.microsoft.com/office/drawing/2014/main" id="{95DB2BAC-4E76-450E-BB70-A19A3F0F8580}"/>
            </a:ext>
          </a:extLst>
        </xdr:cNvPr>
        <xdr:cNvSpPr txBox="1"/>
      </xdr:nvSpPr>
      <xdr:spPr>
        <a:xfrm>
          <a:off x="162268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89933</xdr:rowOff>
    </xdr:from>
    <xdr:ext cx="469744" cy="259045"/>
    <xdr:sp macro="" textlink="">
      <xdr:nvSpPr>
        <xdr:cNvPr id="214" name="n_2mainValue【保健センター・保健所】&#10;一人当たり面積">
          <a:extLst>
            <a:ext uri="{FF2B5EF4-FFF2-40B4-BE49-F238E27FC236}">
              <a16:creationId xmlns:a16="http://schemas.microsoft.com/office/drawing/2014/main" id="{F0BF8C4A-DC63-4EAD-B99C-C455AD4059DE}"/>
            </a:ext>
          </a:extLst>
        </xdr:cNvPr>
        <xdr:cNvSpPr txBox="1"/>
      </xdr:nvSpPr>
      <xdr:spPr>
        <a:xfrm>
          <a:off x="17776267" y="104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92791</xdr:rowOff>
    </xdr:from>
    <xdr:ext cx="469744" cy="259045"/>
    <xdr:sp macro="" textlink="">
      <xdr:nvSpPr>
        <xdr:cNvPr id="215" name="n_3mainValue【保健センター・保健所】&#10;一人当たり面積">
          <a:extLst>
            <a:ext uri="{FF2B5EF4-FFF2-40B4-BE49-F238E27FC236}">
              <a16:creationId xmlns:a16="http://schemas.microsoft.com/office/drawing/2014/main" id="{50CB1A33-4A53-445E-8148-B4D68F17FEC5}"/>
            </a:ext>
          </a:extLst>
        </xdr:cNvPr>
        <xdr:cNvSpPr txBox="1"/>
      </xdr:nvSpPr>
      <xdr:spPr>
        <a:xfrm>
          <a:off x="17001567" y="1048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97934</xdr:rowOff>
    </xdr:from>
    <xdr:ext cx="469744" cy="259045"/>
    <xdr:sp macro="" textlink="">
      <xdr:nvSpPr>
        <xdr:cNvPr id="216" name="n_4mainValue【保健センター・保健所】&#10;一人当たり面積">
          <a:extLst>
            <a:ext uri="{FF2B5EF4-FFF2-40B4-BE49-F238E27FC236}">
              <a16:creationId xmlns:a16="http://schemas.microsoft.com/office/drawing/2014/main" id="{40E9AC8C-23E9-4442-80A6-0156BC49FCC5}"/>
            </a:ext>
          </a:extLst>
        </xdr:cNvPr>
        <xdr:cNvSpPr txBox="1"/>
      </xdr:nvSpPr>
      <xdr:spPr>
        <a:xfrm>
          <a:off x="16226867" y="1049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17" name="正方形/長方形 216">
          <a:extLst>
            <a:ext uri="{FF2B5EF4-FFF2-40B4-BE49-F238E27FC236}">
              <a16:creationId xmlns:a16="http://schemas.microsoft.com/office/drawing/2014/main" id="{462D2E2B-9740-4B7E-B10D-9F2998EDE08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8" name="正方形/長方形 217">
          <a:extLst>
            <a:ext uri="{FF2B5EF4-FFF2-40B4-BE49-F238E27FC236}">
              <a16:creationId xmlns:a16="http://schemas.microsoft.com/office/drawing/2014/main" id="{D1AE6742-2868-437B-A850-3138F0182F7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9" name="正方形/長方形 218">
          <a:extLst>
            <a:ext uri="{FF2B5EF4-FFF2-40B4-BE49-F238E27FC236}">
              <a16:creationId xmlns:a16="http://schemas.microsoft.com/office/drawing/2014/main" id="{9B6A8BB8-DEA5-495F-B591-27DFC8E861A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0" name="正方形/長方形 219">
          <a:extLst>
            <a:ext uri="{FF2B5EF4-FFF2-40B4-BE49-F238E27FC236}">
              <a16:creationId xmlns:a16="http://schemas.microsoft.com/office/drawing/2014/main" id="{9EA3F223-94D9-45AC-BD51-B0E321A7D0A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1" name="正方形/長方形 220">
          <a:extLst>
            <a:ext uri="{FF2B5EF4-FFF2-40B4-BE49-F238E27FC236}">
              <a16:creationId xmlns:a16="http://schemas.microsoft.com/office/drawing/2014/main" id="{31125416-67A4-4A7A-B336-2ADCBF7E55E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2" name="正方形/長方形 221">
          <a:extLst>
            <a:ext uri="{FF2B5EF4-FFF2-40B4-BE49-F238E27FC236}">
              <a16:creationId xmlns:a16="http://schemas.microsoft.com/office/drawing/2014/main" id="{AB8F5799-30E9-416D-9718-D8421D31986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3" name="正方形/長方形 222">
          <a:extLst>
            <a:ext uri="{FF2B5EF4-FFF2-40B4-BE49-F238E27FC236}">
              <a16:creationId xmlns:a16="http://schemas.microsoft.com/office/drawing/2014/main" id="{33D3800A-76B0-45DF-BADE-75034E3C3C1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4" name="正方形/長方形 223">
          <a:extLst>
            <a:ext uri="{FF2B5EF4-FFF2-40B4-BE49-F238E27FC236}">
              <a16:creationId xmlns:a16="http://schemas.microsoft.com/office/drawing/2014/main" id="{0D3CE130-5921-4A58-832E-389081BF01C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9A1F7194-88A8-4D02-8015-885241A038C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6" name="直線コネクタ 225">
          <a:extLst>
            <a:ext uri="{FF2B5EF4-FFF2-40B4-BE49-F238E27FC236}">
              <a16:creationId xmlns:a16="http://schemas.microsoft.com/office/drawing/2014/main" id="{33C1381A-E926-433C-9148-7601C8405BF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039C643B-5DE6-4A0A-93AC-1786BC8135D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28" name="直線コネクタ 227">
          <a:extLst>
            <a:ext uri="{FF2B5EF4-FFF2-40B4-BE49-F238E27FC236}">
              <a16:creationId xmlns:a16="http://schemas.microsoft.com/office/drawing/2014/main" id="{13BBCE1E-28B9-4A7C-9697-809A26CDB85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35A71477-97AE-4ED4-8743-905C351A064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30" name="直線コネクタ 229">
          <a:extLst>
            <a:ext uri="{FF2B5EF4-FFF2-40B4-BE49-F238E27FC236}">
              <a16:creationId xmlns:a16="http://schemas.microsoft.com/office/drawing/2014/main" id="{0CCF444C-9331-4C15-AC23-022FFC52B39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155E5802-4CE3-4B78-BE6B-A51203330A8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32" name="直線コネクタ 231">
          <a:extLst>
            <a:ext uri="{FF2B5EF4-FFF2-40B4-BE49-F238E27FC236}">
              <a16:creationId xmlns:a16="http://schemas.microsoft.com/office/drawing/2014/main" id="{8956A40B-0D9A-421C-9FDF-AAB8DEE1440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9A0828D4-1754-4629-AC03-2D1D25B6DE6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34" name="直線コネクタ 233">
          <a:extLst>
            <a:ext uri="{FF2B5EF4-FFF2-40B4-BE49-F238E27FC236}">
              <a16:creationId xmlns:a16="http://schemas.microsoft.com/office/drawing/2014/main" id="{9A99D38E-61FE-4733-A38A-35DFA55B11E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3A9F7E00-6F29-415D-9718-BF97A4864F2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36" name="直線コネクタ 235">
          <a:extLst>
            <a:ext uri="{FF2B5EF4-FFF2-40B4-BE49-F238E27FC236}">
              <a16:creationId xmlns:a16="http://schemas.microsoft.com/office/drawing/2014/main" id="{26824709-56CE-4C75-B96B-7239EF0AEF8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37" name="テキスト ボックス 236">
          <a:extLst>
            <a:ext uri="{FF2B5EF4-FFF2-40B4-BE49-F238E27FC236}">
              <a16:creationId xmlns:a16="http://schemas.microsoft.com/office/drawing/2014/main" id="{73AB2516-2687-424E-835D-0EEA093BA103}"/>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8" name="直線コネクタ 237">
          <a:extLst>
            <a:ext uri="{FF2B5EF4-FFF2-40B4-BE49-F238E27FC236}">
              <a16:creationId xmlns:a16="http://schemas.microsoft.com/office/drawing/2014/main" id="{B3745584-3649-476B-8DE5-2DC674C44EF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9" name="【消防施設】&#10;有形固定資産減価償却率グラフ枠">
          <a:extLst>
            <a:ext uri="{FF2B5EF4-FFF2-40B4-BE49-F238E27FC236}">
              <a16:creationId xmlns:a16="http://schemas.microsoft.com/office/drawing/2014/main" id="{D8B1E0BD-7C35-4105-93FA-2C36C3763EC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40" name="直線コネクタ 239">
          <a:extLst>
            <a:ext uri="{FF2B5EF4-FFF2-40B4-BE49-F238E27FC236}">
              <a16:creationId xmlns:a16="http://schemas.microsoft.com/office/drawing/2014/main" id="{D4909FAE-685E-43F6-A367-2F0BDEDFDACF}"/>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41" name="【消防施設】&#10;有形固定資産減価償却率最小値テキスト">
          <a:extLst>
            <a:ext uri="{FF2B5EF4-FFF2-40B4-BE49-F238E27FC236}">
              <a16:creationId xmlns:a16="http://schemas.microsoft.com/office/drawing/2014/main" id="{5BC314AF-6B26-4AA3-A111-2FCAB2251D22}"/>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42" name="直線コネクタ 241">
          <a:extLst>
            <a:ext uri="{FF2B5EF4-FFF2-40B4-BE49-F238E27FC236}">
              <a16:creationId xmlns:a16="http://schemas.microsoft.com/office/drawing/2014/main" id="{3B784463-347F-42C8-AD8D-D60809940A26}"/>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43" name="【消防施設】&#10;有形固定資産減価償却率最大値テキスト">
          <a:extLst>
            <a:ext uri="{FF2B5EF4-FFF2-40B4-BE49-F238E27FC236}">
              <a16:creationId xmlns:a16="http://schemas.microsoft.com/office/drawing/2014/main" id="{B13CA2F1-9012-4FF9-B5C0-D8470E3843C1}"/>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44" name="直線コネクタ 243">
          <a:extLst>
            <a:ext uri="{FF2B5EF4-FFF2-40B4-BE49-F238E27FC236}">
              <a16:creationId xmlns:a16="http://schemas.microsoft.com/office/drawing/2014/main" id="{76E58B1D-ECF4-483D-AC9D-871304B4F394}"/>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245" name="【消防施設】&#10;有形固定資産減価償却率平均値テキスト">
          <a:extLst>
            <a:ext uri="{FF2B5EF4-FFF2-40B4-BE49-F238E27FC236}">
              <a16:creationId xmlns:a16="http://schemas.microsoft.com/office/drawing/2014/main" id="{A2BA965B-877A-4E7C-B175-DDC0E8ACCD05}"/>
            </a:ext>
          </a:extLst>
        </xdr:cNvPr>
        <xdr:cNvSpPr txBox="1"/>
      </xdr:nvSpPr>
      <xdr:spPr>
        <a:xfrm>
          <a:off x="14414500" y="1357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246" name="フローチャート: 判断 245">
          <a:extLst>
            <a:ext uri="{FF2B5EF4-FFF2-40B4-BE49-F238E27FC236}">
              <a16:creationId xmlns:a16="http://schemas.microsoft.com/office/drawing/2014/main" id="{13DC9884-42EA-4AE8-BB50-936AFC9B4201}"/>
            </a:ext>
          </a:extLst>
        </xdr:cNvPr>
        <xdr:cNvSpPr/>
      </xdr:nvSpPr>
      <xdr:spPr>
        <a:xfrm>
          <a:off x="14325600" y="137160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247" name="フローチャート: 判断 246">
          <a:extLst>
            <a:ext uri="{FF2B5EF4-FFF2-40B4-BE49-F238E27FC236}">
              <a16:creationId xmlns:a16="http://schemas.microsoft.com/office/drawing/2014/main" id="{027DA1D1-EF7A-4CE7-A8FB-FCB7CA5C24E9}"/>
            </a:ext>
          </a:extLst>
        </xdr:cNvPr>
        <xdr:cNvSpPr/>
      </xdr:nvSpPr>
      <xdr:spPr>
        <a:xfrm>
          <a:off x="135788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248" name="フローチャート: 判断 247">
          <a:extLst>
            <a:ext uri="{FF2B5EF4-FFF2-40B4-BE49-F238E27FC236}">
              <a16:creationId xmlns:a16="http://schemas.microsoft.com/office/drawing/2014/main" id="{7534E6A3-C495-409B-A18D-5016FBB404E4}"/>
            </a:ext>
          </a:extLst>
        </xdr:cNvPr>
        <xdr:cNvSpPr/>
      </xdr:nvSpPr>
      <xdr:spPr>
        <a:xfrm>
          <a:off x="1280414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249" name="フローチャート: 判断 248">
          <a:extLst>
            <a:ext uri="{FF2B5EF4-FFF2-40B4-BE49-F238E27FC236}">
              <a16:creationId xmlns:a16="http://schemas.microsoft.com/office/drawing/2014/main" id="{C56E08F1-2DEF-4230-B69B-55640E7EEF6C}"/>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250" name="フローチャート: 判断 249">
          <a:extLst>
            <a:ext uri="{FF2B5EF4-FFF2-40B4-BE49-F238E27FC236}">
              <a16:creationId xmlns:a16="http://schemas.microsoft.com/office/drawing/2014/main" id="{B6CB280C-710C-410A-849A-3FC0A0F2F5F8}"/>
            </a:ext>
          </a:extLst>
        </xdr:cNvPr>
        <xdr:cNvSpPr/>
      </xdr:nvSpPr>
      <xdr:spPr>
        <a:xfrm>
          <a:off x="11231880" y="1371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CE6FD0D4-4237-4A61-A824-4CBFDC06346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13C6855-77BD-4092-AC5C-4908EDA0801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9BD8205-5552-4C8D-AC0B-0B61C2610D7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00A025E-214C-4E31-AD2F-7F87D133F52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35DFC1A8-02D9-4498-9368-12FF865C78F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109220</xdr:rowOff>
    </xdr:from>
    <xdr:to>
      <xdr:col>85</xdr:col>
      <xdr:colOff>177800</xdr:colOff>
      <xdr:row>85</xdr:row>
      <xdr:rowOff>39370</xdr:rowOff>
    </xdr:to>
    <xdr:sp macro="" textlink="">
      <xdr:nvSpPr>
        <xdr:cNvPr id="256" name="楕円 255">
          <a:extLst>
            <a:ext uri="{FF2B5EF4-FFF2-40B4-BE49-F238E27FC236}">
              <a16:creationId xmlns:a16="http://schemas.microsoft.com/office/drawing/2014/main" id="{AE125D04-B4E7-46AE-A33C-439C30373090}"/>
            </a:ext>
          </a:extLst>
        </xdr:cNvPr>
        <xdr:cNvSpPr/>
      </xdr:nvSpPr>
      <xdr:spPr>
        <a:xfrm>
          <a:off x="14325600" y="141909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24147</xdr:rowOff>
    </xdr:from>
    <xdr:ext cx="405111" cy="259045"/>
    <xdr:sp macro="" textlink="">
      <xdr:nvSpPr>
        <xdr:cNvPr id="257" name="【消防施設】&#10;有形固定資産減価償却率該当値テキスト">
          <a:extLst>
            <a:ext uri="{FF2B5EF4-FFF2-40B4-BE49-F238E27FC236}">
              <a16:creationId xmlns:a16="http://schemas.microsoft.com/office/drawing/2014/main" id="{8F42CAC7-80D6-4F3B-A144-C2424321B146}"/>
            </a:ext>
          </a:extLst>
        </xdr:cNvPr>
        <xdr:cNvSpPr txBox="1"/>
      </xdr:nvSpPr>
      <xdr:spPr>
        <a:xfrm>
          <a:off x="14414500" y="1410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109220</xdr:rowOff>
    </xdr:from>
    <xdr:to>
      <xdr:col>76</xdr:col>
      <xdr:colOff>165100</xdr:colOff>
      <xdr:row>85</xdr:row>
      <xdr:rowOff>39370</xdr:rowOff>
    </xdr:to>
    <xdr:sp macro="" textlink="">
      <xdr:nvSpPr>
        <xdr:cNvPr id="258" name="楕円 257">
          <a:extLst>
            <a:ext uri="{FF2B5EF4-FFF2-40B4-BE49-F238E27FC236}">
              <a16:creationId xmlns:a16="http://schemas.microsoft.com/office/drawing/2014/main" id="{47B0D9A0-16D7-45BD-B50B-8DD5E8C0E315}"/>
            </a:ext>
          </a:extLst>
        </xdr:cNvPr>
        <xdr:cNvSpPr/>
      </xdr:nvSpPr>
      <xdr:spPr>
        <a:xfrm>
          <a:off x="12804140" y="1419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97789</xdr:rowOff>
    </xdr:from>
    <xdr:to>
      <xdr:col>72</xdr:col>
      <xdr:colOff>38100</xdr:colOff>
      <xdr:row>85</xdr:row>
      <xdr:rowOff>27939</xdr:rowOff>
    </xdr:to>
    <xdr:sp macro="" textlink="">
      <xdr:nvSpPr>
        <xdr:cNvPr id="259" name="楕円 258">
          <a:extLst>
            <a:ext uri="{FF2B5EF4-FFF2-40B4-BE49-F238E27FC236}">
              <a16:creationId xmlns:a16="http://schemas.microsoft.com/office/drawing/2014/main" id="{EC8E8CE7-A22D-4B35-B3B1-844380ECCCE0}"/>
            </a:ext>
          </a:extLst>
        </xdr:cNvPr>
        <xdr:cNvSpPr/>
      </xdr:nvSpPr>
      <xdr:spPr>
        <a:xfrm>
          <a:off x="12029440" y="14179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148589</xdr:rowOff>
    </xdr:from>
    <xdr:to>
      <xdr:col>76</xdr:col>
      <xdr:colOff>114300</xdr:colOff>
      <xdr:row>84</xdr:row>
      <xdr:rowOff>160020</xdr:rowOff>
    </xdr:to>
    <xdr:cxnSp macro="">
      <xdr:nvCxnSpPr>
        <xdr:cNvPr id="260" name="直線コネクタ 259">
          <a:extLst>
            <a:ext uri="{FF2B5EF4-FFF2-40B4-BE49-F238E27FC236}">
              <a16:creationId xmlns:a16="http://schemas.microsoft.com/office/drawing/2014/main" id="{EEECC62C-9497-40C4-B1E8-FA25DBE71329}"/>
            </a:ext>
          </a:extLst>
        </xdr:cNvPr>
        <xdr:cNvCxnSpPr/>
      </xdr:nvCxnSpPr>
      <xdr:spPr>
        <a:xfrm>
          <a:off x="12072620" y="14230349"/>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95250</xdr:rowOff>
    </xdr:from>
    <xdr:to>
      <xdr:col>67</xdr:col>
      <xdr:colOff>101600</xdr:colOff>
      <xdr:row>85</xdr:row>
      <xdr:rowOff>25400</xdr:rowOff>
    </xdr:to>
    <xdr:sp macro="" textlink="">
      <xdr:nvSpPr>
        <xdr:cNvPr id="261" name="楕円 260">
          <a:extLst>
            <a:ext uri="{FF2B5EF4-FFF2-40B4-BE49-F238E27FC236}">
              <a16:creationId xmlns:a16="http://schemas.microsoft.com/office/drawing/2014/main" id="{BCF74A48-0E0E-4C51-8B74-B7BFCBBAD19A}"/>
            </a:ext>
          </a:extLst>
        </xdr:cNvPr>
        <xdr:cNvSpPr/>
      </xdr:nvSpPr>
      <xdr:spPr>
        <a:xfrm>
          <a:off x="11231880" y="1417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146050</xdr:rowOff>
    </xdr:from>
    <xdr:to>
      <xdr:col>71</xdr:col>
      <xdr:colOff>177800</xdr:colOff>
      <xdr:row>84</xdr:row>
      <xdr:rowOff>148589</xdr:rowOff>
    </xdr:to>
    <xdr:cxnSp macro="">
      <xdr:nvCxnSpPr>
        <xdr:cNvPr id="262" name="直線コネクタ 261">
          <a:extLst>
            <a:ext uri="{FF2B5EF4-FFF2-40B4-BE49-F238E27FC236}">
              <a16:creationId xmlns:a16="http://schemas.microsoft.com/office/drawing/2014/main" id="{1C602A32-7FC7-4749-B150-A24457AD984C}"/>
            </a:ext>
          </a:extLst>
        </xdr:cNvPr>
        <xdr:cNvCxnSpPr/>
      </xdr:nvCxnSpPr>
      <xdr:spPr>
        <a:xfrm>
          <a:off x="11282680" y="14227810"/>
          <a:ext cx="78994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263" name="n_1aveValue【消防施設】&#10;有形固定資産減価償却率">
          <a:extLst>
            <a:ext uri="{FF2B5EF4-FFF2-40B4-BE49-F238E27FC236}">
              <a16:creationId xmlns:a16="http://schemas.microsoft.com/office/drawing/2014/main" id="{88F7F711-0F04-4724-A111-C0427014B19E}"/>
            </a:ext>
          </a:extLst>
        </xdr:cNvPr>
        <xdr:cNvSpPr txBox="1"/>
      </xdr:nvSpPr>
      <xdr:spPr>
        <a:xfrm>
          <a:off x="134372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264" name="n_2aveValue【消防施設】&#10;有形固定資産減価償却率">
          <a:extLst>
            <a:ext uri="{FF2B5EF4-FFF2-40B4-BE49-F238E27FC236}">
              <a16:creationId xmlns:a16="http://schemas.microsoft.com/office/drawing/2014/main" id="{0A3DE56E-63D4-479F-AFF4-60C9CCB33FB9}"/>
            </a:ext>
          </a:extLst>
        </xdr:cNvPr>
        <xdr:cNvSpPr txBox="1"/>
      </xdr:nvSpPr>
      <xdr:spPr>
        <a:xfrm>
          <a:off x="126752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265" name="n_3aveValue【消防施設】&#10;有形固定資産減価償却率">
          <a:extLst>
            <a:ext uri="{FF2B5EF4-FFF2-40B4-BE49-F238E27FC236}">
              <a16:creationId xmlns:a16="http://schemas.microsoft.com/office/drawing/2014/main" id="{BEFE341A-9914-4A32-B02A-CDFFC8D6C97E}"/>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266" name="n_4aveValue【消防施設】&#10;有形固定資産減価償却率">
          <a:extLst>
            <a:ext uri="{FF2B5EF4-FFF2-40B4-BE49-F238E27FC236}">
              <a16:creationId xmlns:a16="http://schemas.microsoft.com/office/drawing/2014/main" id="{11A54324-0294-45DF-9D3B-74FAC3CBF494}"/>
            </a:ext>
          </a:extLst>
        </xdr:cNvPr>
        <xdr:cNvSpPr txBox="1"/>
      </xdr:nvSpPr>
      <xdr:spPr>
        <a:xfrm>
          <a:off x="1110298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30497</xdr:rowOff>
    </xdr:from>
    <xdr:ext cx="405111" cy="259045"/>
    <xdr:sp macro="" textlink="">
      <xdr:nvSpPr>
        <xdr:cNvPr id="267" name="n_2mainValue【消防施設】&#10;有形固定資産減価償却率">
          <a:extLst>
            <a:ext uri="{FF2B5EF4-FFF2-40B4-BE49-F238E27FC236}">
              <a16:creationId xmlns:a16="http://schemas.microsoft.com/office/drawing/2014/main" id="{609F79A8-B8BB-4217-9F97-F300F292A9AD}"/>
            </a:ext>
          </a:extLst>
        </xdr:cNvPr>
        <xdr:cNvSpPr txBox="1"/>
      </xdr:nvSpPr>
      <xdr:spPr>
        <a:xfrm>
          <a:off x="126752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19066</xdr:rowOff>
    </xdr:from>
    <xdr:ext cx="405111" cy="259045"/>
    <xdr:sp macro="" textlink="">
      <xdr:nvSpPr>
        <xdr:cNvPr id="268" name="n_3mainValue【消防施設】&#10;有形固定資産減価償却率">
          <a:extLst>
            <a:ext uri="{FF2B5EF4-FFF2-40B4-BE49-F238E27FC236}">
              <a16:creationId xmlns:a16="http://schemas.microsoft.com/office/drawing/2014/main" id="{B1C137CF-F98E-4F81-820F-7B1B171AE83C}"/>
            </a:ext>
          </a:extLst>
        </xdr:cNvPr>
        <xdr:cNvSpPr txBox="1"/>
      </xdr:nvSpPr>
      <xdr:spPr>
        <a:xfrm>
          <a:off x="119005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16527</xdr:rowOff>
    </xdr:from>
    <xdr:ext cx="405111" cy="259045"/>
    <xdr:sp macro="" textlink="">
      <xdr:nvSpPr>
        <xdr:cNvPr id="269" name="n_4mainValue【消防施設】&#10;有形固定資産減価償却率">
          <a:extLst>
            <a:ext uri="{FF2B5EF4-FFF2-40B4-BE49-F238E27FC236}">
              <a16:creationId xmlns:a16="http://schemas.microsoft.com/office/drawing/2014/main" id="{D40A7834-1108-40D0-A2DB-28AC527F6D47}"/>
            </a:ext>
          </a:extLst>
        </xdr:cNvPr>
        <xdr:cNvSpPr txBox="1"/>
      </xdr:nvSpPr>
      <xdr:spPr>
        <a:xfrm>
          <a:off x="11102984" y="1426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0" name="正方形/長方形 269">
          <a:extLst>
            <a:ext uri="{FF2B5EF4-FFF2-40B4-BE49-F238E27FC236}">
              <a16:creationId xmlns:a16="http://schemas.microsoft.com/office/drawing/2014/main" id="{FEF84C79-5260-4FA2-8187-BD69785A8AE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1" name="正方形/長方形 270">
          <a:extLst>
            <a:ext uri="{FF2B5EF4-FFF2-40B4-BE49-F238E27FC236}">
              <a16:creationId xmlns:a16="http://schemas.microsoft.com/office/drawing/2014/main" id="{0DCCFCE7-C00D-4F6A-9370-FC6CEC1F81A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2" name="正方形/長方形 271">
          <a:extLst>
            <a:ext uri="{FF2B5EF4-FFF2-40B4-BE49-F238E27FC236}">
              <a16:creationId xmlns:a16="http://schemas.microsoft.com/office/drawing/2014/main" id="{B0A8D337-6EA0-4FB6-B9E1-A5128CECF94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3" name="正方形/長方形 272">
          <a:extLst>
            <a:ext uri="{FF2B5EF4-FFF2-40B4-BE49-F238E27FC236}">
              <a16:creationId xmlns:a16="http://schemas.microsoft.com/office/drawing/2014/main" id="{668231EB-A426-45A7-B709-5AD89C178C1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4" name="正方形/長方形 273">
          <a:extLst>
            <a:ext uri="{FF2B5EF4-FFF2-40B4-BE49-F238E27FC236}">
              <a16:creationId xmlns:a16="http://schemas.microsoft.com/office/drawing/2014/main" id="{B7370D42-EF85-4C4D-85C4-5C8BD1F5687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5" name="正方形/長方形 274">
          <a:extLst>
            <a:ext uri="{FF2B5EF4-FFF2-40B4-BE49-F238E27FC236}">
              <a16:creationId xmlns:a16="http://schemas.microsoft.com/office/drawing/2014/main" id="{2A9E45DD-1F25-4FFB-9C81-AD9B638A541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6" name="正方形/長方形 275">
          <a:extLst>
            <a:ext uri="{FF2B5EF4-FFF2-40B4-BE49-F238E27FC236}">
              <a16:creationId xmlns:a16="http://schemas.microsoft.com/office/drawing/2014/main" id="{DF44D340-837A-4C0D-A7FF-AAA09483615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7" name="正方形/長方形 276">
          <a:extLst>
            <a:ext uri="{FF2B5EF4-FFF2-40B4-BE49-F238E27FC236}">
              <a16:creationId xmlns:a16="http://schemas.microsoft.com/office/drawing/2014/main" id="{998951EB-820F-48BB-92B0-B998405934E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AAAE8B32-A7D0-4072-A63C-5DAE65E4790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79" name="直線コネクタ 278">
          <a:extLst>
            <a:ext uri="{FF2B5EF4-FFF2-40B4-BE49-F238E27FC236}">
              <a16:creationId xmlns:a16="http://schemas.microsoft.com/office/drawing/2014/main" id="{95E135FB-5AFA-49F0-AA12-9DDBB68FEA3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80" name="直線コネクタ 279">
          <a:extLst>
            <a:ext uri="{FF2B5EF4-FFF2-40B4-BE49-F238E27FC236}">
              <a16:creationId xmlns:a16="http://schemas.microsoft.com/office/drawing/2014/main" id="{AB331D04-E1C8-4E56-964C-FF5A0B4A236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687EE536-EC65-4C36-9A1F-BE662DA18D2F}"/>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82" name="直線コネクタ 281">
          <a:extLst>
            <a:ext uri="{FF2B5EF4-FFF2-40B4-BE49-F238E27FC236}">
              <a16:creationId xmlns:a16="http://schemas.microsoft.com/office/drawing/2014/main" id="{F08D4257-AAF8-4C09-B4F4-00E469E03BFB}"/>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EF386446-A618-4340-892F-D576FC6E331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84" name="直線コネクタ 283">
          <a:extLst>
            <a:ext uri="{FF2B5EF4-FFF2-40B4-BE49-F238E27FC236}">
              <a16:creationId xmlns:a16="http://schemas.microsoft.com/office/drawing/2014/main" id="{AD42E2D5-2F30-4172-9834-4DBE4A26607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211BA7CD-6D70-4583-A3DD-96C269C7BDE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86" name="直線コネクタ 285">
          <a:extLst>
            <a:ext uri="{FF2B5EF4-FFF2-40B4-BE49-F238E27FC236}">
              <a16:creationId xmlns:a16="http://schemas.microsoft.com/office/drawing/2014/main" id="{74131C9C-4437-4756-9344-27F4FCA6C3A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4F21E88B-4761-4DF9-8D9C-DB7B0BA1B36A}"/>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88" name="直線コネクタ 287">
          <a:extLst>
            <a:ext uri="{FF2B5EF4-FFF2-40B4-BE49-F238E27FC236}">
              <a16:creationId xmlns:a16="http://schemas.microsoft.com/office/drawing/2014/main" id="{551F94C4-F2F5-4EF3-88E1-8FC3889BE29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8FBC2CA7-A2DF-465C-9736-66898D0B4D1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0" name="直線コネクタ 289">
          <a:extLst>
            <a:ext uri="{FF2B5EF4-FFF2-40B4-BE49-F238E27FC236}">
              <a16:creationId xmlns:a16="http://schemas.microsoft.com/office/drawing/2014/main" id="{8F452767-7951-40AE-A4B0-7EE32E433BA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7F0768D8-4747-49E8-AB43-AAB87FE104C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2" name="【消防施設】&#10;一人当たり面積グラフ枠">
          <a:extLst>
            <a:ext uri="{FF2B5EF4-FFF2-40B4-BE49-F238E27FC236}">
              <a16:creationId xmlns:a16="http://schemas.microsoft.com/office/drawing/2014/main" id="{2A82D38B-0749-464D-96A8-3AED7BD0943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293" name="直線コネクタ 292">
          <a:extLst>
            <a:ext uri="{FF2B5EF4-FFF2-40B4-BE49-F238E27FC236}">
              <a16:creationId xmlns:a16="http://schemas.microsoft.com/office/drawing/2014/main" id="{A689EC88-8DEA-412F-98C9-3BF750127A2A}"/>
            </a:ext>
          </a:extLst>
        </xdr:cNvPr>
        <xdr:cNvCxnSpPr/>
      </xdr:nvCxnSpPr>
      <xdr:spPr>
        <a:xfrm flipV="1">
          <a:off x="19509104" y="13206983"/>
          <a:ext cx="0" cy="131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294" name="【消防施設】&#10;一人当たり面積最小値テキスト">
          <a:extLst>
            <a:ext uri="{FF2B5EF4-FFF2-40B4-BE49-F238E27FC236}">
              <a16:creationId xmlns:a16="http://schemas.microsoft.com/office/drawing/2014/main" id="{6F9F84AC-926C-4A0D-ADB0-0FC94F5EE74E}"/>
            </a:ext>
          </a:extLst>
        </xdr:cNvPr>
        <xdr:cNvSpPr txBox="1"/>
      </xdr:nvSpPr>
      <xdr:spPr>
        <a:xfrm>
          <a:off x="1954784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295" name="直線コネクタ 294">
          <a:extLst>
            <a:ext uri="{FF2B5EF4-FFF2-40B4-BE49-F238E27FC236}">
              <a16:creationId xmlns:a16="http://schemas.microsoft.com/office/drawing/2014/main" id="{6489B45C-F874-43F7-BD92-CF14793E12DC}"/>
            </a:ext>
          </a:extLst>
        </xdr:cNvPr>
        <xdr:cNvCxnSpPr/>
      </xdr:nvCxnSpPr>
      <xdr:spPr>
        <a:xfrm>
          <a:off x="1944370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296" name="【消防施設】&#10;一人当たり面積最大値テキスト">
          <a:extLst>
            <a:ext uri="{FF2B5EF4-FFF2-40B4-BE49-F238E27FC236}">
              <a16:creationId xmlns:a16="http://schemas.microsoft.com/office/drawing/2014/main" id="{C4D645E9-571D-46A8-9494-D0AD7558C8D6}"/>
            </a:ext>
          </a:extLst>
        </xdr:cNvPr>
        <xdr:cNvSpPr txBox="1"/>
      </xdr:nvSpPr>
      <xdr:spPr>
        <a:xfrm>
          <a:off x="19547840" y="1298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297" name="直線コネクタ 296">
          <a:extLst>
            <a:ext uri="{FF2B5EF4-FFF2-40B4-BE49-F238E27FC236}">
              <a16:creationId xmlns:a16="http://schemas.microsoft.com/office/drawing/2014/main" id="{AE5C15FF-557B-431C-BEAF-2D06F61F38B2}"/>
            </a:ext>
          </a:extLst>
        </xdr:cNvPr>
        <xdr:cNvCxnSpPr/>
      </xdr:nvCxnSpPr>
      <xdr:spPr>
        <a:xfrm>
          <a:off x="19443700" y="132069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298" name="【消防施設】&#10;一人当たり面積平均値テキスト">
          <a:extLst>
            <a:ext uri="{FF2B5EF4-FFF2-40B4-BE49-F238E27FC236}">
              <a16:creationId xmlns:a16="http://schemas.microsoft.com/office/drawing/2014/main" id="{7A2864D3-C51A-440F-B91A-3B27F2ABE86F}"/>
            </a:ext>
          </a:extLst>
        </xdr:cNvPr>
        <xdr:cNvSpPr txBox="1"/>
      </xdr:nvSpPr>
      <xdr:spPr>
        <a:xfrm>
          <a:off x="19547840" y="1421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299" name="フローチャート: 判断 298">
          <a:extLst>
            <a:ext uri="{FF2B5EF4-FFF2-40B4-BE49-F238E27FC236}">
              <a16:creationId xmlns:a16="http://schemas.microsoft.com/office/drawing/2014/main" id="{93F6BD95-C93D-4E70-A29D-232A74964F97}"/>
            </a:ext>
          </a:extLst>
        </xdr:cNvPr>
        <xdr:cNvSpPr/>
      </xdr:nvSpPr>
      <xdr:spPr>
        <a:xfrm>
          <a:off x="194589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300" name="フローチャート: 判断 299">
          <a:extLst>
            <a:ext uri="{FF2B5EF4-FFF2-40B4-BE49-F238E27FC236}">
              <a16:creationId xmlns:a16="http://schemas.microsoft.com/office/drawing/2014/main" id="{03EDCB24-B203-49C7-8899-0F81284F0E13}"/>
            </a:ext>
          </a:extLst>
        </xdr:cNvPr>
        <xdr:cNvSpPr/>
      </xdr:nvSpPr>
      <xdr:spPr>
        <a:xfrm>
          <a:off x="18735040" y="14261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301" name="フローチャート: 判断 300">
          <a:extLst>
            <a:ext uri="{FF2B5EF4-FFF2-40B4-BE49-F238E27FC236}">
              <a16:creationId xmlns:a16="http://schemas.microsoft.com/office/drawing/2014/main" id="{5386FB4C-91BB-494C-BE0C-867143318E57}"/>
            </a:ext>
          </a:extLst>
        </xdr:cNvPr>
        <xdr:cNvSpPr/>
      </xdr:nvSpPr>
      <xdr:spPr>
        <a:xfrm>
          <a:off x="1793748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302" name="フローチャート: 判断 301">
          <a:extLst>
            <a:ext uri="{FF2B5EF4-FFF2-40B4-BE49-F238E27FC236}">
              <a16:creationId xmlns:a16="http://schemas.microsoft.com/office/drawing/2014/main" id="{B8F024C1-5077-450E-AE00-EA212E6B34B1}"/>
            </a:ext>
          </a:extLst>
        </xdr:cNvPr>
        <xdr:cNvSpPr/>
      </xdr:nvSpPr>
      <xdr:spPr>
        <a:xfrm>
          <a:off x="17162780" y="1425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303" name="フローチャート: 判断 302">
          <a:extLst>
            <a:ext uri="{FF2B5EF4-FFF2-40B4-BE49-F238E27FC236}">
              <a16:creationId xmlns:a16="http://schemas.microsoft.com/office/drawing/2014/main" id="{CFCD9976-567A-4CF9-BEAA-AB0C88075F53}"/>
            </a:ext>
          </a:extLst>
        </xdr:cNvPr>
        <xdr:cNvSpPr/>
      </xdr:nvSpPr>
      <xdr:spPr>
        <a:xfrm>
          <a:off x="16388080" y="14208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98797A0-FD58-4E95-A866-B88F4F92E18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78B5AC7-DD38-47F5-9F87-1AAA92F43FF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809D6AF-B394-44C9-9AFF-E16E0B51C45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A6223D8-9919-4938-B540-4A9F184519C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3BEF168-A674-4A26-B7C9-393EC97A08F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77215</xdr:rowOff>
    </xdr:from>
    <xdr:to>
      <xdr:col>116</xdr:col>
      <xdr:colOff>114300</xdr:colOff>
      <xdr:row>85</xdr:row>
      <xdr:rowOff>7365</xdr:rowOff>
    </xdr:to>
    <xdr:sp macro="" textlink="">
      <xdr:nvSpPr>
        <xdr:cNvPr id="309" name="楕円 308">
          <a:extLst>
            <a:ext uri="{FF2B5EF4-FFF2-40B4-BE49-F238E27FC236}">
              <a16:creationId xmlns:a16="http://schemas.microsoft.com/office/drawing/2014/main" id="{64A95C9C-8FD5-4438-AB37-8BDA71093F7D}"/>
            </a:ext>
          </a:extLst>
        </xdr:cNvPr>
        <xdr:cNvSpPr/>
      </xdr:nvSpPr>
      <xdr:spPr>
        <a:xfrm>
          <a:off x="19458940" y="1415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100092</xdr:rowOff>
    </xdr:from>
    <xdr:ext cx="469744" cy="259045"/>
    <xdr:sp macro="" textlink="">
      <xdr:nvSpPr>
        <xdr:cNvPr id="310" name="【消防施設】&#10;一人当たり面積該当値テキスト">
          <a:extLst>
            <a:ext uri="{FF2B5EF4-FFF2-40B4-BE49-F238E27FC236}">
              <a16:creationId xmlns:a16="http://schemas.microsoft.com/office/drawing/2014/main" id="{CCA6DB36-3EF2-4328-915A-669526B08FE6}"/>
            </a:ext>
          </a:extLst>
        </xdr:cNvPr>
        <xdr:cNvSpPr txBox="1"/>
      </xdr:nvSpPr>
      <xdr:spPr>
        <a:xfrm>
          <a:off x="19547840" y="140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92456</xdr:rowOff>
    </xdr:from>
    <xdr:to>
      <xdr:col>107</xdr:col>
      <xdr:colOff>101600</xdr:colOff>
      <xdr:row>85</xdr:row>
      <xdr:rowOff>22606</xdr:rowOff>
    </xdr:to>
    <xdr:sp macro="" textlink="">
      <xdr:nvSpPr>
        <xdr:cNvPr id="311" name="楕円 310">
          <a:extLst>
            <a:ext uri="{FF2B5EF4-FFF2-40B4-BE49-F238E27FC236}">
              <a16:creationId xmlns:a16="http://schemas.microsoft.com/office/drawing/2014/main" id="{E61CC0E6-44D4-4ADC-937A-9CD99BA79FD4}"/>
            </a:ext>
          </a:extLst>
        </xdr:cNvPr>
        <xdr:cNvSpPr/>
      </xdr:nvSpPr>
      <xdr:spPr>
        <a:xfrm>
          <a:off x="179374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97789</xdr:rowOff>
    </xdr:from>
    <xdr:to>
      <xdr:col>102</xdr:col>
      <xdr:colOff>165100</xdr:colOff>
      <xdr:row>85</xdr:row>
      <xdr:rowOff>27939</xdr:rowOff>
    </xdr:to>
    <xdr:sp macro="" textlink="">
      <xdr:nvSpPr>
        <xdr:cNvPr id="312" name="楕円 311">
          <a:extLst>
            <a:ext uri="{FF2B5EF4-FFF2-40B4-BE49-F238E27FC236}">
              <a16:creationId xmlns:a16="http://schemas.microsoft.com/office/drawing/2014/main" id="{35E1D20C-C8FA-47B6-A8A7-FC8EE00B5912}"/>
            </a:ext>
          </a:extLst>
        </xdr:cNvPr>
        <xdr:cNvSpPr/>
      </xdr:nvSpPr>
      <xdr:spPr>
        <a:xfrm>
          <a:off x="17162780" y="14179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148589</xdr:rowOff>
    </xdr:to>
    <xdr:cxnSp macro="">
      <xdr:nvCxnSpPr>
        <xdr:cNvPr id="313" name="直線コネクタ 312">
          <a:extLst>
            <a:ext uri="{FF2B5EF4-FFF2-40B4-BE49-F238E27FC236}">
              <a16:creationId xmlns:a16="http://schemas.microsoft.com/office/drawing/2014/main" id="{6654BCD7-08B5-4B52-AE18-CC52900D97C7}"/>
            </a:ext>
          </a:extLst>
        </xdr:cNvPr>
        <xdr:cNvCxnSpPr/>
      </xdr:nvCxnSpPr>
      <xdr:spPr>
        <a:xfrm flipV="1">
          <a:off x="17213580" y="14225016"/>
          <a:ext cx="7747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50546</xdr:rowOff>
    </xdr:from>
    <xdr:to>
      <xdr:col>98</xdr:col>
      <xdr:colOff>38100</xdr:colOff>
      <xdr:row>84</xdr:row>
      <xdr:rowOff>152146</xdr:rowOff>
    </xdr:to>
    <xdr:sp macro="" textlink="">
      <xdr:nvSpPr>
        <xdr:cNvPr id="314" name="楕円 313">
          <a:extLst>
            <a:ext uri="{FF2B5EF4-FFF2-40B4-BE49-F238E27FC236}">
              <a16:creationId xmlns:a16="http://schemas.microsoft.com/office/drawing/2014/main" id="{50105C3F-1010-4664-B283-0F781D511D36}"/>
            </a:ext>
          </a:extLst>
        </xdr:cNvPr>
        <xdr:cNvSpPr/>
      </xdr:nvSpPr>
      <xdr:spPr>
        <a:xfrm>
          <a:off x="16388080" y="1413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101346</xdr:rowOff>
    </xdr:from>
    <xdr:to>
      <xdr:col>102</xdr:col>
      <xdr:colOff>114300</xdr:colOff>
      <xdr:row>84</xdr:row>
      <xdr:rowOff>148589</xdr:rowOff>
    </xdr:to>
    <xdr:cxnSp macro="">
      <xdr:nvCxnSpPr>
        <xdr:cNvPr id="315" name="直線コネクタ 314">
          <a:extLst>
            <a:ext uri="{FF2B5EF4-FFF2-40B4-BE49-F238E27FC236}">
              <a16:creationId xmlns:a16="http://schemas.microsoft.com/office/drawing/2014/main" id="{DD8E9D3E-6C57-4EC1-BF3C-BA270F2AF90C}"/>
            </a:ext>
          </a:extLst>
        </xdr:cNvPr>
        <xdr:cNvCxnSpPr/>
      </xdr:nvCxnSpPr>
      <xdr:spPr>
        <a:xfrm>
          <a:off x="16431260" y="14183106"/>
          <a:ext cx="78232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316" name="n_1aveValue【消防施設】&#10;一人当たり面積">
          <a:extLst>
            <a:ext uri="{FF2B5EF4-FFF2-40B4-BE49-F238E27FC236}">
              <a16:creationId xmlns:a16="http://schemas.microsoft.com/office/drawing/2014/main" id="{12ACA67B-F056-4B89-9C44-A2AEA162251E}"/>
            </a:ext>
          </a:extLst>
        </xdr:cNvPr>
        <xdr:cNvSpPr txBox="1"/>
      </xdr:nvSpPr>
      <xdr:spPr>
        <a:xfrm>
          <a:off x="18561127" y="140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317" name="n_2aveValue【消防施設】&#10;一人当たり面積">
          <a:extLst>
            <a:ext uri="{FF2B5EF4-FFF2-40B4-BE49-F238E27FC236}">
              <a16:creationId xmlns:a16="http://schemas.microsoft.com/office/drawing/2014/main" id="{BC4DF1D8-47AB-4834-90AE-219B161385B1}"/>
            </a:ext>
          </a:extLst>
        </xdr:cNvPr>
        <xdr:cNvSpPr txBox="1"/>
      </xdr:nvSpPr>
      <xdr:spPr>
        <a:xfrm>
          <a:off x="1777626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318" name="n_3aveValue【消防施設】&#10;一人当たり面積">
          <a:extLst>
            <a:ext uri="{FF2B5EF4-FFF2-40B4-BE49-F238E27FC236}">
              <a16:creationId xmlns:a16="http://schemas.microsoft.com/office/drawing/2014/main" id="{A5DC366C-9AEA-4E7E-A4D8-3A7A3EC70996}"/>
            </a:ext>
          </a:extLst>
        </xdr:cNvPr>
        <xdr:cNvSpPr txBox="1"/>
      </xdr:nvSpPr>
      <xdr:spPr>
        <a:xfrm>
          <a:off x="17001567" y="1434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319" name="n_4aveValue【消防施設】&#10;一人当たり面積">
          <a:extLst>
            <a:ext uri="{FF2B5EF4-FFF2-40B4-BE49-F238E27FC236}">
              <a16:creationId xmlns:a16="http://schemas.microsoft.com/office/drawing/2014/main" id="{8DBEDB4A-4F49-41FA-A934-4E9CA65EB172}"/>
            </a:ext>
          </a:extLst>
        </xdr:cNvPr>
        <xdr:cNvSpPr txBox="1"/>
      </xdr:nvSpPr>
      <xdr:spPr>
        <a:xfrm>
          <a:off x="16226867" y="1429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320" name="n_2mainValue【消防施設】&#10;一人当たり面積">
          <a:extLst>
            <a:ext uri="{FF2B5EF4-FFF2-40B4-BE49-F238E27FC236}">
              <a16:creationId xmlns:a16="http://schemas.microsoft.com/office/drawing/2014/main" id="{749881C0-09F3-4422-AB35-2FA6AC3DF30B}"/>
            </a:ext>
          </a:extLst>
        </xdr:cNvPr>
        <xdr:cNvSpPr txBox="1"/>
      </xdr:nvSpPr>
      <xdr:spPr>
        <a:xfrm>
          <a:off x="1777626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44466</xdr:rowOff>
    </xdr:from>
    <xdr:ext cx="469744" cy="259045"/>
    <xdr:sp macro="" textlink="">
      <xdr:nvSpPr>
        <xdr:cNvPr id="321" name="n_3mainValue【消防施設】&#10;一人当たり面積">
          <a:extLst>
            <a:ext uri="{FF2B5EF4-FFF2-40B4-BE49-F238E27FC236}">
              <a16:creationId xmlns:a16="http://schemas.microsoft.com/office/drawing/2014/main" id="{EAAE9164-5FF1-4CC1-AFF1-04306D949461}"/>
            </a:ext>
          </a:extLst>
        </xdr:cNvPr>
        <xdr:cNvSpPr txBox="1"/>
      </xdr:nvSpPr>
      <xdr:spPr>
        <a:xfrm>
          <a:off x="17001567" y="1395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168673</xdr:rowOff>
    </xdr:from>
    <xdr:ext cx="469744" cy="259045"/>
    <xdr:sp macro="" textlink="">
      <xdr:nvSpPr>
        <xdr:cNvPr id="322" name="n_4mainValue【消防施設】&#10;一人当たり面積">
          <a:extLst>
            <a:ext uri="{FF2B5EF4-FFF2-40B4-BE49-F238E27FC236}">
              <a16:creationId xmlns:a16="http://schemas.microsoft.com/office/drawing/2014/main" id="{5AEADF66-7C8C-4890-810C-22C7671E7FE4}"/>
            </a:ext>
          </a:extLst>
        </xdr:cNvPr>
        <xdr:cNvSpPr txBox="1"/>
      </xdr:nvSpPr>
      <xdr:spPr>
        <a:xfrm>
          <a:off x="16226867" y="1391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23" name="正方形/長方形 322">
          <a:extLst>
            <a:ext uri="{FF2B5EF4-FFF2-40B4-BE49-F238E27FC236}">
              <a16:creationId xmlns:a16="http://schemas.microsoft.com/office/drawing/2014/main" id="{257D7E55-DA8F-4618-8A3B-6BC87402172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4" name="正方形/長方形 323">
          <a:extLst>
            <a:ext uri="{FF2B5EF4-FFF2-40B4-BE49-F238E27FC236}">
              <a16:creationId xmlns:a16="http://schemas.microsoft.com/office/drawing/2014/main" id="{B5E83180-184E-4B9C-9A11-A811A485770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5" name="正方形/長方形 324">
          <a:extLst>
            <a:ext uri="{FF2B5EF4-FFF2-40B4-BE49-F238E27FC236}">
              <a16:creationId xmlns:a16="http://schemas.microsoft.com/office/drawing/2014/main" id="{268EDD36-F58E-4C34-8B38-D4B7F424C9A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6" name="正方形/長方形 325">
          <a:extLst>
            <a:ext uri="{FF2B5EF4-FFF2-40B4-BE49-F238E27FC236}">
              <a16:creationId xmlns:a16="http://schemas.microsoft.com/office/drawing/2014/main" id="{2AD54563-D73D-4BAD-80CE-1A073B5D98C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7" name="正方形/長方形 326">
          <a:extLst>
            <a:ext uri="{FF2B5EF4-FFF2-40B4-BE49-F238E27FC236}">
              <a16:creationId xmlns:a16="http://schemas.microsoft.com/office/drawing/2014/main" id="{B57DB590-CFDB-4C69-BFED-B916D34580E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8" name="正方形/長方形 327">
          <a:extLst>
            <a:ext uri="{FF2B5EF4-FFF2-40B4-BE49-F238E27FC236}">
              <a16:creationId xmlns:a16="http://schemas.microsoft.com/office/drawing/2014/main" id="{2177BB4D-95CA-4B98-B546-40A4A2598C6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9" name="正方形/長方形 328">
          <a:extLst>
            <a:ext uri="{FF2B5EF4-FFF2-40B4-BE49-F238E27FC236}">
              <a16:creationId xmlns:a16="http://schemas.microsoft.com/office/drawing/2014/main" id="{22BBDFA5-AFA6-4CF2-854C-68D7618B14D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0" name="正方形/長方形 329">
          <a:extLst>
            <a:ext uri="{FF2B5EF4-FFF2-40B4-BE49-F238E27FC236}">
              <a16:creationId xmlns:a16="http://schemas.microsoft.com/office/drawing/2014/main" id="{CDDA5AF9-B01B-4F69-8959-F6EB85215B9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1" name="テキスト ボックス 330">
          <a:extLst>
            <a:ext uri="{FF2B5EF4-FFF2-40B4-BE49-F238E27FC236}">
              <a16:creationId xmlns:a16="http://schemas.microsoft.com/office/drawing/2014/main" id="{3E093305-BC88-4F45-B6D0-8F29D933101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2" name="直線コネクタ 331">
          <a:extLst>
            <a:ext uri="{FF2B5EF4-FFF2-40B4-BE49-F238E27FC236}">
              <a16:creationId xmlns:a16="http://schemas.microsoft.com/office/drawing/2014/main" id="{E26A2E39-6864-4F4F-A8A3-A20429A12EB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33" name="テキスト ボックス 332">
          <a:extLst>
            <a:ext uri="{FF2B5EF4-FFF2-40B4-BE49-F238E27FC236}">
              <a16:creationId xmlns:a16="http://schemas.microsoft.com/office/drawing/2014/main" id="{7FBC842F-8048-4BE3-A185-73C874153BD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34" name="直線コネクタ 333">
          <a:extLst>
            <a:ext uri="{FF2B5EF4-FFF2-40B4-BE49-F238E27FC236}">
              <a16:creationId xmlns:a16="http://schemas.microsoft.com/office/drawing/2014/main" id="{41E03569-B6BF-484A-8E8D-BD7487C62AA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35" name="テキスト ボックス 334">
          <a:extLst>
            <a:ext uri="{FF2B5EF4-FFF2-40B4-BE49-F238E27FC236}">
              <a16:creationId xmlns:a16="http://schemas.microsoft.com/office/drawing/2014/main" id="{8E62D9AB-5F13-41D4-8A71-D74DBD4BD76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36" name="直線コネクタ 335">
          <a:extLst>
            <a:ext uri="{FF2B5EF4-FFF2-40B4-BE49-F238E27FC236}">
              <a16:creationId xmlns:a16="http://schemas.microsoft.com/office/drawing/2014/main" id="{CF5D01A4-536C-49CA-9C21-10566F4354B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37" name="テキスト ボックス 336">
          <a:extLst>
            <a:ext uri="{FF2B5EF4-FFF2-40B4-BE49-F238E27FC236}">
              <a16:creationId xmlns:a16="http://schemas.microsoft.com/office/drawing/2014/main" id="{173F41E8-7100-4CFD-88A9-F89868D48F3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38" name="直線コネクタ 337">
          <a:extLst>
            <a:ext uri="{FF2B5EF4-FFF2-40B4-BE49-F238E27FC236}">
              <a16:creationId xmlns:a16="http://schemas.microsoft.com/office/drawing/2014/main" id="{201B4DF5-07E8-43BE-B151-AF94662F9A2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39" name="テキスト ボックス 338">
          <a:extLst>
            <a:ext uri="{FF2B5EF4-FFF2-40B4-BE49-F238E27FC236}">
              <a16:creationId xmlns:a16="http://schemas.microsoft.com/office/drawing/2014/main" id="{1439E1DF-A046-471D-8677-5657552ADA7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40" name="直線コネクタ 339">
          <a:extLst>
            <a:ext uri="{FF2B5EF4-FFF2-40B4-BE49-F238E27FC236}">
              <a16:creationId xmlns:a16="http://schemas.microsoft.com/office/drawing/2014/main" id="{2C833891-66B1-4171-A9E4-05199B8D69A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41" name="テキスト ボックス 340">
          <a:extLst>
            <a:ext uri="{FF2B5EF4-FFF2-40B4-BE49-F238E27FC236}">
              <a16:creationId xmlns:a16="http://schemas.microsoft.com/office/drawing/2014/main" id="{FAAE80EF-E5F5-41D8-8A6B-85B0DD8AAE5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42" name="直線コネクタ 341">
          <a:extLst>
            <a:ext uri="{FF2B5EF4-FFF2-40B4-BE49-F238E27FC236}">
              <a16:creationId xmlns:a16="http://schemas.microsoft.com/office/drawing/2014/main" id="{CD85E2A3-F76E-4DF3-AA7E-369B570D449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43" name="テキスト ボックス 342">
          <a:extLst>
            <a:ext uri="{FF2B5EF4-FFF2-40B4-BE49-F238E27FC236}">
              <a16:creationId xmlns:a16="http://schemas.microsoft.com/office/drawing/2014/main" id="{35CF9C6F-2BC9-4994-A564-BF2B00754FB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44" name="直線コネクタ 343">
          <a:extLst>
            <a:ext uri="{FF2B5EF4-FFF2-40B4-BE49-F238E27FC236}">
              <a16:creationId xmlns:a16="http://schemas.microsoft.com/office/drawing/2014/main" id="{BD4CFFAE-DA6C-430B-AC3C-B24A0C9AC46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45" name="テキスト ボックス 344">
          <a:extLst>
            <a:ext uri="{FF2B5EF4-FFF2-40B4-BE49-F238E27FC236}">
              <a16:creationId xmlns:a16="http://schemas.microsoft.com/office/drawing/2014/main" id="{14E49239-11AC-4376-965E-5092D5A178E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6" name="直線コネクタ 345">
          <a:extLst>
            <a:ext uri="{FF2B5EF4-FFF2-40B4-BE49-F238E27FC236}">
              <a16:creationId xmlns:a16="http://schemas.microsoft.com/office/drawing/2014/main" id="{04128BB0-1C1B-4006-A988-624BF48FF3D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7" name="【庁舎】&#10;有形固定資産減価償却率グラフ枠">
          <a:extLst>
            <a:ext uri="{FF2B5EF4-FFF2-40B4-BE49-F238E27FC236}">
              <a16:creationId xmlns:a16="http://schemas.microsoft.com/office/drawing/2014/main" id="{1519F2BD-20A7-42FA-AD37-917E483BCE3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48" name="直線コネクタ 347">
          <a:extLst>
            <a:ext uri="{FF2B5EF4-FFF2-40B4-BE49-F238E27FC236}">
              <a16:creationId xmlns:a16="http://schemas.microsoft.com/office/drawing/2014/main" id="{CCD06DFB-ECFD-4E83-9079-23F4A7328D11}"/>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49" name="【庁舎】&#10;有形固定資産減価償却率最小値テキスト">
          <a:extLst>
            <a:ext uri="{FF2B5EF4-FFF2-40B4-BE49-F238E27FC236}">
              <a16:creationId xmlns:a16="http://schemas.microsoft.com/office/drawing/2014/main" id="{D82E0385-573D-40BD-9C48-48CC10F7E769}"/>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50" name="直線コネクタ 349">
          <a:extLst>
            <a:ext uri="{FF2B5EF4-FFF2-40B4-BE49-F238E27FC236}">
              <a16:creationId xmlns:a16="http://schemas.microsoft.com/office/drawing/2014/main" id="{2574427F-CF82-4E90-8F59-CE40F270936C}"/>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51" name="【庁舎】&#10;有形固定資産減価償却率最大値テキスト">
          <a:extLst>
            <a:ext uri="{FF2B5EF4-FFF2-40B4-BE49-F238E27FC236}">
              <a16:creationId xmlns:a16="http://schemas.microsoft.com/office/drawing/2014/main" id="{A66E3C99-1830-4F19-8348-C1EB7F8F1576}"/>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52" name="直線コネクタ 351">
          <a:extLst>
            <a:ext uri="{FF2B5EF4-FFF2-40B4-BE49-F238E27FC236}">
              <a16:creationId xmlns:a16="http://schemas.microsoft.com/office/drawing/2014/main" id="{B91F6235-590E-4F52-A7EE-4A5EBC2CB786}"/>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353" name="【庁舎】&#10;有形固定資産減価償却率平均値テキスト">
          <a:extLst>
            <a:ext uri="{FF2B5EF4-FFF2-40B4-BE49-F238E27FC236}">
              <a16:creationId xmlns:a16="http://schemas.microsoft.com/office/drawing/2014/main" id="{7FD67EB1-BF8E-42B3-9061-6577722F073D}"/>
            </a:ext>
          </a:extLst>
        </xdr:cNvPr>
        <xdr:cNvSpPr txBox="1"/>
      </xdr:nvSpPr>
      <xdr:spPr>
        <a:xfrm>
          <a:off x="14414500" y="17408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354" name="フローチャート: 判断 353">
          <a:extLst>
            <a:ext uri="{FF2B5EF4-FFF2-40B4-BE49-F238E27FC236}">
              <a16:creationId xmlns:a16="http://schemas.microsoft.com/office/drawing/2014/main" id="{32E87B82-11A9-45A5-B054-7B1204B1E50D}"/>
            </a:ext>
          </a:extLst>
        </xdr:cNvPr>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355" name="フローチャート: 判断 354">
          <a:extLst>
            <a:ext uri="{FF2B5EF4-FFF2-40B4-BE49-F238E27FC236}">
              <a16:creationId xmlns:a16="http://schemas.microsoft.com/office/drawing/2014/main" id="{48F67A9C-FE72-4871-9403-34CB8951CF47}"/>
            </a:ext>
          </a:extLst>
        </xdr:cNvPr>
        <xdr:cNvSpPr/>
      </xdr:nvSpPr>
      <xdr:spPr>
        <a:xfrm>
          <a:off x="1357884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356" name="フローチャート: 判断 355">
          <a:extLst>
            <a:ext uri="{FF2B5EF4-FFF2-40B4-BE49-F238E27FC236}">
              <a16:creationId xmlns:a16="http://schemas.microsoft.com/office/drawing/2014/main" id="{CA287B73-1ACC-48FF-B97F-BB4A61025E6C}"/>
            </a:ext>
          </a:extLst>
        </xdr:cNvPr>
        <xdr:cNvSpPr/>
      </xdr:nvSpPr>
      <xdr:spPr>
        <a:xfrm>
          <a:off x="12804140" y="176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357" name="フローチャート: 判断 356">
          <a:extLst>
            <a:ext uri="{FF2B5EF4-FFF2-40B4-BE49-F238E27FC236}">
              <a16:creationId xmlns:a16="http://schemas.microsoft.com/office/drawing/2014/main" id="{5064557B-4A78-46C2-B3CA-C3624203D866}"/>
            </a:ext>
          </a:extLst>
        </xdr:cNvPr>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358" name="フローチャート: 判断 357">
          <a:extLst>
            <a:ext uri="{FF2B5EF4-FFF2-40B4-BE49-F238E27FC236}">
              <a16:creationId xmlns:a16="http://schemas.microsoft.com/office/drawing/2014/main" id="{75378C2B-F37D-45A6-8742-AED5AE45E04F}"/>
            </a:ext>
          </a:extLst>
        </xdr:cNvPr>
        <xdr:cNvSpPr/>
      </xdr:nvSpPr>
      <xdr:spPr>
        <a:xfrm>
          <a:off x="1123188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7F5D734D-D3A4-46A5-824B-13044700DE4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5D1C408B-6F45-4374-ABCB-733890C0C5C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A7C824A0-0130-43F1-B920-0F81865E109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417C269-02FC-48BC-BFA6-8B4E40FE12A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CAACC78-EC08-422D-B67E-B0AE3C64CB6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364" name="楕円 363">
          <a:extLst>
            <a:ext uri="{FF2B5EF4-FFF2-40B4-BE49-F238E27FC236}">
              <a16:creationId xmlns:a16="http://schemas.microsoft.com/office/drawing/2014/main" id="{E1C3FB4C-65BB-407A-A36A-8BCA6118C9AD}"/>
            </a:ext>
          </a:extLst>
        </xdr:cNvPr>
        <xdr:cNvSpPr/>
      </xdr:nvSpPr>
      <xdr:spPr>
        <a:xfrm>
          <a:off x="14325600" y="182611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365" name="【庁舎】&#10;有形固定資産減価償却率該当値テキスト">
          <a:extLst>
            <a:ext uri="{FF2B5EF4-FFF2-40B4-BE49-F238E27FC236}">
              <a16:creationId xmlns:a16="http://schemas.microsoft.com/office/drawing/2014/main" id="{0003FC45-54CF-4E16-A72B-FEDDB53A5B3A}"/>
            </a:ext>
          </a:extLst>
        </xdr:cNvPr>
        <xdr:cNvSpPr txBox="1"/>
      </xdr:nvSpPr>
      <xdr:spPr>
        <a:xfrm>
          <a:off x="1441450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156029</xdr:rowOff>
    </xdr:from>
    <xdr:to>
      <xdr:col>76</xdr:col>
      <xdr:colOff>165100</xdr:colOff>
      <xdr:row>109</xdr:row>
      <xdr:rowOff>86179</xdr:rowOff>
    </xdr:to>
    <xdr:sp macro="" textlink="">
      <xdr:nvSpPr>
        <xdr:cNvPr id="366" name="楕円 365">
          <a:extLst>
            <a:ext uri="{FF2B5EF4-FFF2-40B4-BE49-F238E27FC236}">
              <a16:creationId xmlns:a16="http://schemas.microsoft.com/office/drawing/2014/main" id="{FD4D48DA-94E5-4F2B-9947-A4C96C865417}"/>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123371</xdr:rowOff>
    </xdr:from>
    <xdr:to>
      <xdr:col>72</xdr:col>
      <xdr:colOff>38100</xdr:colOff>
      <xdr:row>109</xdr:row>
      <xdr:rowOff>53521</xdr:rowOff>
    </xdr:to>
    <xdr:sp macro="" textlink="">
      <xdr:nvSpPr>
        <xdr:cNvPr id="367" name="楕円 366">
          <a:extLst>
            <a:ext uri="{FF2B5EF4-FFF2-40B4-BE49-F238E27FC236}">
              <a16:creationId xmlns:a16="http://schemas.microsoft.com/office/drawing/2014/main" id="{5E04FCA3-7013-48D7-8A6E-10736ED61BA6}"/>
            </a:ext>
          </a:extLst>
        </xdr:cNvPr>
        <xdr:cNvSpPr/>
      </xdr:nvSpPr>
      <xdr:spPr>
        <a:xfrm>
          <a:off x="12029440" y="18228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35379</xdr:rowOff>
    </xdr:to>
    <xdr:cxnSp macro="">
      <xdr:nvCxnSpPr>
        <xdr:cNvPr id="368" name="直線コネクタ 367">
          <a:extLst>
            <a:ext uri="{FF2B5EF4-FFF2-40B4-BE49-F238E27FC236}">
              <a16:creationId xmlns:a16="http://schemas.microsoft.com/office/drawing/2014/main" id="{E69680D7-3202-4158-9EF6-7B35F06F3FEC}"/>
            </a:ext>
          </a:extLst>
        </xdr:cNvPr>
        <xdr:cNvCxnSpPr/>
      </xdr:nvCxnSpPr>
      <xdr:spPr>
        <a:xfrm>
          <a:off x="12072620" y="1827548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369" name="楕円 368">
          <a:extLst>
            <a:ext uri="{FF2B5EF4-FFF2-40B4-BE49-F238E27FC236}">
              <a16:creationId xmlns:a16="http://schemas.microsoft.com/office/drawing/2014/main" id="{6988A1F0-2559-4A15-A251-0C4F7154B42F}"/>
            </a:ext>
          </a:extLst>
        </xdr:cNvPr>
        <xdr:cNvSpPr/>
      </xdr:nvSpPr>
      <xdr:spPr>
        <a:xfrm>
          <a:off x="11231880" y="17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109</xdr:row>
      <xdr:rowOff>2721</xdr:rowOff>
    </xdr:to>
    <xdr:cxnSp macro="">
      <xdr:nvCxnSpPr>
        <xdr:cNvPr id="370" name="直線コネクタ 369">
          <a:extLst>
            <a:ext uri="{FF2B5EF4-FFF2-40B4-BE49-F238E27FC236}">
              <a16:creationId xmlns:a16="http://schemas.microsoft.com/office/drawing/2014/main" id="{F930972D-0B0B-431C-A3A8-370B1DA28AF8}"/>
            </a:ext>
          </a:extLst>
        </xdr:cNvPr>
        <xdr:cNvCxnSpPr/>
      </xdr:nvCxnSpPr>
      <xdr:spPr>
        <a:xfrm>
          <a:off x="11282680" y="18020211"/>
          <a:ext cx="78994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371" name="n_1aveValue【庁舎】&#10;有形固定資産減価償却率">
          <a:extLst>
            <a:ext uri="{FF2B5EF4-FFF2-40B4-BE49-F238E27FC236}">
              <a16:creationId xmlns:a16="http://schemas.microsoft.com/office/drawing/2014/main" id="{CB7D986C-B69C-41A4-89E8-9D93AB220BB5}"/>
            </a:ext>
          </a:extLst>
        </xdr:cNvPr>
        <xdr:cNvSpPr txBox="1"/>
      </xdr:nvSpPr>
      <xdr:spPr>
        <a:xfrm>
          <a:off x="1343724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372" name="n_2aveValue【庁舎】&#10;有形固定資産減価償却率">
          <a:extLst>
            <a:ext uri="{FF2B5EF4-FFF2-40B4-BE49-F238E27FC236}">
              <a16:creationId xmlns:a16="http://schemas.microsoft.com/office/drawing/2014/main" id="{A194B7DF-68E4-4708-A22D-EA7493D06700}"/>
            </a:ext>
          </a:extLst>
        </xdr:cNvPr>
        <xdr:cNvSpPr txBox="1"/>
      </xdr:nvSpPr>
      <xdr:spPr>
        <a:xfrm>
          <a:off x="12675244" y="174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373" name="n_3aveValue【庁舎】&#10;有形固定資産減価償却率">
          <a:extLst>
            <a:ext uri="{FF2B5EF4-FFF2-40B4-BE49-F238E27FC236}">
              <a16:creationId xmlns:a16="http://schemas.microsoft.com/office/drawing/2014/main" id="{F03C8530-871D-455B-A639-2EE4A3B21AD9}"/>
            </a:ext>
          </a:extLst>
        </xdr:cNvPr>
        <xdr:cNvSpPr txBox="1"/>
      </xdr:nvSpPr>
      <xdr:spPr>
        <a:xfrm>
          <a:off x="119005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374" name="n_4aveValue【庁舎】&#10;有形固定資産減価償却率">
          <a:extLst>
            <a:ext uri="{FF2B5EF4-FFF2-40B4-BE49-F238E27FC236}">
              <a16:creationId xmlns:a16="http://schemas.microsoft.com/office/drawing/2014/main" id="{AD36A129-ED18-4F78-BCAD-58A1A6C29566}"/>
            </a:ext>
          </a:extLst>
        </xdr:cNvPr>
        <xdr:cNvSpPr txBox="1"/>
      </xdr:nvSpPr>
      <xdr:spPr>
        <a:xfrm>
          <a:off x="11102984"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375" name="n_2mainValue【庁舎】&#10;有形固定資産減価償却率">
          <a:extLst>
            <a:ext uri="{FF2B5EF4-FFF2-40B4-BE49-F238E27FC236}">
              <a16:creationId xmlns:a16="http://schemas.microsoft.com/office/drawing/2014/main" id="{CE1A04F9-FCBF-4B5D-AEB3-5A45E4CA7FAA}"/>
            </a:ext>
          </a:extLst>
        </xdr:cNvPr>
        <xdr:cNvSpPr txBox="1"/>
      </xdr:nvSpPr>
      <xdr:spPr>
        <a:xfrm>
          <a:off x="126429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44648</xdr:rowOff>
    </xdr:from>
    <xdr:ext cx="405111" cy="259045"/>
    <xdr:sp macro="" textlink="">
      <xdr:nvSpPr>
        <xdr:cNvPr id="376" name="n_3mainValue【庁舎】&#10;有形固定資産減価償却率">
          <a:extLst>
            <a:ext uri="{FF2B5EF4-FFF2-40B4-BE49-F238E27FC236}">
              <a16:creationId xmlns:a16="http://schemas.microsoft.com/office/drawing/2014/main" id="{6E1F6C8F-DC7B-4F2A-92FD-DE644A7B3531}"/>
            </a:ext>
          </a:extLst>
        </xdr:cNvPr>
        <xdr:cNvSpPr txBox="1"/>
      </xdr:nvSpPr>
      <xdr:spPr>
        <a:xfrm>
          <a:off x="11900544" y="1831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377" name="n_4mainValue【庁舎】&#10;有形固定資産減価償却率">
          <a:extLst>
            <a:ext uri="{FF2B5EF4-FFF2-40B4-BE49-F238E27FC236}">
              <a16:creationId xmlns:a16="http://schemas.microsoft.com/office/drawing/2014/main" id="{84320F49-F20B-4853-8FD5-4A9F16028885}"/>
            </a:ext>
          </a:extLst>
        </xdr:cNvPr>
        <xdr:cNvSpPr txBox="1"/>
      </xdr:nvSpPr>
      <xdr:spPr>
        <a:xfrm>
          <a:off x="11102984" y="180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8" name="正方形/長方形 377">
          <a:extLst>
            <a:ext uri="{FF2B5EF4-FFF2-40B4-BE49-F238E27FC236}">
              <a16:creationId xmlns:a16="http://schemas.microsoft.com/office/drawing/2014/main" id="{D9F29957-2917-4D66-81B7-09D2747FC8D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9" name="正方形/長方形 378">
          <a:extLst>
            <a:ext uri="{FF2B5EF4-FFF2-40B4-BE49-F238E27FC236}">
              <a16:creationId xmlns:a16="http://schemas.microsoft.com/office/drawing/2014/main" id="{4F4352EE-9CB6-42F7-BB5B-7340464A834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0" name="正方形/長方形 379">
          <a:extLst>
            <a:ext uri="{FF2B5EF4-FFF2-40B4-BE49-F238E27FC236}">
              <a16:creationId xmlns:a16="http://schemas.microsoft.com/office/drawing/2014/main" id="{0740B3F7-1CFA-41C0-89DC-F9B292D58D0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1" name="正方形/長方形 380">
          <a:extLst>
            <a:ext uri="{FF2B5EF4-FFF2-40B4-BE49-F238E27FC236}">
              <a16:creationId xmlns:a16="http://schemas.microsoft.com/office/drawing/2014/main" id="{4BC6B2BF-372C-4EA0-89F9-01D102A019B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2" name="正方形/長方形 381">
          <a:extLst>
            <a:ext uri="{FF2B5EF4-FFF2-40B4-BE49-F238E27FC236}">
              <a16:creationId xmlns:a16="http://schemas.microsoft.com/office/drawing/2014/main" id="{8A9B85C0-2053-4286-B722-561C4408490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3" name="正方形/長方形 382">
          <a:extLst>
            <a:ext uri="{FF2B5EF4-FFF2-40B4-BE49-F238E27FC236}">
              <a16:creationId xmlns:a16="http://schemas.microsoft.com/office/drawing/2014/main" id="{587A5CF3-9826-4A29-85D6-1EF23D9E5F4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4" name="正方形/長方形 383">
          <a:extLst>
            <a:ext uri="{FF2B5EF4-FFF2-40B4-BE49-F238E27FC236}">
              <a16:creationId xmlns:a16="http://schemas.microsoft.com/office/drawing/2014/main" id="{B6591AB5-B391-451A-AEEB-88D3567A78E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5" name="正方形/長方形 384">
          <a:extLst>
            <a:ext uri="{FF2B5EF4-FFF2-40B4-BE49-F238E27FC236}">
              <a16:creationId xmlns:a16="http://schemas.microsoft.com/office/drawing/2014/main" id="{5407F867-3904-4033-AF61-FD1F38B0E40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708DB330-B9B7-49B8-B204-7DF23E79801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7" name="直線コネクタ 386">
          <a:extLst>
            <a:ext uri="{FF2B5EF4-FFF2-40B4-BE49-F238E27FC236}">
              <a16:creationId xmlns:a16="http://schemas.microsoft.com/office/drawing/2014/main" id="{52252E2C-E95F-46E6-AC8E-C2895FEC0CB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88" name="直線コネクタ 387">
          <a:extLst>
            <a:ext uri="{FF2B5EF4-FFF2-40B4-BE49-F238E27FC236}">
              <a16:creationId xmlns:a16="http://schemas.microsoft.com/office/drawing/2014/main" id="{306CB209-E768-4D61-93A1-E8D6A446854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7D090E0-57CD-4A98-B6CA-B5EEF94B773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90" name="直線コネクタ 389">
          <a:extLst>
            <a:ext uri="{FF2B5EF4-FFF2-40B4-BE49-F238E27FC236}">
              <a16:creationId xmlns:a16="http://schemas.microsoft.com/office/drawing/2014/main" id="{48F37F18-C61A-486B-9528-ECD05F50802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1" name="テキスト ボックス 390">
          <a:extLst>
            <a:ext uri="{FF2B5EF4-FFF2-40B4-BE49-F238E27FC236}">
              <a16:creationId xmlns:a16="http://schemas.microsoft.com/office/drawing/2014/main" id="{F2F2DE3E-3DB7-4846-A7B7-9E05F2B9783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2" name="直線コネクタ 391">
          <a:extLst>
            <a:ext uri="{FF2B5EF4-FFF2-40B4-BE49-F238E27FC236}">
              <a16:creationId xmlns:a16="http://schemas.microsoft.com/office/drawing/2014/main" id="{7588AA94-76EF-4D53-8FE5-59B8CD710E6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3" name="テキスト ボックス 392">
          <a:extLst>
            <a:ext uri="{FF2B5EF4-FFF2-40B4-BE49-F238E27FC236}">
              <a16:creationId xmlns:a16="http://schemas.microsoft.com/office/drawing/2014/main" id="{29FFC2DE-EBAD-4A4A-8F3D-857AB28E464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94" name="直線コネクタ 393">
          <a:extLst>
            <a:ext uri="{FF2B5EF4-FFF2-40B4-BE49-F238E27FC236}">
              <a16:creationId xmlns:a16="http://schemas.microsoft.com/office/drawing/2014/main" id="{FB4CEC4C-E3D8-471A-9883-1ABD96E6970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95" name="テキスト ボックス 394">
          <a:extLst>
            <a:ext uri="{FF2B5EF4-FFF2-40B4-BE49-F238E27FC236}">
              <a16:creationId xmlns:a16="http://schemas.microsoft.com/office/drawing/2014/main" id="{0D940927-72C8-4198-9A99-BAB5F92AF6E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96" name="直線コネクタ 395">
          <a:extLst>
            <a:ext uri="{FF2B5EF4-FFF2-40B4-BE49-F238E27FC236}">
              <a16:creationId xmlns:a16="http://schemas.microsoft.com/office/drawing/2014/main" id="{A22B21D7-9A20-4FE4-BD50-D15D736E8C6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97" name="テキスト ボックス 396">
          <a:extLst>
            <a:ext uri="{FF2B5EF4-FFF2-40B4-BE49-F238E27FC236}">
              <a16:creationId xmlns:a16="http://schemas.microsoft.com/office/drawing/2014/main" id="{C9C73EA1-203F-463B-BFBA-9C37C43C124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8" name="直線コネクタ 397">
          <a:extLst>
            <a:ext uri="{FF2B5EF4-FFF2-40B4-BE49-F238E27FC236}">
              <a16:creationId xmlns:a16="http://schemas.microsoft.com/office/drawing/2014/main" id="{4780894B-EA34-4D03-860D-F58D485D2C5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9" name="テキスト ボックス 398">
          <a:extLst>
            <a:ext uri="{FF2B5EF4-FFF2-40B4-BE49-F238E27FC236}">
              <a16:creationId xmlns:a16="http://schemas.microsoft.com/office/drawing/2014/main" id="{95D67529-2094-4D7A-B8F1-DADD4F6ED38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0" name="【庁舎】&#10;一人当たり面積グラフ枠">
          <a:extLst>
            <a:ext uri="{FF2B5EF4-FFF2-40B4-BE49-F238E27FC236}">
              <a16:creationId xmlns:a16="http://schemas.microsoft.com/office/drawing/2014/main" id="{209A9EB1-6F25-4A4C-8E48-96029AD5A7F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401" name="直線コネクタ 400">
          <a:extLst>
            <a:ext uri="{FF2B5EF4-FFF2-40B4-BE49-F238E27FC236}">
              <a16:creationId xmlns:a16="http://schemas.microsoft.com/office/drawing/2014/main" id="{9C5E1DCB-EA40-4A47-BA83-67E8E28C992D}"/>
            </a:ext>
          </a:extLst>
        </xdr:cNvPr>
        <xdr:cNvCxnSpPr/>
      </xdr:nvCxnSpPr>
      <xdr:spPr>
        <a:xfrm flipV="1">
          <a:off x="19509104" y="16871062"/>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402" name="【庁舎】&#10;一人当たり面積最小値テキスト">
          <a:extLst>
            <a:ext uri="{FF2B5EF4-FFF2-40B4-BE49-F238E27FC236}">
              <a16:creationId xmlns:a16="http://schemas.microsoft.com/office/drawing/2014/main" id="{B99F52E9-CDE5-4F3C-8DFD-B881F4DA2E18}"/>
            </a:ext>
          </a:extLst>
        </xdr:cNvPr>
        <xdr:cNvSpPr txBox="1"/>
      </xdr:nvSpPr>
      <xdr:spPr>
        <a:xfrm>
          <a:off x="19547840" y="181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403" name="直線コネクタ 402">
          <a:extLst>
            <a:ext uri="{FF2B5EF4-FFF2-40B4-BE49-F238E27FC236}">
              <a16:creationId xmlns:a16="http://schemas.microsoft.com/office/drawing/2014/main" id="{6A7C89CB-3204-4E70-B8B7-258A99B0A9E0}"/>
            </a:ext>
          </a:extLst>
        </xdr:cNvPr>
        <xdr:cNvCxnSpPr/>
      </xdr:nvCxnSpPr>
      <xdr:spPr>
        <a:xfrm>
          <a:off x="19443700" y="1818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404" name="【庁舎】&#10;一人当たり面積最大値テキスト">
          <a:extLst>
            <a:ext uri="{FF2B5EF4-FFF2-40B4-BE49-F238E27FC236}">
              <a16:creationId xmlns:a16="http://schemas.microsoft.com/office/drawing/2014/main" id="{568EA3E3-F6DE-49B5-89CF-D87057FF1A2A}"/>
            </a:ext>
          </a:extLst>
        </xdr:cNvPr>
        <xdr:cNvSpPr txBox="1"/>
      </xdr:nvSpPr>
      <xdr:spPr>
        <a:xfrm>
          <a:off x="19547840" y="166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405" name="直線コネクタ 404">
          <a:extLst>
            <a:ext uri="{FF2B5EF4-FFF2-40B4-BE49-F238E27FC236}">
              <a16:creationId xmlns:a16="http://schemas.microsoft.com/office/drawing/2014/main" id="{7FB76790-EAC9-4920-A286-55E00AEC481F}"/>
            </a:ext>
          </a:extLst>
        </xdr:cNvPr>
        <xdr:cNvCxnSpPr/>
      </xdr:nvCxnSpPr>
      <xdr:spPr>
        <a:xfrm>
          <a:off x="19443700" y="16871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406" name="【庁舎】&#10;一人当たり面積平均値テキスト">
          <a:extLst>
            <a:ext uri="{FF2B5EF4-FFF2-40B4-BE49-F238E27FC236}">
              <a16:creationId xmlns:a16="http://schemas.microsoft.com/office/drawing/2014/main" id="{480F34CD-5E62-4573-A646-DA96C89BD45C}"/>
            </a:ext>
          </a:extLst>
        </xdr:cNvPr>
        <xdr:cNvSpPr txBox="1"/>
      </xdr:nvSpPr>
      <xdr:spPr>
        <a:xfrm>
          <a:off x="19547840" y="1770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407" name="フローチャート: 判断 406">
          <a:extLst>
            <a:ext uri="{FF2B5EF4-FFF2-40B4-BE49-F238E27FC236}">
              <a16:creationId xmlns:a16="http://schemas.microsoft.com/office/drawing/2014/main" id="{DE2FA5F2-4F95-4FB1-8CCA-C3D92B145AB2}"/>
            </a:ext>
          </a:extLst>
        </xdr:cNvPr>
        <xdr:cNvSpPr/>
      </xdr:nvSpPr>
      <xdr:spPr>
        <a:xfrm>
          <a:off x="19458940" y="1784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408" name="フローチャート: 判断 407">
          <a:extLst>
            <a:ext uri="{FF2B5EF4-FFF2-40B4-BE49-F238E27FC236}">
              <a16:creationId xmlns:a16="http://schemas.microsoft.com/office/drawing/2014/main" id="{2652A0BA-DD57-4450-B4FD-3994C2D9EED8}"/>
            </a:ext>
          </a:extLst>
        </xdr:cNvPr>
        <xdr:cNvSpPr/>
      </xdr:nvSpPr>
      <xdr:spPr>
        <a:xfrm>
          <a:off x="18735040" y="178622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409" name="フローチャート: 判断 408">
          <a:extLst>
            <a:ext uri="{FF2B5EF4-FFF2-40B4-BE49-F238E27FC236}">
              <a16:creationId xmlns:a16="http://schemas.microsoft.com/office/drawing/2014/main" id="{F24BA140-6A89-4F96-B443-EA62D8DC8080}"/>
            </a:ext>
          </a:extLst>
        </xdr:cNvPr>
        <xdr:cNvSpPr/>
      </xdr:nvSpPr>
      <xdr:spPr>
        <a:xfrm>
          <a:off x="17937480" y="17870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410" name="フローチャート: 判断 409">
          <a:extLst>
            <a:ext uri="{FF2B5EF4-FFF2-40B4-BE49-F238E27FC236}">
              <a16:creationId xmlns:a16="http://schemas.microsoft.com/office/drawing/2014/main" id="{88718A2F-9E91-4D9F-AFDA-C6524FBEEDB1}"/>
            </a:ext>
          </a:extLst>
        </xdr:cNvPr>
        <xdr:cNvSpPr/>
      </xdr:nvSpPr>
      <xdr:spPr>
        <a:xfrm>
          <a:off x="17162780" y="178786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411" name="フローチャート: 判断 410">
          <a:extLst>
            <a:ext uri="{FF2B5EF4-FFF2-40B4-BE49-F238E27FC236}">
              <a16:creationId xmlns:a16="http://schemas.microsoft.com/office/drawing/2014/main" id="{8885F244-F4F0-4293-A6D8-9C09921874F3}"/>
            </a:ext>
          </a:extLst>
        </xdr:cNvPr>
        <xdr:cNvSpPr/>
      </xdr:nvSpPr>
      <xdr:spPr>
        <a:xfrm>
          <a:off x="1638808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E920B71-0E4D-483A-BE95-7BBE27C2C6E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03FF5F2-38D2-49CF-B3F5-DE1D7C2172E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40E8F39-2244-46C9-8541-EA63A2B1EA4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A0B986A-028A-4ED4-B466-36328972AC7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88DDFEC-CA4A-4848-B294-51F20B6CD9C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87885</xdr:rowOff>
    </xdr:from>
    <xdr:to>
      <xdr:col>116</xdr:col>
      <xdr:colOff>114300</xdr:colOff>
      <xdr:row>107</xdr:row>
      <xdr:rowOff>18035</xdr:rowOff>
    </xdr:to>
    <xdr:sp macro="" textlink="">
      <xdr:nvSpPr>
        <xdr:cNvPr id="417" name="楕円 416">
          <a:extLst>
            <a:ext uri="{FF2B5EF4-FFF2-40B4-BE49-F238E27FC236}">
              <a16:creationId xmlns:a16="http://schemas.microsoft.com/office/drawing/2014/main" id="{5B51F16A-EBDB-4CDF-85DB-E0BB36B9F5C2}"/>
            </a:ext>
          </a:extLst>
        </xdr:cNvPr>
        <xdr:cNvSpPr/>
      </xdr:nvSpPr>
      <xdr:spPr>
        <a:xfrm>
          <a:off x="19458940" y="17857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66312</xdr:rowOff>
    </xdr:from>
    <xdr:ext cx="469744" cy="259045"/>
    <xdr:sp macro="" textlink="">
      <xdr:nvSpPr>
        <xdr:cNvPr id="418" name="【庁舎】&#10;一人当たり面積該当値テキスト">
          <a:extLst>
            <a:ext uri="{FF2B5EF4-FFF2-40B4-BE49-F238E27FC236}">
              <a16:creationId xmlns:a16="http://schemas.microsoft.com/office/drawing/2014/main" id="{6E1E2DD0-B34F-47C9-8567-9A2A8B8A4EAA}"/>
            </a:ext>
          </a:extLst>
        </xdr:cNvPr>
        <xdr:cNvSpPr txBox="1"/>
      </xdr:nvSpPr>
      <xdr:spPr>
        <a:xfrm>
          <a:off x="19547840" y="178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103887</xdr:rowOff>
    </xdr:from>
    <xdr:to>
      <xdr:col>107</xdr:col>
      <xdr:colOff>101600</xdr:colOff>
      <xdr:row>107</xdr:row>
      <xdr:rowOff>34037</xdr:rowOff>
    </xdr:to>
    <xdr:sp macro="" textlink="">
      <xdr:nvSpPr>
        <xdr:cNvPr id="419" name="楕円 418">
          <a:extLst>
            <a:ext uri="{FF2B5EF4-FFF2-40B4-BE49-F238E27FC236}">
              <a16:creationId xmlns:a16="http://schemas.microsoft.com/office/drawing/2014/main" id="{C941E888-AB69-4141-B2F2-378D247BE245}"/>
            </a:ext>
          </a:extLst>
        </xdr:cNvPr>
        <xdr:cNvSpPr/>
      </xdr:nvSpPr>
      <xdr:spPr>
        <a:xfrm>
          <a:off x="17937480" y="17873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420" name="楕円 419">
          <a:extLst>
            <a:ext uri="{FF2B5EF4-FFF2-40B4-BE49-F238E27FC236}">
              <a16:creationId xmlns:a16="http://schemas.microsoft.com/office/drawing/2014/main" id="{6EF7BF4E-D44E-426A-8ABF-2B39E48B3337}"/>
            </a:ext>
          </a:extLst>
        </xdr:cNvPr>
        <xdr:cNvSpPr/>
      </xdr:nvSpPr>
      <xdr:spPr>
        <a:xfrm>
          <a:off x="17162780" y="17747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24764</xdr:rowOff>
    </xdr:from>
    <xdr:to>
      <xdr:col>107</xdr:col>
      <xdr:colOff>50800</xdr:colOff>
      <xdr:row>106</xdr:row>
      <xdr:rowOff>154687</xdr:rowOff>
    </xdr:to>
    <xdr:cxnSp macro="">
      <xdr:nvCxnSpPr>
        <xdr:cNvPr id="421" name="直線コネクタ 420">
          <a:extLst>
            <a:ext uri="{FF2B5EF4-FFF2-40B4-BE49-F238E27FC236}">
              <a16:creationId xmlns:a16="http://schemas.microsoft.com/office/drawing/2014/main" id="{D3B9BBD8-E63A-4CE8-96C7-685B53E8227C}"/>
            </a:ext>
          </a:extLst>
        </xdr:cNvPr>
        <xdr:cNvCxnSpPr/>
      </xdr:nvCxnSpPr>
      <xdr:spPr>
        <a:xfrm>
          <a:off x="17213580" y="17794604"/>
          <a:ext cx="774700" cy="1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42926</xdr:rowOff>
    </xdr:from>
    <xdr:to>
      <xdr:col>98</xdr:col>
      <xdr:colOff>38100</xdr:colOff>
      <xdr:row>105</xdr:row>
      <xdr:rowOff>144526</xdr:rowOff>
    </xdr:to>
    <xdr:sp macro="" textlink="">
      <xdr:nvSpPr>
        <xdr:cNvPr id="422" name="楕円 421">
          <a:extLst>
            <a:ext uri="{FF2B5EF4-FFF2-40B4-BE49-F238E27FC236}">
              <a16:creationId xmlns:a16="http://schemas.microsoft.com/office/drawing/2014/main" id="{5BA8459A-E120-46D3-B4C2-41BECDFC1AE4}"/>
            </a:ext>
          </a:extLst>
        </xdr:cNvPr>
        <xdr:cNvSpPr/>
      </xdr:nvSpPr>
      <xdr:spPr>
        <a:xfrm>
          <a:off x="16388080" y="17645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93726</xdr:rowOff>
    </xdr:from>
    <xdr:to>
      <xdr:col>102</xdr:col>
      <xdr:colOff>114300</xdr:colOff>
      <xdr:row>106</xdr:row>
      <xdr:rowOff>24764</xdr:rowOff>
    </xdr:to>
    <xdr:cxnSp macro="">
      <xdr:nvCxnSpPr>
        <xdr:cNvPr id="423" name="直線コネクタ 422">
          <a:extLst>
            <a:ext uri="{FF2B5EF4-FFF2-40B4-BE49-F238E27FC236}">
              <a16:creationId xmlns:a16="http://schemas.microsoft.com/office/drawing/2014/main" id="{8F97578C-7D46-46EF-8641-8B652DDECD75}"/>
            </a:ext>
          </a:extLst>
        </xdr:cNvPr>
        <xdr:cNvCxnSpPr/>
      </xdr:nvCxnSpPr>
      <xdr:spPr>
        <a:xfrm>
          <a:off x="16431260" y="17695926"/>
          <a:ext cx="782320" cy="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424" name="n_1aveValue【庁舎】&#10;一人当たり面積">
          <a:extLst>
            <a:ext uri="{FF2B5EF4-FFF2-40B4-BE49-F238E27FC236}">
              <a16:creationId xmlns:a16="http://schemas.microsoft.com/office/drawing/2014/main" id="{57D6DEAE-0654-4C43-8CB9-0A3BCFA634A3}"/>
            </a:ext>
          </a:extLst>
        </xdr:cNvPr>
        <xdr:cNvSpPr txBox="1"/>
      </xdr:nvSpPr>
      <xdr:spPr>
        <a:xfrm>
          <a:off x="18561127" y="176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425" name="n_2aveValue【庁舎】&#10;一人当たり面積">
          <a:extLst>
            <a:ext uri="{FF2B5EF4-FFF2-40B4-BE49-F238E27FC236}">
              <a16:creationId xmlns:a16="http://schemas.microsoft.com/office/drawing/2014/main" id="{A4C14CEC-BFF9-4837-B1E0-5D8063F214AC}"/>
            </a:ext>
          </a:extLst>
        </xdr:cNvPr>
        <xdr:cNvSpPr txBox="1"/>
      </xdr:nvSpPr>
      <xdr:spPr>
        <a:xfrm>
          <a:off x="1777626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426" name="n_3aveValue【庁舎】&#10;一人当たり面積">
          <a:extLst>
            <a:ext uri="{FF2B5EF4-FFF2-40B4-BE49-F238E27FC236}">
              <a16:creationId xmlns:a16="http://schemas.microsoft.com/office/drawing/2014/main" id="{F068D000-3B3F-474E-8F1F-B6F85ABC8162}"/>
            </a:ext>
          </a:extLst>
        </xdr:cNvPr>
        <xdr:cNvSpPr txBox="1"/>
      </xdr:nvSpPr>
      <xdr:spPr>
        <a:xfrm>
          <a:off x="17001567" y="179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427" name="n_4aveValue【庁舎】&#10;一人当たり面積">
          <a:extLst>
            <a:ext uri="{FF2B5EF4-FFF2-40B4-BE49-F238E27FC236}">
              <a16:creationId xmlns:a16="http://schemas.microsoft.com/office/drawing/2014/main" id="{61C07960-911F-49B7-B742-F28BEDAC6DF9}"/>
            </a:ext>
          </a:extLst>
        </xdr:cNvPr>
        <xdr:cNvSpPr txBox="1"/>
      </xdr:nvSpPr>
      <xdr:spPr>
        <a:xfrm>
          <a:off x="162268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25164</xdr:rowOff>
    </xdr:from>
    <xdr:ext cx="469744" cy="259045"/>
    <xdr:sp macro="" textlink="">
      <xdr:nvSpPr>
        <xdr:cNvPr id="428" name="n_2mainValue【庁舎】&#10;一人当たり面積">
          <a:extLst>
            <a:ext uri="{FF2B5EF4-FFF2-40B4-BE49-F238E27FC236}">
              <a16:creationId xmlns:a16="http://schemas.microsoft.com/office/drawing/2014/main" id="{AFA26AAD-A787-4A98-A572-C99BD3349FF3}"/>
            </a:ext>
          </a:extLst>
        </xdr:cNvPr>
        <xdr:cNvSpPr txBox="1"/>
      </xdr:nvSpPr>
      <xdr:spPr>
        <a:xfrm>
          <a:off x="17776267" y="179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429" name="n_3mainValue【庁舎】&#10;一人当たり面積">
          <a:extLst>
            <a:ext uri="{FF2B5EF4-FFF2-40B4-BE49-F238E27FC236}">
              <a16:creationId xmlns:a16="http://schemas.microsoft.com/office/drawing/2014/main" id="{C6E75365-4F3F-4857-A343-3BCE8E3B7A3F}"/>
            </a:ext>
          </a:extLst>
        </xdr:cNvPr>
        <xdr:cNvSpPr txBox="1"/>
      </xdr:nvSpPr>
      <xdr:spPr>
        <a:xfrm>
          <a:off x="17001567" y="175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161053</xdr:rowOff>
    </xdr:from>
    <xdr:ext cx="469744" cy="259045"/>
    <xdr:sp macro="" textlink="">
      <xdr:nvSpPr>
        <xdr:cNvPr id="430" name="n_4mainValue【庁舎】&#10;一人当たり面積">
          <a:extLst>
            <a:ext uri="{FF2B5EF4-FFF2-40B4-BE49-F238E27FC236}">
              <a16:creationId xmlns:a16="http://schemas.microsoft.com/office/drawing/2014/main" id="{F0461392-23D7-41EA-AF31-457EC8728ABB}"/>
            </a:ext>
          </a:extLst>
        </xdr:cNvPr>
        <xdr:cNvSpPr txBox="1"/>
      </xdr:nvSpPr>
      <xdr:spPr>
        <a:xfrm>
          <a:off x="16226867" y="1742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1" name="正方形/長方形 430">
          <a:extLst>
            <a:ext uri="{FF2B5EF4-FFF2-40B4-BE49-F238E27FC236}">
              <a16:creationId xmlns:a16="http://schemas.microsoft.com/office/drawing/2014/main" id="{C40153A9-CEC0-40FB-89DB-539F55A0A96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2" name="正方形/長方形 431">
          <a:extLst>
            <a:ext uri="{FF2B5EF4-FFF2-40B4-BE49-F238E27FC236}">
              <a16:creationId xmlns:a16="http://schemas.microsoft.com/office/drawing/2014/main" id="{5E00DC56-2E48-4592-96E8-6B29E5CE077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3" name="テキスト ボックス 432">
          <a:extLst>
            <a:ext uri="{FF2B5EF4-FFF2-40B4-BE49-F238E27FC236}">
              <a16:creationId xmlns:a16="http://schemas.microsoft.com/office/drawing/2014/main" id="{20505CAC-7817-4F27-914A-EFE578DF4DA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類似団体と比較して、特に有形固定資産減価償却率が高くなっている施設は、庁舎、母子健康センター及び消防設備となっている。庁舎について、令和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年度に新庁舎へ移転となる。母子健康センターについては、昭和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年に建設された施設となっている。消防施設についても、耐用年数に近づいてきている。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現時点で、施設は問題なく使用できているが、計画に基づいた更新を進めていく必要がある。全体的にも老朽化が進んでいるため、個別施設計画の策定等計画を進めていく。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5860_&#26032;&#24196;&#26449;_2021/&#12304;&#36001;&#25919;&#29366;&#27841;&#36039;&#26009;&#38598;&#12305;_335860_&#26032;&#24196;&#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57.6</v>
          </cell>
          <cell r="BX53">
            <v>53.2</v>
          </cell>
          <cell r="CF53">
            <v>54.2</v>
          </cell>
          <cell r="CV53">
            <v>47.9</v>
          </cell>
        </row>
        <row r="55">
          <cell r="AN55" t="str">
            <v>類似団体内平均値</v>
          </cell>
          <cell r="BP55">
            <v>0</v>
          </cell>
          <cell r="BX55">
            <v>0</v>
          </cell>
          <cell r="CF55">
            <v>0</v>
          </cell>
          <cell r="CV55">
            <v>0</v>
          </cell>
        </row>
        <row r="57">
          <cell r="BP57">
            <v>57.7</v>
          </cell>
          <cell r="BX57">
            <v>59.3</v>
          </cell>
          <cell r="CF57">
            <v>60.4</v>
          </cell>
          <cell r="CV57">
            <v>62.3</v>
          </cell>
        </row>
        <row r="72">
          <cell r="BP72" t="str">
            <v>H29</v>
          </cell>
          <cell r="BX72" t="str">
            <v>H30</v>
          </cell>
          <cell r="CF72" t="str">
            <v>R01</v>
          </cell>
          <cell r="CN72" t="str">
            <v>R02</v>
          </cell>
          <cell r="CV72" t="str">
            <v>R03</v>
          </cell>
        </row>
        <row r="73">
          <cell r="AN73" t="str">
            <v>当該団体値</v>
          </cell>
        </row>
        <row r="75">
          <cell r="BP75">
            <v>5.2</v>
          </cell>
          <cell r="BX75">
            <v>5.2</v>
          </cell>
          <cell r="CF75">
            <v>5.0999999999999996</v>
          </cell>
          <cell r="CN75">
            <v>5.2</v>
          </cell>
          <cell r="CV75">
            <v>5</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2008982</v>
      </c>
      <c r="BO4" s="374"/>
      <c r="BP4" s="374"/>
      <c r="BQ4" s="374"/>
      <c r="BR4" s="374"/>
      <c r="BS4" s="374"/>
      <c r="BT4" s="374"/>
      <c r="BU4" s="375"/>
      <c r="BV4" s="373">
        <v>1904590</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10.1</v>
      </c>
      <c r="CU4" s="380"/>
      <c r="CV4" s="380"/>
      <c r="CW4" s="380"/>
      <c r="CX4" s="380"/>
      <c r="CY4" s="380"/>
      <c r="CZ4" s="380"/>
      <c r="DA4" s="381"/>
      <c r="DB4" s="379">
        <v>9.4</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1899928</v>
      </c>
      <c r="BO5" s="411"/>
      <c r="BP5" s="411"/>
      <c r="BQ5" s="411"/>
      <c r="BR5" s="411"/>
      <c r="BS5" s="411"/>
      <c r="BT5" s="411"/>
      <c r="BU5" s="412"/>
      <c r="BV5" s="410">
        <v>1806853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71</v>
      </c>
      <c r="CU5" s="408"/>
      <c r="CV5" s="408"/>
      <c r="CW5" s="408"/>
      <c r="CX5" s="408"/>
      <c r="CY5" s="408"/>
      <c r="CZ5" s="408"/>
      <c r="DA5" s="409"/>
      <c r="DB5" s="407">
        <v>78.900000000000006</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109054</v>
      </c>
      <c r="BO6" s="411"/>
      <c r="BP6" s="411"/>
      <c r="BQ6" s="411"/>
      <c r="BR6" s="411"/>
      <c r="BS6" s="411"/>
      <c r="BT6" s="411"/>
      <c r="BU6" s="412"/>
      <c r="BV6" s="410">
        <v>97737</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73.2</v>
      </c>
      <c r="CU6" s="448"/>
      <c r="CV6" s="448"/>
      <c r="CW6" s="448"/>
      <c r="CX6" s="448"/>
      <c r="CY6" s="448"/>
      <c r="CZ6" s="448"/>
      <c r="DA6" s="449"/>
      <c r="DB6" s="447">
        <v>81</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4625</v>
      </c>
      <c r="BO7" s="411"/>
      <c r="BP7" s="411"/>
      <c r="BQ7" s="411"/>
      <c r="BR7" s="411"/>
      <c r="BS7" s="411"/>
      <c r="BT7" s="411"/>
      <c r="BU7" s="412"/>
      <c r="BV7" s="410">
        <v>10552</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1035458</v>
      </c>
      <c r="CU7" s="411"/>
      <c r="CV7" s="411"/>
      <c r="CW7" s="411"/>
      <c r="CX7" s="411"/>
      <c r="CY7" s="411"/>
      <c r="CZ7" s="411"/>
      <c r="DA7" s="412"/>
      <c r="DB7" s="410">
        <v>931792</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104429</v>
      </c>
      <c r="BO8" s="411"/>
      <c r="BP8" s="411"/>
      <c r="BQ8" s="411"/>
      <c r="BR8" s="411"/>
      <c r="BS8" s="411"/>
      <c r="BT8" s="411"/>
      <c r="BU8" s="412"/>
      <c r="BV8" s="410">
        <v>87185</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0.2</v>
      </c>
      <c r="CU8" s="451"/>
      <c r="CV8" s="451"/>
      <c r="CW8" s="451"/>
      <c r="CX8" s="451"/>
      <c r="CY8" s="451"/>
      <c r="CZ8" s="451"/>
      <c r="DA8" s="452"/>
      <c r="DB8" s="450">
        <v>0.21</v>
      </c>
      <c r="DC8" s="451"/>
      <c r="DD8" s="451"/>
      <c r="DE8" s="451"/>
      <c r="DF8" s="451"/>
      <c r="DG8" s="451"/>
      <c r="DH8" s="451"/>
      <c r="DI8" s="452"/>
    </row>
    <row r="9" spans="1:119" ht="18.75" customHeight="1" thickBot="1" x14ac:dyDescent="0.25">
      <c r="A9" s="178"/>
      <c r="B9" s="404" t="s">
        <v>110</v>
      </c>
      <c r="C9" s="405"/>
      <c r="D9" s="405"/>
      <c r="E9" s="405"/>
      <c r="F9" s="405"/>
      <c r="G9" s="405"/>
      <c r="H9" s="405"/>
      <c r="I9" s="405"/>
      <c r="J9" s="405"/>
      <c r="K9" s="453"/>
      <c r="L9" s="454" t="s">
        <v>111</v>
      </c>
      <c r="M9" s="455"/>
      <c r="N9" s="455"/>
      <c r="O9" s="455"/>
      <c r="P9" s="455"/>
      <c r="Q9" s="456"/>
      <c r="R9" s="457">
        <v>813</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94</v>
      </c>
      <c r="AV9" s="443"/>
      <c r="AW9" s="443"/>
      <c r="AX9" s="443"/>
      <c r="AY9" s="444" t="s">
        <v>114</v>
      </c>
      <c r="AZ9" s="445"/>
      <c r="BA9" s="445"/>
      <c r="BB9" s="445"/>
      <c r="BC9" s="445"/>
      <c r="BD9" s="445"/>
      <c r="BE9" s="445"/>
      <c r="BF9" s="445"/>
      <c r="BG9" s="445"/>
      <c r="BH9" s="445"/>
      <c r="BI9" s="445"/>
      <c r="BJ9" s="445"/>
      <c r="BK9" s="445"/>
      <c r="BL9" s="445"/>
      <c r="BM9" s="446"/>
      <c r="BN9" s="410">
        <v>17244</v>
      </c>
      <c r="BO9" s="411"/>
      <c r="BP9" s="411"/>
      <c r="BQ9" s="411"/>
      <c r="BR9" s="411"/>
      <c r="BS9" s="411"/>
      <c r="BT9" s="411"/>
      <c r="BU9" s="412"/>
      <c r="BV9" s="410">
        <v>70591</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11.1</v>
      </c>
      <c r="CU9" s="408"/>
      <c r="CV9" s="408"/>
      <c r="CW9" s="408"/>
      <c r="CX9" s="408"/>
      <c r="CY9" s="408"/>
      <c r="CZ9" s="408"/>
      <c r="DA9" s="409"/>
      <c r="DB9" s="407">
        <v>11.6</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116</v>
      </c>
      <c r="M10" s="440"/>
      <c r="N10" s="440"/>
      <c r="O10" s="440"/>
      <c r="P10" s="440"/>
      <c r="Q10" s="441"/>
      <c r="R10" s="461">
        <v>866</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33505</v>
      </c>
      <c r="BO10" s="411"/>
      <c r="BP10" s="411"/>
      <c r="BQ10" s="411"/>
      <c r="BR10" s="411"/>
      <c r="BS10" s="411"/>
      <c r="BT10" s="411"/>
      <c r="BU10" s="412"/>
      <c r="BV10" s="410">
        <v>1012</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124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2">
      <c r="A12" s="178"/>
      <c r="B12" s="470" t="s">
        <v>129</v>
      </c>
      <c r="C12" s="471"/>
      <c r="D12" s="471"/>
      <c r="E12" s="471"/>
      <c r="F12" s="471"/>
      <c r="G12" s="471"/>
      <c r="H12" s="471"/>
      <c r="I12" s="471"/>
      <c r="J12" s="471"/>
      <c r="K12" s="472"/>
      <c r="L12" s="479" t="s">
        <v>130</v>
      </c>
      <c r="M12" s="480"/>
      <c r="N12" s="480"/>
      <c r="O12" s="480"/>
      <c r="P12" s="480"/>
      <c r="Q12" s="481"/>
      <c r="R12" s="482">
        <v>873</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33000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127</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138</v>
      </c>
      <c r="N13" s="502"/>
      <c r="O13" s="502"/>
      <c r="P13" s="502"/>
      <c r="Q13" s="503"/>
      <c r="R13" s="494">
        <v>859</v>
      </c>
      <c r="S13" s="495"/>
      <c r="T13" s="495"/>
      <c r="U13" s="495"/>
      <c r="V13" s="496"/>
      <c r="W13" s="426" t="s">
        <v>139</v>
      </c>
      <c r="X13" s="427"/>
      <c r="Y13" s="427"/>
      <c r="Z13" s="427"/>
      <c r="AA13" s="427"/>
      <c r="AB13" s="417"/>
      <c r="AC13" s="461">
        <v>115</v>
      </c>
      <c r="AD13" s="462"/>
      <c r="AE13" s="462"/>
      <c r="AF13" s="462"/>
      <c r="AG13" s="504"/>
      <c r="AH13" s="461">
        <v>145</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50749</v>
      </c>
      <c r="BO13" s="411"/>
      <c r="BP13" s="411"/>
      <c r="BQ13" s="411"/>
      <c r="BR13" s="411"/>
      <c r="BS13" s="411"/>
      <c r="BT13" s="411"/>
      <c r="BU13" s="412"/>
      <c r="BV13" s="410">
        <v>38603</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5</v>
      </c>
      <c r="CU13" s="408"/>
      <c r="CV13" s="408"/>
      <c r="CW13" s="408"/>
      <c r="CX13" s="408"/>
      <c r="CY13" s="408"/>
      <c r="CZ13" s="408"/>
      <c r="DA13" s="409"/>
      <c r="DB13" s="407">
        <v>5.2</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144</v>
      </c>
      <c r="M14" s="492"/>
      <c r="N14" s="492"/>
      <c r="O14" s="492"/>
      <c r="P14" s="492"/>
      <c r="Q14" s="493"/>
      <c r="R14" s="494">
        <v>912</v>
      </c>
      <c r="S14" s="495"/>
      <c r="T14" s="495"/>
      <c r="U14" s="495"/>
      <c r="V14" s="496"/>
      <c r="W14" s="400"/>
      <c r="X14" s="401"/>
      <c r="Y14" s="401"/>
      <c r="Z14" s="401"/>
      <c r="AA14" s="401"/>
      <c r="AB14" s="390"/>
      <c r="AC14" s="497">
        <v>26.4</v>
      </c>
      <c r="AD14" s="498"/>
      <c r="AE14" s="498"/>
      <c r="AF14" s="498"/>
      <c r="AG14" s="499"/>
      <c r="AH14" s="497">
        <v>32.5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137</v>
      </c>
      <c r="CU14" s="509"/>
      <c r="CV14" s="509"/>
      <c r="CW14" s="509"/>
      <c r="CX14" s="509"/>
      <c r="CY14" s="509"/>
      <c r="CZ14" s="509"/>
      <c r="DA14" s="510"/>
      <c r="DB14" s="508" t="s">
        <v>146</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147</v>
      </c>
      <c r="N15" s="502"/>
      <c r="O15" s="502"/>
      <c r="P15" s="502"/>
      <c r="Q15" s="503"/>
      <c r="R15" s="494">
        <v>898</v>
      </c>
      <c r="S15" s="495"/>
      <c r="T15" s="495"/>
      <c r="U15" s="495"/>
      <c r="V15" s="496"/>
      <c r="W15" s="426" t="s">
        <v>148</v>
      </c>
      <c r="X15" s="427"/>
      <c r="Y15" s="427"/>
      <c r="Z15" s="427"/>
      <c r="AA15" s="427"/>
      <c r="AB15" s="417"/>
      <c r="AC15" s="461">
        <v>69</v>
      </c>
      <c r="AD15" s="462"/>
      <c r="AE15" s="462"/>
      <c r="AF15" s="462"/>
      <c r="AG15" s="504"/>
      <c r="AH15" s="461">
        <v>64</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173533</v>
      </c>
      <c r="BO15" s="374"/>
      <c r="BP15" s="374"/>
      <c r="BQ15" s="374"/>
      <c r="BR15" s="374"/>
      <c r="BS15" s="374"/>
      <c r="BT15" s="374"/>
      <c r="BU15" s="375"/>
      <c r="BV15" s="373">
        <v>178654</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15.8</v>
      </c>
      <c r="AD16" s="498"/>
      <c r="AE16" s="498"/>
      <c r="AF16" s="498"/>
      <c r="AG16" s="499"/>
      <c r="AH16" s="497">
        <v>14.3</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956550</v>
      </c>
      <c r="BO16" s="411"/>
      <c r="BP16" s="411"/>
      <c r="BQ16" s="411"/>
      <c r="BR16" s="411"/>
      <c r="BS16" s="411"/>
      <c r="BT16" s="411"/>
      <c r="BU16" s="412"/>
      <c r="BV16" s="410">
        <v>859735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252</v>
      </c>
      <c r="AD17" s="462"/>
      <c r="AE17" s="462"/>
      <c r="AF17" s="462"/>
      <c r="AG17" s="504"/>
      <c r="AH17" s="461">
        <v>237</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218219</v>
      </c>
      <c r="BO17" s="411"/>
      <c r="BP17" s="411"/>
      <c r="BQ17" s="411"/>
      <c r="BR17" s="411"/>
      <c r="BS17" s="411"/>
      <c r="BT17" s="411"/>
      <c r="BU17" s="412"/>
      <c r="BV17" s="410">
        <v>225229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158</v>
      </c>
      <c r="C18" s="453"/>
      <c r="D18" s="453"/>
      <c r="E18" s="533"/>
      <c r="F18" s="533"/>
      <c r="G18" s="533"/>
      <c r="H18" s="533"/>
      <c r="I18" s="533"/>
      <c r="J18" s="533"/>
      <c r="K18" s="533"/>
      <c r="L18" s="534">
        <v>67.11</v>
      </c>
      <c r="M18" s="534"/>
      <c r="N18" s="534"/>
      <c r="O18" s="534"/>
      <c r="P18" s="534"/>
      <c r="Q18" s="534"/>
      <c r="R18" s="535"/>
      <c r="S18" s="535"/>
      <c r="T18" s="535"/>
      <c r="U18" s="535"/>
      <c r="V18" s="536"/>
      <c r="W18" s="428"/>
      <c r="X18" s="429"/>
      <c r="Y18" s="429"/>
      <c r="Z18" s="429"/>
      <c r="AA18" s="429"/>
      <c r="AB18" s="420"/>
      <c r="AC18" s="537">
        <v>57.8</v>
      </c>
      <c r="AD18" s="538"/>
      <c r="AE18" s="538"/>
      <c r="AF18" s="538"/>
      <c r="AG18" s="539"/>
      <c r="AH18" s="537">
        <v>53.1</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816675</v>
      </c>
      <c r="BO18" s="411"/>
      <c r="BP18" s="411"/>
      <c r="BQ18" s="411"/>
      <c r="BR18" s="411"/>
      <c r="BS18" s="411"/>
      <c r="BT18" s="411"/>
      <c r="BU18" s="412"/>
      <c r="BV18" s="410">
        <v>782301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160</v>
      </c>
      <c r="C19" s="453"/>
      <c r="D19" s="453"/>
      <c r="E19" s="533"/>
      <c r="F19" s="533"/>
      <c r="G19" s="533"/>
      <c r="H19" s="533"/>
      <c r="I19" s="533"/>
      <c r="J19" s="533"/>
      <c r="K19" s="533"/>
      <c r="L19" s="541">
        <v>12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1357642</v>
      </c>
      <c r="BO19" s="411"/>
      <c r="BP19" s="411"/>
      <c r="BQ19" s="411"/>
      <c r="BR19" s="411"/>
      <c r="BS19" s="411"/>
      <c r="BT19" s="411"/>
      <c r="BU19" s="412"/>
      <c r="BV19" s="410">
        <v>1238526</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162</v>
      </c>
      <c r="C20" s="453"/>
      <c r="D20" s="453"/>
      <c r="E20" s="533"/>
      <c r="F20" s="533"/>
      <c r="G20" s="533"/>
      <c r="H20" s="533"/>
      <c r="I20" s="533"/>
      <c r="J20" s="533"/>
      <c r="K20" s="533"/>
      <c r="L20" s="541">
        <v>331</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1326717</v>
      </c>
      <c r="BO22" s="374"/>
      <c r="BP22" s="374"/>
      <c r="BQ22" s="374"/>
      <c r="BR22" s="374"/>
      <c r="BS22" s="374"/>
      <c r="BT22" s="374"/>
      <c r="BU22" s="375"/>
      <c r="BV22" s="373">
        <v>1270897</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1322265</v>
      </c>
      <c r="BO23" s="411"/>
      <c r="BP23" s="411"/>
      <c r="BQ23" s="411"/>
      <c r="BR23" s="411"/>
      <c r="BS23" s="411"/>
      <c r="BT23" s="411"/>
      <c r="BU23" s="412"/>
      <c r="BV23" s="410">
        <v>1266697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172</v>
      </c>
      <c r="F24" s="440"/>
      <c r="G24" s="440"/>
      <c r="H24" s="440"/>
      <c r="I24" s="440"/>
      <c r="J24" s="440"/>
      <c r="K24" s="441"/>
      <c r="L24" s="461">
        <v>1</v>
      </c>
      <c r="M24" s="462"/>
      <c r="N24" s="462"/>
      <c r="O24" s="462"/>
      <c r="P24" s="504"/>
      <c r="Q24" s="461">
        <v>6300</v>
      </c>
      <c r="R24" s="462"/>
      <c r="S24" s="462"/>
      <c r="T24" s="462"/>
      <c r="U24" s="462"/>
      <c r="V24" s="504"/>
      <c r="W24" s="556"/>
      <c r="X24" s="557"/>
      <c r="Y24" s="558"/>
      <c r="Z24" s="460" t="s">
        <v>173</v>
      </c>
      <c r="AA24" s="440"/>
      <c r="AB24" s="440"/>
      <c r="AC24" s="440"/>
      <c r="AD24" s="440"/>
      <c r="AE24" s="440"/>
      <c r="AF24" s="440"/>
      <c r="AG24" s="441"/>
      <c r="AH24" s="461">
        <v>30</v>
      </c>
      <c r="AI24" s="462"/>
      <c r="AJ24" s="462"/>
      <c r="AK24" s="462"/>
      <c r="AL24" s="504"/>
      <c r="AM24" s="461">
        <v>79140</v>
      </c>
      <c r="AN24" s="462"/>
      <c r="AO24" s="462"/>
      <c r="AP24" s="462"/>
      <c r="AQ24" s="462"/>
      <c r="AR24" s="504"/>
      <c r="AS24" s="461">
        <v>2638</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760155</v>
      </c>
      <c r="BO24" s="411"/>
      <c r="BP24" s="411"/>
      <c r="BQ24" s="411"/>
      <c r="BR24" s="411"/>
      <c r="BS24" s="411"/>
      <c r="BT24" s="411"/>
      <c r="BU24" s="412"/>
      <c r="BV24" s="410">
        <v>678312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175</v>
      </c>
      <c r="F25" s="440"/>
      <c r="G25" s="440"/>
      <c r="H25" s="440"/>
      <c r="I25" s="440"/>
      <c r="J25" s="440"/>
      <c r="K25" s="441"/>
      <c r="L25" s="461">
        <v>1</v>
      </c>
      <c r="M25" s="462"/>
      <c r="N25" s="462"/>
      <c r="O25" s="462"/>
      <c r="P25" s="504"/>
      <c r="Q25" s="461">
        <v>5500</v>
      </c>
      <c r="R25" s="462"/>
      <c r="S25" s="462"/>
      <c r="T25" s="462"/>
      <c r="U25" s="462"/>
      <c r="V25" s="504"/>
      <c r="W25" s="556"/>
      <c r="X25" s="557"/>
      <c r="Y25" s="558"/>
      <c r="Z25" s="460" t="s">
        <v>176</v>
      </c>
      <c r="AA25" s="440"/>
      <c r="AB25" s="440"/>
      <c r="AC25" s="440"/>
      <c r="AD25" s="440"/>
      <c r="AE25" s="440"/>
      <c r="AF25" s="440"/>
      <c r="AG25" s="441"/>
      <c r="AH25" s="461" t="s">
        <v>137</v>
      </c>
      <c r="AI25" s="462"/>
      <c r="AJ25" s="462"/>
      <c r="AK25" s="462"/>
      <c r="AL25" s="504"/>
      <c r="AM25" s="461" t="s">
        <v>137</v>
      </c>
      <c r="AN25" s="462"/>
      <c r="AO25" s="462"/>
      <c r="AP25" s="462"/>
      <c r="AQ25" s="462"/>
      <c r="AR25" s="504"/>
      <c r="AS25" s="461" t="s">
        <v>137</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t="s">
        <v>137</v>
      </c>
      <c r="BO25" s="374"/>
      <c r="BP25" s="374"/>
      <c r="BQ25" s="374"/>
      <c r="BR25" s="374"/>
      <c r="BS25" s="374"/>
      <c r="BT25" s="374"/>
      <c r="BU25" s="375"/>
      <c r="BV25" s="373">
        <v>38400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178</v>
      </c>
      <c r="F26" s="440"/>
      <c r="G26" s="440"/>
      <c r="H26" s="440"/>
      <c r="I26" s="440"/>
      <c r="J26" s="440"/>
      <c r="K26" s="441"/>
      <c r="L26" s="461">
        <v>1</v>
      </c>
      <c r="M26" s="462"/>
      <c r="N26" s="462"/>
      <c r="O26" s="462"/>
      <c r="P26" s="504"/>
      <c r="Q26" s="461">
        <v>4800</v>
      </c>
      <c r="R26" s="462"/>
      <c r="S26" s="462"/>
      <c r="T26" s="462"/>
      <c r="U26" s="462"/>
      <c r="V26" s="504"/>
      <c r="W26" s="556"/>
      <c r="X26" s="557"/>
      <c r="Y26" s="558"/>
      <c r="Z26" s="460" t="s">
        <v>179</v>
      </c>
      <c r="AA26" s="562"/>
      <c r="AB26" s="562"/>
      <c r="AC26" s="562"/>
      <c r="AD26" s="562"/>
      <c r="AE26" s="562"/>
      <c r="AF26" s="562"/>
      <c r="AG26" s="563"/>
      <c r="AH26" s="461">
        <v>1</v>
      </c>
      <c r="AI26" s="462"/>
      <c r="AJ26" s="462"/>
      <c r="AK26" s="462"/>
      <c r="AL26" s="504"/>
      <c r="AM26" s="461" t="s">
        <v>180</v>
      </c>
      <c r="AN26" s="462"/>
      <c r="AO26" s="462"/>
      <c r="AP26" s="462"/>
      <c r="AQ26" s="462"/>
      <c r="AR26" s="504"/>
      <c r="AS26" s="461" t="s">
        <v>180</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137</v>
      </c>
      <c r="BO26" s="411"/>
      <c r="BP26" s="411"/>
      <c r="BQ26" s="411"/>
      <c r="BR26" s="411"/>
      <c r="BS26" s="411"/>
      <c r="BT26" s="411"/>
      <c r="BU26" s="412"/>
      <c r="BV26" s="410" t="s">
        <v>137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182</v>
      </c>
      <c r="F27" s="440"/>
      <c r="G27" s="440"/>
      <c r="H27" s="440"/>
      <c r="I27" s="440"/>
      <c r="J27" s="440"/>
      <c r="K27" s="441"/>
      <c r="L27" s="461">
        <v>1</v>
      </c>
      <c r="M27" s="462"/>
      <c r="N27" s="462"/>
      <c r="O27" s="462"/>
      <c r="P27" s="504"/>
      <c r="Q27" s="461">
        <v>2600</v>
      </c>
      <c r="R27" s="462"/>
      <c r="S27" s="462"/>
      <c r="T27" s="462"/>
      <c r="U27" s="462"/>
      <c r="V27" s="504"/>
      <c r="W27" s="556"/>
      <c r="X27" s="557"/>
      <c r="Y27" s="558"/>
      <c r="Z27" s="460" t="s">
        <v>183</v>
      </c>
      <c r="AA27" s="440"/>
      <c r="AB27" s="440"/>
      <c r="AC27" s="440"/>
      <c r="AD27" s="440"/>
      <c r="AE27" s="440"/>
      <c r="AF27" s="440"/>
      <c r="AG27" s="441"/>
      <c r="AH27" s="461" t="s">
        <v>137</v>
      </c>
      <c r="AI27" s="462"/>
      <c r="AJ27" s="462"/>
      <c r="AK27" s="462"/>
      <c r="AL27" s="504"/>
      <c r="AM27" s="461" t="s">
        <v>137</v>
      </c>
      <c r="AN27" s="462"/>
      <c r="AO27" s="462"/>
      <c r="AP27" s="462"/>
      <c r="AQ27" s="462"/>
      <c r="AR27" s="504"/>
      <c r="AS27" s="461" t="s">
        <v>137</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30804</v>
      </c>
      <c r="BO27" s="530"/>
      <c r="BP27" s="530"/>
      <c r="BQ27" s="530"/>
      <c r="BR27" s="530"/>
      <c r="BS27" s="530"/>
      <c r="BT27" s="530"/>
      <c r="BU27" s="531"/>
      <c r="BV27" s="529">
        <v>30803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185</v>
      </c>
      <c r="F28" s="440"/>
      <c r="G28" s="440"/>
      <c r="H28" s="440"/>
      <c r="I28" s="440"/>
      <c r="J28" s="440"/>
      <c r="K28" s="441"/>
      <c r="L28" s="461">
        <v>1</v>
      </c>
      <c r="M28" s="462"/>
      <c r="N28" s="462"/>
      <c r="O28" s="462"/>
      <c r="P28" s="504"/>
      <c r="Q28" s="461">
        <v>2100</v>
      </c>
      <c r="R28" s="462"/>
      <c r="S28" s="462"/>
      <c r="T28" s="462"/>
      <c r="U28" s="462"/>
      <c r="V28" s="504"/>
      <c r="W28" s="556"/>
      <c r="X28" s="557"/>
      <c r="Y28" s="558"/>
      <c r="Z28" s="460" t="s">
        <v>186</v>
      </c>
      <c r="AA28" s="440"/>
      <c r="AB28" s="440"/>
      <c r="AC28" s="440"/>
      <c r="AD28" s="440"/>
      <c r="AE28" s="440"/>
      <c r="AF28" s="440"/>
      <c r="AG28" s="441"/>
      <c r="AH28" s="461" t="s">
        <v>137</v>
      </c>
      <c r="AI28" s="462"/>
      <c r="AJ28" s="462"/>
      <c r="AK28" s="462"/>
      <c r="AL28" s="504"/>
      <c r="AM28" s="461" t="s">
        <v>137</v>
      </c>
      <c r="AN28" s="462"/>
      <c r="AO28" s="462"/>
      <c r="AP28" s="462"/>
      <c r="AQ28" s="462"/>
      <c r="AR28" s="504"/>
      <c r="AS28" s="461" t="s">
        <v>137</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720986</v>
      </c>
      <c r="BO28" s="374"/>
      <c r="BP28" s="374"/>
      <c r="BQ28" s="374"/>
      <c r="BR28" s="374"/>
      <c r="BS28" s="374"/>
      <c r="BT28" s="374"/>
      <c r="BU28" s="375"/>
      <c r="BV28" s="373">
        <v>687481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188</v>
      </c>
      <c r="F29" s="440"/>
      <c r="G29" s="440"/>
      <c r="H29" s="440"/>
      <c r="I29" s="440"/>
      <c r="J29" s="440"/>
      <c r="K29" s="441"/>
      <c r="L29" s="461">
        <v>6</v>
      </c>
      <c r="M29" s="462"/>
      <c r="N29" s="462"/>
      <c r="O29" s="462"/>
      <c r="P29" s="504"/>
      <c r="Q29" s="461">
        <v>1900</v>
      </c>
      <c r="R29" s="462"/>
      <c r="S29" s="462"/>
      <c r="T29" s="462"/>
      <c r="U29" s="462"/>
      <c r="V29" s="504"/>
      <c r="W29" s="559"/>
      <c r="X29" s="560"/>
      <c r="Y29" s="561"/>
      <c r="Z29" s="460" t="s">
        <v>189</v>
      </c>
      <c r="AA29" s="440"/>
      <c r="AB29" s="440"/>
      <c r="AC29" s="440"/>
      <c r="AD29" s="440"/>
      <c r="AE29" s="440"/>
      <c r="AF29" s="440"/>
      <c r="AG29" s="441"/>
      <c r="AH29" s="461">
        <v>30</v>
      </c>
      <c r="AI29" s="462"/>
      <c r="AJ29" s="462"/>
      <c r="AK29" s="462"/>
      <c r="AL29" s="504"/>
      <c r="AM29" s="461">
        <v>79140</v>
      </c>
      <c r="AN29" s="462"/>
      <c r="AO29" s="462"/>
      <c r="AP29" s="462"/>
      <c r="AQ29" s="462"/>
      <c r="AR29" s="504"/>
      <c r="AS29" s="461">
        <v>2638</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39745</v>
      </c>
      <c r="BO29" s="411"/>
      <c r="BP29" s="411"/>
      <c r="BQ29" s="411"/>
      <c r="BR29" s="411"/>
      <c r="BS29" s="411"/>
      <c r="BT29" s="411"/>
      <c r="BU29" s="412"/>
      <c r="BV29" s="410">
        <v>30362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95.1</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1209493</v>
      </c>
      <c r="BO30" s="530"/>
      <c r="BP30" s="530"/>
      <c r="BQ30" s="530"/>
      <c r="BR30" s="530"/>
      <c r="BS30" s="530"/>
      <c r="BT30" s="530"/>
      <c r="BU30" s="531"/>
      <c r="BV30" s="529">
        <v>1275447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198</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新庄村国民健康保険事業特別会計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IF('各会計、関係団体の財政状況及び健全化判断比率'!B33="","",'各会計、関係団体の財政状況及び健全化判断比率'!B33)</f>
        <v>新庄村簡易水道事業特別会計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岡山県後期高齢者医療広域連合一般会計</v>
      </c>
      <c r="BZ34" s="601"/>
      <c r="CA34" s="601"/>
      <c r="CB34" s="601"/>
      <c r="CC34" s="601"/>
      <c r="CD34" s="601"/>
      <c r="CE34" s="601"/>
      <c r="CF34" s="601"/>
      <c r="CG34" s="601"/>
      <c r="CH34" s="601"/>
      <c r="CI34" s="601"/>
      <c r="CJ34" s="601"/>
      <c r="CK34" s="601"/>
      <c r="CL34" s="601"/>
      <c r="CM34" s="601"/>
      <c r="CN34" s="178"/>
      <c r="CO34" s="600">
        <f>IF(CQ34="","",MAX(C34:D43,U34:V43,AM34:AN43,BE34:BF43,BW34:BX43)+1)</f>
        <v>18</v>
      </c>
      <c r="CP34" s="600"/>
      <c r="CQ34" s="601" t="str">
        <f>IF('各会計、関係団体の財政状況及び健全化判断比率'!BS7="","",'各会計、関係団体の財政状況及び健全化判断比率'!BS7)</f>
        <v>メルヘン・プラザ</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新庄村土地取得特別会計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新庄村介護保険特別会計（保険事業勘定）</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9</v>
      </c>
      <c r="BF35" s="600"/>
      <c r="BG35" s="601" t="str">
        <f>IF('各会計、関係団体の財政状況及び健全化判断比率'!B34="","",'各会計、関係団体の財政状況及び健全化判断比率'!B34)</f>
        <v>新庄村下水道事業特別会計</v>
      </c>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岡山県後期高齢者医療広域連合後期高齢者医療特別会計</v>
      </c>
      <c r="BZ35" s="601"/>
      <c r="CA35" s="601"/>
      <c r="CB35" s="601"/>
      <c r="CC35" s="601"/>
      <c r="CD35" s="601"/>
      <c r="CE35" s="601"/>
      <c r="CF35" s="601"/>
      <c r="CG35" s="601"/>
      <c r="CH35" s="601"/>
      <c r="CI35" s="601"/>
      <c r="CJ35" s="601"/>
      <c r="CK35" s="601"/>
      <c r="CL35" s="601"/>
      <c r="CM35" s="601"/>
      <c r="CN35" s="178"/>
      <c r="CO35" s="600">
        <f t="shared" ref="CO35:CO43" si="3">IF(CQ35="","",CO34+1)</f>
        <v>19</v>
      </c>
      <c r="CP35" s="600"/>
      <c r="CQ35" s="601" t="str">
        <f>IF('各会計、関係団体の財政状況及び健全化判断比率'!BS8="","",'各会計、関係団体の財政状況及び健全化判断比率'!BS8)</f>
        <v>まちづくり新庄村</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新庄村国民健康保険歯科診療施設特別会計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10</v>
      </c>
      <c r="BF36" s="600"/>
      <c r="BG36" s="601" t="str">
        <f>IF('各会計、関係団体の財政状況及び健全化判断比率'!B35="","",'各会計、関係団体の財政状況及び健全化判断比率'!B35)</f>
        <v>新庄村宅地造成事業特別会計</v>
      </c>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岡山県市町村総合事務組合一般会計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新庄村国民健康保険診療所特別会計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岡山県市町村総合事務組合貸付金特別会計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7</v>
      </c>
      <c r="V38" s="600"/>
      <c r="W38" s="601" t="str">
        <f>IF('各会計、関係団体の財政状況及び健全化判断比率'!B32="","",'各会計、関係団体の財政状況及び健全化判断比率'!B32)</f>
        <v>新庄村後期高齢者医療特別会計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15</v>
      </c>
      <c r="BX38" s="600"/>
      <c r="BY38" s="601" t="str">
        <f>IF('各会計、関係団体の財政状況及び健全化判断比率'!B72="","",'各会計、関係団体の財政状況及び健全化判断比率'!B72)</f>
        <v>岡山県市町村総合事務組合交通災害共済特別会計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16</v>
      </c>
      <c r="BX39" s="600"/>
      <c r="BY39" s="601" t="str">
        <f>IF('各会計、関係団体の財政状況及び健全化判断比率'!B73="","",'各会計、関係団体の財政状況及び健全化判断比率'!B73)</f>
        <v>岡山県市町村総合事務組合拠出金事業特別会計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17</v>
      </c>
      <c r="BX40" s="600"/>
      <c r="BY40" s="601" t="str">
        <f>IF('各会計、関係団体の財政状況及び健全化判断比率'!B74="","",'各会計、関係団体の財政状況及び健全化判断比率'!B74)</f>
        <v>岡山県市町村税整理組合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row r="54" spans="5:113" x14ac:dyDescent="0.2"/>
    <row r="55" spans="5:113" x14ac:dyDescent="0.2"/>
    <row r="56" spans="5:113" x14ac:dyDescent="0.2"/>
  </sheetData>
  <sheetProtection algorithmName="SHA-512" hashValue="rpyL4t1GZBy4iUNDqHNt5XTyq2h26gzP39Emm3lH05L5dmIZnyzXQpV/qp5pERAwFUimCJsR9lbWh266eAwDHw==" saltValue="PeTLIiOEWtOx5fDWDVGHe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226</v>
      </c>
      <c r="C5" s="616"/>
      <c r="D5" s="616"/>
      <c r="E5" s="616"/>
      <c r="F5" s="616"/>
      <c r="G5" s="616"/>
      <c r="H5" s="616"/>
      <c r="I5" s="616"/>
      <c r="J5" s="616"/>
      <c r="K5" s="616"/>
      <c r="L5" s="616"/>
      <c r="M5" s="616"/>
      <c r="N5" s="616"/>
      <c r="O5" s="616"/>
      <c r="P5" s="616"/>
      <c r="Q5" s="617"/>
      <c r="R5" s="618">
        <v>198294</v>
      </c>
      <c r="S5" s="619"/>
      <c r="T5" s="619"/>
      <c r="U5" s="619"/>
      <c r="V5" s="619"/>
      <c r="W5" s="619"/>
      <c r="X5" s="619"/>
      <c r="Y5" s="620"/>
      <c r="Z5" s="621">
        <v>9.9</v>
      </c>
      <c r="AA5" s="621"/>
      <c r="AB5" s="621"/>
      <c r="AC5" s="621"/>
      <c r="AD5" s="622">
        <v>198294</v>
      </c>
      <c r="AE5" s="622"/>
      <c r="AF5" s="622"/>
      <c r="AG5" s="622"/>
      <c r="AH5" s="622"/>
      <c r="AI5" s="622"/>
      <c r="AJ5" s="622"/>
      <c r="AK5" s="622"/>
      <c r="AL5" s="623">
        <v>17.8</v>
      </c>
      <c r="AM5" s="624"/>
      <c r="AN5" s="624"/>
      <c r="AO5" s="625"/>
      <c r="AP5" s="615" t="s">
        <v>227</v>
      </c>
      <c r="AQ5" s="616"/>
      <c r="AR5" s="616"/>
      <c r="AS5" s="616"/>
      <c r="AT5" s="616"/>
      <c r="AU5" s="616"/>
      <c r="AV5" s="616"/>
      <c r="AW5" s="616"/>
      <c r="AX5" s="616"/>
      <c r="AY5" s="616"/>
      <c r="AZ5" s="616"/>
      <c r="BA5" s="616"/>
      <c r="BB5" s="616"/>
      <c r="BC5" s="616"/>
      <c r="BD5" s="616"/>
      <c r="BE5" s="616"/>
      <c r="BF5" s="617"/>
      <c r="BG5" s="629">
        <v>198294</v>
      </c>
      <c r="BH5" s="630"/>
      <c r="BI5" s="630"/>
      <c r="BJ5" s="630"/>
      <c r="BK5" s="630"/>
      <c r="BL5" s="630"/>
      <c r="BM5" s="630"/>
      <c r="BN5" s="631"/>
      <c r="BO5" s="632">
        <v>100</v>
      </c>
      <c r="BP5" s="632"/>
      <c r="BQ5" s="632"/>
      <c r="BR5" s="632"/>
      <c r="BS5" s="633">
        <v>20811</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2">
      <c r="B6" s="626" t="s">
        <v>231</v>
      </c>
      <c r="C6" s="627"/>
      <c r="D6" s="627"/>
      <c r="E6" s="627"/>
      <c r="F6" s="627"/>
      <c r="G6" s="627"/>
      <c r="H6" s="627"/>
      <c r="I6" s="627"/>
      <c r="J6" s="627"/>
      <c r="K6" s="627"/>
      <c r="L6" s="627"/>
      <c r="M6" s="627"/>
      <c r="N6" s="627"/>
      <c r="O6" s="627"/>
      <c r="P6" s="627"/>
      <c r="Q6" s="628"/>
      <c r="R6" s="629">
        <v>21949</v>
      </c>
      <c r="S6" s="630"/>
      <c r="T6" s="630"/>
      <c r="U6" s="630"/>
      <c r="V6" s="630"/>
      <c r="W6" s="630"/>
      <c r="X6" s="630"/>
      <c r="Y6" s="631"/>
      <c r="Z6" s="632">
        <v>1.1000000000000001</v>
      </c>
      <c r="AA6" s="632"/>
      <c r="AB6" s="632"/>
      <c r="AC6" s="632"/>
      <c r="AD6" s="633">
        <v>21949</v>
      </c>
      <c r="AE6" s="633"/>
      <c r="AF6" s="633"/>
      <c r="AG6" s="633"/>
      <c r="AH6" s="633"/>
      <c r="AI6" s="633"/>
      <c r="AJ6" s="633"/>
      <c r="AK6" s="633"/>
      <c r="AL6" s="634">
        <v>2</v>
      </c>
      <c r="AM6" s="635"/>
      <c r="AN6" s="635"/>
      <c r="AO6" s="636"/>
      <c r="AP6" s="626" t="s">
        <v>232</v>
      </c>
      <c r="AQ6" s="627"/>
      <c r="AR6" s="627"/>
      <c r="AS6" s="627"/>
      <c r="AT6" s="627"/>
      <c r="AU6" s="627"/>
      <c r="AV6" s="627"/>
      <c r="AW6" s="627"/>
      <c r="AX6" s="627"/>
      <c r="AY6" s="627"/>
      <c r="AZ6" s="627"/>
      <c r="BA6" s="627"/>
      <c r="BB6" s="627"/>
      <c r="BC6" s="627"/>
      <c r="BD6" s="627"/>
      <c r="BE6" s="627"/>
      <c r="BF6" s="628"/>
      <c r="BG6" s="629">
        <v>198294</v>
      </c>
      <c r="BH6" s="630"/>
      <c r="BI6" s="630"/>
      <c r="BJ6" s="630"/>
      <c r="BK6" s="630"/>
      <c r="BL6" s="630"/>
      <c r="BM6" s="630"/>
      <c r="BN6" s="631"/>
      <c r="BO6" s="632">
        <v>100</v>
      </c>
      <c r="BP6" s="632"/>
      <c r="BQ6" s="632"/>
      <c r="BR6" s="632"/>
      <c r="BS6" s="633">
        <v>20811</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44902</v>
      </c>
      <c r="CS6" s="630"/>
      <c r="CT6" s="630"/>
      <c r="CU6" s="630"/>
      <c r="CV6" s="630"/>
      <c r="CW6" s="630"/>
      <c r="CX6" s="630"/>
      <c r="CY6" s="631"/>
      <c r="CZ6" s="623">
        <v>2.4</v>
      </c>
      <c r="DA6" s="624"/>
      <c r="DB6" s="624"/>
      <c r="DC6" s="643"/>
      <c r="DD6" s="638" t="s">
        <v>146</v>
      </c>
      <c r="DE6" s="630"/>
      <c r="DF6" s="630"/>
      <c r="DG6" s="630"/>
      <c r="DH6" s="630"/>
      <c r="DI6" s="630"/>
      <c r="DJ6" s="630"/>
      <c r="DK6" s="630"/>
      <c r="DL6" s="630"/>
      <c r="DM6" s="630"/>
      <c r="DN6" s="630"/>
      <c r="DO6" s="630"/>
      <c r="DP6" s="631"/>
      <c r="DQ6" s="638">
        <v>44902</v>
      </c>
      <c r="DR6" s="630"/>
      <c r="DS6" s="630"/>
      <c r="DT6" s="630"/>
      <c r="DU6" s="630"/>
      <c r="DV6" s="630"/>
      <c r="DW6" s="630"/>
      <c r="DX6" s="630"/>
      <c r="DY6" s="630"/>
      <c r="DZ6" s="630"/>
      <c r="EA6" s="630"/>
      <c r="EB6" s="630"/>
      <c r="EC6" s="639"/>
    </row>
    <row r="7" spans="2:143" ht="11.25" customHeight="1" x14ac:dyDescent="0.2">
      <c r="B7" s="626" t="s">
        <v>234</v>
      </c>
      <c r="C7" s="627"/>
      <c r="D7" s="627"/>
      <c r="E7" s="627"/>
      <c r="F7" s="627"/>
      <c r="G7" s="627"/>
      <c r="H7" s="627"/>
      <c r="I7" s="627"/>
      <c r="J7" s="627"/>
      <c r="K7" s="627"/>
      <c r="L7" s="627"/>
      <c r="M7" s="627"/>
      <c r="N7" s="627"/>
      <c r="O7" s="627"/>
      <c r="P7" s="627"/>
      <c r="Q7" s="628"/>
      <c r="R7" s="629">
        <v>57</v>
      </c>
      <c r="S7" s="630"/>
      <c r="T7" s="630"/>
      <c r="U7" s="630"/>
      <c r="V7" s="630"/>
      <c r="W7" s="630"/>
      <c r="X7" s="630"/>
      <c r="Y7" s="631"/>
      <c r="Z7" s="632">
        <v>0</v>
      </c>
      <c r="AA7" s="632"/>
      <c r="AB7" s="632"/>
      <c r="AC7" s="632"/>
      <c r="AD7" s="633">
        <v>57</v>
      </c>
      <c r="AE7" s="633"/>
      <c r="AF7" s="633"/>
      <c r="AG7" s="633"/>
      <c r="AH7" s="633"/>
      <c r="AI7" s="633"/>
      <c r="AJ7" s="633"/>
      <c r="AK7" s="633"/>
      <c r="AL7" s="634">
        <v>0</v>
      </c>
      <c r="AM7" s="635"/>
      <c r="AN7" s="635"/>
      <c r="AO7" s="636"/>
      <c r="AP7" s="626" t="s">
        <v>235</v>
      </c>
      <c r="AQ7" s="627"/>
      <c r="AR7" s="627"/>
      <c r="AS7" s="627"/>
      <c r="AT7" s="627"/>
      <c r="AU7" s="627"/>
      <c r="AV7" s="627"/>
      <c r="AW7" s="627"/>
      <c r="AX7" s="627"/>
      <c r="AY7" s="627"/>
      <c r="AZ7" s="627"/>
      <c r="BA7" s="627"/>
      <c r="BB7" s="627"/>
      <c r="BC7" s="627"/>
      <c r="BD7" s="627"/>
      <c r="BE7" s="627"/>
      <c r="BF7" s="628"/>
      <c r="BG7" s="629">
        <v>28512</v>
      </c>
      <c r="BH7" s="630"/>
      <c r="BI7" s="630"/>
      <c r="BJ7" s="630"/>
      <c r="BK7" s="630"/>
      <c r="BL7" s="630"/>
      <c r="BM7" s="630"/>
      <c r="BN7" s="631"/>
      <c r="BO7" s="632">
        <v>14.4</v>
      </c>
      <c r="BP7" s="632"/>
      <c r="BQ7" s="632"/>
      <c r="BR7" s="632"/>
      <c r="BS7" s="633">
        <v>194</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636688</v>
      </c>
      <c r="CS7" s="630"/>
      <c r="CT7" s="630"/>
      <c r="CU7" s="630"/>
      <c r="CV7" s="630"/>
      <c r="CW7" s="630"/>
      <c r="CX7" s="630"/>
      <c r="CY7" s="631"/>
      <c r="CZ7" s="632">
        <v>33.5</v>
      </c>
      <c r="DA7" s="632"/>
      <c r="DB7" s="632"/>
      <c r="DC7" s="632"/>
      <c r="DD7" s="638">
        <v>201174</v>
      </c>
      <c r="DE7" s="630"/>
      <c r="DF7" s="630"/>
      <c r="DG7" s="630"/>
      <c r="DH7" s="630"/>
      <c r="DI7" s="630"/>
      <c r="DJ7" s="630"/>
      <c r="DK7" s="630"/>
      <c r="DL7" s="630"/>
      <c r="DM7" s="630"/>
      <c r="DN7" s="630"/>
      <c r="DO7" s="630"/>
      <c r="DP7" s="631"/>
      <c r="DQ7" s="638">
        <v>383803</v>
      </c>
      <c r="DR7" s="630"/>
      <c r="DS7" s="630"/>
      <c r="DT7" s="630"/>
      <c r="DU7" s="630"/>
      <c r="DV7" s="630"/>
      <c r="DW7" s="630"/>
      <c r="DX7" s="630"/>
      <c r="DY7" s="630"/>
      <c r="DZ7" s="630"/>
      <c r="EA7" s="630"/>
      <c r="EB7" s="630"/>
      <c r="EC7" s="639"/>
    </row>
    <row r="8" spans="2:143" ht="11.25" customHeight="1" x14ac:dyDescent="0.2">
      <c r="B8" s="626" t="s">
        <v>237</v>
      </c>
      <c r="C8" s="627"/>
      <c r="D8" s="627"/>
      <c r="E8" s="627"/>
      <c r="F8" s="627"/>
      <c r="G8" s="627"/>
      <c r="H8" s="627"/>
      <c r="I8" s="627"/>
      <c r="J8" s="627"/>
      <c r="K8" s="627"/>
      <c r="L8" s="627"/>
      <c r="M8" s="627"/>
      <c r="N8" s="627"/>
      <c r="O8" s="627"/>
      <c r="P8" s="627"/>
      <c r="Q8" s="628"/>
      <c r="R8" s="629">
        <v>355</v>
      </c>
      <c r="S8" s="630"/>
      <c r="T8" s="630"/>
      <c r="U8" s="630"/>
      <c r="V8" s="630"/>
      <c r="W8" s="630"/>
      <c r="X8" s="630"/>
      <c r="Y8" s="631"/>
      <c r="Z8" s="632">
        <v>0</v>
      </c>
      <c r="AA8" s="632"/>
      <c r="AB8" s="632"/>
      <c r="AC8" s="632"/>
      <c r="AD8" s="633">
        <v>355</v>
      </c>
      <c r="AE8" s="633"/>
      <c r="AF8" s="633"/>
      <c r="AG8" s="633"/>
      <c r="AH8" s="633"/>
      <c r="AI8" s="633"/>
      <c r="AJ8" s="633"/>
      <c r="AK8" s="633"/>
      <c r="AL8" s="634">
        <v>0</v>
      </c>
      <c r="AM8" s="635"/>
      <c r="AN8" s="635"/>
      <c r="AO8" s="636"/>
      <c r="AP8" s="626" t="s">
        <v>238</v>
      </c>
      <c r="AQ8" s="627"/>
      <c r="AR8" s="627"/>
      <c r="AS8" s="627"/>
      <c r="AT8" s="627"/>
      <c r="AU8" s="627"/>
      <c r="AV8" s="627"/>
      <c r="AW8" s="627"/>
      <c r="AX8" s="627"/>
      <c r="AY8" s="627"/>
      <c r="AZ8" s="627"/>
      <c r="BA8" s="627"/>
      <c r="BB8" s="627"/>
      <c r="BC8" s="627"/>
      <c r="BD8" s="627"/>
      <c r="BE8" s="627"/>
      <c r="BF8" s="628"/>
      <c r="BG8" s="629">
        <v>1302</v>
      </c>
      <c r="BH8" s="630"/>
      <c r="BI8" s="630"/>
      <c r="BJ8" s="630"/>
      <c r="BK8" s="630"/>
      <c r="BL8" s="630"/>
      <c r="BM8" s="630"/>
      <c r="BN8" s="631"/>
      <c r="BO8" s="632">
        <v>0.7</v>
      </c>
      <c r="BP8" s="632"/>
      <c r="BQ8" s="632"/>
      <c r="BR8" s="632"/>
      <c r="BS8" s="633" t="s">
        <v>146</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297518</v>
      </c>
      <c r="CS8" s="630"/>
      <c r="CT8" s="630"/>
      <c r="CU8" s="630"/>
      <c r="CV8" s="630"/>
      <c r="CW8" s="630"/>
      <c r="CX8" s="630"/>
      <c r="CY8" s="631"/>
      <c r="CZ8" s="632">
        <v>15.7</v>
      </c>
      <c r="DA8" s="632"/>
      <c r="DB8" s="632"/>
      <c r="DC8" s="632"/>
      <c r="DD8" s="638">
        <v>1408</v>
      </c>
      <c r="DE8" s="630"/>
      <c r="DF8" s="630"/>
      <c r="DG8" s="630"/>
      <c r="DH8" s="630"/>
      <c r="DI8" s="630"/>
      <c r="DJ8" s="630"/>
      <c r="DK8" s="630"/>
      <c r="DL8" s="630"/>
      <c r="DM8" s="630"/>
      <c r="DN8" s="630"/>
      <c r="DO8" s="630"/>
      <c r="DP8" s="631"/>
      <c r="DQ8" s="638">
        <v>229838</v>
      </c>
      <c r="DR8" s="630"/>
      <c r="DS8" s="630"/>
      <c r="DT8" s="630"/>
      <c r="DU8" s="630"/>
      <c r="DV8" s="630"/>
      <c r="DW8" s="630"/>
      <c r="DX8" s="630"/>
      <c r="DY8" s="630"/>
      <c r="DZ8" s="630"/>
      <c r="EA8" s="630"/>
      <c r="EB8" s="630"/>
      <c r="EC8" s="639"/>
    </row>
    <row r="9" spans="2:143" ht="11.25" customHeight="1" x14ac:dyDescent="0.2">
      <c r="B9" s="626" t="s">
        <v>240</v>
      </c>
      <c r="C9" s="627"/>
      <c r="D9" s="627"/>
      <c r="E9" s="627"/>
      <c r="F9" s="627"/>
      <c r="G9" s="627"/>
      <c r="H9" s="627"/>
      <c r="I9" s="627"/>
      <c r="J9" s="627"/>
      <c r="K9" s="627"/>
      <c r="L9" s="627"/>
      <c r="M9" s="627"/>
      <c r="N9" s="627"/>
      <c r="O9" s="627"/>
      <c r="P9" s="627"/>
      <c r="Q9" s="628"/>
      <c r="R9" s="629">
        <v>540</v>
      </c>
      <c r="S9" s="630"/>
      <c r="T9" s="630"/>
      <c r="U9" s="630"/>
      <c r="V9" s="630"/>
      <c r="W9" s="630"/>
      <c r="X9" s="630"/>
      <c r="Y9" s="631"/>
      <c r="Z9" s="632">
        <v>0</v>
      </c>
      <c r="AA9" s="632"/>
      <c r="AB9" s="632"/>
      <c r="AC9" s="632"/>
      <c r="AD9" s="633">
        <v>540</v>
      </c>
      <c r="AE9" s="633"/>
      <c r="AF9" s="633"/>
      <c r="AG9" s="633"/>
      <c r="AH9" s="633"/>
      <c r="AI9" s="633"/>
      <c r="AJ9" s="633"/>
      <c r="AK9" s="633"/>
      <c r="AL9" s="634">
        <v>0</v>
      </c>
      <c r="AM9" s="635"/>
      <c r="AN9" s="635"/>
      <c r="AO9" s="636"/>
      <c r="AP9" s="626" t="s">
        <v>241</v>
      </c>
      <c r="AQ9" s="627"/>
      <c r="AR9" s="627"/>
      <c r="AS9" s="627"/>
      <c r="AT9" s="627"/>
      <c r="AU9" s="627"/>
      <c r="AV9" s="627"/>
      <c r="AW9" s="627"/>
      <c r="AX9" s="627"/>
      <c r="AY9" s="627"/>
      <c r="AZ9" s="627"/>
      <c r="BA9" s="627"/>
      <c r="BB9" s="627"/>
      <c r="BC9" s="627"/>
      <c r="BD9" s="627"/>
      <c r="BE9" s="627"/>
      <c r="BF9" s="628"/>
      <c r="BG9" s="629">
        <v>24287</v>
      </c>
      <c r="BH9" s="630"/>
      <c r="BI9" s="630"/>
      <c r="BJ9" s="630"/>
      <c r="BK9" s="630"/>
      <c r="BL9" s="630"/>
      <c r="BM9" s="630"/>
      <c r="BN9" s="631"/>
      <c r="BO9" s="632">
        <v>12.2</v>
      </c>
      <c r="BP9" s="632"/>
      <c r="BQ9" s="632"/>
      <c r="BR9" s="632"/>
      <c r="BS9" s="633" t="s">
        <v>242</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112777</v>
      </c>
      <c r="CS9" s="630"/>
      <c r="CT9" s="630"/>
      <c r="CU9" s="630"/>
      <c r="CV9" s="630"/>
      <c r="CW9" s="630"/>
      <c r="CX9" s="630"/>
      <c r="CY9" s="631"/>
      <c r="CZ9" s="632">
        <v>5.9</v>
      </c>
      <c r="DA9" s="632"/>
      <c r="DB9" s="632"/>
      <c r="DC9" s="632"/>
      <c r="DD9" s="638">
        <v>1461</v>
      </c>
      <c r="DE9" s="630"/>
      <c r="DF9" s="630"/>
      <c r="DG9" s="630"/>
      <c r="DH9" s="630"/>
      <c r="DI9" s="630"/>
      <c r="DJ9" s="630"/>
      <c r="DK9" s="630"/>
      <c r="DL9" s="630"/>
      <c r="DM9" s="630"/>
      <c r="DN9" s="630"/>
      <c r="DO9" s="630"/>
      <c r="DP9" s="631"/>
      <c r="DQ9" s="638">
        <v>84597</v>
      </c>
      <c r="DR9" s="630"/>
      <c r="DS9" s="630"/>
      <c r="DT9" s="630"/>
      <c r="DU9" s="630"/>
      <c r="DV9" s="630"/>
      <c r="DW9" s="630"/>
      <c r="DX9" s="630"/>
      <c r="DY9" s="630"/>
      <c r="DZ9" s="630"/>
      <c r="EA9" s="630"/>
      <c r="EB9" s="630"/>
      <c r="EC9" s="639"/>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146</v>
      </c>
      <c r="S10" s="630"/>
      <c r="T10" s="630"/>
      <c r="U10" s="630"/>
      <c r="V10" s="630"/>
      <c r="W10" s="630"/>
      <c r="X10" s="630"/>
      <c r="Y10" s="631"/>
      <c r="Z10" s="632" t="s">
        <v>146</v>
      </c>
      <c r="AA10" s="632"/>
      <c r="AB10" s="632"/>
      <c r="AC10" s="632"/>
      <c r="AD10" s="633" t="s">
        <v>146</v>
      </c>
      <c r="AE10" s="633"/>
      <c r="AF10" s="633"/>
      <c r="AG10" s="633"/>
      <c r="AH10" s="633"/>
      <c r="AI10" s="633"/>
      <c r="AJ10" s="633"/>
      <c r="AK10" s="633"/>
      <c r="AL10" s="634" t="s">
        <v>146</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2245</v>
      </c>
      <c r="BH10" s="630"/>
      <c r="BI10" s="630"/>
      <c r="BJ10" s="630"/>
      <c r="BK10" s="630"/>
      <c r="BL10" s="630"/>
      <c r="BM10" s="630"/>
      <c r="BN10" s="631"/>
      <c r="BO10" s="632">
        <v>1.1000000000000001</v>
      </c>
      <c r="BP10" s="632"/>
      <c r="BQ10" s="632"/>
      <c r="BR10" s="632"/>
      <c r="BS10" s="633" t="s">
        <v>146</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t="s">
        <v>242</v>
      </c>
      <c r="CS10" s="630"/>
      <c r="CT10" s="630"/>
      <c r="CU10" s="630"/>
      <c r="CV10" s="630"/>
      <c r="CW10" s="630"/>
      <c r="CX10" s="630"/>
      <c r="CY10" s="631"/>
      <c r="CZ10" s="632" t="s">
        <v>146</v>
      </c>
      <c r="DA10" s="632"/>
      <c r="DB10" s="632"/>
      <c r="DC10" s="632"/>
      <c r="DD10" s="638" t="s">
        <v>146</v>
      </c>
      <c r="DE10" s="630"/>
      <c r="DF10" s="630"/>
      <c r="DG10" s="630"/>
      <c r="DH10" s="630"/>
      <c r="DI10" s="630"/>
      <c r="DJ10" s="630"/>
      <c r="DK10" s="630"/>
      <c r="DL10" s="630"/>
      <c r="DM10" s="630"/>
      <c r="DN10" s="630"/>
      <c r="DO10" s="630"/>
      <c r="DP10" s="631"/>
      <c r="DQ10" s="638" t="s">
        <v>146</v>
      </c>
      <c r="DR10" s="630"/>
      <c r="DS10" s="630"/>
      <c r="DT10" s="630"/>
      <c r="DU10" s="630"/>
      <c r="DV10" s="630"/>
      <c r="DW10" s="630"/>
      <c r="DX10" s="630"/>
      <c r="DY10" s="630"/>
      <c r="DZ10" s="630"/>
      <c r="EA10" s="630"/>
      <c r="EB10" s="630"/>
      <c r="EC10" s="639"/>
    </row>
    <row r="11" spans="2:143" ht="11.25" customHeight="1" x14ac:dyDescent="0.2">
      <c r="B11" s="626" t="s">
        <v>247</v>
      </c>
      <c r="C11" s="627"/>
      <c r="D11" s="627"/>
      <c r="E11" s="627"/>
      <c r="F11" s="627"/>
      <c r="G11" s="627"/>
      <c r="H11" s="627"/>
      <c r="I11" s="627"/>
      <c r="J11" s="627"/>
      <c r="K11" s="627"/>
      <c r="L11" s="627"/>
      <c r="M11" s="627"/>
      <c r="N11" s="627"/>
      <c r="O11" s="627"/>
      <c r="P11" s="627"/>
      <c r="Q11" s="628"/>
      <c r="R11" s="629">
        <v>18157</v>
      </c>
      <c r="S11" s="630"/>
      <c r="T11" s="630"/>
      <c r="U11" s="630"/>
      <c r="V11" s="630"/>
      <c r="W11" s="630"/>
      <c r="X11" s="630"/>
      <c r="Y11" s="631"/>
      <c r="Z11" s="634">
        <v>0.9</v>
      </c>
      <c r="AA11" s="635"/>
      <c r="AB11" s="635"/>
      <c r="AC11" s="647"/>
      <c r="AD11" s="638">
        <v>18157</v>
      </c>
      <c r="AE11" s="630"/>
      <c r="AF11" s="630"/>
      <c r="AG11" s="630"/>
      <c r="AH11" s="630"/>
      <c r="AI11" s="630"/>
      <c r="AJ11" s="630"/>
      <c r="AK11" s="631"/>
      <c r="AL11" s="634">
        <v>1.6</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678</v>
      </c>
      <c r="BH11" s="630"/>
      <c r="BI11" s="630"/>
      <c r="BJ11" s="630"/>
      <c r="BK11" s="630"/>
      <c r="BL11" s="630"/>
      <c r="BM11" s="630"/>
      <c r="BN11" s="631"/>
      <c r="BO11" s="632">
        <v>0.3</v>
      </c>
      <c r="BP11" s="632"/>
      <c r="BQ11" s="632"/>
      <c r="BR11" s="632"/>
      <c r="BS11" s="633">
        <v>194</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213837</v>
      </c>
      <c r="CS11" s="630"/>
      <c r="CT11" s="630"/>
      <c r="CU11" s="630"/>
      <c r="CV11" s="630"/>
      <c r="CW11" s="630"/>
      <c r="CX11" s="630"/>
      <c r="CY11" s="631"/>
      <c r="CZ11" s="632">
        <v>11.3</v>
      </c>
      <c r="DA11" s="632"/>
      <c r="DB11" s="632"/>
      <c r="DC11" s="632"/>
      <c r="DD11" s="638">
        <v>82678</v>
      </c>
      <c r="DE11" s="630"/>
      <c r="DF11" s="630"/>
      <c r="DG11" s="630"/>
      <c r="DH11" s="630"/>
      <c r="DI11" s="630"/>
      <c r="DJ11" s="630"/>
      <c r="DK11" s="630"/>
      <c r="DL11" s="630"/>
      <c r="DM11" s="630"/>
      <c r="DN11" s="630"/>
      <c r="DO11" s="630"/>
      <c r="DP11" s="631"/>
      <c r="DQ11" s="638">
        <v>126437</v>
      </c>
      <c r="DR11" s="630"/>
      <c r="DS11" s="630"/>
      <c r="DT11" s="630"/>
      <c r="DU11" s="630"/>
      <c r="DV11" s="630"/>
      <c r="DW11" s="630"/>
      <c r="DX11" s="630"/>
      <c r="DY11" s="630"/>
      <c r="DZ11" s="630"/>
      <c r="EA11" s="630"/>
      <c r="EB11" s="630"/>
      <c r="EC11" s="639"/>
    </row>
    <row r="12" spans="2:143" ht="11.25" customHeight="1" x14ac:dyDescent="0.2">
      <c r="B12" s="626" t="s">
        <v>250</v>
      </c>
      <c r="C12" s="627"/>
      <c r="D12" s="627"/>
      <c r="E12" s="627"/>
      <c r="F12" s="627"/>
      <c r="G12" s="627"/>
      <c r="H12" s="627"/>
      <c r="I12" s="627"/>
      <c r="J12" s="627"/>
      <c r="K12" s="627"/>
      <c r="L12" s="627"/>
      <c r="M12" s="627"/>
      <c r="N12" s="627"/>
      <c r="O12" s="627"/>
      <c r="P12" s="627"/>
      <c r="Q12" s="628"/>
      <c r="R12" s="629" t="s">
        <v>146</v>
      </c>
      <c r="S12" s="630"/>
      <c r="T12" s="630"/>
      <c r="U12" s="630"/>
      <c r="V12" s="630"/>
      <c r="W12" s="630"/>
      <c r="X12" s="630"/>
      <c r="Y12" s="631"/>
      <c r="Z12" s="632" t="s">
        <v>146</v>
      </c>
      <c r="AA12" s="632"/>
      <c r="AB12" s="632"/>
      <c r="AC12" s="632"/>
      <c r="AD12" s="633" t="s">
        <v>137</v>
      </c>
      <c r="AE12" s="633"/>
      <c r="AF12" s="633"/>
      <c r="AG12" s="633"/>
      <c r="AH12" s="633"/>
      <c r="AI12" s="633"/>
      <c r="AJ12" s="633"/>
      <c r="AK12" s="633"/>
      <c r="AL12" s="634" t="s">
        <v>146</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163293</v>
      </c>
      <c r="BH12" s="630"/>
      <c r="BI12" s="630"/>
      <c r="BJ12" s="630"/>
      <c r="BK12" s="630"/>
      <c r="BL12" s="630"/>
      <c r="BM12" s="630"/>
      <c r="BN12" s="631"/>
      <c r="BO12" s="632">
        <v>82.3</v>
      </c>
      <c r="BP12" s="632"/>
      <c r="BQ12" s="632"/>
      <c r="BR12" s="632"/>
      <c r="BS12" s="633">
        <v>20617</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37898</v>
      </c>
      <c r="CS12" s="630"/>
      <c r="CT12" s="630"/>
      <c r="CU12" s="630"/>
      <c r="CV12" s="630"/>
      <c r="CW12" s="630"/>
      <c r="CX12" s="630"/>
      <c r="CY12" s="631"/>
      <c r="CZ12" s="632">
        <v>2</v>
      </c>
      <c r="DA12" s="632"/>
      <c r="DB12" s="632"/>
      <c r="DC12" s="632"/>
      <c r="DD12" s="638">
        <v>4299</v>
      </c>
      <c r="DE12" s="630"/>
      <c r="DF12" s="630"/>
      <c r="DG12" s="630"/>
      <c r="DH12" s="630"/>
      <c r="DI12" s="630"/>
      <c r="DJ12" s="630"/>
      <c r="DK12" s="630"/>
      <c r="DL12" s="630"/>
      <c r="DM12" s="630"/>
      <c r="DN12" s="630"/>
      <c r="DO12" s="630"/>
      <c r="DP12" s="631"/>
      <c r="DQ12" s="638">
        <v>23352</v>
      </c>
      <c r="DR12" s="630"/>
      <c r="DS12" s="630"/>
      <c r="DT12" s="630"/>
      <c r="DU12" s="630"/>
      <c r="DV12" s="630"/>
      <c r="DW12" s="630"/>
      <c r="DX12" s="630"/>
      <c r="DY12" s="630"/>
      <c r="DZ12" s="630"/>
      <c r="EA12" s="630"/>
      <c r="EB12" s="630"/>
      <c r="EC12" s="639"/>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146</v>
      </c>
      <c r="S13" s="630"/>
      <c r="T13" s="630"/>
      <c r="U13" s="630"/>
      <c r="V13" s="630"/>
      <c r="W13" s="630"/>
      <c r="X13" s="630"/>
      <c r="Y13" s="631"/>
      <c r="Z13" s="632" t="s">
        <v>137</v>
      </c>
      <c r="AA13" s="632"/>
      <c r="AB13" s="632"/>
      <c r="AC13" s="632"/>
      <c r="AD13" s="633" t="s">
        <v>242</v>
      </c>
      <c r="AE13" s="633"/>
      <c r="AF13" s="633"/>
      <c r="AG13" s="633"/>
      <c r="AH13" s="633"/>
      <c r="AI13" s="633"/>
      <c r="AJ13" s="633"/>
      <c r="AK13" s="633"/>
      <c r="AL13" s="634" t="s">
        <v>242</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162574</v>
      </c>
      <c r="BH13" s="630"/>
      <c r="BI13" s="630"/>
      <c r="BJ13" s="630"/>
      <c r="BK13" s="630"/>
      <c r="BL13" s="630"/>
      <c r="BM13" s="630"/>
      <c r="BN13" s="631"/>
      <c r="BO13" s="632">
        <v>82</v>
      </c>
      <c r="BP13" s="632"/>
      <c r="BQ13" s="632"/>
      <c r="BR13" s="632"/>
      <c r="BS13" s="633">
        <v>20617</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233557</v>
      </c>
      <c r="CS13" s="630"/>
      <c r="CT13" s="630"/>
      <c r="CU13" s="630"/>
      <c r="CV13" s="630"/>
      <c r="CW13" s="630"/>
      <c r="CX13" s="630"/>
      <c r="CY13" s="631"/>
      <c r="CZ13" s="632">
        <v>12.3</v>
      </c>
      <c r="DA13" s="632"/>
      <c r="DB13" s="632"/>
      <c r="DC13" s="632"/>
      <c r="DD13" s="638">
        <v>167883</v>
      </c>
      <c r="DE13" s="630"/>
      <c r="DF13" s="630"/>
      <c r="DG13" s="630"/>
      <c r="DH13" s="630"/>
      <c r="DI13" s="630"/>
      <c r="DJ13" s="630"/>
      <c r="DK13" s="630"/>
      <c r="DL13" s="630"/>
      <c r="DM13" s="630"/>
      <c r="DN13" s="630"/>
      <c r="DO13" s="630"/>
      <c r="DP13" s="631"/>
      <c r="DQ13" s="638">
        <v>59696</v>
      </c>
      <c r="DR13" s="630"/>
      <c r="DS13" s="630"/>
      <c r="DT13" s="630"/>
      <c r="DU13" s="630"/>
      <c r="DV13" s="630"/>
      <c r="DW13" s="630"/>
      <c r="DX13" s="630"/>
      <c r="DY13" s="630"/>
      <c r="DZ13" s="630"/>
      <c r="EA13" s="630"/>
      <c r="EB13" s="630"/>
      <c r="EC13" s="639"/>
    </row>
    <row r="14" spans="2:143" ht="11.25" customHeight="1" x14ac:dyDescent="0.2">
      <c r="B14" s="626" t="s">
        <v>256</v>
      </c>
      <c r="C14" s="627"/>
      <c r="D14" s="627"/>
      <c r="E14" s="627"/>
      <c r="F14" s="627"/>
      <c r="G14" s="627"/>
      <c r="H14" s="627"/>
      <c r="I14" s="627"/>
      <c r="J14" s="627"/>
      <c r="K14" s="627"/>
      <c r="L14" s="627"/>
      <c r="M14" s="627"/>
      <c r="N14" s="627"/>
      <c r="O14" s="627"/>
      <c r="P14" s="627"/>
      <c r="Q14" s="628"/>
      <c r="R14" s="629" t="s">
        <v>146</v>
      </c>
      <c r="S14" s="630"/>
      <c r="T14" s="630"/>
      <c r="U14" s="630"/>
      <c r="V14" s="630"/>
      <c r="W14" s="630"/>
      <c r="X14" s="630"/>
      <c r="Y14" s="631"/>
      <c r="Z14" s="632" t="s">
        <v>242</v>
      </c>
      <c r="AA14" s="632"/>
      <c r="AB14" s="632"/>
      <c r="AC14" s="632"/>
      <c r="AD14" s="633" t="s">
        <v>146</v>
      </c>
      <c r="AE14" s="633"/>
      <c r="AF14" s="633"/>
      <c r="AG14" s="633"/>
      <c r="AH14" s="633"/>
      <c r="AI14" s="633"/>
      <c r="AJ14" s="633"/>
      <c r="AK14" s="633"/>
      <c r="AL14" s="634" t="s">
        <v>137</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4200</v>
      </c>
      <c r="BH14" s="630"/>
      <c r="BI14" s="630"/>
      <c r="BJ14" s="630"/>
      <c r="BK14" s="630"/>
      <c r="BL14" s="630"/>
      <c r="BM14" s="630"/>
      <c r="BN14" s="631"/>
      <c r="BO14" s="632">
        <v>2.1</v>
      </c>
      <c r="BP14" s="632"/>
      <c r="BQ14" s="632"/>
      <c r="BR14" s="632"/>
      <c r="BS14" s="633" t="s">
        <v>146</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47071</v>
      </c>
      <c r="CS14" s="630"/>
      <c r="CT14" s="630"/>
      <c r="CU14" s="630"/>
      <c r="CV14" s="630"/>
      <c r="CW14" s="630"/>
      <c r="CX14" s="630"/>
      <c r="CY14" s="631"/>
      <c r="CZ14" s="632">
        <v>2.5</v>
      </c>
      <c r="DA14" s="632"/>
      <c r="DB14" s="632"/>
      <c r="DC14" s="632"/>
      <c r="DD14" s="638" t="s">
        <v>146</v>
      </c>
      <c r="DE14" s="630"/>
      <c r="DF14" s="630"/>
      <c r="DG14" s="630"/>
      <c r="DH14" s="630"/>
      <c r="DI14" s="630"/>
      <c r="DJ14" s="630"/>
      <c r="DK14" s="630"/>
      <c r="DL14" s="630"/>
      <c r="DM14" s="630"/>
      <c r="DN14" s="630"/>
      <c r="DO14" s="630"/>
      <c r="DP14" s="631"/>
      <c r="DQ14" s="638">
        <v>47071</v>
      </c>
      <c r="DR14" s="630"/>
      <c r="DS14" s="630"/>
      <c r="DT14" s="630"/>
      <c r="DU14" s="630"/>
      <c r="DV14" s="630"/>
      <c r="DW14" s="630"/>
      <c r="DX14" s="630"/>
      <c r="DY14" s="630"/>
      <c r="DZ14" s="630"/>
      <c r="EA14" s="630"/>
      <c r="EB14" s="630"/>
      <c r="EC14" s="639"/>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146</v>
      </c>
      <c r="S15" s="630"/>
      <c r="T15" s="630"/>
      <c r="U15" s="630"/>
      <c r="V15" s="630"/>
      <c r="W15" s="630"/>
      <c r="X15" s="630"/>
      <c r="Y15" s="631"/>
      <c r="Z15" s="632" t="s">
        <v>146</v>
      </c>
      <c r="AA15" s="632"/>
      <c r="AB15" s="632"/>
      <c r="AC15" s="632"/>
      <c r="AD15" s="633" t="s">
        <v>137</v>
      </c>
      <c r="AE15" s="633"/>
      <c r="AF15" s="633"/>
      <c r="AG15" s="633"/>
      <c r="AH15" s="633"/>
      <c r="AI15" s="633"/>
      <c r="AJ15" s="633"/>
      <c r="AK15" s="633"/>
      <c r="AL15" s="634" t="s">
        <v>146</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2289</v>
      </c>
      <c r="BH15" s="630"/>
      <c r="BI15" s="630"/>
      <c r="BJ15" s="630"/>
      <c r="BK15" s="630"/>
      <c r="BL15" s="630"/>
      <c r="BM15" s="630"/>
      <c r="BN15" s="631"/>
      <c r="BO15" s="632">
        <v>1.2</v>
      </c>
      <c r="BP15" s="632"/>
      <c r="BQ15" s="632"/>
      <c r="BR15" s="632"/>
      <c r="BS15" s="633" t="s">
        <v>242</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117385</v>
      </c>
      <c r="CS15" s="630"/>
      <c r="CT15" s="630"/>
      <c r="CU15" s="630"/>
      <c r="CV15" s="630"/>
      <c r="CW15" s="630"/>
      <c r="CX15" s="630"/>
      <c r="CY15" s="631"/>
      <c r="CZ15" s="632">
        <v>6.2</v>
      </c>
      <c r="DA15" s="632"/>
      <c r="DB15" s="632"/>
      <c r="DC15" s="632"/>
      <c r="DD15" s="638">
        <v>18288</v>
      </c>
      <c r="DE15" s="630"/>
      <c r="DF15" s="630"/>
      <c r="DG15" s="630"/>
      <c r="DH15" s="630"/>
      <c r="DI15" s="630"/>
      <c r="DJ15" s="630"/>
      <c r="DK15" s="630"/>
      <c r="DL15" s="630"/>
      <c r="DM15" s="630"/>
      <c r="DN15" s="630"/>
      <c r="DO15" s="630"/>
      <c r="DP15" s="631"/>
      <c r="DQ15" s="638">
        <v>90597</v>
      </c>
      <c r="DR15" s="630"/>
      <c r="DS15" s="630"/>
      <c r="DT15" s="630"/>
      <c r="DU15" s="630"/>
      <c r="DV15" s="630"/>
      <c r="DW15" s="630"/>
      <c r="DX15" s="630"/>
      <c r="DY15" s="630"/>
      <c r="DZ15" s="630"/>
      <c r="EA15" s="630"/>
      <c r="EB15" s="630"/>
      <c r="EC15" s="639"/>
    </row>
    <row r="16" spans="2:143" ht="11.25" customHeight="1" x14ac:dyDescent="0.2">
      <c r="B16" s="626" t="s">
        <v>262</v>
      </c>
      <c r="C16" s="627"/>
      <c r="D16" s="627"/>
      <c r="E16" s="627"/>
      <c r="F16" s="627"/>
      <c r="G16" s="627"/>
      <c r="H16" s="627"/>
      <c r="I16" s="627"/>
      <c r="J16" s="627"/>
      <c r="K16" s="627"/>
      <c r="L16" s="627"/>
      <c r="M16" s="627"/>
      <c r="N16" s="627"/>
      <c r="O16" s="627"/>
      <c r="P16" s="627"/>
      <c r="Q16" s="628"/>
      <c r="R16" s="629">
        <v>1246</v>
      </c>
      <c r="S16" s="630"/>
      <c r="T16" s="630"/>
      <c r="U16" s="630"/>
      <c r="V16" s="630"/>
      <c r="W16" s="630"/>
      <c r="X16" s="630"/>
      <c r="Y16" s="631"/>
      <c r="Z16" s="632">
        <v>0.1</v>
      </c>
      <c r="AA16" s="632"/>
      <c r="AB16" s="632"/>
      <c r="AC16" s="632"/>
      <c r="AD16" s="633">
        <v>1246</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146</v>
      </c>
      <c r="BH16" s="630"/>
      <c r="BI16" s="630"/>
      <c r="BJ16" s="630"/>
      <c r="BK16" s="630"/>
      <c r="BL16" s="630"/>
      <c r="BM16" s="630"/>
      <c r="BN16" s="631"/>
      <c r="BO16" s="632" t="s">
        <v>146</v>
      </c>
      <c r="BP16" s="632"/>
      <c r="BQ16" s="632"/>
      <c r="BR16" s="632"/>
      <c r="BS16" s="633" t="s">
        <v>146</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v>8206</v>
      </c>
      <c r="CS16" s="630"/>
      <c r="CT16" s="630"/>
      <c r="CU16" s="630"/>
      <c r="CV16" s="630"/>
      <c r="CW16" s="630"/>
      <c r="CX16" s="630"/>
      <c r="CY16" s="631"/>
      <c r="CZ16" s="632">
        <v>0.4</v>
      </c>
      <c r="DA16" s="632"/>
      <c r="DB16" s="632"/>
      <c r="DC16" s="632"/>
      <c r="DD16" s="638" t="s">
        <v>146</v>
      </c>
      <c r="DE16" s="630"/>
      <c r="DF16" s="630"/>
      <c r="DG16" s="630"/>
      <c r="DH16" s="630"/>
      <c r="DI16" s="630"/>
      <c r="DJ16" s="630"/>
      <c r="DK16" s="630"/>
      <c r="DL16" s="630"/>
      <c r="DM16" s="630"/>
      <c r="DN16" s="630"/>
      <c r="DO16" s="630"/>
      <c r="DP16" s="631"/>
      <c r="DQ16" s="638">
        <v>8206</v>
      </c>
      <c r="DR16" s="630"/>
      <c r="DS16" s="630"/>
      <c r="DT16" s="630"/>
      <c r="DU16" s="630"/>
      <c r="DV16" s="630"/>
      <c r="DW16" s="630"/>
      <c r="DX16" s="630"/>
      <c r="DY16" s="630"/>
      <c r="DZ16" s="630"/>
      <c r="EA16" s="630"/>
      <c r="EB16" s="630"/>
      <c r="EC16" s="639"/>
    </row>
    <row r="17" spans="2:133" ht="11.25" customHeight="1" x14ac:dyDescent="0.2">
      <c r="B17" s="626" t="s">
        <v>265</v>
      </c>
      <c r="C17" s="627"/>
      <c r="D17" s="627"/>
      <c r="E17" s="627"/>
      <c r="F17" s="627"/>
      <c r="G17" s="627"/>
      <c r="H17" s="627"/>
      <c r="I17" s="627"/>
      <c r="J17" s="627"/>
      <c r="K17" s="627"/>
      <c r="L17" s="627"/>
      <c r="M17" s="627"/>
      <c r="N17" s="627"/>
      <c r="O17" s="627"/>
      <c r="P17" s="627"/>
      <c r="Q17" s="628"/>
      <c r="R17" s="629">
        <v>512</v>
      </c>
      <c r="S17" s="630"/>
      <c r="T17" s="630"/>
      <c r="U17" s="630"/>
      <c r="V17" s="630"/>
      <c r="W17" s="630"/>
      <c r="X17" s="630"/>
      <c r="Y17" s="631"/>
      <c r="Z17" s="632">
        <v>0</v>
      </c>
      <c r="AA17" s="632"/>
      <c r="AB17" s="632"/>
      <c r="AC17" s="632"/>
      <c r="AD17" s="633">
        <v>512</v>
      </c>
      <c r="AE17" s="633"/>
      <c r="AF17" s="633"/>
      <c r="AG17" s="633"/>
      <c r="AH17" s="633"/>
      <c r="AI17" s="633"/>
      <c r="AJ17" s="633"/>
      <c r="AK17" s="633"/>
      <c r="AL17" s="634">
        <v>0</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146</v>
      </c>
      <c r="BH17" s="630"/>
      <c r="BI17" s="630"/>
      <c r="BJ17" s="630"/>
      <c r="BK17" s="630"/>
      <c r="BL17" s="630"/>
      <c r="BM17" s="630"/>
      <c r="BN17" s="631"/>
      <c r="BO17" s="632" t="s">
        <v>146</v>
      </c>
      <c r="BP17" s="632"/>
      <c r="BQ17" s="632"/>
      <c r="BR17" s="632"/>
      <c r="BS17" s="633" t="s">
        <v>146</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150089</v>
      </c>
      <c r="CS17" s="630"/>
      <c r="CT17" s="630"/>
      <c r="CU17" s="630"/>
      <c r="CV17" s="630"/>
      <c r="CW17" s="630"/>
      <c r="CX17" s="630"/>
      <c r="CY17" s="631"/>
      <c r="CZ17" s="632">
        <v>7.9</v>
      </c>
      <c r="DA17" s="632"/>
      <c r="DB17" s="632"/>
      <c r="DC17" s="632"/>
      <c r="DD17" s="638" t="s">
        <v>242</v>
      </c>
      <c r="DE17" s="630"/>
      <c r="DF17" s="630"/>
      <c r="DG17" s="630"/>
      <c r="DH17" s="630"/>
      <c r="DI17" s="630"/>
      <c r="DJ17" s="630"/>
      <c r="DK17" s="630"/>
      <c r="DL17" s="630"/>
      <c r="DM17" s="630"/>
      <c r="DN17" s="630"/>
      <c r="DO17" s="630"/>
      <c r="DP17" s="631"/>
      <c r="DQ17" s="638">
        <v>150089</v>
      </c>
      <c r="DR17" s="630"/>
      <c r="DS17" s="630"/>
      <c r="DT17" s="630"/>
      <c r="DU17" s="630"/>
      <c r="DV17" s="630"/>
      <c r="DW17" s="630"/>
      <c r="DX17" s="630"/>
      <c r="DY17" s="630"/>
      <c r="DZ17" s="630"/>
      <c r="EA17" s="630"/>
      <c r="EB17" s="630"/>
      <c r="EC17" s="639"/>
    </row>
    <row r="18" spans="2:133" ht="11.25" customHeight="1" x14ac:dyDescent="0.2">
      <c r="B18" s="626" t="s">
        <v>268</v>
      </c>
      <c r="C18" s="627"/>
      <c r="D18" s="627"/>
      <c r="E18" s="627"/>
      <c r="F18" s="627"/>
      <c r="G18" s="627"/>
      <c r="H18" s="627"/>
      <c r="I18" s="627"/>
      <c r="J18" s="627"/>
      <c r="K18" s="627"/>
      <c r="L18" s="627"/>
      <c r="M18" s="627"/>
      <c r="N18" s="627"/>
      <c r="O18" s="627"/>
      <c r="P18" s="627"/>
      <c r="Q18" s="628"/>
      <c r="R18" s="629">
        <v>607</v>
      </c>
      <c r="S18" s="630"/>
      <c r="T18" s="630"/>
      <c r="U18" s="630"/>
      <c r="V18" s="630"/>
      <c r="W18" s="630"/>
      <c r="X18" s="630"/>
      <c r="Y18" s="631"/>
      <c r="Z18" s="632">
        <v>0</v>
      </c>
      <c r="AA18" s="632"/>
      <c r="AB18" s="632"/>
      <c r="AC18" s="632"/>
      <c r="AD18" s="633">
        <v>607</v>
      </c>
      <c r="AE18" s="633"/>
      <c r="AF18" s="633"/>
      <c r="AG18" s="633"/>
      <c r="AH18" s="633"/>
      <c r="AI18" s="633"/>
      <c r="AJ18" s="633"/>
      <c r="AK18" s="633"/>
      <c r="AL18" s="634">
        <v>0.1</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146</v>
      </c>
      <c r="BH18" s="630"/>
      <c r="BI18" s="630"/>
      <c r="BJ18" s="630"/>
      <c r="BK18" s="630"/>
      <c r="BL18" s="630"/>
      <c r="BM18" s="630"/>
      <c r="BN18" s="631"/>
      <c r="BO18" s="632" t="s">
        <v>242</v>
      </c>
      <c r="BP18" s="632"/>
      <c r="BQ18" s="632"/>
      <c r="BR18" s="632"/>
      <c r="BS18" s="633" t="s">
        <v>146</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242</v>
      </c>
      <c r="CS18" s="630"/>
      <c r="CT18" s="630"/>
      <c r="CU18" s="630"/>
      <c r="CV18" s="630"/>
      <c r="CW18" s="630"/>
      <c r="CX18" s="630"/>
      <c r="CY18" s="631"/>
      <c r="CZ18" s="632" t="s">
        <v>146</v>
      </c>
      <c r="DA18" s="632"/>
      <c r="DB18" s="632"/>
      <c r="DC18" s="632"/>
      <c r="DD18" s="638" t="s">
        <v>137</v>
      </c>
      <c r="DE18" s="630"/>
      <c r="DF18" s="630"/>
      <c r="DG18" s="630"/>
      <c r="DH18" s="630"/>
      <c r="DI18" s="630"/>
      <c r="DJ18" s="630"/>
      <c r="DK18" s="630"/>
      <c r="DL18" s="630"/>
      <c r="DM18" s="630"/>
      <c r="DN18" s="630"/>
      <c r="DO18" s="630"/>
      <c r="DP18" s="631"/>
      <c r="DQ18" s="638" t="s">
        <v>242</v>
      </c>
      <c r="DR18" s="630"/>
      <c r="DS18" s="630"/>
      <c r="DT18" s="630"/>
      <c r="DU18" s="630"/>
      <c r="DV18" s="630"/>
      <c r="DW18" s="630"/>
      <c r="DX18" s="630"/>
      <c r="DY18" s="630"/>
      <c r="DZ18" s="630"/>
      <c r="EA18" s="630"/>
      <c r="EB18" s="630"/>
      <c r="EC18" s="639"/>
    </row>
    <row r="19" spans="2:133" ht="11.25" customHeight="1" x14ac:dyDescent="0.2">
      <c r="B19" s="626" t="s">
        <v>271</v>
      </c>
      <c r="C19" s="627"/>
      <c r="D19" s="627"/>
      <c r="E19" s="627"/>
      <c r="F19" s="627"/>
      <c r="G19" s="627"/>
      <c r="H19" s="627"/>
      <c r="I19" s="627"/>
      <c r="J19" s="627"/>
      <c r="K19" s="627"/>
      <c r="L19" s="627"/>
      <c r="M19" s="627"/>
      <c r="N19" s="627"/>
      <c r="O19" s="627"/>
      <c r="P19" s="627"/>
      <c r="Q19" s="628"/>
      <c r="R19" s="629">
        <v>110</v>
      </c>
      <c r="S19" s="630"/>
      <c r="T19" s="630"/>
      <c r="U19" s="630"/>
      <c r="V19" s="630"/>
      <c r="W19" s="630"/>
      <c r="X19" s="630"/>
      <c r="Y19" s="631"/>
      <c r="Z19" s="632">
        <v>0</v>
      </c>
      <c r="AA19" s="632"/>
      <c r="AB19" s="632"/>
      <c r="AC19" s="632"/>
      <c r="AD19" s="633">
        <v>110</v>
      </c>
      <c r="AE19" s="633"/>
      <c r="AF19" s="633"/>
      <c r="AG19" s="633"/>
      <c r="AH19" s="633"/>
      <c r="AI19" s="633"/>
      <c r="AJ19" s="633"/>
      <c r="AK19" s="633"/>
      <c r="AL19" s="634">
        <v>0</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t="s">
        <v>146</v>
      </c>
      <c r="BH19" s="630"/>
      <c r="BI19" s="630"/>
      <c r="BJ19" s="630"/>
      <c r="BK19" s="630"/>
      <c r="BL19" s="630"/>
      <c r="BM19" s="630"/>
      <c r="BN19" s="631"/>
      <c r="BO19" s="632" t="s">
        <v>242</v>
      </c>
      <c r="BP19" s="632"/>
      <c r="BQ19" s="632"/>
      <c r="BR19" s="632"/>
      <c r="BS19" s="633" t="s">
        <v>146</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146</v>
      </c>
      <c r="CS19" s="630"/>
      <c r="CT19" s="630"/>
      <c r="CU19" s="630"/>
      <c r="CV19" s="630"/>
      <c r="CW19" s="630"/>
      <c r="CX19" s="630"/>
      <c r="CY19" s="631"/>
      <c r="CZ19" s="632" t="s">
        <v>242</v>
      </c>
      <c r="DA19" s="632"/>
      <c r="DB19" s="632"/>
      <c r="DC19" s="632"/>
      <c r="DD19" s="638" t="s">
        <v>137</v>
      </c>
      <c r="DE19" s="630"/>
      <c r="DF19" s="630"/>
      <c r="DG19" s="630"/>
      <c r="DH19" s="630"/>
      <c r="DI19" s="630"/>
      <c r="DJ19" s="630"/>
      <c r="DK19" s="630"/>
      <c r="DL19" s="630"/>
      <c r="DM19" s="630"/>
      <c r="DN19" s="630"/>
      <c r="DO19" s="630"/>
      <c r="DP19" s="631"/>
      <c r="DQ19" s="638" t="s">
        <v>146</v>
      </c>
      <c r="DR19" s="630"/>
      <c r="DS19" s="630"/>
      <c r="DT19" s="630"/>
      <c r="DU19" s="630"/>
      <c r="DV19" s="630"/>
      <c r="DW19" s="630"/>
      <c r="DX19" s="630"/>
      <c r="DY19" s="630"/>
      <c r="DZ19" s="630"/>
      <c r="EA19" s="630"/>
      <c r="EB19" s="630"/>
      <c r="EC19" s="639"/>
    </row>
    <row r="20" spans="2:133" ht="11.25" customHeight="1" x14ac:dyDescent="0.2">
      <c r="B20" s="626" t="s">
        <v>274</v>
      </c>
      <c r="C20" s="627"/>
      <c r="D20" s="627"/>
      <c r="E20" s="627"/>
      <c r="F20" s="627"/>
      <c r="G20" s="627"/>
      <c r="H20" s="627"/>
      <c r="I20" s="627"/>
      <c r="J20" s="627"/>
      <c r="K20" s="627"/>
      <c r="L20" s="627"/>
      <c r="M20" s="627"/>
      <c r="N20" s="627"/>
      <c r="O20" s="627"/>
      <c r="P20" s="627"/>
      <c r="Q20" s="628"/>
      <c r="R20" s="629">
        <v>377</v>
      </c>
      <c r="S20" s="630"/>
      <c r="T20" s="630"/>
      <c r="U20" s="630"/>
      <c r="V20" s="630"/>
      <c r="W20" s="630"/>
      <c r="X20" s="630"/>
      <c r="Y20" s="631"/>
      <c r="Z20" s="632">
        <v>0</v>
      </c>
      <c r="AA20" s="632"/>
      <c r="AB20" s="632"/>
      <c r="AC20" s="632"/>
      <c r="AD20" s="633">
        <v>377</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t="s">
        <v>242</v>
      </c>
      <c r="BH20" s="630"/>
      <c r="BI20" s="630"/>
      <c r="BJ20" s="630"/>
      <c r="BK20" s="630"/>
      <c r="BL20" s="630"/>
      <c r="BM20" s="630"/>
      <c r="BN20" s="631"/>
      <c r="BO20" s="632" t="s">
        <v>242</v>
      </c>
      <c r="BP20" s="632"/>
      <c r="BQ20" s="632"/>
      <c r="BR20" s="632"/>
      <c r="BS20" s="633" t="s">
        <v>146</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1899928</v>
      </c>
      <c r="CS20" s="630"/>
      <c r="CT20" s="630"/>
      <c r="CU20" s="630"/>
      <c r="CV20" s="630"/>
      <c r="CW20" s="630"/>
      <c r="CX20" s="630"/>
      <c r="CY20" s="631"/>
      <c r="CZ20" s="632">
        <v>100</v>
      </c>
      <c r="DA20" s="632"/>
      <c r="DB20" s="632"/>
      <c r="DC20" s="632"/>
      <c r="DD20" s="638">
        <v>477191</v>
      </c>
      <c r="DE20" s="630"/>
      <c r="DF20" s="630"/>
      <c r="DG20" s="630"/>
      <c r="DH20" s="630"/>
      <c r="DI20" s="630"/>
      <c r="DJ20" s="630"/>
      <c r="DK20" s="630"/>
      <c r="DL20" s="630"/>
      <c r="DM20" s="630"/>
      <c r="DN20" s="630"/>
      <c r="DO20" s="630"/>
      <c r="DP20" s="631"/>
      <c r="DQ20" s="638">
        <v>1248588</v>
      </c>
      <c r="DR20" s="630"/>
      <c r="DS20" s="630"/>
      <c r="DT20" s="630"/>
      <c r="DU20" s="630"/>
      <c r="DV20" s="630"/>
      <c r="DW20" s="630"/>
      <c r="DX20" s="630"/>
      <c r="DY20" s="630"/>
      <c r="DZ20" s="630"/>
      <c r="EA20" s="630"/>
      <c r="EB20" s="630"/>
      <c r="EC20" s="639"/>
    </row>
    <row r="21" spans="2:133" ht="11.25" customHeight="1" x14ac:dyDescent="0.2">
      <c r="B21" s="626" t="s">
        <v>277</v>
      </c>
      <c r="C21" s="627"/>
      <c r="D21" s="627"/>
      <c r="E21" s="627"/>
      <c r="F21" s="627"/>
      <c r="G21" s="627"/>
      <c r="H21" s="627"/>
      <c r="I21" s="627"/>
      <c r="J21" s="627"/>
      <c r="K21" s="627"/>
      <c r="L21" s="627"/>
      <c r="M21" s="627"/>
      <c r="N21" s="627"/>
      <c r="O21" s="627"/>
      <c r="P21" s="627"/>
      <c r="Q21" s="628"/>
      <c r="R21" s="629">
        <v>56</v>
      </c>
      <c r="S21" s="630"/>
      <c r="T21" s="630"/>
      <c r="U21" s="630"/>
      <c r="V21" s="630"/>
      <c r="W21" s="630"/>
      <c r="X21" s="630"/>
      <c r="Y21" s="631"/>
      <c r="Z21" s="632">
        <v>0</v>
      </c>
      <c r="AA21" s="632"/>
      <c r="AB21" s="632"/>
      <c r="AC21" s="632"/>
      <c r="AD21" s="633">
        <v>56</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t="s">
        <v>137</v>
      </c>
      <c r="BH21" s="630"/>
      <c r="BI21" s="630"/>
      <c r="BJ21" s="630"/>
      <c r="BK21" s="630"/>
      <c r="BL21" s="630"/>
      <c r="BM21" s="630"/>
      <c r="BN21" s="631"/>
      <c r="BO21" s="632" t="s">
        <v>146</v>
      </c>
      <c r="BP21" s="632"/>
      <c r="BQ21" s="632"/>
      <c r="BR21" s="632"/>
      <c r="BS21" s="633" t="s">
        <v>146</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279</v>
      </c>
      <c r="C22" s="666"/>
      <c r="D22" s="666"/>
      <c r="E22" s="666"/>
      <c r="F22" s="666"/>
      <c r="G22" s="666"/>
      <c r="H22" s="666"/>
      <c r="I22" s="666"/>
      <c r="J22" s="666"/>
      <c r="K22" s="666"/>
      <c r="L22" s="666"/>
      <c r="M22" s="666"/>
      <c r="N22" s="666"/>
      <c r="O22" s="666"/>
      <c r="P22" s="666"/>
      <c r="Q22" s="667"/>
      <c r="R22" s="629">
        <v>64</v>
      </c>
      <c r="S22" s="630"/>
      <c r="T22" s="630"/>
      <c r="U22" s="630"/>
      <c r="V22" s="630"/>
      <c r="W22" s="630"/>
      <c r="X22" s="630"/>
      <c r="Y22" s="631"/>
      <c r="Z22" s="632">
        <v>0</v>
      </c>
      <c r="AA22" s="632"/>
      <c r="AB22" s="632"/>
      <c r="AC22" s="632"/>
      <c r="AD22" s="633" t="s">
        <v>146</v>
      </c>
      <c r="AE22" s="633"/>
      <c r="AF22" s="633"/>
      <c r="AG22" s="633"/>
      <c r="AH22" s="633"/>
      <c r="AI22" s="633"/>
      <c r="AJ22" s="633"/>
      <c r="AK22" s="633"/>
      <c r="AL22" s="634" t="s">
        <v>146</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146</v>
      </c>
      <c r="BH22" s="630"/>
      <c r="BI22" s="630"/>
      <c r="BJ22" s="630"/>
      <c r="BK22" s="630"/>
      <c r="BL22" s="630"/>
      <c r="BM22" s="630"/>
      <c r="BN22" s="631"/>
      <c r="BO22" s="632" t="s">
        <v>146</v>
      </c>
      <c r="BP22" s="632"/>
      <c r="BQ22" s="632"/>
      <c r="BR22" s="632"/>
      <c r="BS22" s="633" t="s">
        <v>146</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282</v>
      </c>
      <c r="C23" s="627"/>
      <c r="D23" s="627"/>
      <c r="E23" s="627"/>
      <c r="F23" s="627"/>
      <c r="G23" s="627"/>
      <c r="H23" s="627"/>
      <c r="I23" s="627"/>
      <c r="J23" s="627"/>
      <c r="K23" s="627"/>
      <c r="L23" s="627"/>
      <c r="M23" s="627"/>
      <c r="N23" s="627"/>
      <c r="O23" s="627"/>
      <c r="P23" s="627"/>
      <c r="Q23" s="628"/>
      <c r="R23" s="629">
        <v>881781</v>
      </c>
      <c r="S23" s="630"/>
      <c r="T23" s="630"/>
      <c r="U23" s="630"/>
      <c r="V23" s="630"/>
      <c r="W23" s="630"/>
      <c r="X23" s="630"/>
      <c r="Y23" s="631"/>
      <c r="Z23" s="632">
        <v>43.9</v>
      </c>
      <c r="AA23" s="632"/>
      <c r="AB23" s="632"/>
      <c r="AC23" s="632"/>
      <c r="AD23" s="633">
        <v>783017</v>
      </c>
      <c r="AE23" s="633"/>
      <c r="AF23" s="633"/>
      <c r="AG23" s="633"/>
      <c r="AH23" s="633"/>
      <c r="AI23" s="633"/>
      <c r="AJ23" s="633"/>
      <c r="AK23" s="633"/>
      <c r="AL23" s="634">
        <v>70.099999999999994</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t="s">
        <v>242</v>
      </c>
      <c r="BH23" s="630"/>
      <c r="BI23" s="630"/>
      <c r="BJ23" s="630"/>
      <c r="BK23" s="630"/>
      <c r="BL23" s="630"/>
      <c r="BM23" s="630"/>
      <c r="BN23" s="631"/>
      <c r="BO23" s="632" t="s">
        <v>146</v>
      </c>
      <c r="BP23" s="632"/>
      <c r="BQ23" s="632"/>
      <c r="BR23" s="632"/>
      <c r="BS23" s="633" t="s">
        <v>242</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0" t="s">
        <v>287</v>
      </c>
      <c r="DM23" s="661"/>
      <c r="DN23" s="661"/>
      <c r="DO23" s="661"/>
      <c r="DP23" s="661"/>
      <c r="DQ23" s="661"/>
      <c r="DR23" s="661"/>
      <c r="DS23" s="661"/>
      <c r="DT23" s="661"/>
      <c r="DU23" s="661"/>
      <c r="DV23" s="662"/>
      <c r="DW23" s="611" t="s">
        <v>288</v>
      </c>
      <c r="DX23" s="612"/>
      <c r="DY23" s="612"/>
      <c r="DZ23" s="612"/>
      <c r="EA23" s="612"/>
      <c r="EB23" s="612"/>
      <c r="EC23" s="613"/>
    </row>
    <row r="24" spans="2:133" ht="11.25" customHeight="1" x14ac:dyDescent="0.2">
      <c r="B24" s="626" t="s">
        <v>289</v>
      </c>
      <c r="C24" s="627"/>
      <c r="D24" s="627"/>
      <c r="E24" s="627"/>
      <c r="F24" s="627"/>
      <c r="G24" s="627"/>
      <c r="H24" s="627"/>
      <c r="I24" s="627"/>
      <c r="J24" s="627"/>
      <c r="K24" s="627"/>
      <c r="L24" s="627"/>
      <c r="M24" s="627"/>
      <c r="N24" s="627"/>
      <c r="O24" s="627"/>
      <c r="P24" s="627"/>
      <c r="Q24" s="628"/>
      <c r="R24" s="629">
        <v>783017</v>
      </c>
      <c r="S24" s="630"/>
      <c r="T24" s="630"/>
      <c r="U24" s="630"/>
      <c r="V24" s="630"/>
      <c r="W24" s="630"/>
      <c r="X24" s="630"/>
      <c r="Y24" s="631"/>
      <c r="Z24" s="632">
        <v>39</v>
      </c>
      <c r="AA24" s="632"/>
      <c r="AB24" s="632"/>
      <c r="AC24" s="632"/>
      <c r="AD24" s="633">
        <v>783017</v>
      </c>
      <c r="AE24" s="633"/>
      <c r="AF24" s="633"/>
      <c r="AG24" s="633"/>
      <c r="AH24" s="633"/>
      <c r="AI24" s="633"/>
      <c r="AJ24" s="633"/>
      <c r="AK24" s="633"/>
      <c r="AL24" s="634">
        <v>70.099999999999994</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146</v>
      </c>
      <c r="BH24" s="630"/>
      <c r="BI24" s="630"/>
      <c r="BJ24" s="630"/>
      <c r="BK24" s="630"/>
      <c r="BL24" s="630"/>
      <c r="BM24" s="630"/>
      <c r="BN24" s="631"/>
      <c r="BO24" s="632" t="s">
        <v>146</v>
      </c>
      <c r="BP24" s="632"/>
      <c r="BQ24" s="632"/>
      <c r="BR24" s="632"/>
      <c r="BS24" s="633" t="s">
        <v>146</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541050</v>
      </c>
      <c r="CS24" s="619"/>
      <c r="CT24" s="619"/>
      <c r="CU24" s="619"/>
      <c r="CV24" s="619"/>
      <c r="CW24" s="619"/>
      <c r="CX24" s="619"/>
      <c r="CY24" s="620"/>
      <c r="CZ24" s="623">
        <v>28.5</v>
      </c>
      <c r="DA24" s="624"/>
      <c r="DB24" s="624"/>
      <c r="DC24" s="643"/>
      <c r="DD24" s="671">
        <v>468005</v>
      </c>
      <c r="DE24" s="619"/>
      <c r="DF24" s="619"/>
      <c r="DG24" s="619"/>
      <c r="DH24" s="619"/>
      <c r="DI24" s="619"/>
      <c r="DJ24" s="619"/>
      <c r="DK24" s="620"/>
      <c r="DL24" s="671">
        <v>461890</v>
      </c>
      <c r="DM24" s="619"/>
      <c r="DN24" s="619"/>
      <c r="DO24" s="619"/>
      <c r="DP24" s="619"/>
      <c r="DQ24" s="619"/>
      <c r="DR24" s="619"/>
      <c r="DS24" s="619"/>
      <c r="DT24" s="619"/>
      <c r="DU24" s="619"/>
      <c r="DV24" s="620"/>
      <c r="DW24" s="623">
        <v>40.1</v>
      </c>
      <c r="DX24" s="624"/>
      <c r="DY24" s="624"/>
      <c r="DZ24" s="624"/>
      <c r="EA24" s="624"/>
      <c r="EB24" s="624"/>
      <c r="EC24" s="625"/>
    </row>
    <row r="25" spans="2:133" ht="11.25" customHeight="1" x14ac:dyDescent="0.2">
      <c r="B25" s="626" t="s">
        <v>292</v>
      </c>
      <c r="C25" s="627"/>
      <c r="D25" s="627"/>
      <c r="E25" s="627"/>
      <c r="F25" s="627"/>
      <c r="G25" s="627"/>
      <c r="H25" s="627"/>
      <c r="I25" s="627"/>
      <c r="J25" s="627"/>
      <c r="K25" s="627"/>
      <c r="L25" s="627"/>
      <c r="M25" s="627"/>
      <c r="N25" s="627"/>
      <c r="O25" s="627"/>
      <c r="P25" s="627"/>
      <c r="Q25" s="628"/>
      <c r="R25" s="629">
        <v>98764</v>
      </c>
      <c r="S25" s="630"/>
      <c r="T25" s="630"/>
      <c r="U25" s="630"/>
      <c r="V25" s="630"/>
      <c r="W25" s="630"/>
      <c r="X25" s="630"/>
      <c r="Y25" s="631"/>
      <c r="Z25" s="632">
        <v>4.9000000000000004</v>
      </c>
      <c r="AA25" s="632"/>
      <c r="AB25" s="632"/>
      <c r="AC25" s="632"/>
      <c r="AD25" s="633" t="s">
        <v>146</v>
      </c>
      <c r="AE25" s="633"/>
      <c r="AF25" s="633"/>
      <c r="AG25" s="633"/>
      <c r="AH25" s="633"/>
      <c r="AI25" s="633"/>
      <c r="AJ25" s="633"/>
      <c r="AK25" s="633"/>
      <c r="AL25" s="634" t="s">
        <v>242</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242</v>
      </c>
      <c r="BH25" s="630"/>
      <c r="BI25" s="630"/>
      <c r="BJ25" s="630"/>
      <c r="BK25" s="630"/>
      <c r="BL25" s="630"/>
      <c r="BM25" s="630"/>
      <c r="BN25" s="631"/>
      <c r="BO25" s="632" t="s">
        <v>146</v>
      </c>
      <c r="BP25" s="632"/>
      <c r="BQ25" s="632"/>
      <c r="BR25" s="632"/>
      <c r="BS25" s="633" t="s">
        <v>146</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325305</v>
      </c>
      <c r="CS25" s="668"/>
      <c r="CT25" s="668"/>
      <c r="CU25" s="668"/>
      <c r="CV25" s="668"/>
      <c r="CW25" s="668"/>
      <c r="CX25" s="668"/>
      <c r="CY25" s="669"/>
      <c r="CZ25" s="634">
        <v>17.100000000000001</v>
      </c>
      <c r="DA25" s="663"/>
      <c r="DB25" s="663"/>
      <c r="DC25" s="670"/>
      <c r="DD25" s="638">
        <v>299762</v>
      </c>
      <c r="DE25" s="668"/>
      <c r="DF25" s="668"/>
      <c r="DG25" s="668"/>
      <c r="DH25" s="668"/>
      <c r="DI25" s="668"/>
      <c r="DJ25" s="668"/>
      <c r="DK25" s="669"/>
      <c r="DL25" s="638">
        <v>294347</v>
      </c>
      <c r="DM25" s="668"/>
      <c r="DN25" s="668"/>
      <c r="DO25" s="668"/>
      <c r="DP25" s="668"/>
      <c r="DQ25" s="668"/>
      <c r="DR25" s="668"/>
      <c r="DS25" s="668"/>
      <c r="DT25" s="668"/>
      <c r="DU25" s="668"/>
      <c r="DV25" s="669"/>
      <c r="DW25" s="634">
        <v>25.6</v>
      </c>
      <c r="DX25" s="663"/>
      <c r="DY25" s="663"/>
      <c r="DZ25" s="663"/>
      <c r="EA25" s="663"/>
      <c r="EB25" s="663"/>
      <c r="EC25" s="664"/>
    </row>
    <row r="26" spans="2:133" ht="11.25" customHeight="1" x14ac:dyDescent="0.2">
      <c r="B26" s="626" t="s">
        <v>295</v>
      </c>
      <c r="C26" s="627"/>
      <c r="D26" s="627"/>
      <c r="E26" s="627"/>
      <c r="F26" s="627"/>
      <c r="G26" s="627"/>
      <c r="H26" s="627"/>
      <c r="I26" s="627"/>
      <c r="J26" s="627"/>
      <c r="K26" s="627"/>
      <c r="L26" s="627"/>
      <c r="M26" s="627"/>
      <c r="N26" s="627"/>
      <c r="O26" s="627"/>
      <c r="P26" s="627"/>
      <c r="Q26" s="628"/>
      <c r="R26" s="629" t="s">
        <v>242</v>
      </c>
      <c r="S26" s="630"/>
      <c r="T26" s="630"/>
      <c r="U26" s="630"/>
      <c r="V26" s="630"/>
      <c r="W26" s="630"/>
      <c r="X26" s="630"/>
      <c r="Y26" s="631"/>
      <c r="Z26" s="632" t="s">
        <v>146</v>
      </c>
      <c r="AA26" s="632"/>
      <c r="AB26" s="632"/>
      <c r="AC26" s="632"/>
      <c r="AD26" s="633" t="s">
        <v>146</v>
      </c>
      <c r="AE26" s="633"/>
      <c r="AF26" s="633"/>
      <c r="AG26" s="633"/>
      <c r="AH26" s="633"/>
      <c r="AI26" s="633"/>
      <c r="AJ26" s="633"/>
      <c r="AK26" s="633"/>
      <c r="AL26" s="634" t="s">
        <v>146</v>
      </c>
      <c r="AM26" s="635"/>
      <c r="AN26" s="635"/>
      <c r="AO26" s="636"/>
      <c r="AP26" s="648" t="s">
        <v>296</v>
      </c>
      <c r="AQ26" s="672"/>
      <c r="AR26" s="672"/>
      <c r="AS26" s="672"/>
      <c r="AT26" s="672"/>
      <c r="AU26" s="672"/>
      <c r="AV26" s="672"/>
      <c r="AW26" s="672"/>
      <c r="AX26" s="672"/>
      <c r="AY26" s="672"/>
      <c r="AZ26" s="672"/>
      <c r="BA26" s="672"/>
      <c r="BB26" s="672"/>
      <c r="BC26" s="672"/>
      <c r="BD26" s="672"/>
      <c r="BE26" s="672"/>
      <c r="BF26" s="650"/>
      <c r="BG26" s="629" t="s">
        <v>242</v>
      </c>
      <c r="BH26" s="630"/>
      <c r="BI26" s="630"/>
      <c r="BJ26" s="630"/>
      <c r="BK26" s="630"/>
      <c r="BL26" s="630"/>
      <c r="BM26" s="630"/>
      <c r="BN26" s="631"/>
      <c r="BO26" s="632" t="s">
        <v>146</v>
      </c>
      <c r="BP26" s="632"/>
      <c r="BQ26" s="632"/>
      <c r="BR26" s="632"/>
      <c r="BS26" s="633" t="s">
        <v>242</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197175</v>
      </c>
      <c r="CS26" s="630"/>
      <c r="CT26" s="630"/>
      <c r="CU26" s="630"/>
      <c r="CV26" s="630"/>
      <c r="CW26" s="630"/>
      <c r="CX26" s="630"/>
      <c r="CY26" s="631"/>
      <c r="CZ26" s="634">
        <v>10.4</v>
      </c>
      <c r="DA26" s="663"/>
      <c r="DB26" s="663"/>
      <c r="DC26" s="670"/>
      <c r="DD26" s="638">
        <v>173993</v>
      </c>
      <c r="DE26" s="630"/>
      <c r="DF26" s="630"/>
      <c r="DG26" s="630"/>
      <c r="DH26" s="630"/>
      <c r="DI26" s="630"/>
      <c r="DJ26" s="630"/>
      <c r="DK26" s="631"/>
      <c r="DL26" s="638" t="s">
        <v>146</v>
      </c>
      <c r="DM26" s="630"/>
      <c r="DN26" s="630"/>
      <c r="DO26" s="630"/>
      <c r="DP26" s="630"/>
      <c r="DQ26" s="630"/>
      <c r="DR26" s="630"/>
      <c r="DS26" s="630"/>
      <c r="DT26" s="630"/>
      <c r="DU26" s="630"/>
      <c r="DV26" s="631"/>
      <c r="DW26" s="634" t="s">
        <v>146</v>
      </c>
      <c r="DX26" s="663"/>
      <c r="DY26" s="663"/>
      <c r="DZ26" s="663"/>
      <c r="EA26" s="663"/>
      <c r="EB26" s="663"/>
      <c r="EC26" s="664"/>
    </row>
    <row r="27" spans="2:133" ht="11.25" customHeight="1" x14ac:dyDescent="0.2">
      <c r="B27" s="626" t="s">
        <v>298</v>
      </c>
      <c r="C27" s="627"/>
      <c r="D27" s="627"/>
      <c r="E27" s="627"/>
      <c r="F27" s="627"/>
      <c r="G27" s="627"/>
      <c r="H27" s="627"/>
      <c r="I27" s="627"/>
      <c r="J27" s="627"/>
      <c r="K27" s="627"/>
      <c r="L27" s="627"/>
      <c r="M27" s="627"/>
      <c r="N27" s="627"/>
      <c r="O27" s="627"/>
      <c r="P27" s="627"/>
      <c r="Q27" s="628"/>
      <c r="R27" s="629">
        <v>1123498</v>
      </c>
      <c r="S27" s="630"/>
      <c r="T27" s="630"/>
      <c r="U27" s="630"/>
      <c r="V27" s="630"/>
      <c r="W27" s="630"/>
      <c r="X27" s="630"/>
      <c r="Y27" s="631"/>
      <c r="Z27" s="632">
        <v>55.9</v>
      </c>
      <c r="AA27" s="632"/>
      <c r="AB27" s="632"/>
      <c r="AC27" s="632"/>
      <c r="AD27" s="633">
        <v>1024734</v>
      </c>
      <c r="AE27" s="633"/>
      <c r="AF27" s="633"/>
      <c r="AG27" s="633"/>
      <c r="AH27" s="633"/>
      <c r="AI27" s="633"/>
      <c r="AJ27" s="633"/>
      <c r="AK27" s="633"/>
      <c r="AL27" s="634">
        <v>91.8</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198294</v>
      </c>
      <c r="BH27" s="630"/>
      <c r="BI27" s="630"/>
      <c r="BJ27" s="630"/>
      <c r="BK27" s="630"/>
      <c r="BL27" s="630"/>
      <c r="BM27" s="630"/>
      <c r="BN27" s="631"/>
      <c r="BO27" s="632">
        <v>100</v>
      </c>
      <c r="BP27" s="632"/>
      <c r="BQ27" s="632"/>
      <c r="BR27" s="632"/>
      <c r="BS27" s="633">
        <v>20811</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65656</v>
      </c>
      <c r="CS27" s="668"/>
      <c r="CT27" s="668"/>
      <c r="CU27" s="668"/>
      <c r="CV27" s="668"/>
      <c r="CW27" s="668"/>
      <c r="CX27" s="668"/>
      <c r="CY27" s="669"/>
      <c r="CZ27" s="634">
        <v>3.5</v>
      </c>
      <c r="DA27" s="663"/>
      <c r="DB27" s="663"/>
      <c r="DC27" s="670"/>
      <c r="DD27" s="638">
        <v>18154</v>
      </c>
      <c r="DE27" s="668"/>
      <c r="DF27" s="668"/>
      <c r="DG27" s="668"/>
      <c r="DH27" s="668"/>
      <c r="DI27" s="668"/>
      <c r="DJ27" s="668"/>
      <c r="DK27" s="669"/>
      <c r="DL27" s="638">
        <v>17454</v>
      </c>
      <c r="DM27" s="668"/>
      <c r="DN27" s="668"/>
      <c r="DO27" s="668"/>
      <c r="DP27" s="668"/>
      <c r="DQ27" s="668"/>
      <c r="DR27" s="668"/>
      <c r="DS27" s="668"/>
      <c r="DT27" s="668"/>
      <c r="DU27" s="668"/>
      <c r="DV27" s="669"/>
      <c r="DW27" s="634">
        <v>1.5</v>
      </c>
      <c r="DX27" s="663"/>
      <c r="DY27" s="663"/>
      <c r="DZ27" s="663"/>
      <c r="EA27" s="663"/>
      <c r="EB27" s="663"/>
      <c r="EC27" s="664"/>
    </row>
    <row r="28" spans="2:133" ht="11.25" customHeight="1" x14ac:dyDescent="0.2">
      <c r="B28" s="626" t="s">
        <v>301</v>
      </c>
      <c r="C28" s="627"/>
      <c r="D28" s="627"/>
      <c r="E28" s="627"/>
      <c r="F28" s="627"/>
      <c r="G28" s="627"/>
      <c r="H28" s="627"/>
      <c r="I28" s="627"/>
      <c r="J28" s="627"/>
      <c r="K28" s="627"/>
      <c r="L28" s="627"/>
      <c r="M28" s="627"/>
      <c r="N28" s="627"/>
      <c r="O28" s="627"/>
      <c r="P28" s="627"/>
      <c r="Q28" s="628"/>
      <c r="R28" s="629" t="s">
        <v>146</v>
      </c>
      <c r="S28" s="630"/>
      <c r="T28" s="630"/>
      <c r="U28" s="630"/>
      <c r="V28" s="630"/>
      <c r="W28" s="630"/>
      <c r="X28" s="630"/>
      <c r="Y28" s="631"/>
      <c r="Z28" s="632" t="s">
        <v>146</v>
      </c>
      <c r="AA28" s="632"/>
      <c r="AB28" s="632"/>
      <c r="AC28" s="632"/>
      <c r="AD28" s="633" t="s">
        <v>146</v>
      </c>
      <c r="AE28" s="633"/>
      <c r="AF28" s="633"/>
      <c r="AG28" s="633"/>
      <c r="AH28" s="633"/>
      <c r="AI28" s="633"/>
      <c r="AJ28" s="633"/>
      <c r="AK28" s="633"/>
      <c r="AL28" s="634" t="s">
        <v>146</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150089</v>
      </c>
      <c r="CS28" s="630"/>
      <c r="CT28" s="630"/>
      <c r="CU28" s="630"/>
      <c r="CV28" s="630"/>
      <c r="CW28" s="630"/>
      <c r="CX28" s="630"/>
      <c r="CY28" s="631"/>
      <c r="CZ28" s="634">
        <v>7.9</v>
      </c>
      <c r="DA28" s="663"/>
      <c r="DB28" s="663"/>
      <c r="DC28" s="670"/>
      <c r="DD28" s="638">
        <v>150089</v>
      </c>
      <c r="DE28" s="630"/>
      <c r="DF28" s="630"/>
      <c r="DG28" s="630"/>
      <c r="DH28" s="630"/>
      <c r="DI28" s="630"/>
      <c r="DJ28" s="630"/>
      <c r="DK28" s="631"/>
      <c r="DL28" s="638">
        <v>150089</v>
      </c>
      <c r="DM28" s="630"/>
      <c r="DN28" s="630"/>
      <c r="DO28" s="630"/>
      <c r="DP28" s="630"/>
      <c r="DQ28" s="630"/>
      <c r="DR28" s="630"/>
      <c r="DS28" s="630"/>
      <c r="DT28" s="630"/>
      <c r="DU28" s="630"/>
      <c r="DV28" s="631"/>
      <c r="DW28" s="634">
        <v>13</v>
      </c>
      <c r="DX28" s="663"/>
      <c r="DY28" s="663"/>
      <c r="DZ28" s="663"/>
      <c r="EA28" s="663"/>
      <c r="EB28" s="663"/>
      <c r="EC28" s="664"/>
    </row>
    <row r="29" spans="2:133" ht="11.25" customHeight="1" x14ac:dyDescent="0.2">
      <c r="B29" s="626" t="s">
        <v>303</v>
      </c>
      <c r="C29" s="627"/>
      <c r="D29" s="627"/>
      <c r="E29" s="627"/>
      <c r="F29" s="627"/>
      <c r="G29" s="627"/>
      <c r="H29" s="627"/>
      <c r="I29" s="627"/>
      <c r="J29" s="627"/>
      <c r="K29" s="627"/>
      <c r="L29" s="627"/>
      <c r="M29" s="627"/>
      <c r="N29" s="627"/>
      <c r="O29" s="627"/>
      <c r="P29" s="627"/>
      <c r="Q29" s="628"/>
      <c r="R29" s="629">
        <v>1549</v>
      </c>
      <c r="S29" s="630"/>
      <c r="T29" s="630"/>
      <c r="U29" s="630"/>
      <c r="V29" s="630"/>
      <c r="W29" s="630"/>
      <c r="X29" s="630"/>
      <c r="Y29" s="631"/>
      <c r="Z29" s="632">
        <v>0.1</v>
      </c>
      <c r="AA29" s="632"/>
      <c r="AB29" s="632"/>
      <c r="AC29" s="632"/>
      <c r="AD29" s="633" t="s">
        <v>242</v>
      </c>
      <c r="AE29" s="633"/>
      <c r="AF29" s="633"/>
      <c r="AG29" s="633"/>
      <c r="AH29" s="633"/>
      <c r="AI29" s="633"/>
      <c r="AJ29" s="633"/>
      <c r="AK29" s="633"/>
      <c r="AL29" s="634" t="s">
        <v>146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304</v>
      </c>
      <c r="CE29" s="677"/>
      <c r="CF29" s="644" t="s">
        <v>70</v>
      </c>
      <c r="CG29" s="645"/>
      <c r="CH29" s="645"/>
      <c r="CI29" s="645"/>
      <c r="CJ29" s="645"/>
      <c r="CK29" s="645"/>
      <c r="CL29" s="645"/>
      <c r="CM29" s="645"/>
      <c r="CN29" s="645"/>
      <c r="CO29" s="645"/>
      <c r="CP29" s="645"/>
      <c r="CQ29" s="646"/>
      <c r="CR29" s="629">
        <v>150089</v>
      </c>
      <c r="CS29" s="668"/>
      <c r="CT29" s="668"/>
      <c r="CU29" s="668"/>
      <c r="CV29" s="668"/>
      <c r="CW29" s="668"/>
      <c r="CX29" s="668"/>
      <c r="CY29" s="669"/>
      <c r="CZ29" s="634">
        <v>7.9</v>
      </c>
      <c r="DA29" s="663"/>
      <c r="DB29" s="663"/>
      <c r="DC29" s="670"/>
      <c r="DD29" s="638">
        <v>150089</v>
      </c>
      <c r="DE29" s="668"/>
      <c r="DF29" s="668"/>
      <c r="DG29" s="668"/>
      <c r="DH29" s="668"/>
      <c r="DI29" s="668"/>
      <c r="DJ29" s="668"/>
      <c r="DK29" s="669"/>
      <c r="DL29" s="638">
        <v>150089</v>
      </c>
      <c r="DM29" s="668"/>
      <c r="DN29" s="668"/>
      <c r="DO29" s="668"/>
      <c r="DP29" s="668"/>
      <c r="DQ29" s="668"/>
      <c r="DR29" s="668"/>
      <c r="DS29" s="668"/>
      <c r="DT29" s="668"/>
      <c r="DU29" s="668"/>
      <c r="DV29" s="669"/>
      <c r="DW29" s="634">
        <v>13</v>
      </c>
      <c r="DX29" s="663"/>
      <c r="DY29" s="663"/>
      <c r="DZ29" s="663"/>
      <c r="EA29" s="663"/>
      <c r="EB29" s="663"/>
      <c r="EC29" s="664"/>
    </row>
    <row r="30" spans="2:133" ht="11.25" customHeight="1" x14ac:dyDescent="0.2">
      <c r="B30" s="626" t="s">
        <v>305</v>
      </c>
      <c r="C30" s="627"/>
      <c r="D30" s="627"/>
      <c r="E30" s="627"/>
      <c r="F30" s="627"/>
      <c r="G30" s="627"/>
      <c r="H30" s="627"/>
      <c r="I30" s="627"/>
      <c r="J30" s="627"/>
      <c r="K30" s="627"/>
      <c r="L30" s="627"/>
      <c r="M30" s="627"/>
      <c r="N30" s="627"/>
      <c r="O30" s="627"/>
      <c r="P30" s="627"/>
      <c r="Q30" s="628"/>
      <c r="R30" s="629">
        <v>25261</v>
      </c>
      <c r="S30" s="630"/>
      <c r="T30" s="630"/>
      <c r="U30" s="630"/>
      <c r="V30" s="630"/>
      <c r="W30" s="630"/>
      <c r="X30" s="630"/>
      <c r="Y30" s="631"/>
      <c r="Z30" s="632">
        <v>1.3</v>
      </c>
      <c r="AA30" s="632"/>
      <c r="AB30" s="632"/>
      <c r="AC30" s="632"/>
      <c r="AD30" s="633">
        <v>4331</v>
      </c>
      <c r="AE30" s="633"/>
      <c r="AF30" s="633"/>
      <c r="AG30" s="633"/>
      <c r="AH30" s="633"/>
      <c r="AI30" s="633"/>
      <c r="AJ30" s="633"/>
      <c r="AK30" s="633"/>
      <c r="AL30" s="634">
        <v>0.4</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306</v>
      </c>
      <c r="BH30" s="682"/>
      <c r="BI30" s="682"/>
      <c r="BJ30" s="682"/>
      <c r="BK30" s="682"/>
      <c r="BL30" s="682"/>
      <c r="BM30" s="682"/>
      <c r="BN30" s="682"/>
      <c r="BO30" s="682"/>
      <c r="BP30" s="682"/>
      <c r="BQ30" s="683"/>
      <c r="BR30" s="608" t="s">
        <v>307</v>
      </c>
      <c r="BS30" s="682"/>
      <c r="BT30" s="682"/>
      <c r="BU30" s="682"/>
      <c r="BV30" s="682"/>
      <c r="BW30" s="682"/>
      <c r="BX30" s="682"/>
      <c r="BY30" s="682"/>
      <c r="BZ30" s="682"/>
      <c r="CA30" s="682"/>
      <c r="CB30" s="683"/>
      <c r="CD30" s="678"/>
      <c r="CE30" s="679"/>
      <c r="CF30" s="644" t="s">
        <v>308</v>
      </c>
      <c r="CG30" s="645"/>
      <c r="CH30" s="645"/>
      <c r="CI30" s="645"/>
      <c r="CJ30" s="645"/>
      <c r="CK30" s="645"/>
      <c r="CL30" s="645"/>
      <c r="CM30" s="645"/>
      <c r="CN30" s="645"/>
      <c r="CO30" s="645"/>
      <c r="CP30" s="645"/>
      <c r="CQ30" s="646"/>
      <c r="CR30" s="629">
        <v>146302</v>
      </c>
      <c r="CS30" s="630"/>
      <c r="CT30" s="630"/>
      <c r="CU30" s="630"/>
      <c r="CV30" s="630"/>
      <c r="CW30" s="630"/>
      <c r="CX30" s="630"/>
      <c r="CY30" s="631"/>
      <c r="CZ30" s="634">
        <v>7.7</v>
      </c>
      <c r="DA30" s="663"/>
      <c r="DB30" s="663"/>
      <c r="DC30" s="670"/>
      <c r="DD30" s="638">
        <v>146302</v>
      </c>
      <c r="DE30" s="630"/>
      <c r="DF30" s="630"/>
      <c r="DG30" s="630"/>
      <c r="DH30" s="630"/>
      <c r="DI30" s="630"/>
      <c r="DJ30" s="630"/>
      <c r="DK30" s="631"/>
      <c r="DL30" s="638">
        <v>146302</v>
      </c>
      <c r="DM30" s="630"/>
      <c r="DN30" s="630"/>
      <c r="DO30" s="630"/>
      <c r="DP30" s="630"/>
      <c r="DQ30" s="630"/>
      <c r="DR30" s="630"/>
      <c r="DS30" s="630"/>
      <c r="DT30" s="630"/>
      <c r="DU30" s="630"/>
      <c r="DV30" s="631"/>
      <c r="DW30" s="634">
        <v>12.7</v>
      </c>
      <c r="DX30" s="663"/>
      <c r="DY30" s="663"/>
      <c r="DZ30" s="663"/>
      <c r="EA30" s="663"/>
      <c r="EB30" s="663"/>
      <c r="EC30" s="664"/>
    </row>
    <row r="31" spans="2:133" ht="11.25" customHeight="1" x14ac:dyDescent="0.2">
      <c r="B31" s="626" t="s">
        <v>309</v>
      </c>
      <c r="C31" s="627"/>
      <c r="D31" s="627"/>
      <c r="E31" s="627"/>
      <c r="F31" s="627"/>
      <c r="G31" s="627"/>
      <c r="H31" s="627"/>
      <c r="I31" s="627"/>
      <c r="J31" s="627"/>
      <c r="K31" s="627"/>
      <c r="L31" s="627"/>
      <c r="M31" s="627"/>
      <c r="N31" s="627"/>
      <c r="O31" s="627"/>
      <c r="P31" s="627"/>
      <c r="Q31" s="628"/>
      <c r="R31" s="629">
        <v>692</v>
      </c>
      <c r="S31" s="630"/>
      <c r="T31" s="630"/>
      <c r="U31" s="630"/>
      <c r="V31" s="630"/>
      <c r="W31" s="630"/>
      <c r="X31" s="630"/>
      <c r="Y31" s="631"/>
      <c r="Z31" s="632">
        <v>0</v>
      </c>
      <c r="AA31" s="632"/>
      <c r="AB31" s="632"/>
      <c r="AC31" s="632"/>
      <c r="AD31" s="633" t="s">
        <v>146</v>
      </c>
      <c r="AE31" s="633"/>
      <c r="AF31" s="633"/>
      <c r="AG31" s="633"/>
      <c r="AH31" s="633"/>
      <c r="AI31" s="633"/>
      <c r="AJ31" s="633"/>
      <c r="AK31" s="633"/>
      <c r="AL31" s="634" t="s">
        <v>242</v>
      </c>
      <c r="AM31" s="635"/>
      <c r="AN31" s="635"/>
      <c r="AO31" s="636"/>
      <c r="AP31" s="686" t="s">
        <v>310</v>
      </c>
      <c r="AQ31" s="687"/>
      <c r="AR31" s="687"/>
      <c r="AS31" s="687"/>
      <c r="AT31" s="692" t="s">
        <v>311</v>
      </c>
      <c r="AU31" s="217"/>
      <c r="AV31" s="217"/>
      <c r="AW31" s="217"/>
      <c r="AX31" s="615" t="s">
        <v>189</v>
      </c>
      <c r="AY31" s="616"/>
      <c r="AZ31" s="616"/>
      <c r="BA31" s="616"/>
      <c r="BB31" s="616"/>
      <c r="BC31" s="616"/>
      <c r="BD31" s="616"/>
      <c r="BE31" s="616"/>
      <c r="BF31" s="617"/>
      <c r="BG31" s="697">
        <v>99.5</v>
      </c>
      <c r="BH31" s="684"/>
      <c r="BI31" s="684"/>
      <c r="BJ31" s="684"/>
      <c r="BK31" s="684"/>
      <c r="BL31" s="684"/>
      <c r="BM31" s="624">
        <v>96</v>
      </c>
      <c r="BN31" s="684"/>
      <c r="BO31" s="684"/>
      <c r="BP31" s="684"/>
      <c r="BQ31" s="685"/>
      <c r="BR31" s="697">
        <v>99.6</v>
      </c>
      <c r="BS31" s="684"/>
      <c r="BT31" s="684"/>
      <c r="BU31" s="684"/>
      <c r="BV31" s="684"/>
      <c r="BW31" s="684"/>
      <c r="BX31" s="624">
        <v>96.6</v>
      </c>
      <c r="BY31" s="684"/>
      <c r="BZ31" s="684"/>
      <c r="CA31" s="684"/>
      <c r="CB31" s="685"/>
      <c r="CD31" s="678"/>
      <c r="CE31" s="679"/>
      <c r="CF31" s="644" t="s">
        <v>312</v>
      </c>
      <c r="CG31" s="645"/>
      <c r="CH31" s="645"/>
      <c r="CI31" s="645"/>
      <c r="CJ31" s="645"/>
      <c r="CK31" s="645"/>
      <c r="CL31" s="645"/>
      <c r="CM31" s="645"/>
      <c r="CN31" s="645"/>
      <c r="CO31" s="645"/>
      <c r="CP31" s="645"/>
      <c r="CQ31" s="646"/>
      <c r="CR31" s="629">
        <v>3787</v>
      </c>
      <c r="CS31" s="668"/>
      <c r="CT31" s="668"/>
      <c r="CU31" s="668"/>
      <c r="CV31" s="668"/>
      <c r="CW31" s="668"/>
      <c r="CX31" s="668"/>
      <c r="CY31" s="669"/>
      <c r="CZ31" s="634">
        <v>0.2</v>
      </c>
      <c r="DA31" s="663"/>
      <c r="DB31" s="663"/>
      <c r="DC31" s="670"/>
      <c r="DD31" s="638">
        <v>3787</v>
      </c>
      <c r="DE31" s="668"/>
      <c r="DF31" s="668"/>
      <c r="DG31" s="668"/>
      <c r="DH31" s="668"/>
      <c r="DI31" s="668"/>
      <c r="DJ31" s="668"/>
      <c r="DK31" s="669"/>
      <c r="DL31" s="638">
        <v>3787</v>
      </c>
      <c r="DM31" s="668"/>
      <c r="DN31" s="668"/>
      <c r="DO31" s="668"/>
      <c r="DP31" s="668"/>
      <c r="DQ31" s="668"/>
      <c r="DR31" s="668"/>
      <c r="DS31" s="668"/>
      <c r="DT31" s="668"/>
      <c r="DU31" s="668"/>
      <c r="DV31" s="669"/>
      <c r="DW31" s="634">
        <v>0.3</v>
      </c>
      <c r="DX31" s="663"/>
      <c r="DY31" s="663"/>
      <c r="DZ31" s="663"/>
      <c r="EA31" s="663"/>
      <c r="EB31" s="663"/>
      <c r="EC31" s="664"/>
    </row>
    <row r="32" spans="2:133" ht="11.25" customHeight="1" x14ac:dyDescent="0.2">
      <c r="B32" s="626" t="s">
        <v>313</v>
      </c>
      <c r="C32" s="627"/>
      <c r="D32" s="627"/>
      <c r="E32" s="627"/>
      <c r="F32" s="627"/>
      <c r="G32" s="627"/>
      <c r="H32" s="627"/>
      <c r="I32" s="627"/>
      <c r="J32" s="627"/>
      <c r="K32" s="627"/>
      <c r="L32" s="627"/>
      <c r="M32" s="627"/>
      <c r="N32" s="627"/>
      <c r="O32" s="627"/>
      <c r="P32" s="627"/>
      <c r="Q32" s="628"/>
      <c r="R32" s="629">
        <v>151386</v>
      </c>
      <c r="S32" s="630"/>
      <c r="T32" s="630"/>
      <c r="U32" s="630"/>
      <c r="V32" s="630"/>
      <c r="W32" s="630"/>
      <c r="X32" s="630"/>
      <c r="Y32" s="631"/>
      <c r="Z32" s="632">
        <v>7.5</v>
      </c>
      <c r="AA32" s="632"/>
      <c r="AB32" s="632"/>
      <c r="AC32" s="632"/>
      <c r="AD32" s="633" t="s">
        <v>146</v>
      </c>
      <c r="AE32" s="633"/>
      <c r="AF32" s="633"/>
      <c r="AG32" s="633"/>
      <c r="AH32" s="633"/>
      <c r="AI32" s="633"/>
      <c r="AJ32" s="633"/>
      <c r="AK32" s="633"/>
      <c r="AL32" s="634" t="s">
        <v>146</v>
      </c>
      <c r="AM32" s="635"/>
      <c r="AN32" s="635"/>
      <c r="AO32" s="636"/>
      <c r="AP32" s="688"/>
      <c r="AQ32" s="689"/>
      <c r="AR32" s="689"/>
      <c r="AS32" s="689"/>
      <c r="AT32" s="693"/>
      <c r="AU32" s="216" t="s">
        <v>314</v>
      </c>
      <c r="AV32" s="216"/>
      <c r="AW32" s="216"/>
      <c r="AX32" s="626" t="s">
        <v>315</v>
      </c>
      <c r="AY32" s="627"/>
      <c r="AZ32" s="627"/>
      <c r="BA32" s="627"/>
      <c r="BB32" s="627"/>
      <c r="BC32" s="627"/>
      <c r="BD32" s="627"/>
      <c r="BE32" s="627"/>
      <c r="BF32" s="628"/>
      <c r="BG32" s="698">
        <v>99.6</v>
      </c>
      <c r="BH32" s="668"/>
      <c r="BI32" s="668"/>
      <c r="BJ32" s="668"/>
      <c r="BK32" s="668"/>
      <c r="BL32" s="668"/>
      <c r="BM32" s="635">
        <v>92.5</v>
      </c>
      <c r="BN32" s="695"/>
      <c r="BO32" s="695"/>
      <c r="BP32" s="695"/>
      <c r="BQ32" s="696"/>
      <c r="BR32" s="698">
        <v>99.1</v>
      </c>
      <c r="BS32" s="668"/>
      <c r="BT32" s="668"/>
      <c r="BU32" s="668"/>
      <c r="BV32" s="668"/>
      <c r="BW32" s="668"/>
      <c r="BX32" s="635">
        <v>92.4</v>
      </c>
      <c r="BY32" s="695"/>
      <c r="BZ32" s="695"/>
      <c r="CA32" s="695"/>
      <c r="CB32" s="696"/>
      <c r="CD32" s="680"/>
      <c r="CE32" s="681"/>
      <c r="CF32" s="644" t="s">
        <v>316</v>
      </c>
      <c r="CG32" s="645"/>
      <c r="CH32" s="645"/>
      <c r="CI32" s="645"/>
      <c r="CJ32" s="645"/>
      <c r="CK32" s="645"/>
      <c r="CL32" s="645"/>
      <c r="CM32" s="645"/>
      <c r="CN32" s="645"/>
      <c r="CO32" s="645"/>
      <c r="CP32" s="645"/>
      <c r="CQ32" s="646"/>
      <c r="CR32" s="629" t="s">
        <v>242</v>
      </c>
      <c r="CS32" s="630"/>
      <c r="CT32" s="630"/>
      <c r="CU32" s="630"/>
      <c r="CV32" s="630"/>
      <c r="CW32" s="630"/>
      <c r="CX32" s="630"/>
      <c r="CY32" s="631"/>
      <c r="CZ32" s="634" t="s">
        <v>146</v>
      </c>
      <c r="DA32" s="663"/>
      <c r="DB32" s="663"/>
      <c r="DC32" s="670"/>
      <c r="DD32" s="638" t="s">
        <v>146</v>
      </c>
      <c r="DE32" s="630"/>
      <c r="DF32" s="630"/>
      <c r="DG32" s="630"/>
      <c r="DH32" s="630"/>
      <c r="DI32" s="630"/>
      <c r="DJ32" s="630"/>
      <c r="DK32" s="631"/>
      <c r="DL32" s="638" t="s">
        <v>137</v>
      </c>
      <c r="DM32" s="630"/>
      <c r="DN32" s="630"/>
      <c r="DO32" s="630"/>
      <c r="DP32" s="630"/>
      <c r="DQ32" s="630"/>
      <c r="DR32" s="630"/>
      <c r="DS32" s="630"/>
      <c r="DT32" s="630"/>
      <c r="DU32" s="630"/>
      <c r="DV32" s="631"/>
      <c r="DW32" s="634" t="s">
        <v>146</v>
      </c>
      <c r="DX32" s="663"/>
      <c r="DY32" s="663"/>
      <c r="DZ32" s="663"/>
      <c r="EA32" s="663"/>
      <c r="EB32" s="663"/>
      <c r="EC32" s="664"/>
    </row>
    <row r="33" spans="2:133" ht="11.25" customHeight="1" x14ac:dyDescent="0.2">
      <c r="B33" s="665" t="s">
        <v>317</v>
      </c>
      <c r="C33" s="666"/>
      <c r="D33" s="666"/>
      <c r="E33" s="666"/>
      <c r="F33" s="666"/>
      <c r="G33" s="666"/>
      <c r="H33" s="666"/>
      <c r="I33" s="666"/>
      <c r="J33" s="666"/>
      <c r="K33" s="666"/>
      <c r="L33" s="666"/>
      <c r="M33" s="666"/>
      <c r="N33" s="666"/>
      <c r="O33" s="666"/>
      <c r="P33" s="666"/>
      <c r="Q33" s="667"/>
      <c r="R33" s="629" t="s">
        <v>242</v>
      </c>
      <c r="S33" s="630"/>
      <c r="T33" s="630"/>
      <c r="U33" s="630"/>
      <c r="V33" s="630"/>
      <c r="W33" s="630"/>
      <c r="X33" s="630"/>
      <c r="Y33" s="631"/>
      <c r="Z33" s="632" t="s">
        <v>146</v>
      </c>
      <c r="AA33" s="632"/>
      <c r="AB33" s="632"/>
      <c r="AC33" s="632"/>
      <c r="AD33" s="633" t="s">
        <v>146</v>
      </c>
      <c r="AE33" s="633"/>
      <c r="AF33" s="633"/>
      <c r="AG33" s="633"/>
      <c r="AH33" s="633"/>
      <c r="AI33" s="633"/>
      <c r="AJ33" s="633"/>
      <c r="AK33" s="633"/>
      <c r="AL33" s="634" t="s">
        <v>146</v>
      </c>
      <c r="AM33" s="635"/>
      <c r="AN33" s="635"/>
      <c r="AO33" s="636"/>
      <c r="AP33" s="690"/>
      <c r="AQ33" s="691"/>
      <c r="AR33" s="691"/>
      <c r="AS33" s="691"/>
      <c r="AT33" s="694"/>
      <c r="AU33" s="218"/>
      <c r="AV33" s="218"/>
      <c r="AW33" s="218"/>
      <c r="AX33" s="673" t="s">
        <v>318</v>
      </c>
      <c r="AY33" s="674"/>
      <c r="AZ33" s="674"/>
      <c r="BA33" s="674"/>
      <c r="BB33" s="674"/>
      <c r="BC33" s="674"/>
      <c r="BD33" s="674"/>
      <c r="BE33" s="674"/>
      <c r="BF33" s="675"/>
      <c r="BG33" s="699">
        <v>99.6</v>
      </c>
      <c r="BH33" s="700"/>
      <c r="BI33" s="700"/>
      <c r="BJ33" s="700"/>
      <c r="BK33" s="700"/>
      <c r="BL33" s="700"/>
      <c r="BM33" s="701">
        <v>98.2</v>
      </c>
      <c r="BN33" s="700"/>
      <c r="BO33" s="700"/>
      <c r="BP33" s="700"/>
      <c r="BQ33" s="702"/>
      <c r="BR33" s="699">
        <v>99.9</v>
      </c>
      <c r="BS33" s="700"/>
      <c r="BT33" s="700"/>
      <c r="BU33" s="700"/>
      <c r="BV33" s="700"/>
      <c r="BW33" s="700"/>
      <c r="BX33" s="701">
        <v>98.6</v>
      </c>
      <c r="BY33" s="700"/>
      <c r="BZ33" s="700"/>
      <c r="CA33" s="700"/>
      <c r="CB33" s="702"/>
      <c r="CD33" s="644" t="s">
        <v>319</v>
      </c>
      <c r="CE33" s="645"/>
      <c r="CF33" s="645"/>
      <c r="CG33" s="645"/>
      <c r="CH33" s="645"/>
      <c r="CI33" s="645"/>
      <c r="CJ33" s="645"/>
      <c r="CK33" s="645"/>
      <c r="CL33" s="645"/>
      <c r="CM33" s="645"/>
      <c r="CN33" s="645"/>
      <c r="CO33" s="645"/>
      <c r="CP33" s="645"/>
      <c r="CQ33" s="646"/>
      <c r="CR33" s="629">
        <v>873481</v>
      </c>
      <c r="CS33" s="668"/>
      <c r="CT33" s="668"/>
      <c r="CU33" s="668"/>
      <c r="CV33" s="668"/>
      <c r="CW33" s="668"/>
      <c r="CX33" s="668"/>
      <c r="CY33" s="669"/>
      <c r="CZ33" s="634">
        <v>46</v>
      </c>
      <c r="DA33" s="663"/>
      <c r="DB33" s="663"/>
      <c r="DC33" s="670"/>
      <c r="DD33" s="638">
        <v>634125</v>
      </c>
      <c r="DE33" s="668"/>
      <c r="DF33" s="668"/>
      <c r="DG33" s="668"/>
      <c r="DH33" s="668"/>
      <c r="DI33" s="668"/>
      <c r="DJ33" s="668"/>
      <c r="DK33" s="669"/>
      <c r="DL33" s="638">
        <v>354785</v>
      </c>
      <c r="DM33" s="668"/>
      <c r="DN33" s="668"/>
      <c r="DO33" s="668"/>
      <c r="DP33" s="668"/>
      <c r="DQ33" s="668"/>
      <c r="DR33" s="668"/>
      <c r="DS33" s="668"/>
      <c r="DT33" s="668"/>
      <c r="DU33" s="668"/>
      <c r="DV33" s="669"/>
      <c r="DW33" s="634">
        <v>30.8</v>
      </c>
      <c r="DX33" s="663"/>
      <c r="DY33" s="663"/>
      <c r="DZ33" s="663"/>
      <c r="EA33" s="663"/>
      <c r="EB33" s="663"/>
      <c r="EC33" s="664"/>
    </row>
    <row r="34" spans="2:133" ht="11.25" customHeight="1" x14ac:dyDescent="0.2">
      <c r="B34" s="626" t="s">
        <v>320</v>
      </c>
      <c r="C34" s="627"/>
      <c r="D34" s="627"/>
      <c r="E34" s="627"/>
      <c r="F34" s="627"/>
      <c r="G34" s="627"/>
      <c r="H34" s="627"/>
      <c r="I34" s="627"/>
      <c r="J34" s="627"/>
      <c r="K34" s="627"/>
      <c r="L34" s="627"/>
      <c r="M34" s="627"/>
      <c r="N34" s="627"/>
      <c r="O34" s="627"/>
      <c r="P34" s="627"/>
      <c r="Q34" s="628"/>
      <c r="R34" s="629">
        <v>100637</v>
      </c>
      <c r="S34" s="630"/>
      <c r="T34" s="630"/>
      <c r="U34" s="630"/>
      <c r="V34" s="630"/>
      <c r="W34" s="630"/>
      <c r="X34" s="630"/>
      <c r="Y34" s="631"/>
      <c r="Z34" s="632">
        <v>5</v>
      </c>
      <c r="AA34" s="632"/>
      <c r="AB34" s="632"/>
      <c r="AC34" s="632"/>
      <c r="AD34" s="633" t="s">
        <v>146</v>
      </c>
      <c r="AE34" s="633"/>
      <c r="AF34" s="633"/>
      <c r="AG34" s="633"/>
      <c r="AH34" s="633"/>
      <c r="AI34" s="633"/>
      <c r="AJ34" s="633"/>
      <c r="AK34" s="633"/>
      <c r="AL34" s="634" t="s">
        <v>146</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321</v>
      </c>
      <c r="CE34" s="645"/>
      <c r="CF34" s="645"/>
      <c r="CG34" s="645"/>
      <c r="CH34" s="645"/>
      <c r="CI34" s="645"/>
      <c r="CJ34" s="645"/>
      <c r="CK34" s="645"/>
      <c r="CL34" s="645"/>
      <c r="CM34" s="645"/>
      <c r="CN34" s="645"/>
      <c r="CO34" s="645"/>
      <c r="CP34" s="645"/>
      <c r="CQ34" s="646"/>
      <c r="CR34" s="629">
        <v>284232</v>
      </c>
      <c r="CS34" s="630"/>
      <c r="CT34" s="630"/>
      <c r="CU34" s="630"/>
      <c r="CV34" s="630"/>
      <c r="CW34" s="630"/>
      <c r="CX34" s="630"/>
      <c r="CY34" s="631"/>
      <c r="CZ34" s="634">
        <v>15</v>
      </c>
      <c r="DA34" s="663"/>
      <c r="DB34" s="663"/>
      <c r="DC34" s="670"/>
      <c r="DD34" s="638">
        <v>160917</v>
      </c>
      <c r="DE34" s="630"/>
      <c r="DF34" s="630"/>
      <c r="DG34" s="630"/>
      <c r="DH34" s="630"/>
      <c r="DI34" s="630"/>
      <c r="DJ34" s="630"/>
      <c r="DK34" s="631"/>
      <c r="DL34" s="638">
        <v>104617</v>
      </c>
      <c r="DM34" s="630"/>
      <c r="DN34" s="630"/>
      <c r="DO34" s="630"/>
      <c r="DP34" s="630"/>
      <c r="DQ34" s="630"/>
      <c r="DR34" s="630"/>
      <c r="DS34" s="630"/>
      <c r="DT34" s="630"/>
      <c r="DU34" s="630"/>
      <c r="DV34" s="631"/>
      <c r="DW34" s="634">
        <v>9.1</v>
      </c>
      <c r="DX34" s="663"/>
      <c r="DY34" s="663"/>
      <c r="DZ34" s="663"/>
      <c r="EA34" s="663"/>
      <c r="EB34" s="663"/>
      <c r="EC34" s="664"/>
    </row>
    <row r="35" spans="2:133" ht="11.25" customHeight="1" x14ac:dyDescent="0.2">
      <c r="B35" s="626" t="s">
        <v>322</v>
      </c>
      <c r="C35" s="627"/>
      <c r="D35" s="627"/>
      <c r="E35" s="627"/>
      <c r="F35" s="627"/>
      <c r="G35" s="627"/>
      <c r="H35" s="627"/>
      <c r="I35" s="627"/>
      <c r="J35" s="627"/>
      <c r="K35" s="627"/>
      <c r="L35" s="627"/>
      <c r="M35" s="627"/>
      <c r="N35" s="627"/>
      <c r="O35" s="627"/>
      <c r="P35" s="627"/>
      <c r="Q35" s="628"/>
      <c r="R35" s="629">
        <v>89719</v>
      </c>
      <c r="S35" s="630"/>
      <c r="T35" s="630"/>
      <c r="U35" s="630"/>
      <c r="V35" s="630"/>
      <c r="W35" s="630"/>
      <c r="X35" s="630"/>
      <c r="Y35" s="631"/>
      <c r="Z35" s="632">
        <v>4.5</v>
      </c>
      <c r="AA35" s="632"/>
      <c r="AB35" s="632"/>
      <c r="AC35" s="632"/>
      <c r="AD35" s="633">
        <v>87339</v>
      </c>
      <c r="AE35" s="633"/>
      <c r="AF35" s="633"/>
      <c r="AG35" s="633"/>
      <c r="AH35" s="633"/>
      <c r="AI35" s="633"/>
      <c r="AJ35" s="633"/>
      <c r="AK35" s="633"/>
      <c r="AL35" s="634">
        <v>7.8</v>
      </c>
      <c r="AM35" s="635"/>
      <c r="AN35" s="635"/>
      <c r="AO35" s="636"/>
      <c r="AP35" s="221"/>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14975</v>
      </c>
      <c r="CS35" s="668"/>
      <c r="CT35" s="668"/>
      <c r="CU35" s="668"/>
      <c r="CV35" s="668"/>
      <c r="CW35" s="668"/>
      <c r="CX35" s="668"/>
      <c r="CY35" s="669"/>
      <c r="CZ35" s="634">
        <v>0.8</v>
      </c>
      <c r="DA35" s="663"/>
      <c r="DB35" s="663"/>
      <c r="DC35" s="670"/>
      <c r="DD35" s="638">
        <v>6711</v>
      </c>
      <c r="DE35" s="668"/>
      <c r="DF35" s="668"/>
      <c r="DG35" s="668"/>
      <c r="DH35" s="668"/>
      <c r="DI35" s="668"/>
      <c r="DJ35" s="668"/>
      <c r="DK35" s="669"/>
      <c r="DL35" s="638">
        <v>6594</v>
      </c>
      <c r="DM35" s="668"/>
      <c r="DN35" s="668"/>
      <c r="DO35" s="668"/>
      <c r="DP35" s="668"/>
      <c r="DQ35" s="668"/>
      <c r="DR35" s="668"/>
      <c r="DS35" s="668"/>
      <c r="DT35" s="668"/>
      <c r="DU35" s="668"/>
      <c r="DV35" s="669"/>
      <c r="DW35" s="634">
        <v>0.6</v>
      </c>
      <c r="DX35" s="663"/>
      <c r="DY35" s="663"/>
      <c r="DZ35" s="663"/>
      <c r="EA35" s="663"/>
      <c r="EB35" s="663"/>
      <c r="EC35" s="664"/>
    </row>
    <row r="36" spans="2:133" ht="11.25" customHeight="1" x14ac:dyDescent="0.2">
      <c r="B36" s="626" t="s">
        <v>326</v>
      </c>
      <c r="C36" s="627"/>
      <c r="D36" s="627"/>
      <c r="E36" s="627"/>
      <c r="F36" s="627"/>
      <c r="G36" s="627"/>
      <c r="H36" s="627"/>
      <c r="I36" s="627"/>
      <c r="J36" s="627"/>
      <c r="K36" s="627"/>
      <c r="L36" s="627"/>
      <c r="M36" s="627"/>
      <c r="N36" s="627"/>
      <c r="O36" s="627"/>
      <c r="P36" s="627"/>
      <c r="Q36" s="628"/>
      <c r="R36" s="629">
        <v>27426</v>
      </c>
      <c r="S36" s="630"/>
      <c r="T36" s="630"/>
      <c r="U36" s="630"/>
      <c r="V36" s="630"/>
      <c r="W36" s="630"/>
      <c r="X36" s="630"/>
      <c r="Y36" s="631"/>
      <c r="Z36" s="632">
        <v>1.4</v>
      </c>
      <c r="AA36" s="632"/>
      <c r="AB36" s="632"/>
      <c r="AC36" s="632"/>
      <c r="AD36" s="633" t="s">
        <v>146</v>
      </c>
      <c r="AE36" s="633"/>
      <c r="AF36" s="633"/>
      <c r="AG36" s="633"/>
      <c r="AH36" s="633"/>
      <c r="AI36" s="633"/>
      <c r="AJ36" s="633"/>
      <c r="AK36" s="633"/>
      <c r="AL36" s="634" t="s">
        <v>146</v>
      </c>
      <c r="AM36" s="635"/>
      <c r="AN36" s="635"/>
      <c r="AO36" s="636"/>
      <c r="AP36" s="221"/>
      <c r="AQ36" s="703" t="s">
        <v>327</v>
      </c>
      <c r="AR36" s="704"/>
      <c r="AS36" s="704"/>
      <c r="AT36" s="704"/>
      <c r="AU36" s="704"/>
      <c r="AV36" s="704"/>
      <c r="AW36" s="704"/>
      <c r="AX36" s="704"/>
      <c r="AY36" s="705"/>
      <c r="AZ36" s="618">
        <v>112094</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13678</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325543</v>
      </c>
      <c r="CS36" s="630"/>
      <c r="CT36" s="630"/>
      <c r="CU36" s="630"/>
      <c r="CV36" s="630"/>
      <c r="CW36" s="630"/>
      <c r="CX36" s="630"/>
      <c r="CY36" s="631"/>
      <c r="CZ36" s="634">
        <v>17.100000000000001</v>
      </c>
      <c r="DA36" s="663"/>
      <c r="DB36" s="663"/>
      <c r="DC36" s="670"/>
      <c r="DD36" s="638">
        <v>253711</v>
      </c>
      <c r="DE36" s="630"/>
      <c r="DF36" s="630"/>
      <c r="DG36" s="630"/>
      <c r="DH36" s="630"/>
      <c r="DI36" s="630"/>
      <c r="DJ36" s="630"/>
      <c r="DK36" s="631"/>
      <c r="DL36" s="638">
        <v>192201</v>
      </c>
      <c r="DM36" s="630"/>
      <c r="DN36" s="630"/>
      <c r="DO36" s="630"/>
      <c r="DP36" s="630"/>
      <c r="DQ36" s="630"/>
      <c r="DR36" s="630"/>
      <c r="DS36" s="630"/>
      <c r="DT36" s="630"/>
      <c r="DU36" s="630"/>
      <c r="DV36" s="631"/>
      <c r="DW36" s="634">
        <v>16.7</v>
      </c>
      <c r="DX36" s="663"/>
      <c r="DY36" s="663"/>
      <c r="DZ36" s="663"/>
      <c r="EA36" s="663"/>
      <c r="EB36" s="663"/>
      <c r="EC36" s="664"/>
    </row>
    <row r="37" spans="2:133" ht="11.25" customHeight="1" x14ac:dyDescent="0.2">
      <c r="B37" s="626" t="s">
        <v>330</v>
      </c>
      <c r="C37" s="627"/>
      <c r="D37" s="627"/>
      <c r="E37" s="627"/>
      <c r="F37" s="627"/>
      <c r="G37" s="627"/>
      <c r="H37" s="627"/>
      <c r="I37" s="627"/>
      <c r="J37" s="627"/>
      <c r="K37" s="627"/>
      <c r="L37" s="627"/>
      <c r="M37" s="627"/>
      <c r="N37" s="627"/>
      <c r="O37" s="627"/>
      <c r="P37" s="627"/>
      <c r="Q37" s="628"/>
      <c r="R37" s="629">
        <v>162416</v>
      </c>
      <c r="S37" s="630"/>
      <c r="T37" s="630"/>
      <c r="U37" s="630"/>
      <c r="V37" s="630"/>
      <c r="W37" s="630"/>
      <c r="X37" s="630"/>
      <c r="Y37" s="631"/>
      <c r="Z37" s="632">
        <v>8.1</v>
      </c>
      <c r="AA37" s="632"/>
      <c r="AB37" s="632"/>
      <c r="AC37" s="632"/>
      <c r="AD37" s="633" t="s">
        <v>146</v>
      </c>
      <c r="AE37" s="633"/>
      <c r="AF37" s="633"/>
      <c r="AG37" s="633"/>
      <c r="AH37" s="633"/>
      <c r="AI37" s="633"/>
      <c r="AJ37" s="633"/>
      <c r="AK37" s="633"/>
      <c r="AL37" s="634" t="s">
        <v>137</v>
      </c>
      <c r="AM37" s="635"/>
      <c r="AN37" s="635"/>
      <c r="AO37" s="636"/>
      <c r="AQ37" s="707" t="s">
        <v>331</v>
      </c>
      <c r="AR37" s="708"/>
      <c r="AS37" s="708"/>
      <c r="AT37" s="708"/>
      <c r="AU37" s="708"/>
      <c r="AV37" s="708"/>
      <c r="AW37" s="708"/>
      <c r="AX37" s="708"/>
      <c r="AY37" s="709"/>
      <c r="AZ37" s="629">
        <v>30704</v>
      </c>
      <c r="BA37" s="630"/>
      <c r="BB37" s="630"/>
      <c r="BC37" s="630"/>
      <c r="BD37" s="668"/>
      <c r="BE37" s="668"/>
      <c r="BF37" s="696"/>
      <c r="BG37" s="644" t="s">
        <v>332</v>
      </c>
      <c r="BH37" s="645"/>
      <c r="BI37" s="645"/>
      <c r="BJ37" s="645"/>
      <c r="BK37" s="645"/>
      <c r="BL37" s="645"/>
      <c r="BM37" s="645"/>
      <c r="BN37" s="645"/>
      <c r="BO37" s="645"/>
      <c r="BP37" s="645"/>
      <c r="BQ37" s="645"/>
      <c r="BR37" s="645"/>
      <c r="BS37" s="645"/>
      <c r="BT37" s="645"/>
      <c r="BU37" s="646"/>
      <c r="BV37" s="629">
        <v>13676</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2571</v>
      </c>
      <c r="CS37" s="668"/>
      <c r="CT37" s="668"/>
      <c r="CU37" s="668"/>
      <c r="CV37" s="668"/>
      <c r="CW37" s="668"/>
      <c r="CX37" s="668"/>
      <c r="CY37" s="669"/>
      <c r="CZ37" s="634">
        <v>0.1</v>
      </c>
      <c r="DA37" s="663"/>
      <c r="DB37" s="663"/>
      <c r="DC37" s="670"/>
      <c r="DD37" s="638">
        <v>2571</v>
      </c>
      <c r="DE37" s="668"/>
      <c r="DF37" s="668"/>
      <c r="DG37" s="668"/>
      <c r="DH37" s="668"/>
      <c r="DI37" s="668"/>
      <c r="DJ37" s="668"/>
      <c r="DK37" s="669"/>
      <c r="DL37" s="638">
        <v>2571</v>
      </c>
      <c r="DM37" s="668"/>
      <c r="DN37" s="668"/>
      <c r="DO37" s="668"/>
      <c r="DP37" s="668"/>
      <c r="DQ37" s="668"/>
      <c r="DR37" s="668"/>
      <c r="DS37" s="668"/>
      <c r="DT37" s="668"/>
      <c r="DU37" s="668"/>
      <c r="DV37" s="669"/>
      <c r="DW37" s="634">
        <v>0.2</v>
      </c>
      <c r="DX37" s="663"/>
      <c r="DY37" s="663"/>
      <c r="DZ37" s="663"/>
      <c r="EA37" s="663"/>
      <c r="EB37" s="663"/>
      <c r="EC37" s="664"/>
    </row>
    <row r="38" spans="2:133" ht="11.25" customHeight="1" x14ac:dyDescent="0.2">
      <c r="B38" s="626" t="s">
        <v>334</v>
      </c>
      <c r="C38" s="627"/>
      <c r="D38" s="627"/>
      <c r="E38" s="627"/>
      <c r="F38" s="627"/>
      <c r="G38" s="627"/>
      <c r="H38" s="627"/>
      <c r="I38" s="627"/>
      <c r="J38" s="627"/>
      <c r="K38" s="627"/>
      <c r="L38" s="627"/>
      <c r="M38" s="627"/>
      <c r="N38" s="627"/>
      <c r="O38" s="627"/>
      <c r="P38" s="627"/>
      <c r="Q38" s="628"/>
      <c r="R38" s="629">
        <v>97737</v>
      </c>
      <c r="S38" s="630"/>
      <c r="T38" s="630"/>
      <c r="U38" s="630"/>
      <c r="V38" s="630"/>
      <c r="W38" s="630"/>
      <c r="X38" s="630"/>
      <c r="Y38" s="631"/>
      <c r="Z38" s="632">
        <v>4.9000000000000004</v>
      </c>
      <c r="AA38" s="632"/>
      <c r="AB38" s="632"/>
      <c r="AC38" s="632"/>
      <c r="AD38" s="633" t="s">
        <v>146</v>
      </c>
      <c r="AE38" s="633"/>
      <c r="AF38" s="633"/>
      <c r="AG38" s="633"/>
      <c r="AH38" s="633"/>
      <c r="AI38" s="633"/>
      <c r="AJ38" s="633"/>
      <c r="AK38" s="633"/>
      <c r="AL38" s="634" t="s">
        <v>146</v>
      </c>
      <c r="AM38" s="635"/>
      <c r="AN38" s="635"/>
      <c r="AO38" s="636"/>
      <c r="AQ38" s="707" t="s">
        <v>335</v>
      </c>
      <c r="AR38" s="708"/>
      <c r="AS38" s="708"/>
      <c r="AT38" s="708"/>
      <c r="AU38" s="708"/>
      <c r="AV38" s="708"/>
      <c r="AW38" s="708"/>
      <c r="AX38" s="708"/>
      <c r="AY38" s="709"/>
      <c r="AZ38" s="629">
        <v>22165</v>
      </c>
      <c r="BA38" s="630"/>
      <c r="BB38" s="630"/>
      <c r="BC38" s="630"/>
      <c r="BD38" s="668"/>
      <c r="BE38" s="668"/>
      <c r="BF38" s="696"/>
      <c r="BG38" s="644" t="s">
        <v>336</v>
      </c>
      <c r="BH38" s="645"/>
      <c r="BI38" s="645"/>
      <c r="BJ38" s="645"/>
      <c r="BK38" s="645"/>
      <c r="BL38" s="645"/>
      <c r="BM38" s="645"/>
      <c r="BN38" s="645"/>
      <c r="BO38" s="645"/>
      <c r="BP38" s="645"/>
      <c r="BQ38" s="645"/>
      <c r="BR38" s="645"/>
      <c r="BS38" s="645"/>
      <c r="BT38" s="645"/>
      <c r="BU38" s="646"/>
      <c r="BV38" s="629">
        <v>117</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112094</v>
      </c>
      <c r="CS38" s="630"/>
      <c r="CT38" s="630"/>
      <c r="CU38" s="630"/>
      <c r="CV38" s="630"/>
      <c r="CW38" s="630"/>
      <c r="CX38" s="630"/>
      <c r="CY38" s="631"/>
      <c r="CZ38" s="634">
        <v>5.9</v>
      </c>
      <c r="DA38" s="663"/>
      <c r="DB38" s="663"/>
      <c r="DC38" s="670"/>
      <c r="DD38" s="638">
        <v>101765</v>
      </c>
      <c r="DE38" s="630"/>
      <c r="DF38" s="630"/>
      <c r="DG38" s="630"/>
      <c r="DH38" s="630"/>
      <c r="DI38" s="630"/>
      <c r="DJ38" s="630"/>
      <c r="DK38" s="631"/>
      <c r="DL38" s="638">
        <v>51373</v>
      </c>
      <c r="DM38" s="630"/>
      <c r="DN38" s="630"/>
      <c r="DO38" s="630"/>
      <c r="DP38" s="630"/>
      <c r="DQ38" s="630"/>
      <c r="DR38" s="630"/>
      <c r="DS38" s="630"/>
      <c r="DT38" s="630"/>
      <c r="DU38" s="630"/>
      <c r="DV38" s="631"/>
      <c r="DW38" s="634">
        <v>4.5</v>
      </c>
      <c r="DX38" s="663"/>
      <c r="DY38" s="663"/>
      <c r="DZ38" s="663"/>
      <c r="EA38" s="663"/>
      <c r="EB38" s="663"/>
      <c r="EC38" s="664"/>
    </row>
    <row r="39" spans="2:133" ht="11.25" customHeight="1" x14ac:dyDescent="0.2">
      <c r="B39" s="626" t="s">
        <v>338</v>
      </c>
      <c r="C39" s="627"/>
      <c r="D39" s="627"/>
      <c r="E39" s="627"/>
      <c r="F39" s="627"/>
      <c r="G39" s="627"/>
      <c r="H39" s="627"/>
      <c r="I39" s="627"/>
      <c r="J39" s="627"/>
      <c r="K39" s="627"/>
      <c r="L39" s="627"/>
      <c r="M39" s="627"/>
      <c r="N39" s="627"/>
      <c r="O39" s="627"/>
      <c r="P39" s="627"/>
      <c r="Q39" s="628"/>
      <c r="R39" s="629">
        <v>26539</v>
      </c>
      <c r="S39" s="630"/>
      <c r="T39" s="630"/>
      <c r="U39" s="630"/>
      <c r="V39" s="630"/>
      <c r="W39" s="630"/>
      <c r="X39" s="630"/>
      <c r="Y39" s="631"/>
      <c r="Z39" s="632">
        <v>1.3</v>
      </c>
      <c r="AA39" s="632"/>
      <c r="AB39" s="632"/>
      <c r="AC39" s="632"/>
      <c r="AD39" s="633">
        <v>10</v>
      </c>
      <c r="AE39" s="633"/>
      <c r="AF39" s="633"/>
      <c r="AG39" s="633"/>
      <c r="AH39" s="633"/>
      <c r="AI39" s="633"/>
      <c r="AJ39" s="633"/>
      <c r="AK39" s="633"/>
      <c r="AL39" s="634">
        <v>0</v>
      </c>
      <c r="AM39" s="635"/>
      <c r="AN39" s="635"/>
      <c r="AO39" s="636"/>
      <c r="AQ39" s="707" t="s">
        <v>339</v>
      </c>
      <c r="AR39" s="708"/>
      <c r="AS39" s="708"/>
      <c r="AT39" s="708"/>
      <c r="AU39" s="708"/>
      <c r="AV39" s="708"/>
      <c r="AW39" s="708"/>
      <c r="AX39" s="708"/>
      <c r="AY39" s="709"/>
      <c r="AZ39" s="629">
        <v>21</v>
      </c>
      <c r="BA39" s="630"/>
      <c r="BB39" s="630"/>
      <c r="BC39" s="630"/>
      <c r="BD39" s="668"/>
      <c r="BE39" s="668"/>
      <c r="BF39" s="696"/>
      <c r="BG39" s="644" t="s">
        <v>340</v>
      </c>
      <c r="BH39" s="645"/>
      <c r="BI39" s="645"/>
      <c r="BJ39" s="645"/>
      <c r="BK39" s="645"/>
      <c r="BL39" s="645"/>
      <c r="BM39" s="645"/>
      <c r="BN39" s="645"/>
      <c r="BO39" s="645"/>
      <c r="BP39" s="645"/>
      <c r="BQ39" s="645"/>
      <c r="BR39" s="645"/>
      <c r="BS39" s="645"/>
      <c r="BT39" s="645"/>
      <c r="BU39" s="646"/>
      <c r="BV39" s="629">
        <v>183</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136637</v>
      </c>
      <c r="CS39" s="668"/>
      <c r="CT39" s="668"/>
      <c r="CU39" s="668"/>
      <c r="CV39" s="668"/>
      <c r="CW39" s="668"/>
      <c r="CX39" s="668"/>
      <c r="CY39" s="669"/>
      <c r="CZ39" s="634">
        <v>7.2</v>
      </c>
      <c r="DA39" s="663"/>
      <c r="DB39" s="663"/>
      <c r="DC39" s="670"/>
      <c r="DD39" s="638">
        <v>111021</v>
      </c>
      <c r="DE39" s="668"/>
      <c r="DF39" s="668"/>
      <c r="DG39" s="668"/>
      <c r="DH39" s="668"/>
      <c r="DI39" s="668"/>
      <c r="DJ39" s="668"/>
      <c r="DK39" s="669"/>
      <c r="DL39" s="638" t="s">
        <v>146</v>
      </c>
      <c r="DM39" s="668"/>
      <c r="DN39" s="668"/>
      <c r="DO39" s="668"/>
      <c r="DP39" s="668"/>
      <c r="DQ39" s="668"/>
      <c r="DR39" s="668"/>
      <c r="DS39" s="668"/>
      <c r="DT39" s="668"/>
      <c r="DU39" s="668"/>
      <c r="DV39" s="669"/>
      <c r="DW39" s="634" t="s">
        <v>242</v>
      </c>
      <c r="DX39" s="663"/>
      <c r="DY39" s="663"/>
      <c r="DZ39" s="663"/>
      <c r="EA39" s="663"/>
      <c r="EB39" s="663"/>
      <c r="EC39" s="664"/>
    </row>
    <row r="40" spans="2:133" ht="11.25" customHeight="1" x14ac:dyDescent="0.2">
      <c r="B40" s="626" t="s">
        <v>342</v>
      </c>
      <c r="C40" s="627"/>
      <c r="D40" s="627"/>
      <c r="E40" s="627"/>
      <c r="F40" s="627"/>
      <c r="G40" s="627"/>
      <c r="H40" s="627"/>
      <c r="I40" s="627"/>
      <c r="J40" s="627"/>
      <c r="K40" s="627"/>
      <c r="L40" s="627"/>
      <c r="M40" s="627"/>
      <c r="N40" s="627"/>
      <c r="O40" s="627"/>
      <c r="P40" s="627"/>
      <c r="Q40" s="628"/>
      <c r="R40" s="629">
        <v>202122</v>
      </c>
      <c r="S40" s="630"/>
      <c r="T40" s="630"/>
      <c r="U40" s="630"/>
      <c r="V40" s="630"/>
      <c r="W40" s="630"/>
      <c r="X40" s="630"/>
      <c r="Y40" s="631"/>
      <c r="Z40" s="632">
        <v>10.1</v>
      </c>
      <c r="AA40" s="632"/>
      <c r="AB40" s="632"/>
      <c r="AC40" s="632"/>
      <c r="AD40" s="633" t="s">
        <v>242</v>
      </c>
      <c r="AE40" s="633"/>
      <c r="AF40" s="633"/>
      <c r="AG40" s="633"/>
      <c r="AH40" s="633"/>
      <c r="AI40" s="633"/>
      <c r="AJ40" s="633"/>
      <c r="AK40" s="633"/>
      <c r="AL40" s="634" t="s">
        <v>146</v>
      </c>
      <c r="AM40" s="635"/>
      <c r="AN40" s="635"/>
      <c r="AO40" s="636"/>
      <c r="AQ40" s="707" t="s">
        <v>343</v>
      </c>
      <c r="AR40" s="708"/>
      <c r="AS40" s="708"/>
      <c r="AT40" s="708"/>
      <c r="AU40" s="708"/>
      <c r="AV40" s="708"/>
      <c r="AW40" s="708"/>
      <c r="AX40" s="708"/>
      <c r="AY40" s="709"/>
      <c r="AZ40" s="629" t="s">
        <v>146</v>
      </c>
      <c r="BA40" s="630"/>
      <c r="BB40" s="630"/>
      <c r="BC40" s="630"/>
      <c r="BD40" s="668"/>
      <c r="BE40" s="668"/>
      <c r="BF40" s="696"/>
      <c r="BG40" s="710" t="s">
        <v>344</v>
      </c>
      <c r="BH40" s="711"/>
      <c r="BI40" s="711"/>
      <c r="BJ40" s="711"/>
      <c r="BK40" s="711"/>
      <c r="BL40" s="222"/>
      <c r="BM40" s="645" t="s">
        <v>345</v>
      </c>
      <c r="BN40" s="645"/>
      <c r="BO40" s="645"/>
      <c r="BP40" s="645"/>
      <c r="BQ40" s="645"/>
      <c r="BR40" s="645"/>
      <c r="BS40" s="645"/>
      <c r="BT40" s="645"/>
      <c r="BU40" s="646"/>
      <c r="BV40" s="629">
        <v>74</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t="s">
        <v>146</v>
      </c>
      <c r="CS40" s="630"/>
      <c r="CT40" s="630"/>
      <c r="CU40" s="630"/>
      <c r="CV40" s="630"/>
      <c r="CW40" s="630"/>
      <c r="CX40" s="630"/>
      <c r="CY40" s="631"/>
      <c r="CZ40" s="634" t="s">
        <v>146</v>
      </c>
      <c r="DA40" s="663"/>
      <c r="DB40" s="663"/>
      <c r="DC40" s="670"/>
      <c r="DD40" s="638" t="s">
        <v>137</v>
      </c>
      <c r="DE40" s="630"/>
      <c r="DF40" s="630"/>
      <c r="DG40" s="630"/>
      <c r="DH40" s="630"/>
      <c r="DI40" s="630"/>
      <c r="DJ40" s="630"/>
      <c r="DK40" s="631"/>
      <c r="DL40" s="638" t="s">
        <v>146</v>
      </c>
      <c r="DM40" s="630"/>
      <c r="DN40" s="630"/>
      <c r="DO40" s="630"/>
      <c r="DP40" s="630"/>
      <c r="DQ40" s="630"/>
      <c r="DR40" s="630"/>
      <c r="DS40" s="630"/>
      <c r="DT40" s="630"/>
      <c r="DU40" s="630"/>
      <c r="DV40" s="631"/>
      <c r="DW40" s="634" t="s">
        <v>146</v>
      </c>
      <c r="DX40" s="663"/>
      <c r="DY40" s="663"/>
      <c r="DZ40" s="663"/>
      <c r="EA40" s="663"/>
      <c r="EB40" s="663"/>
      <c r="EC40" s="664"/>
    </row>
    <row r="41" spans="2:133" ht="11.25" customHeight="1" x14ac:dyDescent="0.2">
      <c r="B41" s="626" t="s">
        <v>347</v>
      </c>
      <c r="C41" s="627"/>
      <c r="D41" s="627"/>
      <c r="E41" s="627"/>
      <c r="F41" s="627"/>
      <c r="G41" s="627"/>
      <c r="H41" s="627"/>
      <c r="I41" s="627"/>
      <c r="J41" s="627"/>
      <c r="K41" s="627"/>
      <c r="L41" s="627"/>
      <c r="M41" s="627"/>
      <c r="N41" s="627"/>
      <c r="O41" s="627"/>
      <c r="P41" s="627"/>
      <c r="Q41" s="628"/>
      <c r="R41" s="629" t="s">
        <v>242</v>
      </c>
      <c r="S41" s="630"/>
      <c r="T41" s="630"/>
      <c r="U41" s="630"/>
      <c r="V41" s="630"/>
      <c r="W41" s="630"/>
      <c r="X41" s="630"/>
      <c r="Y41" s="631"/>
      <c r="Z41" s="632" t="s">
        <v>146</v>
      </c>
      <c r="AA41" s="632"/>
      <c r="AB41" s="632"/>
      <c r="AC41" s="632"/>
      <c r="AD41" s="633" t="s">
        <v>137</v>
      </c>
      <c r="AE41" s="633"/>
      <c r="AF41" s="633"/>
      <c r="AG41" s="633"/>
      <c r="AH41" s="633"/>
      <c r="AI41" s="633"/>
      <c r="AJ41" s="633"/>
      <c r="AK41" s="633"/>
      <c r="AL41" s="634" t="s">
        <v>137</v>
      </c>
      <c r="AM41" s="635"/>
      <c r="AN41" s="635"/>
      <c r="AO41" s="636"/>
      <c r="AQ41" s="707" t="s">
        <v>348</v>
      </c>
      <c r="AR41" s="708"/>
      <c r="AS41" s="708"/>
      <c r="AT41" s="708"/>
      <c r="AU41" s="708"/>
      <c r="AV41" s="708"/>
      <c r="AW41" s="708"/>
      <c r="AX41" s="708"/>
      <c r="AY41" s="709"/>
      <c r="AZ41" s="629">
        <v>21251</v>
      </c>
      <c r="BA41" s="630"/>
      <c r="BB41" s="630"/>
      <c r="BC41" s="630"/>
      <c r="BD41" s="668"/>
      <c r="BE41" s="668"/>
      <c r="BF41" s="696"/>
      <c r="BG41" s="710"/>
      <c r="BH41" s="711"/>
      <c r="BI41" s="711"/>
      <c r="BJ41" s="711"/>
      <c r="BK41" s="711"/>
      <c r="BL41" s="222"/>
      <c r="BM41" s="645" t="s">
        <v>349</v>
      </c>
      <c r="BN41" s="645"/>
      <c r="BO41" s="645"/>
      <c r="BP41" s="645"/>
      <c r="BQ41" s="645"/>
      <c r="BR41" s="645"/>
      <c r="BS41" s="645"/>
      <c r="BT41" s="645"/>
      <c r="BU41" s="646"/>
      <c r="BV41" s="629" t="s">
        <v>146</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146</v>
      </c>
      <c r="CS41" s="668"/>
      <c r="CT41" s="668"/>
      <c r="CU41" s="668"/>
      <c r="CV41" s="668"/>
      <c r="CW41" s="668"/>
      <c r="CX41" s="668"/>
      <c r="CY41" s="669"/>
      <c r="CZ41" s="634" t="s">
        <v>242</v>
      </c>
      <c r="DA41" s="663"/>
      <c r="DB41" s="663"/>
      <c r="DC41" s="670"/>
      <c r="DD41" s="638" t="s">
        <v>137</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351</v>
      </c>
      <c r="C42" s="627"/>
      <c r="D42" s="627"/>
      <c r="E42" s="627"/>
      <c r="F42" s="627"/>
      <c r="G42" s="627"/>
      <c r="H42" s="627"/>
      <c r="I42" s="627"/>
      <c r="J42" s="627"/>
      <c r="K42" s="627"/>
      <c r="L42" s="627"/>
      <c r="M42" s="627"/>
      <c r="N42" s="627"/>
      <c r="O42" s="627"/>
      <c r="P42" s="627"/>
      <c r="Q42" s="628"/>
      <c r="R42" s="629" t="s">
        <v>146</v>
      </c>
      <c r="S42" s="630"/>
      <c r="T42" s="630"/>
      <c r="U42" s="630"/>
      <c r="V42" s="630"/>
      <c r="W42" s="630"/>
      <c r="X42" s="630"/>
      <c r="Y42" s="631"/>
      <c r="Z42" s="632" t="s">
        <v>146</v>
      </c>
      <c r="AA42" s="632"/>
      <c r="AB42" s="632"/>
      <c r="AC42" s="632"/>
      <c r="AD42" s="633" t="s">
        <v>242</v>
      </c>
      <c r="AE42" s="633"/>
      <c r="AF42" s="633"/>
      <c r="AG42" s="633"/>
      <c r="AH42" s="633"/>
      <c r="AI42" s="633"/>
      <c r="AJ42" s="633"/>
      <c r="AK42" s="633"/>
      <c r="AL42" s="634" t="s">
        <v>146</v>
      </c>
      <c r="AM42" s="635"/>
      <c r="AN42" s="635"/>
      <c r="AO42" s="636"/>
      <c r="AQ42" s="714" t="s">
        <v>352</v>
      </c>
      <c r="AR42" s="715"/>
      <c r="AS42" s="715"/>
      <c r="AT42" s="715"/>
      <c r="AU42" s="715"/>
      <c r="AV42" s="715"/>
      <c r="AW42" s="715"/>
      <c r="AX42" s="715"/>
      <c r="AY42" s="716"/>
      <c r="AZ42" s="723">
        <v>37953</v>
      </c>
      <c r="BA42" s="724"/>
      <c r="BB42" s="724"/>
      <c r="BC42" s="724"/>
      <c r="BD42" s="700"/>
      <c r="BE42" s="700"/>
      <c r="BF42" s="702"/>
      <c r="BG42" s="712"/>
      <c r="BH42" s="713"/>
      <c r="BI42" s="713"/>
      <c r="BJ42" s="713"/>
      <c r="BK42" s="713"/>
      <c r="BL42" s="223"/>
      <c r="BM42" s="655" t="s">
        <v>353</v>
      </c>
      <c r="BN42" s="655"/>
      <c r="BO42" s="655"/>
      <c r="BP42" s="655"/>
      <c r="BQ42" s="655"/>
      <c r="BR42" s="655"/>
      <c r="BS42" s="655"/>
      <c r="BT42" s="655"/>
      <c r="BU42" s="656"/>
      <c r="BV42" s="723">
        <v>379</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485397</v>
      </c>
      <c r="CS42" s="668"/>
      <c r="CT42" s="668"/>
      <c r="CU42" s="668"/>
      <c r="CV42" s="668"/>
      <c r="CW42" s="668"/>
      <c r="CX42" s="668"/>
      <c r="CY42" s="669"/>
      <c r="CZ42" s="634">
        <v>25.5</v>
      </c>
      <c r="DA42" s="663"/>
      <c r="DB42" s="663"/>
      <c r="DC42" s="670"/>
      <c r="DD42" s="638">
        <v>146458</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355</v>
      </c>
      <c r="C43" s="627"/>
      <c r="D43" s="627"/>
      <c r="E43" s="627"/>
      <c r="F43" s="627"/>
      <c r="G43" s="627"/>
      <c r="H43" s="627"/>
      <c r="I43" s="627"/>
      <c r="J43" s="627"/>
      <c r="K43" s="627"/>
      <c r="L43" s="627"/>
      <c r="M43" s="627"/>
      <c r="N43" s="627"/>
      <c r="O43" s="627"/>
      <c r="P43" s="627"/>
      <c r="Q43" s="628"/>
      <c r="R43" s="629">
        <v>34222</v>
      </c>
      <c r="S43" s="630"/>
      <c r="T43" s="630"/>
      <c r="U43" s="630"/>
      <c r="V43" s="630"/>
      <c r="W43" s="630"/>
      <c r="X43" s="630"/>
      <c r="Y43" s="631"/>
      <c r="Z43" s="632">
        <v>1.7</v>
      </c>
      <c r="AA43" s="632"/>
      <c r="AB43" s="632"/>
      <c r="AC43" s="632"/>
      <c r="AD43" s="633" t="s">
        <v>137</v>
      </c>
      <c r="AE43" s="633"/>
      <c r="AF43" s="633"/>
      <c r="AG43" s="633"/>
      <c r="AH43" s="633"/>
      <c r="AI43" s="633"/>
      <c r="AJ43" s="633"/>
      <c r="AK43" s="633"/>
      <c r="AL43" s="634" t="s">
        <v>242</v>
      </c>
      <c r="AM43" s="635"/>
      <c r="AN43" s="635"/>
      <c r="AO43" s="636"/>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9668</v>
      </c>
      <c r="CS43" s="668"/>
      <c r="CT43" s="668"/>
      <c r="CU43" s="668"/>
      <c r="CV43" s="668"/>
      <c r="CW43" s="668"/>
      <c r="CX43" s="668"/>
      <c r="CY43" s="669"/>
      <c r="CZ43" s="634">
        <v>0.5</v>
      </c>
      <c r="DA43" s="663"/>
      <c r="DB43" s="663"/>
      <c r="DC43" s="670"/>
      <c r="DD43" s="638">
        <v>9668</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357</v>
      </c>
      <c r="C44" s="674"/>
      <c r="D44" s="674"/>
      <c r="E44" s="674"/>
      <c r="F44" s="674"/>
      <c r="G44" s="674"/>
      <c r="H44" s="674"/>
      <c r="I44" s="674"/>
      <c r="J44" s="674"/>
      <c r="K44" s="674"/>
      <c r="L44" s="674"/>
      <c r="M44" s="674"/>
      <c r="N44" s="674"/>
      <c r="O44" s="674"/>
      <c r="P44" s="674"/>
      <c r="Q44" s="675"/>
      <c r="R44" s="723">
        <v>2008982</v>
      </c>
      <c r="S44" s="724"/>
      <c r="T44" s="724"/>
      <c r="U44" s="724"/>
      <c r="V44" s="724"/>
      <c r="W44" s="724"/>
      <c r="X44" s="724"/>
      <c r="Y44" s="725"/>
      <c r="Z44" s="726">
        <v>100</v>
      </c>
      <c r="AA44" s="726"/>
      <c r="AB44" s="726"/>
      <c r="AC44" s="726"/>
      <c r="AD44" s="727">
        <v>1116414</v>
      </c>
      <c r="AE44" s="727"/>
      <c r="AF44" s="727"/>
      <c r="AG44" s="727"/>
      <c r="AH44" s="727"/>
      <c r="AI44" s="727"/>
      <c r="AJ44" s="727"/>
      <c r="AK44" s="727"/>
      <c r="AL44" s="728">
        <v>100</v>
      </c>
      <c r="AM44" s="701"/>
      <c r="AN44" s="701"/>
      <c r="AO44" s="729"/>
      <c r="CD44" s="730" t="s">
        <v>304</v>
      </c>
      <c r="CE44" s="731"/>
      <c r="CF44" s="626" t="s">
        <v>358</v>
      </c>
      <c r="CG44" s="627"/>
      <c r="CH44" s="627"/>
      <c r="CI44" s="627"/>
      <c r="CJ44" s="627"/>
      <c r="CK44" s="627"/>
      <c r="CL44" s="627"/>
      <c r="CM44" s="627"/>
      <c r="CN44" s="627"/>
      <c r="CO44" s="627"/>
      <c r="CP44" s="627"/>
      <c r="CQ44" s="628"/>
      <c r="CR44" s="629">
        <v>477191</v>
      </c>
      <c r="CS44" s="630"/>
      <c r="CT44" s="630"/>
      <c r="CU44" s="630"/>
      <c r="CV44" s="630"/>
      <c r="CW44" s="630"/>
      <c r="CX44" s="630"/>
      <c r="CY44" s="631"/>
      <c r="CZ44" s="634">
        <v>25.1</v>
      </c>
      <c r="DA44" s="635"/>
      <c r="DB44" s="635"/>
      <c r="DC44" s="647"/>
      <c r="DD44" s="638">
        <v>138252</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359</v>
      </c>
      <c r="CG45" s="627"/>
      <c r="CH45" s="627"/>
      <c r="CI45" s="627"/>
      <c r="CJ45" s="627"/>
      <c r="CK45" s="627"/>
      <c r="CL45" s="627"/>
      <c r="CM45" s="627"/>
      <c r="CN45" s="627"/>
      <c r="CO45" s="627"/>
      <c r="CP45" s="627"/>
      <c r="CQ45" s="628"/>
      <c r="CR45" s="629">
        <v>232598</v>
      </c>
      <c r="CS45" s="668"/>
      <c r="CT45" s="668"/>
      <c r="CU45" s="668"/>
      <c r="CV45" s="668"/>
      <c r="CW45" s="668"/>
      <c r="CX45" s="668"/>
      <c r="CY45" s="669"/>
      <c r="CZ45" s="634">
        <v>12.2</v>
      </c>
      <c r="DA45" s="663"/>
      <c r="DB45" s="663"/>
      <c r="DC45" s="670"/>
      <c r="DD45" s="638">
        <v>41809</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361</v>
      </c>
      <c r="CG46" s="627"/>
      <c r="CH46" s="627"/>
      <c r="CI46" s="627"/>
      <c r="CJ46" s="627"/>
      <c r="CK46" s="627"/>
      <c r="CL46" s="627"/>
      <c r="CM46" s="627"/>
      <c r="CN46" s="627"/>
      <c r="CO46" s="627"/>
      <c r="CP46" s="627"/>
      <c r="CQ46" s="628"/>
      <c r="CR46" s="629">
        <v>244443</v>
      </c>
      <c r="CS46" s="630"/>
      <c r="CT46" s="630"/>
      <c r="CU46" s="630"/>
      <c r="CV46" s="630"/>
      <c r="CW46" s="630"/>
      <c r="CX46" s="630"/>
      <c r="CY46" s="631"/>
      <c r="CZ46" s="634">
        <v>12.9</v>
      </c>
      <c r="DA46" s="635"/>
      <c r="DB46" s="635"/>
      <c r="DC46" s="647"/>
      <c r="DD46" s="638">
        <v>96293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v>8206</v>
      </c>
      <c r="CS47" s="668"/>
      <c r="CT47" s="668"/>
      <c r="CU47" s="668"/>
      <c r="CV47" s="668"/>
      <c r="CW47" s="668"/>
      <c r="CX47" s="668"/>
      <c r="CY47" s="669"/>
      <c r="CZ47" s="634">
        <v>0.4</v>
      </c>
      <c r="DA47" s="663"/>
      <c r="DB47" s="663"/>
      <c r="DC47" s="670"/>
      <c r="DD47" s="638">
        <v>8206</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242</v>
      </c>
      <c r="CS48" s="630"/>
      <c r="CT48" s="630"/>
      <c r="CU48" s="630"/>
      <c r="CV48" s="630"/>
      <c r="CW48" s="630"/>
      <c r="CX48" s="630"/>
      <c r="CY48" s="631"/>
      <c r="CZ48" s="634" t="s">
        <v>146</v>
      </c>
      <c r="DA48" s="635"/>
      <c r="DB48" s="635"/>
      <c r="DC48" s="647"/>
      <c r="DD48" s="638" t="s">
        <v>137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366</v>
      </c>
      <c r="CE49" s="674"/>
      <c r="CF49" s="674"/>
      <c r="CG49" s="674"/>
      <c r="CH49" s="674"/>
      <c r="CI49" s="674"/>
      <c r="CJ49" s="674"/>
      <c r="CK49" s="674"/>
      <c r="CL49" s="674"/>
      <c r="CM49" s="674"/>
      <c r="CN49" s="674"/>
      <c r="CO49" s="674"/>
      <c r="CP49" s="674"/>
      <c r="CQ49" s="675"/>
      <c r="CR49" s="723">
        <v>1899928</v>
      </c>
      <c r="CS49" s="700"/>
      <c r="CT49" s="700"/>
      <c r="CU49" s="700"/>
      <c r="CV49" s="700"/>
      <c r="CW49" s="700"/>
      <c r="CX49" s="700"/>
      <c r="CY49" s="737"/>
      <c r="CZ49" s="728">
        <v>100</v>
      </c>
      <c r="DA49" s="738"/>
      <c r="DB49" s="738"/>
      <c r="DC49" s="739"/>
      <c r="DD49" s="740">
        <v>1248588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VxyYaiMqMy5DSDPKGlH4sonW4opZcsuoNa43dln40rk+2AgVx1ADHUxwOzyrHKSCRgozfDZW7y7Aw0hiW33Fg==" saltValue="Se6JrGiGS4WFE9GPHHjnP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2" sqref="A2:BI2"/>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73" t="s">
        <v>367</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74" t="s">
        <v>368</v>
      </c>
      <c r="DK2" s="775"/>
      <c r="DL2" s="775"/>
      <c r="DM2" s="775"/>
      <c r="DN2" s="775"/>
      <c r="DO2" s="776"/>
      <c r="DP2" s="231"/>
      <c r="DQ2" s="774" t="s">
        <v>369</v>
      </c>
      <c r="DR2" s="775"/>
      <c r="DS2" s="775"/>
      <c r="DT2" s="775"/>
      <c r="DU2" s="775"/>
      <c r="DV2" s="775"/>
      <c r="DW2" s="775"/>
      <c r="DX2" s="775"/>
      <c r="DY2" s="775"/>
      <c r="DZ2" s="776"/>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77" t="s">
        <v>370</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235"/>
      <c r="BA4" s="235"/>
      <c r="BB4" s="235"/>
      <c r="BC4" s="235"/>
      <c r="BD4" s="235"/>
      <c r="BE4" s="236"/>
      <c r="BF4" s="236"/>
      <c r="BG4" s="236"/>
      <c r="BH4" s="236"/>
      <c r="BI4" s="236"/>
      <c r="BJ4" s="236"/>
      <c r="BK4" s="236"/>
      <c r="BL4" s="236"/>
      <c r="BM4" s="236"/>
      <c r="BN4" s="236"/>
      <c r="BO4" s="236"/>
      <c r="BP4" s="236"/>
      <c r="BQ4" s="778" t="s">
        <v>371</v>
      </c>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237"/>
    </row>
    <row r="5" spans="1:131" s="238" customFormat="1" ht="26.25" customHeight="1" x14ac:dyDescent="0.2">
      <c r="A5" s="757" t="s">
        <v>372</v>
      </c>
      <c r="B5" s="758"/>
      <c r="C5" s="758"/>
      <c r="D5" s="758"/>
      <c r="E5" s="758"/>
      <c r="F5" s="758"/>
      <c r="G5" s="758"/>
      <c r="H5" s="758"/>
      <c r="I5" s="758"/>
      <c r="J5" s="758"/>
      <c r="K5" s="758"/>
      <c r="L5" s="758"/>
      <c r="M5" s="758"/>
      <c r="N5" s="758"/>
      <c r="O5" s="758"/>
      <c r="P5" s="759"/>
      <c r="Q5" s="749" t="s">
        <v>373</v>
      </c>
      <c r="R5" s="750"/>
      <c r="S5" s="750"/>
      <c r="T5" s="750"/>
      <c r="U5" s="751"/>
      <c r="V5" s="749" t="s">
        <v>374</v>
      </c>
      <c r="W5" s="750"/>
      <c r="X5" s="750"/>
      <c r="Y5" s="750"/>
      <c r="Z5" s="751"/>
      <c r="AA5" s="749" t="s">
        <v>375</v>
      </c>
      <c r="AB5" s="750"/>
      <c r="AC5" s="750"/>
      <c r="AD5" s="750"/>
      <c r="AE5" s="750"/>
      <c r="AF5" s="779" t="s">
        <v>376</v>
      </c>
      <c r="AG5" s="750"/>
      <c r="AH5" s="750"/>
      <c r="AI5" s="750"/>
      <c r="AJ5" s="755"/>
      <c r="AK5" s="750" t="s">
        <v>377</v>
      </c>
      <c r="AL5" s="750"/>
      <c r="AM5" s="750"/>
      <c r="AN5" s="750"/>
      <c r="AO5" s="751"/>
      <c r="AP5" s="749" t="s">
        <v>378</v>
      </c>
      <c r="AQ5" s="750"/>
      <c r="AR5" s="750"/>
      <c r="AS5" s="750"/>
      <c r="AT5" s="751"/>
      <c r="AU5" s="749" t="s">
        <v>379</v>
      </c>
      <c r="AV5" s="750"/>
      <c r="AW5" s="750"/>
      <c r="AX5" s="750"/>
      <c r="AY5" s="755"/>
      <c r="AZ5" s="235"/>
      <c r="BA5" s="235"/>
      <c r="BB5" s="235"/>
      <c r="BC5" s="235"/>
      <c r="BD5" s="235"/>
      <c r="BE5" s="236"/>
      <c r="BF5" s="236"/>
      <c r="BG5" s="236"/>
      <c r="BH5" s="236"/>
      <c r="BI5" s="236"/>
      <c r="BJ5" s="236"/>
      <c r="BK5" s="236"/>
      <c r="BL5" s="236"/>
      <c r="BM5" s="236"/>
      <c r="BN5" s="236"/>
      <c r="BO5" s="236"/>
      <c r="BP5" s="236"/>
      <c r="BQ5" s="757" t="s">
        <v>380</v>
      </c>
      <c r="BR5" s="758"/>
      <c r="BS5" s="758"/>
      <c r="BT5" s="758"/>
      <c r="BU5" s="758"/>
      <c r="BV5" s="758"/>
      <c r="BW5" s="758"/>
      <c r="BX5" s="758"/>
      <c r="BY5" s="758"/>
      <c r="BZ5" s="758"/>
      <c r="CA5" s="758"/>
      <c r="CB5" s="758"/>
      <c r="CC5" s="758"/>
      <c r="CD5" s="758"/>
      <c r="CE5" s="758"/>
      <c r="CF5" s="758"/>
      <c r="CG5" s="759"/>
      <c r="CH5" s="749" t="s">
        <v>381</v>
      </c>
      <c r="CI5" s="750"/>
      <c r="CJ5" s="750"/>
      <c r="CK5" s="750"/>
      <c r="CL5" s="751"/>
      <c r="CM5" s="749" t="s">
        <v>382</v>
      </c>
      <c r="CN5" s="750"/>
      <c r="CO5" s="750"/>
      <c r="CP5" s="750"/>
      <c r="CQ5" s="751"/>
      <c r="CR5" s="749" t="s">
        <v>383</v>
      </c>
      <c r="CS5" s="750"/>
      <c r="CT5" s="750"/>
      <c r="CU5" s="750"/>
      <c r="CV5" s="751"/>
      <c r="CW5" s="749" t="s">
        <v>384</v>
      </c>
      <c r="CX5" s="750"/>
      <c r="CY5" s="750"/>
      <c r="CZ5" s="750"/>
      <c r="DA5" s="751"/>
      <c r="DB5" s="749" t="s">
        <v>385</v>
      </c>
      <c r="DC5" s="750"/>
      <c r="DD5" s="750"/>
      <c r="DE5" s="750"/>
      <c r="DF5" s="751"/>
      <c r="DG5" s="803" t="s">
        <v>386</v>
      </c>
      <c r="DH5" s="804"/>
      <c r="DI5" s="804"/>
      <c r="DJ5" s="804"/>
      <c r="DK5" s="805"/>
      <c r="DL5" s="803" t="s">
        <v>387</v>
      </c>
      <c r="DM5" s="804"/>
      <c r="DN5" s="804"/>
      <c r="DO5" s="804"/>
      <c r="DP5" s="805"/>
      <c r="DQ5" s="749" t="s">
        <v>388</v>
      </c>
      <c r="DR5" s="750"/>
      <c r="DS5" s="750"/>
      <c r="DT5" s="750"/>
      <c r="DU5" s="751"/>
      <c r="DV5" s="749" t="s">
        <v>379</v>
      </c>
      <c r="DW5" s="750"/>
      <c r="DX5" s="750"/>
      <c r="DY5" s="750"/>
      <c r="DZ5" s="755"/>
      <c r="EA5" s="237"/>
    </row>
    <row r="6" spans="1:131" s="238" customFormat="1" ht="26.25" customHeight="1" thickBot="1" x14ac:dyDescent="0.25">
      <c r="A6" s="760"/>
      <c r="B6" s="761"/>
      <c r="C6" s="761"/>
      <c r="D6" s="761"/>
      <c r="E6" s="761"/>
      <c r="F6" s="761"/>
      <c r="G6" s="761"/>
      <c r="H6" s="761"/>
      <c r="I6" s="761"/>
      <c r="J6" s="761"/>
      <c r="K6" s="761"/>
      <c r="L6" s="761"/>
      <c r="M6" s="761"/>
      <c r="N6" s="761"/>
      <c r="O6" s="761"/>
      <c r="P6" s="762"/>
      <c r="Q6" s="752"/>
      <c r="R6" s="753"/>
      <c r="S6" s="753"/>
      <c r="T6" s="753"/>
      <c r="U6" s="754"/>
      <c r="V6" s="752"/>
      <c r="W6" s="753"/>
      <c r="X6" s="753"/>
      <c r="Y6" s="753"/>
      <c r="Z6" s="754"/>
      <c r="AA6" s="752"/>
      <c r="AB6" s="753"/>
      <c r="AC6" s="753"/>
      <c r="AD6" s="753"/>
      <c r="AE6" s="753"/>
      <c r="AF6" s="780"/>
      <c r="AG6" s="753"/>
      <c r="AH6" s="753"/>
      <c r="AI6" s="753"/>
      <c r="AJ6" s="756"/>
      <c r="AK6" s="753"/>
      <c r="AL6" s="753"/>
      <c r="AM6" s="753"/>
      <c r="AN6" s="753"/>
      <c r="AO6" s="754"/>
      <c r="AP6" s="752"/>
      <c r="AQ6" s="753"/>
      <c r="AR6" s="753"/>
      <c r="AS6" s="753"/>
      <c r="AT6" s="754"/>
      <c r="AU6" s="752"/>
      <c r="AV6" s="753"/>
      <c r="AW6" s="753"/>
      <c r="AX6" s="753"/>
      <c r="AY6" s="756"/>
      <c r="AZ6" s="235"/>
      <c r="BA6" s="235"/>
      <c r="BB6" s="235"/>
      <c r="BC6" s="235"/>
      <c r="BD6" s="235"/>
      <c r="BE6" s="236"/>
      <c r="BF6" s="236"/>
      <c r="BG6" s="236"/>
      <c r="BH6" s="236"/>
      <c r="BI6" s="236"/>
      <c r="BJ6" s="236"/>
      <c r="BK6" s="236"/>
      <c r="BL6" s="236"/>
      <c r="BM6" s="236"/>
      <c r="BN6" s="236"/>
      <c r="BO6" s="236"/>
      <c r="BP6" s="236"/>
      <c r="BQ6" s="760"/>
      <c r="BR6" s="761"/>
      <c r="BS6" s="761"/>
      <c r="BT6" s="761"/>
      <c r="BU6" s="761"/>
      <c r="BV6" s="761"/>
      <c r="BW6" s="761"/>
      <c r="BX6" s="761"/>
      <c r="BY6" s="761"/>
      <c r="BZ6" s="761"/>
      <c r="CA6" s="761"/>
      <c r="CB6" s="761"/>
      <c r="CC6" s="761"/>
      <c r="CD6" s="761"/>
      <c r="CE6" s="761"/>
      <c r="CF6" s="761"/>
      <c r="CG6" s="762"/>
      <c r="CH6" s="752"/>
      <c r="CI6" s="753"/>
      <c r="CJ6" s="753"/>
      <c r="CK6" s="753"/>
      <c r="CL6" s="754"/>
      <c r="CM6" s="752"/>
      <c r="CN6" s="753"/>
      <c r="CO6" s="753"/>
      <c r="CP6" s="753"/>
      <c r="CQ6" s="754"/>
      <c r="CR6" s="752"/>
      <c r="CS6" s="753"/>
      <c r="CT6" s="753"/>
      <c r="CU6" s="753"/>
      <c r="CV6" s="754"/>
      <c r="CW6" s="752"/>
      <c r="CX6" s="753"/>
      <c r="CY6" s="753"/>
      <c r="CZ6" s="753"/>
      <c r="DA6" s="754"/>
      <c r="DB6" s="752"/>
      <c r="DC6" s="753"/>
      <c r="DD6" s="753"/>
      <c r="DE6" s="753"/>
      <c r="DF6" s="754"/>
      <c r="DG6" s="806"/>
      <c r="DH6" s="807"/>
      <c r="DI6" s="807"/>
      <c r="DJ6" s="807"/>
      <c r="DK6" s="808"/>
      <c r="DL6" s="806"/>
      <c r="DM6" s="807"/>
      <c r="DN6" s="807"/>
      <c r="DO6" s="807"/>
      <c r="DP6" s="808"/>
      <c r="DQ6" s="752"/>
      <c r="DR6" s="753"/>
      <c r="DS6" s="753"/>
      <c r="DT6" s="753"/>
      <c r="DU6" s="754"/>
      <c r="DV6" s="752"/>
      <c r="DW6" s="753"/>
      <c r="DX6" s="753"/>
      <c r="DY6" s="753"/>
      <c r="DZ6" s="756"/>
      <c r="EA6" s="237"/>
    </row>
    <row r="7" spans="1:131" s="238" customFormat="1" ht="26.25" customHeight="1" thickTop="1" x14ac:dyDescent="0.2">
      <c r="A7" s="239">
        <v>1</v>
      </c>
      <c r="B7" s="781" t="s">
        <v>389</v>
      </c>
      <c r="C7" s="782"/>
      <c r="D7" s="782"/>
      <c r="E7" s="782"/>
      <c r="F7" s="782"/>
      <c r="G7" s="782"/>
      <c r="H7" s="782"/>
      <c r="I7" s="782"/>
      <c r="J7" s="782"/>
      <c r="K7" s="782"/>
      <c r="L7" s="782"/>
      <c r="M7" s="782"/>
      <c r="N7" s="782"/>
      <c r="O7" s="782"/>
      <c r="P7" s="783"/>
      <c r="Q7" s="784">
        <v>2009</v>
      </c>
      <c r="R7" s="785"/>
      <c r="S7" s="785"/>
      <c r="T7" s="785"/>
      <c r="U7" s="785"/>
      <c r="V7" s="785">
        <v>1900</v>
      </c>
      <c r="W7" s="785"/>
      <c r="X7" s="785"/>
      <c r="Y7" s="785"/>
      <c r="Z7" s="785"/>
      <c r="AA7" s="785">
        <v>109</v>
      </c>
      <c r="AB7" s="785"/>
      <c r="AC7" s="785"/>
      <c r="AD7" s="785"/>
      <c r="AE7" s="786"/>
      <c r="AF7" s="787">
        <v>104</v>
      </c>
      <c r="AG7" s="788"/>
      <c r="AH7" s="788"/>
      <c r="AI7" s="788"/>
      <c r="AJ7" s="789"/>
      <c r="AK7" s="790">
        <v>3</v>
      </c>
      <c r="AL7" s="791"/>
      <c r="AM7" s="791"/>
      <c r="AN7" s="791"/>
      <c r="AO7" s="791"/>
      <c r="AP7" s="791">
        <v>1326</v>
      </c>
      <c r="AQ7" s="791"/>
      <c r="AR7" s="791"/>
      <c r="AS7" s="791"/>
      <c r="AT7" s="791"/>
      <c r="AU7" s="792"/>
      <c r="AV7" s="792"/>
      <c r="AW7" s="792"/>
      <c r="AX7" s="792"/>
      <c r="AY7" s="793"/>
      <c r="AZ7" s="235"/>
      <c r="BA7" s="235"/>
      <c r="BB7" s="235"/>
      <c r="BC7" s="235"/>
      <c r="BD7" s="235"/>
      <c r="BE7" s="236"/>
      <c r="BF7" s="236"/>
      <c r="BG7" s="236"/>
      <c r="BH7" s="236"/>
      <c r="BI7" s="236"/>
      <c r="BJ7" s="236"/>
      <c r="BK7" s="236"/>
      <c r="BL7" s="236"/>
      <c r="BM7" s="236"/>
      <c r="BN7" s="236"/>
      <c r="BO7" s="236"/>
      <c r="BP7" s="236"/>
      <c r="BQ7" s="239">
        <v>1</v>
      </c>
      <c r="BR7" s="240"/>
      <c r="BS7" s="809" t="s">
        <v>585</v>
      </c>
      <c r="BT7" s="810"/>
      <c r="BU7" s="810"/>
      <c r="BV7" s="810"/>
      <c r="BW7" s="810"/>
      <c r="BX7" s="810"/>
      <c r="BY7" s="810"/>
      <c r="BZ7" s="810"/>
      <c r="CA7" s="810"/>
      <c r="CB7" s="810"/>
      <c r="CC7" s="810"/>
      <c r="CD7" s="810"/>
      <c r="CE7" s="810"/>
      <c r="CF7" s="810"/>
      <c r="CG7" s="811"/>
      <c r="CH7" s="812">
        <v>22</v>
      </c>
      <c r="CI7" s="813"/>
      <c r="CJ7" s="813"/>
      <c r="CK7" s="813"/>
      <c r="CL7" s="814"/>
      <c r="CM7" s="812">
        <v>88</v>
      </c>
      <c r="CN7" s="813"/>
      <c r="CO7" s="813"/>
      <c r="CP7" s="813"/>
      <c r="CQ7" s="814"/>
      <c r="CR7" s="812">
        <v>13</v>
      </c>
      <c r="CS7" s="813"/>
      <c r="CT7" s="813"/>
      <c r="CU7" s="813"/>
      <c r="CV7" s="814"/>
      <c r="CW7" s="812" t="s">
        <v>506</v>
      </c>
      <c r="CX7" s="813"/>
      <c r="CY7" s="813"/>
      <c r="CZ7" s="813"/>
      <c r="DA7" s="814"/>
      <c r="DB7" s="812" t="s">
        <v>506</v>
      </c>
      <c r="DC7" s="813"/>
      <c r="DD7" s="813"/>
      <c r="DE7" s="813"/>
      <c r="DF7" s="814"/>
      <c r="DG7" s="812" t="s">
        <v>506</v>
      </c>
      <c r="DH7" s="813"/>
      <c r="DI7" s="813"/>
      <c r="DJ7" s="813"/>
      <c r="DK7" s="814"/>
      <c r="DL7" s="812" t="s">
        <v>506</v>
      </c>
      <c r="DM7" s="813"/>
      <c r="DN7" s="813"/>
      <c r="DO7" s="813"/>
      <c r="DP7" s="814"/>
      <c r="DQ7" s="812" t="s">
        <v>506</v>
      </c>
      <c r="DR7" s="813"/>
      <c r="DS7" s="813"/>
      <c r="DT7" s="813"/>
      <c r="DU7" s="814"/>
      <c r="DV7" s="1109"/>
      <c r="DW7" s="1110"/>
      <c r="DX7" s="1110"/>
      <c r="DY7" s="1110"/>
      <c r="DZ7" s="1111"/>
      <c r="EA7" s="237"/>
    </row>
    <row r="8" spans="1:131" s="238" customFormat="1" ht="26.25" customHeight="1" x14ac:dyDescent="0.2">
      <c r="A8" s="241">
        <v>2</v>
      </c>
      <c r="B8" s="794" t="s">
        <v>390</v>
      </c>
      <c r="C8" s="795"/>
      <c r="D8" s="795"/>
      <c r="E8" s="795"/>
      <c r="F8" s="795"/>
      <c r="G8" s="795"/>
      <c r="H8" s="795"/>
      <c r="I8" s="795"/>
      <c r="J8" s="795"/>
      <c r="K8" s="795"/>
      <c r="L8" s="795"/>
      <c r="M8" s="795"/>
      <c r="N8" s="795"/>
      <c r="O8" s="795"/>
      <c r="P8" s="796"/>
      <c r="Q8" s="797">
        <v>0</v>
      </c>
      <c r="R8" s="798"/>
      <c r="S8" s="798"/>
      <c r="T8" s="798"/>
      <c r="U8" s="798"/>
      <c r="V8" s="798">
        <v>0</v>
      </c>
      <c r="W8" s="798"/>
      <c r="X8" s="798"/>
      <c r="Y8" s="798"/>
      <c r="Z8" s="798"/>
      <c r="AA8" s="798">
        <v>0</v>
      </c>
      <c r="AB8" s="798"/>
      <c r="AC8" s="798"/>
      <c r="AD8" s="798"/>
      <c r="AE8" s="799"/>
      <c r="AF8" s="800">
        <v>0</v>
      </c>
      <c r="AG8" s="801"/>
      <c r="AH8" s="801"/>
      <c r="AI8" s="801"/>
      <c r="AJ8" s="802"/>
      <c r="AK8" s="763" t="s">
        <v>576</v>
      </c>
      <c r="AL8" s="764"/>
      <c r="AM8" s="764"/>
      <c r="AN8" s="764"/>
      <c r="AO8" s="764"/>
      <c r="AP8" s="764" t="s">
        <v>576</v>
      </c>
      <c r="AQ8" s="764"/>
      <c r="AR8" s="764"/>
      <c r="AS8" s="764"/>
      <c r="AT8" s="764"/>
      <c r="AU8" s="765"/>
      <c r="AV8" s="765"/>
      <c r="AW8" s="765"/>
      <c r="AX8" s="765"/>
      <c r="AY8" s="766"/>
      <c r="AZ8" s="235"/>
      <c r="BA8" s="235"/>
      <c r="BB8" s="235"/>
      <c r="BC8" s="235"/>
      <c r="BD8" s="235"/>
      <c r="BE8" s="236"/>
      <c r="BF8" s="236"/>
      <c r="BG8" s="236"/>
      <c r="BH8" s="236"/>
      <c r="BI8" s="236"/>
      <c r="BJ8" s="236"/>
      <c r="BK8" s="236"/>
      <c r="BL8" s="236"/>
      <c r="BM8" s="236"/>
      <c r="BN8" s="236"/>
      <c r="BO8" s="236"/>
      <c r="BP8" s="236"/>
      <c r="BQ8" s="241">
        <v>2</v>
      </c>
      <c r="BR8" s="242"/>
      <c r="BS8" s="767" t="s">
        <v>586</v>
      </c>
      <c r="BT8" s="768"/>
      <c r="BU8" s="768"/>
      <c r="BV8" s="768"/>
      <c r="BW8" s="768"/>
      <c r="BX8" s="768"/>
      <c r="BY8" s="768"/>
      <c r="BZ8" s="768"/>
      <c r="CA8" s="768"/>
      <c r="CB8" s="768"/>
      <c r="CC8" s="768"/>
      <c r="CD8" s="768"/>
      <c r="CE8" s="768"/>
      <c r="CF8" s="768"/>
      <c r="CG8" s="769"/>
      <c r="CH8" s="770">
        <v>0</v>
      </c>
      <c r="CI8" s="771"/>
      <c r="CJ8" s="771"/>
      <c r="CK8" s="771"/>
      <c r="CL8" s="772"/>
      <c r="CM8" s="770">
        <v>53</v>
      </c>
      <c r="CN8" s="771"/>
      <c r="CO8" s="771"/>
      <c r="CP8" s="771"/>
      <c r="CQ8" s="772"/>
      <c r="CR8" s="770">
        <v>8</v>
      </c>
      <c r="CS8" s="771"/>
      <c r="CT8" s="771"/>
      <c r="CU8" s="771"/>
      <c r="CV8" s="772"/>
      <c r="CW8" s="770" t="s">
        <v>506</v>
      </c>
      <c r="CX8" s="771"/>
      <c r="CY8" s="771"/>
      <c r="CZ8" s="771"/>
      <c r="DA8" s="772"/>
      <c r="DB8" s="770" t="s">
        <v>506</v>
      </c>
      <c r="DC8" s="771"/>
      <c r="DD8" s="771"/>
      <c r="DE8" s="771"/>
      <c r="DF8" s="772"/>
      <c r="DG8" s="770" t="s">
        <v>506</v>
      </c>
      <c r="DH8" s="771"/>
      <c r="DI8" s="771"/>
      <c r="DJ8" s="771"/>
      <c r="DK8" s="772"/>
      <c r="DL8" s="770" t="s">
        <v>506</v>
      </c>
      <c r="DM8" s="771"/>
      <c r="DN8" s="771"/>
      <c r="DO8" s="771"/>
      <c r="DP8" s="772"/>
      <c r="DQ8" s="770" t="s">
        <v>506</v>
      </c>
      <c r="DR8" s="771"/>
      <c r="DS8" s="771"/>
      <c r="DT8" s="771"/>
      <c r="DU8" s="772"/>
      <c r="DV8" s="1112" t="s">
        <v>587</v>
      </c>
      <c r="DW8" s="1113"/>
      <c r="DX8" s="1113"/>
      <c r="DY8" s="1113"/>
      <c r="DZ8" s="1114"/>
      <c r="EA8" s="237"/>
    </row>
    <row r="9" spans="1:131" s="238" customFormat="1" ht="26.25" customHeight="1" x14ac:dyDescent="0.2">
      <c r="A9" s="241">
        <v>3</v>
      </c>
      <c r="B9" s="794"/>
      <c r="C9" s="795"/>
      <c r="D9" s="795"/>
      <c r="E9" s="795"/>
      <c r="F9" s="795"/>
      <c r="G9" s="795"/>
      <c r="H9" s="795"/>
      <c r="I9" s="795"/>
      <c r="J9" s="795"/>
      <c r="K9" s="795"/>
      <c r="L9" s="795"/>
      <c r="M9" s="795"/>
      <c r="N9" s="795"/>
      <c r="O9" s="795"/>
      <c r="P9" s="796"/>
      <c r="Q9" s="797"/>
      <c r="R9" s="798"/>
      <c r="S9" s="798"/>
      <c r="T9" s="798"/>
      <c r="U9" s="798"/>
      <c r="V9" s="798"/>
      <c r="W9" s="798"/>
      <c r="X9" s="798"/>
      <c r="Y9" s="798"/>
      <c r="Z9" s="798"/>
      <c r="AA9" s="798"/>
      <c r="AB9" s="798"/>
      <c r="AC9" s="798"/>
      <c r="AD9" s="798"/>
      <c r="AE9" s="799"/>
      <c r="AF9" s="800"/>
      <c r="AG9" s="801"/>
      <c r="AH9" s="801"/>
      <c r="AI9" s="801"/>
      <c r="AJ9" s="802"/>
      <c r="AK9" s="763"/>
      <c r="AL9" s="764"/>
      <c r="AM9" s="764"/>
      <c r="AN9" s="764"/>
      <c r="AO9" s="764"/>
      <c r="AP9" s="764"/>
      <c r="AQ9" s="764"/>
      <c r="AR9" s="764"/>
      <c r="AS9" s="764"/>
      <c r="AT9" s="764"/>
      <c r="AU9" s="765"/>
      <c r="AV9" s="765"/>
      <c r="AW9" s="765"/>
      <c r="AX9" s="765"/>
      <c r="AY9" s="766"/>
      <c r="AZ9" s="235"/>
      <c r="BA9" s="235"/>
      <c r="BB9" s="235"/>
      <c r="BC9" s="235"/>
      <c r="BD9" s="235"/>
      <c r="BE9" s="236"/>
      <c r="BF9" s="236"/>
      <c r="BG9" s="236"/>
      <c r="BH9" s="236"/>
      <c r="BI9" s="236"/>
      <c r="BJ9" s="236"/>
      <c r="BK9" s="236"/>
      <c r="BL9" s="236"/>
      <c r="BM9" s="236"/>
      <c r="BN9" s="236"/>
      <c r="BO9" s="236"/>
      <c r="BP9" s="236"/>
      <c r="BQ9" s="241">
        <v>3</v>
      </c>
      <c r="BR9" s="242"/>
      <c r="BS9" s="767"/>
      <c r="BT9" s="768"/>
      <c r="BU9" s="768"/>
      <c r="BV9" s="768"/>
      <c r="BW9" s="768"/>
      <c r="BX9" s="768"/>
      <c r="BY9" s="768"/>
      <c r="BZ9" s="768"/>
      <c r="CA9" s="768"/>
      <c r="CB9" s="768"/>
      <c r="CC9" s="768"/>
      <c r="CD9" s="768"/>
      <c r="CE9" s="768"/>
      <c r="CF9" s="768"/>
      <c r="CG9" s="769"/>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67"/>
      <c r="DW9" s="768"/>
      <c r="DX9" s="768"/>
      <c r="DY9" s="768"/>
      <c r="DZ9" s="815"/>
      <c r="EA9" s="237"/>
    </row>
    <row r="10" spans="1:131" s="238" customFormat="1" ht="26.25" customHeight="1" x14ac:dyDescent="0.2">
      <c r="A10" s="241">
        <v>4</v>
      </c>
      <c r="B10" s="794"/>
      <c r="C10" s="795"/>
      <c r="D10" s="795"/>
      <c r="E10" s="795"/>
      <c r="F10" s="795"/>
      <c r="G10" s="795"/>
      <c r="H10" s="795"/>
      <c r="I10" s="795"/>
      <c r="J10" s="795"/>
      <c r="K10" s="795"/>
      <c r="L10" s="795"/>
      <c r="M10" s="795"/>
      <c r="N10" s="795"/>
      <c r="O10" s="795"/>
      <c r="P10" s="796"/>
      <c r="Q10" s="797"/>
      <c r="R10" s="798"/>
      <c r="S10" s="798"/>
      <c r="T10" s="798"/>
      <c r="U10" s="798"/>
      <c r="V10" s="798"/>
      <c r="W10" s="798"/>
      <c r="X10" s="798"/>
      <c r="Y10" s="798"/>
      <c r="Z10" s="798"/>
      <c r="AA10" s="798"/>
      <c r="AB10" s="798"/>
      <c r="AC10" s="798"/>
      <c r="AD10" s="798"/>
      <c r="AE10" s="799"/>
      <c r="AF10" s="800"/>
      <c r="AG10" s="801"/>
      <c r="AH10" s="801"/>
      <c r="AI10" s="801"/>
      <c r="AJ10" s="802"/>
      <c r="AK10" s="763"/>
      <c r="AL10" s="764"/>
      <c r="AM10" s="764"/>
      <c r="AN10" s="764"/>
      <c r="AO10" s="764"/>
      <c r="AP10" s="764"/>
      <c r="AQ10" s="764"/>
      <c r="AR10" s="764"/>
      <c r="AS10" s="764"/>
      <c r="AT10" s="764"/>
      <c r="AU10" s="765"/>
      <c r="AV10" s="765"/>
      <c r="AW10" s="765"/>
      <c r="AX10" s="765"/>
      <c r="AY10" s="766"/>
      <c r="AZ10" s="235"/>
      <c r="BA10" s="235"/>
      <c r="BB10" s="235"/>
      <c r="BC10" s="235"/>
      <c r="BD10" s="235"/>
      <c r="BE10" s="236"/>
      <c r="BF10" s="236"/>
      <c r="BG10" s="236"/>
      <c r="BH10" s="236"/>
      <c r="BI10" s="236"/>
      <c r="BJ10" s="236"/>
      <c r="BK10" s="236"/>
      <c r="BL10" s="236"/>
      <c r="BM10" s="236"/>
      <c r="BN10" s="236"/>
      <c r="BO10" s="236"/>
      <c r="BP10" s="236"/>
      <c r="BQ10" s="241">
        <v>4</v>
      </c>
      <c r="BR10" s="242"/>
      <c r="BS10" s="767"/>
      <c r="BT10" s="768"/>
      <c r="BU10" s="768"/>
      <c r="BV10" s="768"/>
      <c r="BW10" s="768"/>
      <c r="BX10" s="768"/>
      <c r="BY10" s="768"/>
      <c r="BZ10" s="768"/>
      <c r="CA10" s="768"/>
      <c r="CB10" s="768"/>
      <c r="CC10" s="768"/>
      <c r="CD10" s="768"/>
      <c r="CE10" s="768"/>
      <c r="CF10" s="768"/>
      <c r="CG10" s="769"/>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67"/>
      <c r="DW10" s="768"/>
      <c r="DX10" s="768"/>
      <c r="DY10" s="768"/>
      <c r="DZ10" s="815"/>
      <c r="EA10" s="237"/>
    </row>
    <row r="11" spans="1:131" s="238" customFormat="1" ht="26.25" customHeight="1" x14ac:dyDescent="0.2">
      <c r="A11" s="241">
        <v>5</v>
      </c>
      <c r="B11" s="794"/>
      <c r="C11" s="795"/>
      <c r="D11" s="795"/>
      <c r="E11" s="795"/>
      <c r="F11" s="795"/>
      <c r="G11" s="795"/>
      <c r="H11" s="795"/>
      <c r="I11" s="795"/>
      <c r="J11" s="795"/>
      <c r="K11" s="795"/>
      <c r="L11" s="795"/>
      <c r="M11" s="795"/>
      <c r="N11" s="795"/>
      <c r="O11" s="795"/>
      <c r="P11" s="796"/>
      <c r="Q11" s="797"/>
      <c r="R11" s="798"/>
      <c r="S11" s="798"/>
      <c r="T11" s="798"/>
      <c r="U11" s="798"/>
      <c r="V11" s="798"/>
      <c r="W11" s="798"/>
      <c r="X11" s="798"/>
      <c r="Y11" s="798"/>
      <c r="Z11" s="798"/>
      <c r="AA11" s="798"/>
      <c r="AB11" s="798"/>
      <c r="AC11" s="798"/>
      <c r="AD11" s="798"/>
      <c r="AE11" s="799"/>
      <c r="AF11" s="800"/>
      <c r="AG11" s="801"/>
      <c r="AH11" s="801"/>
      <c r="AI11" s="801"/>
      <c r="AJ11" s="802"/>
      <c r="AK11" s="763"/>
      <c r="AL11" s="764"/>
      <c r="AM11" s="764"/>
      <c r="AN11" s="764"/>
      <c r="AO11" s="764"/>
      <c r="AP11" s="764"/>
      <c r="AQ11" s="764"/>
      <c r="AR11" s="764"/>
      <c r="AS11" s="764"/>
      <c r="AT11" s="764"/>
      <c r="AU11" s="765"/>
      <c r="AV11" s="765"/>
      <c r="AW11" s="765"/>
      <c r="AX11" s="765"/>
      <c r="AY11" s="766"/>
      <c r="AZ11" s="235"/>
      <c r="BA11" s="235"/>
      <c r="BB11" s="235"/>
      <c r="BC11" s="235"/>
      <c r="BD11" s="235"/>
      <c r="BE11" s="236"/>
      <c r="BF11" s="236"/>
      <c r="BG11" s="236"/>
      <c r="BH11" s="236"/>
      <c r="BI11" s="236"/>
      <c r="BJ11" s="236"/>
      <c r="BK11" s="236"/>
      <c r="BL11" s="236"/>
      <c r="BM11" s="236"/>
      <c r="BN11" s="236"/>
      <c r="BO11" s="236"/>
      <c r="BP11" s="236"/>
      <c r="BQ11" s="241">
        <v>5</v>
      </c>
      <c r="BR11" s="242"/>
      <c r="BS11" s="767"/>
      <c r="BT11" s="768"/>
      <c r="BU11" s="768"/>
      <c r="BV11" s="768"/>
      <c r="BW11" s="768"/>
      <c r="BX11" s="768"/>
      <c r="BY11" s="768"/>
      <c r="BZ11" s="768"/>
      <c r="CA11" s="768"/>
      <c r="CB11" s="768"/>
      <c r="CC11" s="768"/>
      <c r="CD11" s="768"/>
      <c r="CE11" s="768"/>
      <c r="CF11" s="768"/>
      <c r="CG11" s="769"/>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67"/>
      <c r="DW11" s="768"/>
      <c r="DX11" s="768"/>
      <c r="DY11" s="768"/>
      <c r="DZ11" s="815"/>
      <c r="EA11" s="237"/>
    </row>
    <row r="12" spans="1:131" s="238" customFormat="1" ht="26.25" customHeight="1" x14ac:dyDescent="0.2">
      <c r="A12" s="241">
        <v>6</v>
      </c>
      <c r="B12" s="794"/>
      <c r="C12" s="795"/>
      <c r="D12" s="795"/>
      <c r="E12" s="795"/>
      <c r="F12" s="795"/>
      <c r="G12" s="795"/>
      <c r="H12" s="795"/>
      <c r="I12" s="795"/>
      <c r="J12" s="795"/>
      <c r="K12" s="795"/>
      <c r="L12" s="795"/>
      <c r="M12" s="795"/>
      <c r="N12" s="795"/>
      <c r="O12" s="795"/>
      <c r="P12" s="796"/>
      <c r="Q12" s="797"/>
      <c r="R12" s="798"/>
      <c r="S12" s="798"/>
      <c r="T12" s="798"/>
      <c r="U12" s="798"/>
      <c r="V12" s="798"/>
      <c r="W12" s="798"/>
      <c r="X12" s="798"/>
      <c r="Y12" s="798"/>
      <c r="Z12" s="798"/>
      <c r="AA12" s="798"/>
      <c r="AB12" s="798"/>
      <c r="AC12" s="798"/>
      <c r="AD12" s="798"/>
      <c r="AE12" s="799"/>
      <c r="AF12" s="800"/>
      <c r="AG12" s="801"/>
      <c r="AH12" s="801"/>
      <c r="AI12" s="801"/>
      <c r="AJ12" s="802"/>
      <c r="AK12" s="763"/>
      <c r="AL12" s="764"/>
      <c r="AM12" s="764"/>
      <c r="AN12" s="764"/>
      <c r="AO12" s="764"/>
      <c r="AP12" s="764"/>
      <c r="AQ12" s="764"/>
      <c r="AR12" s="764"/>
      <c r="AS12" s="764"/>
      <c r="AT12" s="764"/>
      <c r="AU12" s="765"/>
      <c r="AV12" s="765"/>
      <c r="AW12" s="765"/>
      <c r="AX12" s="765"/>
      <c r="AY12" s="766"/>
      <c r="AZ12" s="235"/>
      <c r="BA12" s="235"/>
      <c r="BB12" s="235"/>
      <c r="BC12" s="235"/>
      <c r="BD12" s="235"/>
      <c r="BE12" s="236"/>
      <c r="BF12" s="236"/>
      <c r="BG12" s="236"/>
      <c r="BH12" s="236"/>
      <c r="BI12" s="236"/>
      <c r="BJ12" s="236"/>
      <c r="BK12" s="236"/>
      <c r="BL12" s="236"/>
      <c r="BM12" s="236"/>
      <c r="BN12" s="236"/>
      <c r="BO12" s="236"/>
      <c r="BP12" s="236"/>
      <c r="BQ12" s="241">
        <v>6</v>
      </c>
      <c r="BR12" s="242"/>
      <c r="BS12" s="767"/>
      <c r="BT12" s="768"/>
      <c r="BU12" s="768"/>
      <c r="BV12" s="768"/>
      <c r="BW12" s="768"/>
      <c r="BX12" s="768"/>
      <c r="BY12" s="768"/>
      <c r="BZ12" s="768"/>
      <c r="CA12" s="768"/>
      <c r="CB12" s="768"/>
      <c r="CC12" s="768"/>
      <c r="CD12" s="768"/>
      <c r="CE12" s="768"/>
      <c r="CF12" s="768"/>
      <c r="CG12" s="769"/>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67"/>
      <c r="DW12" s="768"/>
      <c r="DX12" s="768"/>
      <c r="DY12" s="768"/>
      <c r="DZ12" s="815"/>
      <c r="EA12" s="237"/>
    </row>
    <row r="13" spans="1:131" s="238" customFormat="1" ht="26.25" customHeight="1" x14ac:dyDescent="0.2">
      <c r="A13" s="241">
        <v>7</v>
      </c>
      <c r="B13" s="794"/>
      <c r="C13" s="795"/>
      <c r="D13" s="795"/>
      <c r="E13" s="795"/>
      <c r="F13" s="795"/>
      <c r="G13" s="795"/>
      <c r="H13" s="795"/>
      <c r="I13" s="795"/>
      <c r="J13" s="795"/>
      <c r="K13" s="795"/>
      <c r="L13" s="795"/>
      <c r="M13" s="795"/>
      <c r="N13" s="795"/>
      <c r="O13" s="795"/>
      <c r="P13" s="796"/>
      <c r="Q13" s="797"/>
      <c r="R13" s="798"/>
      <c r="S13" s="798"/>
      <c r="T13" s="798"/>
      <c r="U13" s="798"/>
      <c r="V13" s="798"/>
      <c r="W13" s="798"/>
      <c r="X13" s="798"/>
      <c r="Y13" s="798"/>
      <c r="Z13" s="798"/>
      <c r="AA13" s="798"/>
      <c r="AB13" s="798"/>
      <c r="AC13" s="798"/>
      <c r="AD13" s="798"/>
      <c r="AE13" s="799"/>
      <c r="AF13" s="800"/>
      <c r="AG13" s="801"/>
      <c r="AH13" s="801"/>
      <c r="AI13" s="801"/>
      <c r="AJ13" s="802"/>
      <c r="AK13" s="763"/>
      <c r="AL13" s="764"/>
      <c r="AM13" s="764"/>
      <c r="AN13" s="764"/>
      <c r="AO13" s="764"/>
      <c r="AP13" s="764"/>
      <c r="AQ13" s="764"/>
      <c r="AR13" s="764"/>
      <c r="AS13" s="764"/>
      <c r="AT13" s="764"/>
      <c r="AU13" s="765"/>
      <c r="AV13" s="765"/>
      <c r="AW13" s="765"/>
      <c r="AX13" s="765"/>
      <c r="AY13" s="766"/>
      <c r="AZ13" s="235"/>
      <c r="BA13" s="235"/>
      <c r="BB13" s="235"/>
      <c r="BC13" s="235"/>
      <c r="BD13" s="235"/>
      <c r="BE13" s="236"/>
      <c r="BF13" s="236"/>
      <c r="BG13" s="236"/>
      <c r="BH13" s="236"/>
      <c r="BI13" s="236"/>
      <c r="BJ13" s="236"/>
      <c r="BK13" s="236"/>
      <c r="BL13" s="236"/>
      <c r="BM13" s="236"/>
      <c r="BN13" s="236"/>
      <c r="BO13" s="236"/>
      <c r="BP13" s="236"/>
      <c r="BQ13" s="241">
        <v>7</v>
      </c>
      <c r="BR13" s="242"/>
      <c r="BS13" s="767"/>
      <c r="BT13" s="768"/>
      <c r="BU13" s="768"/>
      <c r="BV13" s="768"/>
      <c r="BW13" s="768"/>
      <c r="BX13" s="768"/>
      <c r="BY13" s="768"/>
      <c r="BZ13" s="768"/>
      <c r="CA13" s="768"/>
      <c r="CB13" s="768"/>
      <c r="CC13" s="768"/>
      <c r="CD13" s="768"/>
      <c r="CE13" s="768"/>
      <c r="CF13" s="768"/>
      <c r="CG13" s="769"/>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67"/>
      <c r="DW13" s="768"/>
      <c r="DX13" s="768"/>
      <c r="DY13" s="768"/>
      <c r="DZ13" s="815"/>
      <c r="EA13" s="237"/>
    </row>
    <row r="14" spans="1:131" s="238" customFormat="1" ht="26.25" customHeight="1" x14ac:dyDescent="0.2">
      <c r="A14" s="241">
        <v>8</v>
      </c>
      <c r="B14" s="794"/>
      <c r="C14" s="795"/>
      <c r="D14" s="795"/>
      <c r="E14" s="795"/>
      <c r="F14" s="795"/>
      <c r="G14" s="795"/>
      <c r="H14" s="795"/>
      <c r="I14" s="795"/>
      <c r="J14" s="795"/>
      <c r="K14" s="795"/>
      <c r="L14" s="795"/>
      <c r="M14" s="795"/>
      <c r="N14" s="795"/>
      <c r="O14" s="795"/>
      <c r="P14" s="796"/>
      <c r="Q14" s="797"/>
      <c r="R14" s="798"/>
      <c r="S14" s="798"/>
      <c r="T14" s="798"/>
      <c r="U14" s="798"/>
      <c r="V14" s="798"/>
      <c r="W14" s="798"/>
      <c r="X14" s="798"/>
      <c r="Y14" s="798"/>
      <c r="Z14" s="798"/>
      <c r="AA14" s="798"/>
      <c r="AB14" s="798"/>
      <c r="AC14" s="798"/>
      <c r="AD14" s="798"/>
      <c r="AE14" s="799"/>
      <c r="AF14" s="800"/>
      <c r="AG14" s="801"/>
      <c r="AH14" s="801"/>
      <c r="AI14" s="801"/>
      <c r="AJ14" s="802"/>
      <c r="AK14" s="763"/>
      <c r="AL14" s="764"/>
      <c r="AM14" s="764"/>
      <c r="AN14" s="764"/>
      <c r="AO14" s="764"/>
      <c r="AP14" s="764"/>
      <c r="AQ14" s="764"/>
      <c r="AR14" s="764"/>
      <c r="AS14" s="764"/>
      <c r="AT14" s="764"/>
      <c r="AU14" s="765"/>
      <c r="AV14" s="765"/>
      <c r="AW14" s="765"/>
      <c r="AX14" s="765"/>
      <c r="AY14" s="766"/>
      <c r="AZ14" s="235"/>
      <c r="BA14" s="235"/>
      <c r="BB14" s="235"/>
      <c r="BC14" s="235"/>
      <c r="BD14" s="235"/>
      <c r="BE14" s="236"/>
      <c r="BF14" s="236"/>
      <c r="BG14" s="236"/>
      <c r="BH14" s="236"/>
      <c r="BI14" s="236"/>
      <c r="BJ14" s="236"/>
      <c r="BK14" s="236"/>
      <c r="BL14" s="236"/>
      <c r="BM14" s="236"/>
      <c r="BN14" s="236"/>
      <c r="BO14" s="236"/>
      <c r="BP14" s="236"/>
      <c r="BQ14" s="241">
        <v>8</v>
      </c>
      <c r="BR14" s="242"/>
      <c r="BS14" s="767"/>
      <c r="BT14" s="768"/>
      <c r="BU14" s="768"/>
      <c r="BV14" s="768"/>
      <c r="BW14" s="768"/>
      <c r="BX14" s="768"/>
      <c r="BY14" s="768"/>
      <c r="BZ14" s="768"/>
      <c r="CA14" s="768"/>
      <c r="CB14" s="768"/>
      <c r="CC14" s="768"/>
      <c r="CD14" s="768"/>
      <c r="CE14" s="768"/>
      <c r="CF14" s="768"/>
      <c r="CG14" s="769"/>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67"/>
      <c r="DW14" s="768"/>
      <c r="DX14" s="768"/>
      <c r="DY14" s="768"/>
      <c r="DZ14" s="815"/>
      <c r="EA14" s="237"/>
    </row>
    <row r="15" spans="1:131" s="238" customFormat="1" ht="26.25" customHeight="1" x14ac:dyDescent="0.2">
      <c r="A15" s="241">
        <v>9</v>
      </c>
      <c r="B15" s="794"/>
      <c r="C15" s="795"/>
      <c r="D15" s="795"/>
      <c r="E15" s="795"/>
      <c r="F15" s="795"/>
      <c r="G15" s="795"/>
      <c r="H15" s="795"/>
      <c r="I15" s="795"/>
      <c r="J15" s="795"/>
      <c r="K15" s="795"/>
      <c r="L15" s="795"/>
      <c r="M15" s="795"/>
      <c r="N15" s="795"/>
      <c r="O15" s="795"/>
      <c r="P15" s="796"/>
      <c r="Q15" s="797"/>
      <c r="R15" s="798"/>
      <c r="S15" s="798"/>
      <c r="T15" s="798"/>
      <c r="U15" s="798"/>
      <c r="V15" s="798"/>
      <c r="W15" s="798"/>
      <c r="X15" s="798"/>
      <c r="Y15" s="798"/>
      <c r="Z15" s="798"/>
      <c r="AA15" s="798"/>
      <c r="AB15" s="798"/>
      <c r="AC15" s="798"/>
      <c r="AD15" s="798"/>
      <c r="AE15" s="799"/>
      <c r="AF15" s="800"/>
      <c r="AG15" s="801"/>
      <c r="AH15" s="801"/>
      <c r="AI15" s="801"/>
      <c r="AJ15" s="802"/>
      <c r="AK15" s="763"/>
      <c r="AL15" s="764"/>
      <c r="AM15" s="764"/>
      <c r="AN15" s="764"/>
      <c r="AO15" s="764"/>
      <c r="AP15" s="764"/>
      <c r="AQ15" s="764"/>
      <c r="AR15" s="764"/>
      <c r="AS15" s="764"/>
      <c r="AT15" s="764"/>
      <c r="AU15" s="765"/>
      <c r="AV15" s="765"/>
      <c r="AW15" s="765"/>
      <c r="AX15" s="765"/>
      <c r="AY15" s="766"/>
      <c r="AZ15" s="235"/>
      <c r="BA15" s="235"/>
      <c r="BB15" s="235"/>
      <c r="BC15" s="235"/>
      <c r="BD15" s="235"/>
      <c r="BE15" s="236"/>
      <c r="BF15" s="236"/>
      <c r="BG15" s="236"/>
      <c r="BH15" s="236"/>
      <c r="BI15" s="236"/>
      <c r="BJ15" s="236"/>
      <c r="BK15" s="236"/>
      <c r="BL15" s="236"/>
      <c r="BM15" s="236"/>
      <c r="BN15" s="236"/>
      <c r="BO15" s="236"/>
      <c r="BP15" s="236"/>
      <c r="BQ15" s="241">
        <v>9</v>
      </c>
      <c r="BR15" s="242"/>
      <c r="BS15" s="767"/>
      <c r="BT15" s="768"/>
      <c r="BU15" s="768"/>
      <c r="BV15" s="768"/>
      <c r="BW15" s="768"/>
      <c r="BX15" s="768"/>
      <c r="BY15" s="768"/>
      <c r="BZ15" s="768"/>
      <c r="CA15" s="768"/>
      <c r="CB15" s="768"/>
      <c r="CC15" s="768"/>
      <c r="CD15" s="768"/>
      <c r="CE15" s="768"/>
      <c r="CF15" s="768"/>
      <c r="CG15" s="769"/>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67"/>
      <c r="DW15" s="768"/>
      <c r="DX15" s="768"/>
      <c r="DY15" s="768"/>
      <c r="DZ15" s="815"/>
      <c r="EA15" s="237"/>
    </row>
    <row r="16" spans="1:131" s="238" customFormat="1" ht="26.25" customHeight="1" x14ac:dyDescent="0.2">
      <c r="A16" s="241">
        <v>10</v>
      </c>
      <c r="B16" s="794"/>
      <c r="C16" s="795"/>
      <c r="D16" s="795"/>
      <c r="E16" s="795"/>
      <c r="F16" s="795"/>
      <c r="G16" s="795"/>
      <c r="H16" s="795"/>
      <c r="I16" s="795"/>
      <c r="J16" s="795"/>
      <c r="K16" s="795"/>
      <c r="L16" s="795"/>
      <c r="M16" s="795"/>
      <c r="N16" s="795"/>
      <c r="O16" s="795"/>
      <c r="P16" s="796"/>
      <c r="Q16" s="797"/>
      <c r="R16" s="798"/>
      <c r="S16" s="798"/>
      <c r="T16" s="798"/>
      <c r="U16" s="798"/>
      <c r="V16" s="798"/>
      <c r="W16" s="798"/>
      <c r="X16" s="798"/>
      <c r="Y16" s="798"/>
      <c r="Z16" s="798"/>
      <c r="AA16" s="798"/>
      <c r="AB16" s="798"/>
      <c r="AC16" s="798"/>
      <c r="AD16" s="798"/>
      <c r="AE16" s="799"/>
      <c r="AF16" s="800"/>
      <c r="AG16" s="801"/>
      <c r="AH16" s="801"/>
      <c r="AI16" s="801"/>
      <c r="AJ16" s="802"/>
      <c r="AK16" s="763"/>
      <c r="AL16" s="764"/>
      <c r="AM16" s="764"/>
      <c r="AN16" s="764"/>
      <c r="AO16" s="764"/>
      <c r="AP16" s="764"/>
      <c r="AQ16" s="764"/>
      <c r="AR16" s="764"/>
      <c r="AS16" s="764"/>
      <c r="AT16" s="764"/>
      <c r="AU16" s="765"/>
      <c r="AV16" s="765"/>
      <c r="AW16" s="765"/>
      <c r="AX16" s="765"/>
      <c r="AY16" s="766"/>
      <c r="AZ16" s="235"/>
      <c r="BA16" s="235"/>
      <c r="BB16" s="235"/>
      <c r="BC16" s="235"/>
      <c r="BD16" s="235"/>
      <c r="BE16" s="236"/>
      <c r="BF16" s="236"/>
      <c r="BG16" s="236"/>
      <c r="BH16" s="236"/>
      <c r="BI16" s="236"/>
      <c r="BJ16" s="236"/>
      <c r="BK16" s="236"/>
      <c r="BL16" s="236"/>
      <c r="BM16" s="236"/>
      <c r="BN16" s="236"/>
      <c r="BO16" s="236"/>
      <c r="BP16" s="236"/>
      <c r="BQ16" s="241">
        <v>10</v>
      </c>
      <c r="BR16" s="242"/>
      <c r="BS16" s="767"/>
      <c r="BT16" s="768"/>
      <c r="BU16" s="768"/>
      <c r="BV16" s="768"/>
      <c r="BW16" s="768"/>
      <c r="BX16" s="768"/>
      <c r="BY16" s="768"/>
      <c r="BZ16" s="768"/>
      <c r="CA16" s="768"/>
      <c r="CB16" s="768"/>
      <c r="CC16" s="768"/>
      <c r="CD16" s="768"/>
      <c r="CE16" s="768"/>
      <c r="CF16" s="768"/>
      <c r="CG16" s="769"/>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67"/>
      <c r="DW16" s="768"/>
      <c r="DX16" s="768"/>
      <c r="DY16" s="768"/>
      <c r="DZ16" s="815"/>
      <c r="EA16" s="237"/>
    </row>
    <row r="17" spans="1:131" s="238" customFormat="1" ht="26.25" customHeight="1" x14ac:dyDescent="0.2">
      <c r="A17" s="241">
        <v>11</v>
      </c>
      <c r="B17" s="794"/>
      <c r="C17" s="795"/>
      <c r="D17" s="795"/>
      <c r="E17" s="795"/>
      <c r="F17" s="795"/>
      <c r="G17" s="795"/>
      <c r="H17" s="795"/>
      <c r="I17" s="795"/>
      <c r="J17" s="795"/>
      <c r="K17" s="795"/>
      <c r="L17" s="795"/>
      <c r="M17" s="795"/>
      <c r="N17" s="795"/>
      <c r="O17" s="795"/>
      <c r="P17" s="796"/>
      <c r="Q17" s="797"/>
      <c r="R17" s="798"/>
      <c r="S17" s="798"/>
      <c r="T17" s="798"/>
      <c r="U17" s="798"/>
      <c r="V17" s="798"/>
      <c r="W17" s="798"/>
      <c r="X17" s="798"/>
      <c r="Y17" s="798"/>
      <c r="Z17" s="798"/>
      <c r="AA17" s="798"/>
      <c r="AB17" s="798"/>
      <c r="AC17" s="798"/>
      <c r="AD17" s="798"/>
      <c r="AE17" s="799"/>
      <c r="AF17" s="800"/>
      <c r="AG17" s="801"/>
      <c r="AH17" s="801"/>
      <c r="AI17" s="801"/>
      <c r="AJ17" s="802"/>
      <c r="AK17" s="763"/>
      <c r="AL17" s="764"/>
      <c r="AM17" s="764"/>
      <c r="AN17" s="764"/>
      <c r="AO17" s="764"/>
      <c r="AP17" s="764"/>
      <c r="AQ17" s="764"/>
      <c r="AR17" s="764"/>
      <c r="AS17" s="764"/>
      <c r="AT17" s="764"/>
      <c r="AU17" s="765"/>
      <c r="AV17" s="765"/>
      <c r="AW17" s="765"/>
      <c r="AX17" s="765"/>
      <c r="AY17" s="766"/>
      <c r="AZ17" s="235"/>
      <c r="BA17" s="235"/>
      <c r="BB17" s="235"/>
      <c r="BC17" s="235"/>
      <c r="BD17" s="235"/>
      <c r="BE17" s="236"/>
      <c r="BF17" s="236"/>
      <c r="BG17" s="236"/>
      <c r="BH17" s="236"/>
      <c r="BI17" s="236"/>
      <c r="BJ17" s="236"/>
      <c r="BK17" s="236"/>
      <c r="BL17" s="236"/>
      <c r="BM17" s="236"/>
      <c r="BN17" s="236"/>
      <c r="BO17" s="236"/>
      <c r="BP17" s="236"/>
      <c r="BQ17" s="241">
        <v>11</v>
      </c>
      <c r="BR17" s="242"/>
      <c r="BS17" s="767"/>
      <c r="BT17" s="768"/>
      <c r="BU17" s="768"/>
      <c r="BV17" s="768"/>
      <c r="BW17" s="768"/>
      <c r="BX17" s="768"/>
      <c r="BY17" s="768"/>
      <c r="BZ17" s="768"/>
      <c r="CA17" s="768"/>
      <c r="CB17" s="768"/>
      <c r="CC17" s="768"/>
      <c r="CD17" s="768"/>
      <c r="CE17" s="768"/>
      <c r="CF17" s="768"/>
      <c r="CG17" s="769"/>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67"/>
      <c r="DW17" s="768"/>
      <c r="DX17" s="768"/>
      <c r="DY17" s="768"/>
      <c r="DZ17" s="815"/>
      <c r="EA17" s="237"/>
    </row>
    <row r="18" spans="1:131" s="238" customFormat="1" ht="26.25" customHeight="1" x14ac:dyDescent="0.2">
      <c r="A18" s="241">
        <v>12</v>
      </c>
      <c r="B18" s="794"/>
      <c r="C18" s="795"/>
      <c r="D18" s="795"/>
      <c r="E18" s="795"/>
      <c r="F18" s="795"/>
      <c r="G18" s="795"/>
      <c r="H18" s="795"/>
      <c r="I18" s="795"/>
      <c r="J18" s="795"/>
      <c r="K18" s="795"/>
      <c r="L18" s="795"/>
      <c r="M18" s="795"/>
      <c r="N18" s="795"/>
      <c r="O18" s="795"/>
      <c r="P18" s="796"/>
      <c r="Q18" s="797"/>
      <c r="R18" s="798"/>
      <c r="S18" s="798"/>
      <c r="T18" s="798"/>
      <c r="U18" s="798"/>
      <c r="V18" s="798"/>
      <c r="W18" s="798"/>
      <c r="X18" s="798"/>
      <c r="Y18" s="798"/>
      <c r="Z18" s="798"/>
      <c r="AA18" s="798"/>
      <c r="AB18" s="798"/>
      <c r="AC18" s="798"/>
      <c r="AD18" s="798"/>
      <c r="AE18" s="799"/>
      <c r="AF18" s="800"/>
      <c r="AG18" s="801"/>
      <c r="AH18" s="801"/>
      <c r="AI18" s="801"/>
      <c r="AJ18" s="802"/>
      <c r="AK18" s="763"/>
      <c r="AL18" s="764"/>
      <c r="AM18" s="764"/>
      <c r="AN18" s="764"/>
      <c r="AO18" s="764"/>
      <c r="AP18" s="764"/>
      <c r="AQ18" s="764"/>
      <c r="AR18" s="764"/>
      <c r="AS18" s="764"/>
      <c r="AT18" s="764"/>
      <c r="AU18" s="765"/>
      <c r="AV18" s="765"/>
      <c r="AW18" s="765"/>
      <c r="AX18" s="765"/>
      <c r="AY18" s="766"/>
      <c r="AZ18" s="235"/>
      <c r="BA18" s="235"/>
      <c r="BB18" s="235"/>
      <c r="BC18" s="235"/>
      <c r="BD18" s="235"/>
      <c r="BE18" s="236"/>
      <c r="BF18" s="236"/>
      <c r="BG18" s="236"/>
      <c r="BH18" s="236"/>
      <c r="BI18" s="236"/>
      <c r="BJ18" s="236"/>
      <c r="BK18" s="236"/>
      <c r="BL18" s="236"/>
      <c r="BM18" s="236"/>
      <c r="BN18" s="236"/>
      <c r="BO18" s="236"/>
      <c r="BP18" s="236"/>
      <c r="BQ18" s="241">
        <v>12</v>
      </c>
      <c r="BR18" s="242"/>
      <c r="BS18" s="767"/>
      <c r="BT18" s="768"/>
      <c r="BU18" s="768"/>
      <c r="BV18" s="768"/>
      <c r="BW18" s="768"/>
      <c r="BX18" s="768"/>
      <c r="BY18" s="768"/>
      <c r="BZ18" s="768"/>
      <c r="CA18" s="768"/>
      <c r="CB18" s="768"/>
      <c r="CC18" s="768"/>
      <c r="CD18" s="768"/>
      <c r="CE18" s="768"/>
      <c r="CF18" s="768"/>
      <c r="CG18" s="769"/>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67"/>
      <c r="DW18" s="768"/>
      <c r="DX18" s="768"/>
      <c r="DY18" s="768"/>
      <c r="DZ18" s="815"/>
      <c r="EA18" s="237"/>
    </row>
    <row r="19" spans="1:131" s="238" customFormat="1" ht="26.25" customHeight="1" x14ac:dyDescent="0.2">
      <c r="A19" s="241">
        <v>13</v>
      </c>
      <c r="B19" s="794"/>
      <c r="C19" s="795"/>
      <c r="D19" s="795"/>
      <c r="E19" s="795"/>
      <c r="F19" s="795"/>
      <c r="G19" s="795"/>
      <c r="H19" s="795"/>
      <c r="I19" s="795"/>
      <c r="J19" s="795"/>
      <c r="K19" s="795"/>
      <c r="L19" s="795"/>
      <c r="M19" s="795"/>
      <c r="N19" s="795"/>
      <c r="O19" s="795"/>
      <c r="P19" s="796"/>
      <c r="Q19" s="797"/>
      <c r="R19" s="798"/>
      <c r="S19" s="798"/>
      <c r="T19" s="798"/>
      <c r="U19" s="798"/>
      <c r="V19" s="798"/>
      <c r="W19" s="798"/>
      <c r="X19" s="798"/>
      <c r="Y19" s="798"/>
      <c r="Z19" s="798"/>
      <c r="AA19" s="798"/>
      <c r="AB19" s="798"/>
      <c r="AC19" s="798"/>
      <c r="AD19" s="798"/>
      <c r="AE19" s="799"/>
      <c r="AF19" s="800"/>
      <c r="AG19" s="801"/>
      <c r="AH19" s="801"/>
      <c r="AI19" s="801"/>
      <c r="AJ19" s="802"/>
      <c r="AK19" s="763"/>
      <c r="AL19" s="764"/>
      <c r="AM19" s="764"/>
      <c r="AN19" s="764"/>
      <c r="AO19" s="764"/>
      <c r="AP19" s="764"/>
      <c r="AQ19" s="764"/>
      <c r="AR19" s="764"/>
      <c r="AS19" s="764"/>
      <c r="AT19" s="764"/>
      <c r="AU19" s="765"/>
      <c r="AV19" s="765"/>
      <c r="AW19" s="765"/>
      <c r="AX19" s="765"/>
      <c r="AY19" s="766"/>
      <c r="AZ19" s="235"/>
      <c r="BA19" s="235"/>
      <c r="BB19" s="235"/>
      <c r="BC19" s="235"/>
      <c r="BD19" s="235"/>
      <c r="BE19" s="236"/>
      <c r="BF19" s="236"/>
      <c r="BG19" s="236"/>
      <c r="BH19" s="236"/>
      <c r="BI19" s="236"/>
      <c r="BJ19" s="236"/>
      <c r="BK19" s="236"/>
      <c r="BL19" s="236"/>
      <c r="BM19" s="236"/>
      <c r="BN19" s="236"/>
      <c r="BO19" s="236"/>
      <c r="BP19" s="236"/>
      <c r="BQ19" s="241">
        <v>13</v>
      </c>
      <c r="BR19" s="242"/>
      <c r="BS19" s="767"/>
      <c r="BT19" s="768"/>
      <c r="BU19" s="768"/>
      <c r="BV19" s="768"/>
      <c r="BW19" s="768"/>
      <c r="BX19" s="768"/>
      <c r="BY19" s="768"/>
      <c r="BZ19" s="768"/>
      <c r="CA19" s="768"/>
      <c r="CB19" s="768"/>
      <c r="CC19" s="768"/>
      <c r="CD19" s="768"/>
      <c r="CE19" s="768"/>
      <c r="CF19" s="768"/>
      <c r="CG19" s="769"/>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67"/>
      <c r="DW19" s="768"/>
      <c r="DX19" s="768"/>
      <c r="DY19" s="768"/>
      <c r="DZ19" s="815"/>
      <c r="EA19" s="237"/>
    </row>
    <row r="20" spans="1:131" s="238" customFormat="1" ht="26.25" customHeight="1" x14ac:dyDescent="0.2">
      <c r="A20" s="241">
        <v>14</v>
      </c>
      <c r="B20" s="794"/>
      <c r="C20" s="795"/>
      <c r="D20" s="795"/>
      <c r="E20" s="795"/>
      <c r="F20" s="795"/>
      <c r="G20" s="795"/>
      <c r="H20" s="795"/>
      <c r="I20" s="795"/>
      <c r="J20" s="795"/>
      <c r="K20" s="795"/>
      <c r="L20" s="795"/>
      <c r="M20" s="795"/>
      <c r="N20" s="795"/>
      <c r="O20" s="795"/>
      <c r="P20" s="796"/>
      <c r="Q20" s="797"/>
      <c r="R20" s="798"/>
      <c r="S20" s="798"/>
      <c r="T20" s="798"/>
      <c r="U20" s="798"/>
      <c r="V20" s="798"/>
      <c r="W20" s="798"/>
      <c r="X20" s="798"/>
      <c r="Y20" s="798"/>
      <c r="Z20" s="798"/>
      <c r="AA20" s="798"/>
      <c r="AB20" s="798"/>
      <c r="AC20" s="798"/>
      <c r="AD20" s="798"/>
      <c r="AE20" s="799"/>
      <c r="AF20" s="800"/>
      <c r="AG20" s="801"/>
      <c r="AH20" s="801"/>
      <c r="AI20" s="801"/>
      <c r="AJ20" s="802"/>
      <c r="AK20" s="763"/>
      <c r="AL20" s="764"/>
      <c r="AM20" s="764"/>
      <c r="AN20" s="764"/>
      <c r="AO20" s="764"/>
      <c r="AP20" s="764"/>
      <c r="AQ20" s="764"/>
      <c r="AR20" s="764"/>
      <c r="AS20" s="764"/>
      <c r="AT20" s="764"/>
      <c r="AU20" s="765"/>
      <c r="AV20" s="765"/>
      <c r="AW20" s="765"/>
      <c r="AX20" s="765"/>
      <c r="AY20" s="766"/>
      <c r="AZ20" s="235"/>
      <c r="BA20" s="235"/>
      <c r="BB20" s="235"/>
      <c r="BC20" s="235"/>
      <c r="BD20" s="235"/>
      <c r="BE20" s="236"/>
      <c r="BF20" s="236"/>
      <c r="BG20" s="236"/>
      <c r="BH20" s="236"/>
      <c r="BI20" s="236"/>
      <c r="BJ20" s="236"/>
      <c r="BK20" s="236"/>
      <c r="BL20" s="236"/>
      <c r="BM20" s="236"/>
      <c r="BN20" s="236"/>
      <c r="BO20" s="236"/>
      <c r="BP20" s="236"/>
      <c r="BQ20" s="241">
        <v>14</v>
      </c>
      <c r="BR20" s="242"/>
      <c r="BS20" s="767"/>
      <c r="BT20" s="768"/>
      <c r="BU20" s="768"/>
      <c r="BV20" s="768"/>
      <c r="BW20" s="768"/>
      <c r="BX20" s="768"/>
      <c r="BY20" s="768"/>
      <c r="BZ20" s="768"/>
      <c r="CA20" s="768"/>
      <c r="CB20" s="768"/>
      <c r="CC20" s="768"/>
      <c r="CD20" s="768"/>
      <c r="CE20" s="768"/>
      <c r="CF20" s="768"/>
      <c r="CG20" s="769"/>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67"/>
      <c r="DW20" s="768"/>
      <c r="DX20" s="768"/>
      <c r="DY20" s="768"/>
      <c r="DZ20" s="815"/>
      <c r="EA20" s="237"/>
    </row>
    <row r="21" spans="1:131" s="238" customFormat="1" ht="26.25" customHeight="1" thickBot="1" x14ac:dyDescent="0.25">
      <c r="A21" s="241">
        <v>15</v>
      </c>
      <c r="B21" s="794"/>
      <c r="C21" s="795"/>
      <c r="D21" s="795"/>
      <c r="E21" s="795"/>
      <c r="F21" s="795"/>
      <c r="G21" s="795"/>
      <c r="H21" s="795"/>
      <c r="I21" s="795"/>
      <c r="J21" s="795"/>
      <c r="K21" s="795"/>
      <c r="L21" s="795"/>
      <c r="M21" s="795"/>
      <c r="N21" s="795"/>
      <c r="O21" s="795"/>
      <c r="P21" s="796"/>
      <c r="Q21" s="797"/>
      <c r="R21" s="798"/>
      <c r="S21" s="798"/>
      <c r="T21" s="798"/>
      <c r="U21" s="798"/>
      <c r="V21" s="798"/>
      <c r="W21" s="798"/>
      <c r="X21" s="798"/>
      <c r="Y21" s="798"/>
      <c r="Z21" s="798"/>
      <c r="AA21" s="798"/>
      <c r="AB21" s="798"/>
      <c r="AC21" s="798"/>
      <c r="AD21" s="798"/>
      <c r="AE21" s="799"/>
      <c r="AF21" s="800"/>
      <c r="AG21" s="801"/>
      <c r="AH21" s="801"/>
      <c r="AI21" s="801"/>
      <c r="AJ21" s="802"/>
      <c r="AK21" s="763"/>
      <c r="AL21" s="764"/>
      <c r="AM21" s="764"/>
      <c r="AN21" s="764"/>
      <c r="AO21" s="764"/>
      <c r="AP21" s="764"/>
      <c r="AQ21" s="764"/>
      <c r="AR21" s="764"/>
      <c r="AS21" s="764"/>
      <c r="AT21" s="764"/>
      <c r="AU21" s="765"/>
      <c r="AV21" s="765"/>
      <c r="AW21" s="765"/>
      <c r="AX21" s="765"/>
      <c r="AY21" s="766"/>
      <c r="AZ21" s="235"/>
      <c r="BA21" s="235"/>
      <c r="BB21" s="235"/>
      <c r="BC21" s="235"/>
      <c r="BD21" s="235"/>
      <c r="BE21" s="236"/>
      <c r="BF21" s="236"/>
      <c r="BG21" s="236"/>
      <c r="BH21" s="236"/>
      <c r="BI21" s="236"/>
      <c r="BJ21" s="236"/>
      <c r="BK21" s="236"/>
      <c r="BL21" s="236"/>
      <c r="BM21" s="236"/>
      <c r="BN21" s="236"/>
      <c r="BO21" s="236"/>
      <c r="BP21" s="236"/>
      <c r="BQ21" s="241">
        <v>15</v>
      </c>
      <c r="BR21" s="242"/>
      <c r="BS21" s="767"/>
      <c r="BT21" s="768"/>
      <c r="BU21" s="768"/>
      <c r="BV21" s="768"/>
      <c r="BW21" s="768"/>
      <c r="BX21" s="768"/>
      <c r="BY21" s="768"/>
      <c r="BZ21" s="768"/>
      <c r="CA21" s="768"/>
      <c r="CB21" s="768"/>
      <c r="CC21" s="768"/>
      <c r="CD21" s="768"/>
      <c r="CE21" s="768"/>
      <c r="CF21" s="768"/>
      <c r="CG21" s="769"/>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67"/>
      <c r="DW21" s="768"/>
      <c r="DX21" s="768"/>
      <c r="DY21" s="768"/>
      <c r="DZ21" s="815"/>
      <c r="EA21" s="237"/>
    </row>
    <row r="22" spans="1:131" s="238" customFormat="1" ht="26.25" customHeight="1" x14ac:dyDescent="0.2">
      <c r="A22" s="241">
        <v>16</v>
      </c>
      <c r="B22" s="794"/>
      <c r="C22" s="795"/>
      <c r="D22" s="795"/>
      <c r="E22" s="795"/>
      <c r="F22" s="795"/>
      <c r="G22" s="795"/>
      <c r="H22" s="795"/>
      <c r="I22" s="795"/>
      <c r="J22" s="795"/>
      <c r="K22" s="795"/>
      <c r="L22" s="795"/>
      <c r="M22" s="795"/>
      <c r="N22" s="795"/>
      <c r="O22" s="795"/>
      <c r="P22" s="796"/>
      <c r="Q22" s="826"/>
      <c r="R22" s="827"/>
      <c r="S22" s="827"/>
      <c r="T22" s="827"/>
      <c r="U22" s="827"/>
      <c r="V22" s="827"/>
      <c r="W22" s="827"/>
      <c r="X22" s="827"/>
      <c r="Y22" s="827"/>
      <c r="Z22" s="827"/>
      <c r="AA22" s="827"/>
      <c r="AB22" s="827"/>
      <c r="AC22" s="827"/>
      <c r="AD22" s="827"/>
      <c r="AE22" s="828"/>
      <c r="AF22" s="800"/>
      <c r="AG22" s="801"/>
      <c r="AH22" s="801"/>
      <c r="AI22" s="801"/>
      <c r="AJ22" s="802"/>
      <c r="AK22" s="829"/>
      <c r="AL22" s="830"/>
      <c r="AM22" s="830"/>
      <c r="AN22" s="830"/>
      <c r="AO22" s="830"/>
      <c r="AP22" s="830"/>
      <c r="AQ22" s="830"/>
      <c r="AR22" s="830"/>
      <c r="AS22" s="830"/>
      <c r="AT22" s="830"/>
      <c r="AU22" s="831"/>
      <c r="AV22" s="831"/>
      <c r="AW22" s="831"/>
      <c r="AX22" s="831"/>
      <c r="AY22" s="832"/>
      <c r="AZ22" s="833" t="s">
        <v>391</v>
      </c>
      <c r="BA22" s="833"/>
      <c r="BB22" s="833"/>
      <c r="BC22" s="833"/>
      <c r="BD22" s="834"/>
      <c r="BE22" s="236"/>
      <c r="BF22" s="236"/>
      <c r="BG22" s="236"/>
      <c r="BH22" s="236"/>
      <c r="BI22" s="236"/>
      <c r="BJ22" s="236"/>
      <c r="BK22" s="236"/>
      <c r="BL22" s="236"/>
      <c r="BM22" s="236"/>
      <c r="BN22" s="236"/>
      <c r="BO22" s="236"/>
      <c r="BP22" s="236"/>
      <c r="BQ22" s="241">
        <v>16</v>
      </c>
      <c r="BR22" s="242"/>
      <c r="BS22" s="767"/>
      <c r="BT22" s="768"/>
      <c r="BU22" s="768"/>
      <c r="BV22" s="768"/>
      <c r="BW22" s="768"/>
      <c r="BX22" s="768"/>
      <c r="BY22" s="768"/>
      <c r="BZ22" s="768"/>
      <c r="CA22" s="768"/>
      <c r="CB22" s="768"/>
      <c r="CC22" s="768"/>
      <c r="CD22" s="768"/>
      <c r="CE22" s="768"/>
      <c r="CF22" s="768"/>
      <c r="CG22" s="769"/>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67"/>
      <c r="DW22" s="768"/>
      <c r="DX22" s="768"/>
      <c r="DY22" s="768"/>
      <c r="DZ22" s="815"/>
      <c r="EA22" s="237"/>
    </row>
    <row r="23" spans="1:131" s="238" customFormat="1" ht="26.25" customHeight="1" thickBot="1" x14ac:dyDescent="0.25">
      <c r="A23" s="243" t="s">
        <v>392</v>
      </c>
      <c r="B23" s="816" t="s">
        <v>393</v>
      </c>
      <c r="C23" s="817"/>
      <c r="D23" s="817"/>
      <c r="E23" s="817"/>
      <c r="F23" s="817"/>
      <c r="G23" s="817"/>
      <c r="H23" s="817"/>
      <c r="I23" s="817"/>
      <c r="J23" s="817"/>
      <c r="K23" s="817"/>
      <c r="L23" s="817"/>
      <c r="M23" s="817"/>
      <c r="N23" s="817"/>
      <c r="O23" s="817"/>
      <c r="P23" s="818"/>
      <c r="Q23" s="819">
        <v>2009</v>
      </c>
      <c r="R23" s="820"/>
      <c r="S23" s="820"/>
      <c r="T23" s="820"/>
      <c r="U23" s="820"/>
      <c r="V23" s="820">
        <v>1900</v>
      </c>
      <c r="W23" s="820"/>
      <c r="X23" s="820"/>
      <c r="Y23" s="820"/>
      <c r="Z23" s="820"/>
      <c r="AA23" s="820">
        <v>109</v>
      </c>
      <c r="AB23" s="820"/>
      <c r="AC23" s="820"/>
      <c r="AD23" s="820"/>
      <c r="AE23" s="821"/>
      <c r="AF23" s="822">
        <v>104</v>
      </c>
      <c r="AG23" s="820"/>
      <c r="AH23" s="820"/>
      <c r="AI23" s="820"/>
      <c r="AJ23" s="823"/>
      <c r="AK23" s="824"/>
      <c r="AL23" s="825"/>
      <c r="AM23" s="825"/>
      <c r="AN23" s="825"/>
      <c r="AO23" s="825"/>
      <c r="AP23" s="820">
        <v>1326</v>
      </c>
      <c r="AQ23" s="820"/>
      <c r="AR23" s="820"/>
      <c r="AS23" s="820"/>
      <c r="AT23" s="820"/>
      <c r="AU23" s="836"/>
      <c r="AV23" s="836"/>
      <c r="AW23" s="836"/>
      <c r="AX23" s="836"/>
      <c r="AY23" s="837"/>
      <c r="AZ23" s="838" t="s">
        <v>146</v>
      </c>
      <c r="BA23" s="839"/>
      <c r="BB23" s="839"/>
      <c r="BC23" s="839"/>
      <c r="BD23" s="840"/>
      <c r="BE23" s="236"/>
      <c r="BF23" s="236"/>
      <c r="BG23" s="236"/>
      <c r="BH23" s="236"/>
      <c r="BI23" s="236"/>
      <c r="BJ23" s="236"/>
      <c r="BK23" s="236"/>
      <c r="BL23" s="236"/>
      <c r="BM23" s="236"/>
      <c r="BN23" s="236"/>
      <c r="BO23" s="236"/>
      <c r="BP23" s="236"/>
      <c r="BQ23" s="241">
        <v>17</v>
      </c>
      <c r="BR23" s="242"/>
      <c r="BS23" s="767"/>
      <c r="BT23" s="768"/>
      <c r="BU23" s="768"/>
      <c r="BV23" s="768"/>
      <c r="BW23" s="768"/>
      <c r="BX23" s="768"/>
      <c r="BY23" s="768"/>
      <c r="BZ23" s="768"/>
      <c r="CA23" s="768"/>
      <c r="CB23" s="768"/>
      <c r="CC23" s="768"/>
      <c r="CD23" s="768"/>
      <c r="CE23" s="768"/>
      <c r="CF23" s="768"/>
      <c r="CG23" s="769"/>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67"/>
      <c r="DW23" s="768"/>
      <c r="DX23" s="768"/>
      <c r="DY23" s="768"/>
      <c r="DZ23" s="815"/>
      <c r="EA23" s="237"/>
    </row>
    <row r="24" spans="1:131" s="238" customFormat="1" ht="26.25" customHeight="1" x14ac:dyDescent="0.2">
      <c r="A24" s="835" t="s">
        <v>394</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35"/>
      <c r="BA24" s="235"/>
      <c r="BB24" s="235"/>
      <c r="BC24" s="235"/>
      <c r="BD24" s="235"/>
      <c r="BE24" s="236"/>
      <c r="BF24" s="236"/>
      <c r="BG24" s="236"/>
      <c r="BH24" s="236"/>
      <c r="BI24" s="236"/>
      <c r="BJ24" s="236"/>
      <c r="BK24" s="236"/>
      <c r="BL24" s="236"/>
      <c r="BM24" s="236"/>
      <c r="BN24" s="236"/>
      <c r="BO24" s="236"/>
      <c r="BP24" s="236"/>
      <c r="BQ24" s="241">
        <v>18</v>
      </c>
      <c r="BR24" s="242"/>
      <c r="BS24" s="767"/>
      <c r="BT24" s="768"/>
      <c r="BU24" s="768"/>
      <c r="BV24" s="768"/>
      <c r="BW24" s="768"/>
      <c r="BX24" s="768"/>
      <c r="BY24" s="768"/>
      <c r="BZ24" s="768"/>
      <c r="CA24" s="768"/>
      <c r="CB24" s="768"/>
      <c r="CC24" s="768"/>
      <c r="CD24" s="768"/>
      <c r="CE24" s="768"/>
      <c r="CF24" s="768"/>
      <c r="CG24" s="769"/>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67"/>
      <c r="DW24" s="768"/>
      <c r="DX24" s="768"/>
      <c r="DY24" s="768"/>
      <c r="DZ24" s="815"/>
      <c r="EA24" s="237"/>
    </row>
    <row r="25" spans="1:131" ht="26.25" customHeight="1" thickBot="1" x14ac:dyDescent="0.25">
      <c r="A25" s="777" t="s">
        <v>395</v>
      </c>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7"/>
      <c r="AP25" s="777"/>
      <c r="AQ25" s="777"/>
      <c r="AR25" s="777"/>
      <c r="AS25" s="777"/>
      <c r="AT25" s="777"/>
      <c r="AU25" s="777"/>
      <c r="AV25" s="777"/>
      <c r="AW25" s="777"/>
      <c r="AX25" s="777"/>
      <c r="AY25" s="777"/>
      <c r="AZ25" s="777"/>
      <c r="BA25" s="777"/>
      <c r="BB25" s="777"/>
      <c r="BC25" s="777"/>
      <c r="BD25" s="777"/>
      <c r="BE25" s="777"/>
      <c r="BF25" s="777"/>
      <c r="BG25" s="777"/>
      <c r="BH25" s="777"/>
      <c r="BI25" s="777"/>
      <c r="BJ25" s="235"/>
      <c r="BK25" s="235"/>
      <c r="BL25" s="235"/>
      <c r="BM25" s="235"/>
      <c r="BN25" s="235"/>
      <c r="BO25" s="244"/>
      <c r="BP25" s="244"/>
      <c r="BQ25" s="241">
        <v>19</v>
      </c>
      <c r="BR25" s="242"/>
      <c r="BS25" s="767"/>
      <c r="BT25" s="768"/>
      <c r="BU25" s="768"/>
      <c r="BV25" s="768"/>
      <c r="BW25" s="768"/>
      <c r="BX25" s="768"/>
      <c r="BY25" s="768"/>
      <c r="BZ25" s="768"/>
      <c r="CA25" s="768"/>
      <c r="CB25" s="768"/>
      <c r="CC25" s="768"/>
      <c r="CD25" s="768"/>
      <c r="CE25" s="768"/>
      <c r="CF25" s="768"/>
      <c r="CG25" s="769"/>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67"/>
      <c r="DW25" s="768"/>
      <c r="DX25" s="768"/>
      <c r="DY25" s="768"/>
      <c r="DZ25" s="815"/>
      <c r="EA25" s="233"/>
    </row>
    <row r="26" spans="1:131" ht="26.25" customHeight="1" x14ac:dyDescent="0.2">
      <c r="A26" s="757" t="s">
        <v>372</v>
      </c>
      <c r="B26" s="758"/>
      <c r="C26" s="758"/>
      <c r="D26" s="758"/>
      <c r="E26" s="758"/>
      <c r="F26" s="758"/>
      <c r="G26" s="758"/>
      <c r="H26" s="758"/>
      <c r="I26" s="758"/>
      <c r="J26" s="758"/>
      <c r="K26" s="758"/>
      <c r="L26" s="758"/>
      <c r="M26" s="758"/>
      <c r="N26" s="758"/>
      <c r="O26" s="758"/>
      <c r="P26" s="759"/>
      <c r="Q26" s="749" t="s">
        <v>396</v>
      </c>
      <c r="R26" s="750"/>
      <c r="S26" s="750"/>
      <c r="T26" s="750"/>
      <c r="U26" s="751"/>
      <c r="V26" s="749" t="s">
        <v>397</v>
      </c>
      <c r="W26" s="750"/>
      <c r="X26" s="750"/>
      <c r="Y26" s="750"/>
      <c r="Z26" s="751"/>
      <c r="AA26" s="749" t="s">
        <v>398</v>
      </c>
      <c r="AB26" s="750"/>
      <c r="AC26" s="750"/>
      <c r="AD26" s="750"/>
      <c r="AE26" s="750"/>
      <c r="AF26" s="841" t="s">
        <v>399</v>
      </c>
      <c r="AG26" s="842"/>
      <c r="AH26" s="842"/>
      <c r="AI26" s="842"/>
      <c r="AJ26" s="843"/>
      <c r="AK26" s="750" t="s">
        <v>400</v>
      </c>
      <c r="AL26" s="750"/>
      <c r="AM26" s="750"/>
      <c r="AN26" s="750"/>
      <c r="AO26" s="751"/>
      <c r="AP26" s="749" t="s">
        <v>401</v>
      </c>
      <c r="AQ26" s="750"/>
      <c r="AR26" s="750"/>
      <c r="AS26" s="750"/>
      <c r="AT26" s="751"/>
      <c r="AU26" s="749" t="s">
        <v>402</v>
      </c>
      <c r="AV26" s="750"/>
      <c r="AW26" s="750"/>
      <c r="AX26" s="750"/>
      <c r="AY26" s="751"/>
      <c r="AZ26" s="749" t="s">
        <v>403</v>
      </c>
      <c r="BA26" s="750"/>
      <c r="BB26" s="750"/>
      <c r="BC26" s="750"/>
      <c r="BD26" s="751"/>
      <c r="BE26" s="749" t="s">
        <v>379</v>
      </c>
      <c r="BF26" s="750"/>
      <c r="BG26" s="750"/>
      <c r="BH26" s="750"/>
      <c r="BI26" s="755"/>
      <c r="BJ26" s="235"/>
      <c r="BK26" s="235"/>
      <c r="BL26" s="235"/>
      <c r="BM26" s="235"/>
      <c r="BN26" s="235"/>
      <c r="BO26" s="244"/>
      <c r="BP26" s="244"/>
      <c r="BQ26" s="241">
        <v>20</v>
      </c>
      <c r="BR26" s="242"/>
      <c r="BS26" s="767"/>
      <c r="BT26" s="768"/>
      <c r="BU26" s="768"/>
      <c r="BV26" s="768"/>
      <c r="BW26" s="768"/>
      <c r="BX26" s="768"/>
      <c r="BY26" s="768"/>
      <c r="BZ26" s="768"/>
      <c r="CA26" s="768"/>
      <c r="CB26" s="768"/>
      <c r="CC26" s="768"/>
      <c r="CD26" s="768"/>
      <c r="CE26" s="768"/>
      <c r="CF26" s="768"/>
      <c r="CG26" s="769"/>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67"/>
      <c r="DW26" s="768"/>
      <c r="DX26" s="768"/>
      <c r="DY26" s="768"/>
      <c r="DZ26" s="815"/>
      <c r="EA26" s="233"/>
    </row>
    <row r="27" spans="1:131" ht="26.25" customHeight="1" thickBot="1" x14ac:dyDescent="0.25">
      <c r="A27" s="760"/>
      <c r="B27" s="761"/>
      <c r="C27" s="761"/>
      <c r="D27" s="761"/>
      <c r="E27" s="761"/>
      <c r="F27" s="761"/>
      <c r="G27" s="761"/>
      <c r="H27" s="761"/>
      <c r="I27" s="761"/>
      <c r="J27" s="761"/>
      <c r="K27" s="761"/>
      <c r="L27" s="761"/>
      <c r="M27" s="761"/>
      <c r="N27" s="761"/>
      <c r="O27" s="761"/>
      <c r="P27" s="762"/>
      <c r="Q27" s="752"/>
      <c r="R27" s="753"/>
      <c r="S27" s="753"/>
      <c r="T27" s="753"/>
      <c r="U27" s="754"/>
      <c r="V27" s="752"/>
      <c r="W27" s="753"/>
      <c r="X27" s="753"/>
      <c r="Y27" s="753"/>
      <c r="Z27" s="754"/>
      <c r="AA27" s="752"/>
      <c r="AB27" s="753"/>
      <c r="AC27" s="753"/>
      <c r="AD27" s="753"/>
      <c r="AE27" s="753"/>
      <c r="AF27" s="844"/>
      <c r="AG27" s="845"/>
      <c r="AH27" s="845"/>
      <c r="AI27" s="845"/>
      <c r="AJ27" s="846"/>
      <c r="AK27" s="753"/>
      <c r="AL27" s="753"/>
      <c r="AM27" s="753"/>
      <c r="AN27" s="753"/>
      <c r="AO27" s="754"/>
      <c r="AP27" s="752"/>
      <c r="AQ27" s="753"/>
      <c r="AR27" s="753"/>
      <c r="AS27" s="753"/>
      <c r="AT27" s="754"/>
      <c r="AU27" s="752"/>
      <c r="AV27" s="753"/>
      <c r="AW27" s="753"/>
      <c r="AX27" s="753"/>
      <c r="AY27" s="754"/>
      <c r="AZ27" s="752"/>
      <c r="BA27" s="753"/>
      <c r="BB27" s="753"/>
      <c r="BC27" s="753"/>
      <c r="BD27" s="754"/>
      <c r="BE27" s="752"/>
      <c r="BF27" s="753"/>
      <c r="BG27" s="753"/>
      <c r="BH27" s="753"/>
      <c r="BI27" s="756"/>
      <c r="BJ27" s="235"/>
      <c r="BK27" s="235"/>
      <c r="BL27" s="235"/>
      <c r="BM27" s="235"/>
      <c r="BN27" s="235"/>
      <c r="BO27" s="244"/>
      <c r="BP27" s="244"/>
      <c r="BQ27" s="241">
        <v>21</v>
      </c>
      <c r="BR27" s="242"/>
      <c r="BS27" s="767"/>
      <c r="BT27" s="768"/>
      <c r="BU27" s="768"/>
      <c r="BV27" s="768"/>
      <c r="BW27" s="768"/>
      <c r="BX27" s="768"/>
      <c r="BY27" s="768"/>
      <c r="BZ27" s="768"/>
      <c r="CA27" s="768"/>
      <c r="CB27" s="768"/>
      <c r="CC27" s="768"/>
      <c r="CD27" s="768"/>
      <c r="CE27" s="768"/>
      <c r="CF27" s="768"/>
      <c r="CG27" s="769"/>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67"/>
      <c r="DW27" s="768"/>
      <c r="DX27" s="768"/>
      <c r="DY27" s="768"/>
      <c r="DZ27" s="815"/>
      <c r="EA27" s="233"/>
    </row>
    <row r="28" spans="1:131" ht="26.25" customHeight="1" thickTop="1" x14ac:dyDescent="0.2">
      <c r="A28" s="245">
        <v>1</v>
      </c>
      <c r="B28" s="781" t="s">
        <v>404</v>
      </c>
      <c r="C28" s="782"/>
      <c r="D28" s="782"/>
      <c r="E28" s="782"/>
      <c r="F28" s="782"/>
      <c r="G28" s="782"/>
      <c r="H28" s="782"/>
      <c r="I28" s="782"/>
      <c r="J28" s="782"/>
      <c r="K28" s="782"/>
      <c r="L28" s="782"/>
      <c r="M28" s="782"/>
      <c r="N28" s="782"/>
      <c r="O28" s="782"/>
      <c r="P28" s="783"/>
      <c r="Q28" s="849">
        <v>110</v>
      </c>
      <c r="R28" s="850"/>
      <c r="S28" s="850"/>
      <c r="T28" s="850"/>
      <c r="U28" s="850"/>
      <c r="V28" s="850">
        <v>96</v>
      </c>
      <c r="W28" s="850"/>
      <c r="X28" s="850"/>
      <c r="Y28" s="850"/>
      <c r="Z28" s="850"/>
      <c r="AA28" s="850">
        <v>14</v>
      </c>
      <c r="AB28" s="850"/>
      <c r="AC28" s="850"/>
      <c r="AD28" s="850"/>
      <c r="AE28" s="851"/>
      <c r="AF28" s="852">
        <v>14</v>
      </c>
      <c r="AG28" s="850"/>
      <c r="AH28" s="850"/>
      <c r="AI28" s="850"/>
      <c r="AJ28" s="853"/>
      <c r="AK28" s="854">
        <v>10</v>
      </c>
      <c r="AL28" s="855"/>
      <c r="AM28" s="855"/>
      <c r="AN28" s="855"/>
      <c r="AO28" s="855"/>
      <c r="AP28" s="855" t="s">
        <v>576</v>
      </c>
      <c r="AQ28" s="855"/>
      <c r="AR28" s="855"/>
      <c r="AS28" s="855"/>
      <c r="AT28" s="855"/>
      <c r="AU28" s="855" t="s">
        <v>576</v>
      </c>
      <c r="AV28" s="855"/>
      <c r="AW28" s="855"/>
      <c r="AX28" s="855"/>
      <c r="AY28" s="855"/>
      <c r="AZ28" s="855" t="s">
        <v>576</v>
      </c>
      <c r="BA28" s="855"/>
      <c r="BB28" s="855"/>
      <c r="BC28" s="855"/>
      <c r="BD28" s="855"/>
      <c r="BE28" s="847"/>
      <c r="BF28" s="847"/>
      <c r="BG28" s="847"/>
      <c r="BH28" s="847"/>
      <c r="BI28" s="848"/>
      <c r="BJ28" s="235"/>
      <c r="BK28" s="235"/>
      <c r="BL28" s="235"/>
      <c r="BM28" s="235"/>
      <c r="BN28" s="235"/>
      <c r="BO28" s="244"/>
      <c r="BP28" s="244"/>
      <c r="BQ28" s="241">
        <v>22</v>
      </c>
      <c r="BR28" s="242"/>
      <c r="BS28" s="767"/>
      <c r="BT28" s="768"/>
      <c r="BU28" s="768"/>
      <c r="BV28" s="768"/>
      <c r="BW28" s="768"/>
      <c r="BX28" s="768"/>
      <c r="BY28" s="768"/>
      <c r="BZ28" s="768"/>
      <c r="CA28" s="768"/>
      <c r="CB28" s="768"/>
      <c r="CC28" s="768"/>
      <c r="CD28" s="768"/>
      <c r="CE28" s="768"/>
      <c r="CF28" s="768"/>
      <c r="CG28" s="769"/>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67"/>
      <c r="DW28" s="768"/>
      <c r="DX28" s="768"/>
      <c r="DY28" s="768"/>
      <c r="DZ28" s="815"/>
      <c r="EA28" s="233"/>
    </row>
    <row r="29" spans="1:131" ht="26.25" customHeight="1" x14ac:dyDescent="0.2">
      <c r="A29" s="245">
        <v>2</v>
      </c>
      <c r="B29" s="794" t="s">
        <v>405</v>
      </c>
      <c r="C29" s="795"/>
      <c r="D29" s="795"/>
      <c r="E29" s="795"/>
      <c r="F29" s="795"/>
      <c r="G29" s="795"/>
      <c r="H29" s="795"/>
      <c r="I29" s="795"/>
      <c r="J29" s="795"/>
      <c r="K29" s="795"/>
      <c r="L29" s="795"/>
      <c r="M29" s="795"/>
      <c r="N29" s="795"/>
      <c r="O29" s="795"/>
      <c r="P29" s="796"/>
      <c r="Q29" s="797">
        <v>170</v>
      </c>
      <c r="R29" s="798"/>
      <c r="S29" s="798"/>
      <c r="T29" s="798"/>
      <c r="U29" s="798"/>
      <c r="V29" s="798">
        <v>156</v>
      </c>
      <c r="W29" s="798"/>
      <c r="X29" s="798"/>
      <c r="Y29" s="798"/>
      <c r="Z29" s="798"/>
      <c r="AA29" s="798">
        <v>14</v>
      </c>
      <c r="AB29" s="798"/>
      <c r="AC29" s="798"/>
      <c r="AD29" s="798"/>
      <c r="AE29" s="799"/>
      <c r="AF29" s="800">
        <v>14</v>
      </c>
      <c r="AG29" s="801"/>
      <c r="AH29" s="801"/>
      <c r="AI29" s="801"/>
      <c r="AJ29" s="802"/>
      <c r="AK29" s="859">
        <v>32</v>
      </c>
      <c r="AL29" s="856"/>
      <c r="AM29" s="856"/>
      <c r="AN29" s="856"/>
      <c r="AO29" s="856"/>
      <c r="AP29" s="856" t="s">
        <v>576</v>
      </c>
      <c r="AQ29" s="856"/>
      <c r="AR29" s="856"/>
      <c r="AS29" s="856"/>
      <c r="AT29" s="856"/>
      <c r="AU29" s="856" t="s">
        <v>576</v>
      </c>
      <c r="AV29" s="856"/>
      <c r="AW29" s="856"/>
      <c r="AX29" s="856"/>
      <c r="AY29" s="856"/>
      <c r="AZ29" s="856" t="s">
        <v>576</v>
      </c>
      <c r="BA29" s="856"/>
      <c r="BB29" s="856"/>
      <c r="BC29" s="856"/>
      <c r="BD29" s="856"/>
      <c r="BE29" s="857"/>
      <c r="BF29" s="857"/>
      <c r="BG29" s="857"/>
      <c r="BH29" s="857"/>
      <c r="BI29" s="858"/>
      <c r="BJ29" s="235"/>
      <c r="BK29" s="235"/>
      <c r="BL29" s="235"/>
      <c r="BM29" s="235"/>
      <c r="BN29" s="235"/>
      <c r="BO29" s="244"/>
      <c r="BP29" s="244"/>
      <c r="BQ29" s="241">
        <v>23</v>
      </c>
      <c r="BR29" s="242"/>
      <c r="BS29" s="767"/>
      <c r="BT29" s="768"/>
      <c r="BU29" s="768"/>
      <c r="BV29" s="768"/>
      <c r="BW29" s="768"/>
      <c r="BX29" s="768"/>
      <c r="BY29" s="768"/>
      <c r="BZ29" s="768"/>
      <c r="CA29" s="768"/>
      <c r="CB29" s="768"/>
      <c r="CC29" s="768"/>
      <c r="CD29" s="768"/>
      <c r="CE29" s="768"/>
      <c r="CF29" s="768"/>
      <c r="CG29" s="769"/>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67"/>
      <c r="DW29" s="768"/>
      <c r="DX29" s="768"/>
      <c r="DY29" s="768"/>
      <c r="DZ29" s="815"/>
      <c r="EA29" s="233"/>
    </row>
    <row r="30" spans="1:131" ht="26.25" customHeight="1" x14ac:dyDescent="0.2">
      <c r="A30" s="245">
        <v>3</v>
      </c>
      <c r="B30" s="794" t="s">
        <v>406</v>
      </c>
      <c r="C30" s="795"/>
      <c r="D30" s="795"/>
      <c r="E30" s="795"/>
      <c r="F30" s="795"/>
      <c r="G30" s="795"/>
      <c r="H30" s="795"/>
      <c r="I30" s="795"/>
      <c r="J30" s="795"/>
      <c r="K30" s="795"/>
      <c r="L30" s="795"/>
      <c r="M30" s="795"/>
      <c r="N30" s="795"/>
      <c r="O30" s="795"/>
      <c r="P30" s="796"/>
      <c r="Q30" s="797">
        <v>42</v>
      </c>
      <c r="R30" s="798"/>
      <c r="S30" s="798"/>
      <c r="T30" s="798"/>
      <c r="U30" s="798"/>
      <c r="V30" s="798">
        <v>40</v>
      </c>
      <c r="W30" s="798"/>
      <c r="X30" s="798"/>
      <c r="Y30" s="798"/>
      <c r="Z30" s="798"/>
      <c r="AA30" s="798">
        <v>2</v>
      </c>
      <c r="AB30" s="798"/>
      <c r="AC30" s="798"/>
      <c r="AD30" s="798"/>
      <c r="AE30" s="799"/>
      <c r="AF30" s="800">
        <v>2</v>
      </c>
      <c r="AG30" s="801"/>
      <c r="AH30" s="801"/>
      <c r="AI30" s="801"/>
      <c r="AJ30" s="802"/>
      <c r="AK30" s="859">
        <v>19</v>
      </c>
      <c r="AL30" s="856"/>
      <c r="AM30" s="856"/>
      <c r="AN30" s="856"/>
      <c r="AO30" s="856"/>
      <c r="AP30" s="856" t="s">
        <v>576</v>
      </c>
      <c r="AQ30" s="856"/>
      <c r="AR30" s="856"/>
      <c r="AS30" s="856"/>
      <c r="AT30" s="856"/>
      <c r="AU30" s="856" t="s">
        <v>576</v>
      </c>
      <c r="AV30" s="856"/>
      <c r="AW30" s="856"/>
      <c r="AX30" s="856"/>
      <c r="AY30" s="856"/>
      <c r="AZ30" s="856" t="s">
        <v>576</v>
      </c>
      <c r="BA30" s="856"/>
      <c r="BB30" s="856"/>
      <c r="BC30" s="856"/>
      <c r="BD30" s="856"/>
      <c r="BE30" s="857"/>
      <c r="BF30" s="857"/>
      <c r="BG30" s="857"/>
      <c r="BH30" s="857"/>
      <c r="BI30" s="858"/>
      <c r="BJ30" s="235"/>
      <c r="BK30" s="235"/>
      <c r="BL30" s="235"/>
      <c r="BM30" s="235"/>
      <c r="BN30" s="235"/>
      <c r="BO30" s="244"/>
      <c r="BP30" s="244"/>
      <c r="BQ30" s="241">
        <v>24</v>
      </c>
      <c r="BR30" s="242"/>
      <c r="BS30" s="767"/>
      <c r="BT30" s="768"/>
      <c r="BU30" s="768"/>
      <c r="BV30" s="768"/>
      <c r="BW30" s="768"/>
      <c r="BX30" s="768"/>
      <c r="BY30" s="768"/>
      <c r="BZ30" s="768"/>
      <c r="CA30" s="768"/>
      <c r="CB30" s="768"/>
      <c r="CC30" s="768"/>
      <c r="CD30" s="768"/>
      <c r="CE30" s="768"/>
      <c r="CF30" s="768"/>
      <c r="CG30" s="769"/>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67"/>
      <c r="DW30" s="768"/>
      <c r="DX30" s="768"/>
      <c r="DY30" s="768"/>
      <c r="DZ30" s="815"/>
      <c r="EA30" s="233"/>
    </row>
    <row r="31" spans="1:131" ht="26.25" customHeight="1" x14ac:dyDescent="0.2">
      <c r="A31" s="245">
        <v>4</v>
      </c>
      <c r="B31" s="794" t="s">
        <v>407</v>
      </c>
      <c r="C31" s="795"/>
      <c r="D31" s="795"/>
      <c r="E31" s="795"/>
      <c r="F31" s="795"/>
      <c r="G31" s="795"/>
      <c r="H31" s="795"/>
      <c r="I31" s="795"/>
      <c r="J31" s="795"/>
      <c r="K31" s="795"/>
      <c r="L31" s="795"/>
      <c r="M31" s="795"/>
      <c r="N31" s="795"/>
      <c r="O31" s="795"/>
      <c r="P31" s="796"/>
      <c r="Q31" s="797">
        <v>77</v>
      </c>
      <c r="R31" s="798"/>
      <c r="S31" s="798"/>
      <c r="T31" s="798"/>
      <c r="U31" s="798"/>
      <c r="V31" s="798">
        <v>69</v>
      </c>
      <c r="W31" s="798"/>
      <c r="X31" s="798"/>
      <c r="Y31" s="798"/>
      <c r="Z31" s="798"/>
      <c r="AA31" s="798">
        <v>8</v>
      </c>
      <c r="AB31" s="798"/>
      <c r="AC31" s="798"/>
      <c r="AD31" s="798"/>
      <c r="AE31" s="799"/>
      <c r="AF31" s="800">
        <v>8</v>
      </c>
      <c r="AG31" s="801"/>
      <c r="AH31" s="801"/>
      <c r="AI31" s="801"/>
      <c r="AJ31" s="802"/>
      <c r="AK31" s="859">
        <v>6</v>
      </c>
      <c r="AL31" s="856"/>
      <c r="AM31" s="856"/>
      <c r="AN31" s="856"/>
      <c r="AO31" s="856"/>
      <c r="AP31" s="856" t="s">
        <v>576</v>
      </c>
      <c r="AQ31" s="856"/>
      <c r="AR31" s="856"/>
      <c r="AS31" s="856"/>
      <c r="AT31" s="856"/>
      <c r="AU31" s="856" t="s">
        <v>576</v>
      </c>
      <c r="AV31" s="856"/>
      <c r="AW31" s="856"/>
      <c r="AX31" s="856"/>
      <c r="AY31" s="856"/>
      <c r="AZ31" s="856" t="s">
        <v>576</v>
      </c>
      <c r="BA31" s="856"/>
      <c r="BB31" s="856"/>
      <c r="BC31" s="856"/>
      <c r="BD31" s="856"/>
      <c r="BE31" s="857"/>
      <c r="BF31" s="857"/>
      <c r="BG31" s="857"/>
      <c r="BH31" s="857"/>
      <c r="BI31" s="858"/>
      <c r="BJ31" s="235"/>
      <c r="BK31" s="235"/>
      <c r="BL31" s="235"/>
      <c r="BM31" s="235"/>
      <c r="BN31" s="235"/>
      <c r="BO31" s="244"/>
      <c r="BP31" s="244"/>
      <c r="BQ31" s="241">
        <v>25</v>
      </c>
      <c r="BR31" s="242"/>
      <c r="BS31" s="767"/>
      <c r="BT31" s="768"/>
      <c r="BU31" s="768"/>
      <c r="BV31" s="768"/>
      <c r="BW31" s="768"/>
      <c r="BX31" s="768"/>
      <c r="BY31" s="768"/>
      <c r="BZ31" s="768"/>
      <c r="CA31" s="768"/>
      <c r="CB31" s="768"/>
      <c r="CC31" s="768"/>
      <c r="CD31" s="768"/>
      <c r="CE31" s="768"/>
      <c r="CF31" s="768"/>
      <c r="CG31" s="769"/>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67"/>
      <c r="DW31" s="768"/>
      <c r="DX31" s="768"/>
      <c r="DY31" s="768"/>
      <c r="DZ31" s="815"/>
      <c r="EA31" s="233"/>
    </row>
    <row r="32" spans="1:131" ht="26.25" customHeight="1" x14ac:dyDescent="0.2">
      <c r="A32" s="245">
        <v>5</v>
      </c>
      <c r="B32" s="794" t="s">
        <v>408</v>
      </c>
      <c r="C32" s="795"/>
      <c r="D32" s="795"/>
      <c r="E32" s="795"/>
      <c r="F32" s="795"/>
      <c r="G32" s="795"/>
      <c r="H32" s="795"/>
      <c r="I32" s="795"/>
      <c r="J32" s="795"/>
      <c r="K32" s="795"/>
      <c r="L32" s="795"/>
      <c r="M32" s="795"/>
      <c r="N32" s="795"/>
      <c r="O32" s="795"/>
      <c r="P32" s="796"/>
      <c r="Q32" s="797">
        <v>16</v>
      </c>
      <c r="R32" s="798"/>
      <c r="S32" s="798"/>
      <c r="T32" s="798"/>
      <c r="U32" s="798"/>
      <c r="V32" s="798">
        <v>15</v>
      </c>
      <c r="W32" s="798"/>
      <c r="X32" s="798"/>
      <c r="Y32" s="798"/>
      <c r="Z32" s="798"/>
      <c r="AA32" s="798">
        <v>1</v>
      </c>
      <c r="AB32" s="798"/>
      <c r="AC32" s="798"/>
      <c r="AD32" s="798"/>
      <c r="AE32" s="799"/>
      <c r="AF32" s="800">
        <v>1</v>
      </c>
      <c r="AG32" s="801"/>
      <c r="AH32" s="801"/>
      <c r="AI32" s="801"/>
      <c r="AJ32" s="802"/>
      <c r="AK32" s="859">
        <v>5</v>
      </c>
      <c r="AL32" s="856"/>
      <c r="AM32" s="856"/>
      <c r="AN32" s="856"/>
      <c r="AO32" s="856"/>
      <c r="AP32" s="856" t="s">
        <v>577</v>
      </c>
      <c r="AQ32" s="856"/>
      <c r="AR32" s="856"/>
      <c r="AS32" s="856"/>
      <c r="AT32" s="856"/>
      <c r="AU32" s="856" t="s">
        <v>577</v>
      </c>
      <c r="AV32" s="856"/>
      <c r="AW32" s="856"/>
      <c r="AX32" s="856"/>
      <c r="AY32" s="856"/>
      <c r="AZ32" s="856" t="s">
        <v>577</v>
      </c>
      <c r="BA32" s="856"/>
      <c r="BB32" s="856"/>
      <c r="BC32" s="856"/>
      <c r="BD32" s="856"/>
      <c r="BE32" s="857"/>
      <c r="BF32" s="857"/>
      <c r="BG32" s="857"/>
      <c r="BH32" s="857"/>
      <c r="BI32" s="858"/>
      <c r="BJ32" s="235"/>
      <c r="BK32" s="235"/>
      <c r="BL32" s="235"/>
      <c r="BM32" s="235"/>
      <c r="BN32" s="235"/>
      <c r="BO32" s="244"/>
      <c r="BP32" s="244"/>
      <c r="BQ32" s="241">
        <v>26</v>
      </c>
      <c r="BR32" s="242"/>
      <c r="BS32" s="767"/>
      <c r="BT32" s="768"/>
      <c r="BU32" s="768"/>
      <c r="BV32" s="768"/>
      <c r="BW32" s="768"/>
      <c r="BX32" s="768"/>
      <c r="BY32" s="768"/>
      <c r="BZ32" s="768"/>
      <c r="CA32" s="768"/>
      <c r="CB32" s="768"/>
      <c r="CC32" s="768"/>
      <c r="CD32" s="768"/>
      <c r="CE32" s="768"/>
      <c r="CF32" s="768"/>
      <c r="CG32" s="769"/>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67"/>
      <c r="DW32" s="768"/>
      <c r="DX32" s="768"/>
      <c r="DY32" s="768"/>
      <c r="DZ32" s="815"/>
      <c r="EA32" s="233"/>
    </row>
    <row r="33" spans="1:131" ht="26.25" customHeight="1" x14ac:dyDescent="0.2">
      <c r="A33" s="245">
        <v>6</v>
      </c>
      <c r="B33" s="794" t="s">
        <v>409</v>
      </c>
      <c r="C33" s="795"/>
      <c r="D33" s="795"/>
      <c r="E33" s="795"/>
      <c r="F33" s="795"/>
      <c r="G33" s="795"/>
      <c r="H33" s="795"/>
      <c r="I33" s="795"/>
      <c r="J33" s="795"/>
      <c r="K33" s="795"/>
      <c r="L33" s="795"/>
      <c r="M33" s="795"/>
      <c r="N33" s="795"/>
      <c r="O33" s="795"/>
      <c r="P33" s="796"/>
      <c r="Q33" s="797">
        <v>41</v>
      </c>
      <c r="R33" s="798"/>
      <c r="S33" s="798"/>
      <c r="T33" s="798"/>
      <c r="U33" s="798"/>
      <c r="V33" s="798">
        <v>41</v>
      </c>
      <c r="W33" s="798"/>
      <c r="X33" s="798"/>
      <c r="Y33" s="798"/>
      <c r="Z33" s="798"/>
      <c r="AA33" s="798">
        <v>0</v>
      </c>
      <c r="AB33" s="798"/>
      <c r="AC33" s="798"/>
      <c r="AD33" s="798"/>
      <c r="AE33" s="799"/>
      <c r="AF33" s="800">
        <v>0</v>
      </c>
      <c r="AG33" s="801"/>
      <c r="AH33" s="801"/>
      <c r="AI33" s="801"/>
      <c r="AJ33" s="802"/>
      <c r="AK33" s="859">
        <v>22</v>
      </c>
      <c r="AL33" s="856"/>
      <c r="AM33" s="856"/>
      <c r="AN33" s="856"/>
      <c r="AO33" s="856"/>
      <c r="AP33" s="856">
        <v>212</v>
      </c>
      <c r="AQ33" s="856"/>
      <c r="AR33" s="856"/>
      <c r="AS33" s="856"/>
      <c r="AT33" s="856"/>
      <c r="AU33" s="856">
        <v>154</v>
      </c>
      <c r="AV33" s="856"/>
      <c r="AW33" s="856"/>
      <c r="AX33" s="856"/>
      <c r="AY33" s="856"/>
      <c r="AZ33" s="860" t="s">
        <v>576</v>
      </c>
      <c r="BA33" s="860"/>
      <c r="BB33" s="860"/>
      <c r="BC33" s="860"/>
      <c r="BD33" s="860"/>
      <c r="BE33" s="857" t="s">
        <v>410</v>
      </c>
      <c r="BF33" s="857"/>
      <c r="BG33" s="857"/>
      <c r="BH33" s="857"/>
      <c r="BI33" s="858"/>
      <c r="BJ33" s="235"/>
      <c r="BK33" s="235"/>
      <c r="BL33" s="235"/>
      <c r="BM33" s="235"/>
      <c r="BN33" s="235"/>
      <c r="BO33" s="244"/>
      <c r="BP33" s="244"/>
      <c r="BQ33" s="241">
        <v>27</v>
      </c>
      <c r="BR33" s="242"/>
      <c r="BS33" s="767"/>
      <c r="BT33" s="768"/>
      <c r="BU33" s="768"/>
      <c r="BV33" s="768"/>
      <c r="BW33" s="768"/>
      <c r="BX33" s="768"/>
      <c r="BY33" s="768"/>
      <c r="BZ33" s="768"/>
      <c r="CA33" s="768"/>
      <c r="CB33" s="768"/>
      <c r="CC33" s="768"/>
      <c r="CD33" s="768"/>
      <c r="CE33" s="768"/>
      <c r="CF33" s="768"/>
      <c r="CG33" s="769"/>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67"/>
      <c r="DW33" s="768"/>
      <c r="DX33" s="768"/>
      <c r="DY33" s="768"/>
      <c r="DZ33" s="815"/>
      <c r="EA33" s="233"/>
    </row>
    <row r="34" spans="1:131" ht="26.25" customHeight="1" x14ac:dyDescent="0.2">
      <c r="A34" s="245">
        <v>7</v>
      </c>
      <c r="B34" s="794" t="s">
        <v>411</v>
      </c>
      <c r="C34" s="795"/>
      <c r="D34" s="795"/>
      <c r="E34" s="795"/>
      <c r="F34" s="795"/>
      <c r="G34" s="795"/>
      <c r="H34" s="795"/>
      <c r="I34" s="795"/>
      <c r="J34" s="795"/>
      <c r="K34" s="795"/>
      <c r="L34" s="795"/>
      <c r="M34" s="795"/>
      <c r="N34" s="795"/>
      <c r="O34" s="795"/>
      <c r="P34" s="796"/>
      <c r="Q34" s="797">
        <v>53</v>
      </c>
      <c r="R34" s="798"/>
      <c r="S34" s="798"/>
      <c r="T34" s="798"/>
      <c r="U34" s="798"/>
      <c r="V34" s="798">
        <v>53</v>
      </c>
      <c r="W34" s="798"/>
      <c r="X34" s="798"/>
      <c r="Y34" s="798"/>
      <c r="Z34" s="798"/>
      <c r="AA34" s="798">
        <v>0</v>
      </c>
      <c r="AB34" s="798"/>
      <c r="AC34" s="798"/>
      <c r="AD34" s="798"/>
      <c r="AE34" s="799"/>
      <c r="AF34" s="800" t="s">
        <v>146</v>
      </c>
      <c r="AG34" s="801"/>
      <c r="AH34" s="801"/>
      <c r="AI34" s="801"/>
      <c r="AJ34" s="802"/>
      <c r="AK34" s="859">
        <v>32</v>
      </c>
      <c r="AL34" s="856"/>
      <c r="AM34" s="856"/>
      <c r="AN34" s="856"/>
      <c r="AO34" s="856"/>
      <c r="AP34" s="856">
        <v>264</v>
      </c>
      <c r="AQ34" s="856"/>
      <c r="AR34" s="856"/>
      <c r="AS34" s="856"/>
      <c r="AT34" s="856"/>
      <c r="AU34" s="856">
        <v>228</v>
      </c>
      <c r="AV34" s="856"/>
      <c r="AW34" s="856"/>
      <c r="AX34" s="856"/>
      <c r="AY34" s="856"/>
      <c r="AZ34" s="860" t="s">
        <v>576</v>
      </c>
      <c r="BA34" s="860"/>
      <c r="BB34" s="860"/>
      <c r="BC34" s="860"/>
      <c r="BD34" s="860"/>
      <c r="BE34" s="857" t="s">
        <v>410</v>
      </c>
      <c r="BF34" s="857"/>
      <c r="BG34" s="857"/>
      <c r="BH34" s="857"/>
      <c r="BI34" s="858"/>
      <c r="BJ34" s="235"/>
      <c r="BK34" s="235"/>
      <c r="BL34" s="235"/>
      <c r="BM34" s="235"/>
      <c r="BN34" s="235"/>
      <c r="BO34" s="244"/>
      <c r="BP34" s="244"/>
      <c r="BQ34" s="241">
        <v>28</v>
      </c>
      <c r="BR34" s="242"/>
      <c r="BS34" s="767"/>
      <c r="BT34" s="768"/>
      <c r="BU34" s="768"/>
      <c r="BV34" s="768"/>
      <c r="BW34" s="768"/>
      <c r="BX34" s="768"/>
      <c r="BY34" s="768"/>
      <c r="BZ34" s="768"/>
      <c r="CA34" s="768"/>
      <c r="CB34" s="768"/>
      <c r="CC34" s="768"/>
      <c r="CD34" s="768"/>
      <c r="CE34" s="768"/>
      <c r="CF34" s="768"/>
      <c r="CG34" s="769"/>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67"/>
      <c r="DW34" s="768"/>
      <c r="DX34" s="768"/>
      <c r="DY34" s="768"/>
      <c r="DZ34" s="815"/>
      <c r="EA34" s="233"/>
    </row>
    <row r="35" spans="1:131" ht="26.25" customHeight="1" x14ac:dyDescent="0.2">
      <c r="A35" s="245">
        <v>8</v>
      </c>
      <c r="B35" s="794" t="s">
        <v>412</v>
      </c>
      <c r="C35" s="795"/>
      <c r="D35" s="795"/>
      <c r="E35" s="795"/>
      <c r="F35" s="795"/>
      <c r="G35" s="795"/>
      <c r="H35" s="795"/>
      <c r="I35" s="795"/>
      <c r="J35" s="795"/>
      <c r="K35" s="795"/>
      <c r="L35" s="795"/>
      <c r="M35" s="795"/>
      <c r="N35" s="795"/>
      <c r="O35" s="795"/>
      <c r="P35" s="796"/>
      <c r="Q35" s="797">
        <v>3</v>
      </c>
      <c r="R35" s="798"/>
      <c r="S35" s="798"/>
      <c r="T35" s="798"/>
      <c r="U35" s="798"/>
      <c r="V35" s="798">
        <v>3</v>
      </c>
      <c r="W35" s="798"/>
      <c r="X35" s="798"/>
      <c r="Y35" s="798"/>
      <c r="Z35" s="798"/>
      <c r="AA35" s="798">
        <v>0</v>
      </c>
      <c r="AB35" s="798"/>
      <c r="AC35" s="798"/>
      <c r="AD35" s="798"/>
      <c r="AE35" s="799"/>
      <c r="AF35" s="800">
        <v>0</v>
      </c>
      <c r="AG35" s="801"/>
      <c r="AH35" s="801"/>
      <c r="AI35" s="801"/>
      <c r="AJ35" s="802"/>
      <c r="AK35" s="859">
        <v>0</v>
      </c>
      <c r="AL35" s="856"/>
      <c r="AM35" s="856"/>
      <c r="AN35" s="856"/>
      <c r="AO35" s="856"/>
      <c r="AP35" s="856" t="s">
        <v>576</v>
      </c>
      <c r="AQ35" s="856"/>
      <c r="AR35" s="856"/>
      <c r="AS35" s="856"/>
      <c r="AT35" s="856"/>
      <c r="AU35" s="856" t="s">
        <v>578</v>
      </c>
      <c r="AV35" s="856"/>
      <c r="AW35" s="856"/>
      <c r="AX35" s="856"/>
      <c r="AY35" s="856"/>
      <c r="AZ35" s="860" t="s">
        <v>576</v>
      </c>
      <c r="BA35" s="860"/>
      <c r="BB35" s="860"/>
      <c r="BC35" s="860"/>
      <c r="BD35" s="860"/>
      <c r="BE35" s="857" t="s">
        <v>410</v>
      </c>
      <c r="BF35" s="857"/>
      <c r="BG35" s="857"/>
      <c r="BH35" s="857"/>
      <c r="BI35" s="858"/>
      <c r="BJ35" s="235"/>
      <c r="BK35" s="235"/>
      <c r="BL35" s="235"/>
      <c r="BM35" s="235"/>
      <c r="BN35" s="235"/>
      <c r="BO35" s="244"/>
      <c r="BP35" s="244"/>
      <c r="BQ35" s="241">
        <v>29</v>
      </c>
      <c r="BR35" s="242"/>
      <c r="BS35" s="767"/>
      <c r="BT35" s="768"/>
      <c r="BU35" s="768"/>
      <c r="BV35" s="768"/>
      <c r="BW35" s="768"/>
      <c r="BX35" s="768"/>
      <c r="BY35" s="768"/>
      <c r="BZ35" s="768"/>
      <c r="CA35" s="768"/>
      <c r="CB35" s="768"/>
      <c r="CC35" s="768"/>
      <c r="CD35" s="768"/>
      <c r="CE35" s="768"/>
      <c r="CF35" s="768"/>
      <c r="CG35" s="769"/>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67"/>
      <c r="DW35" s="768"/>
      <c r="DX35" s="768"/>
      <c r="DY35" s="768"/>
      <c r="DZ35" s="815"/>
      <c r="EA35" s="233"/>
    </row>
    <row r="36" spans="1:131" ht="26.25" customHeight="1" x14ac:dyDescent="0.2">
      <c r="A36" s="245">
        <v>9</v>
      </c>
      <c r="B36" s="794"/>
      <c r="C36" s="795"/>
      <c r="D36" s="795"/>
      <c r="E36" s="795"/>
      <c r="F36" s="795"/>
      <c r="G36" s="795"/>
      <c r="H36" s="795"/>
      <c r="I36" s="795"/>
      <c r="J36" s="795"/>
      <c r="K36" s="795"/>
      <c r="L36" s="795"/>
      <c r="M36" s="795"/>
      <c r="N36" s="795"/>
      <c r="O36" s="795"/>
      <c r="P36" s="796"/>
      <c r="Q36" s="797"/>
      <c r="R36" s="798"/>
      <c r="S36" s="798"/>
      <c r="T36" s="798"/>
      <c r="U36" s="798"/>
      <c r="V36" s="798"/>
      <c r="W36" s="798"/>
      <c r="X36" s="798"/>
      <c r="Y36" s="798"/>
      <c r="Z36" s="798"/>
      <c r="AA36" s="798"/>
      <c r="AB36" s="798"/>
      <c r="AC36" s="798"/>
      <c r="AD36" s="798"/>
      <c r="AE36" s="799"/>
      <c r="AF36" s="800"/>
      <c r="AG36" s="801"/>
      <c r="AH36" s="801"/>
      <c r="AI36" s="801"/>
      <c r="AJ36" s="802"/>
      <c r="AK36" s="859"/>
      <c r="AL36" s="856"/>
      <c r="AM36" s="856"/>
      <c r="AN36" s="856"/>
      <c r="AO36" s="856"/>
      <c r="AP36" s="856"/>
      <c r="AQ36" s="856"/>
      <c r="AR36" s="856"/>
      <c r="AS36" s="856"/>
      <c r="AT36" s="856"/>
      <c r="AU36" s="856"/>
      <c r="AV36" s="856"/>
      <c r="AW36" s="856"/>
      <c r="AX36" s="856"/>
      <c r="AY36" s="856"/>
      <c r="AZ36" s="860"/>
      <c r="BA36" s="860"/>
      <c r="BB36" s="860"/>
      <c r="BC36" s="860"/>
      <c r="BD36" s="860"/>
      <c r="BE36" s="857"/>
      <c r="BF36" s="857"/>
      <c r="BG36" s="857"/>
      <c r="BH36" s="857"/>
      <c r="BI36" s="858"/>
      <c r="BJ36" s="235"/>
      <c r="BK36" s="235"/>
      <c r="BL36" s="235"/>
      <c r="BM36" s="235"/>
      <c r="BN36" s="235"/>
      <c r="BO36" s="244"/>
      <c r="BP36" s="244"/>
      <c r="BQ36" s="241">
        <v>30</v>
      </c>
      <c r="BR36" s="242"/>
      <c r="BS36" s="767"/>
      <c r="BT36" s="768"/>
      <c r="BU36" s="768"/>
      <c r="BV36" s="768"/>
      <c r="BW36" s="768"/>
      <c r="BX36" s="768"/>
      <c r="BY36" s="768"/>
      <c r="BZ36" s="768"/>
      <c r="CA36" s="768"/>
      <c r="CB36" s="768"/>
      <c r="CC36" s="768"/>
      <c r="CD36" s="768"/>
      <c r="CE36" s="768"/>
      <c r="CF36" s="768"/>
      <c r="CG36" s="769"/>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67"/>
      <c r="DW36" s="768"/>
      <c r="DX36" s="768"/>
      <c r="DY36" s="768"/>
      <c r="DZ36" s="815"/>
      <c r="EA36" s="233"/>
    </row>
    <row r="37" spans="1:131" ht="26.25" customHeight="1" x14ac:dyDescent="0.2">
      <c r="A37" s="245">
        <v>10</v>
      </c>
      <c r="B37" s="794"/>
      <c r="C37" s="795"/>
      <c r="D37" s="795"/>
      <c r="E37" s="795"/>
      <c r="F37" s="795"/>
      <c r="G37" s="795"/>
      <c r="H37" s="795"/>
      <c r="I37" s="795"/>
      <c r="J37" s="795"/>
      <c r="K37" s="795"/>
      <c r="L37" s="795"/>
      <c r="M37" s="795"/>
      <c r="N37" s="795"/>
      <c r="O37" s="795"/>
      <c r="P37" s="796"/>
      <c r="Q37" s="797"/>
      <c r="R37" s="798"/>
      <c r="S37" s="798"/>
      <c r="T37" s="798"/>
      <c r="U37" s="798"/>
      <c r="V37" s="798"/>
      <c r="W37" s="798"/>
      <c r="X37" s="798"/>
      <c r="Y37" s="798"/>
      <c r="Z37" s="798"/>
      <c r="AA37" s="798"/>
      <c r="AB37" s="798"/>
      <c r="AC37" s="798"/>
      <c r="AD37" s="798"/>
      <c r="AE37" s="799"/>
      <c r="AF37" s="800"/>
      <c r="AG37" s="801"/>
      <c r="AH37" s="801"/>
      <c r="AI37" s="801"/>
      <c r="AJ37" s="802"/>
      <c r="AK37" s="859"/>
      <c r="AL37" s="856"/>
      <c r="AM37" s="856"/>
      <c r="AN37" s="856"/>
      <c r="AO37" s="856"/>
      <c r="AP37" s="856"/>
      <c r="AQ37" s="856"/>
      <c r="AR37" s="856"/>
      <c r="AS37" s="856"/>
      <c r="AT37" s="856"/>
      <c r="AU37" s="856"/>
      <c r="AV37" s="856"/>
      <c r="AW37" s="856"/>
      <c r="AX37" s="856"/>
      <c r="AY37" s="856"/>
      <c r="AZ37" s="860"/>
      <c r="BA37" s="860"/>
      <c r="BB37" s="860"/>
      <c r="BC37" s="860"/>
      <c r="BD37" s="860"/>
      <c r="BE37" s="857"/>
      <c r="BF37" s="857"/>
      <c r="BG37" s="857"/>
      <c r="BH37" s="857"/>
      <c r="BI37" s="858"/>
      <c r="BJ37" s="235"/>
      <c r="BK37" s="235"/>
      <c r="BL37" s="235"/>
      <c r="BM37" s="235"/>
      <c r="BN37" s="235"/>
      <c r="BO37" s="244"/>
      <c r="BP37" s="244"/>
      <c r="BQ37" s="241">
        <v>31</v>
      </c>
      <c r="BR37" s="242"/>
      <c r="BS37" s="767"/>
      <c r="BT37" s="768"/>
      <c r="BU37" s="768"/>
      <c r="BV37" s="768"/>
      <c r="BW37" s="768"/>
      <c r="BX37" s="768"/>
      <c r="BY37" s="768"/>
      <c r="BZ37" s="768"/>
      <c r="CA37" s="768"/>
      <c r="CB37" s="768"/>
      <c r="CC37" s="768"/>
      <c r="CD37" s="768"/>
      <c r="CE37" s="768"/>
      <c r="CF37" s="768"/>
      <c r="CG37" s="769"/>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67"/>
      <c r="DW37" s="768"/>
      <c r="DX37" s="768"/>
      <c r="DY37" s="768"/>
      <c r="DZ37" s="815"/>
      <c r="EA37" s="233"/>
    </row>
    <row r="38" spans="1:131" ht="26.25" customHeight="1" x14ac:dyDescent="0.2">
      <c r="A38" s="245">
        <v>11</v>
      </c>
      <c r="B38" s="794"/>
      <c r="C38" s="795"/>
      <c r="D38" s="795"/>
      <c r="E38" s="795"/>
      <c r="F38" s="795"/>
      <c r="G38" s="795"/>
      <c r="H38" s="795"/>
      <c r="I38" s="795"/>
      <c r="J38" s="795"/>
      <c r="K38" s="795"/>
      <c r="L38" s="795"/>
      <c r="M38" s="795"/>
      <c r="N38" s="795"/>
      <c r="O38" s="795"/>
      <c r="P38" s="796"/>
      <c r="Q38" s="797"/>
      <c r="R38" s="798"/>
      <c r="S38" s="798"/>
      <c r="T38" s="798"/>
      <c r="U38" s="798"/>
      <c r="V38" s="798"/>
      <c r="W38" s="798"/>
      <c r="X38" s="798"/>
      <c r="Y38" s="798"/>
      <c r="Z38" s="798"/>
      <c r="AA38" s="798"/>
      <c r="AB38" s="798"/>
      <c r="AC38" s="798"/>
      <c r="AD38" s="798"/>
      <c r="AE38" s="799"/>
      <c r="AF38" s="800"/>
      <c r="AG38" s="801"/>
      <c r="AH38" s="801"/>
      <c r="AI38" s="801"/>
      <c r="AJ38" s="802"/>
      <c r="AK38" s="859"/>
      <c r="AL38" s="856"/>
      <c r="AM38" s="856"/>
      <c r="AN38" s="856"/>
      <c r="AO38" s="856"/>
      <c r="AP38" s="856"/>
      <c r="AQ38" s="856"/>
      <c r="AR38" s="856"/>
      <c r="AS38" s="856"/>
      <c r="AT38" s="856"/>
      <c r="AU38" s="856"/>
      <c r="AV38" s="856"/>
      <c r="AW38" s="856"/>
      <c r="AX38" s="856"/>
      <c r="AY38" s="856"/>
      <c r="AZ38" s="860"/>
      <c r="BA38" s="860"/>
      <c r="BB38" s="860"/>
      <c r="BC38" s="860"/>
      <c r="BD38" s="860"/>
      <c r="BE38" s="857"/>
      <c r="BF38" s="857"/>
      <c r="BG38" s="857"/>
      <c r="BH38" s="857"/>
      <c r="BI38" s="858"/>
      <c r="BJ38" s="235"/>
      <c r="BK38" s="235"/>
      <c r="BL38" s="235"/>
      <c r="BM38" s="235"/>
      <c r="BN38" s="235"/>
      <c r="BO38" s="244"/>
      <c r="BP38" s="244"/>
      <c r="BQ38" s="241">
        <v>32</v>
      </c>
      <c r="BR38" s="242"/>
      <c r="BS38" s="767"/>
      <c r="BT38" s="768"/>
      <c r="BU38" s="768"/>
      <c r="BV38" s="768"/>
      <c r="BW38" s="768"/>
      <c r="BX38" s="768"/>
      <c r="BY38" s="768"/>
      <c r="BZ38" s="768"/>
      <c r="CA38" s="768"/>
      <c r="CB38" s="768"/>
      <c r="CC38" s="768"/>
      <c r="CD38" s="768"/>
      <c r="CE38" s="768"/>
      <c r="CF38" s="768"/>
      <c r="CG38" s="769"/>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67"/>
      <c r="DW38" s="768"/>
      <c r="DX38" s="768"/>
      <c r="DY38" s="768"/>
      <c r="DZ38" s="815"/>
      <c r="EA38" s="233"/>
    </row>
    <row r="39" spans="1:131" ht="26.25" customHeight="1" x14ac:dyDescent="0.2">
      <c r="A39" s="245">
        <v>12</v>
      </c>
      <c r="B39" s="794"/>
      <c r="C39" s="795"/>
      <c r="D39" s="795"/>
      <c r="E39" s="795"/>
      <c r="F39" s="795"/>
      <c r="G39" s="795"/>
      <c r="H39" s="795"/>
      <c r="I39" s="795"/>
      <c r="J39" s="795"/>
      <c r="K39" s="795"/>
      <c r="L39" s="795"/>
      <c r="M39" s="795"/>
      <c r="N39" s="795"/>
      <c r="O39" s="795"/>
      <c r="P39" s="796"/>
      <c r="Q39" s="797"/>
      <c r="R39" s="798"/>
      <c r="S39" s="798"/>
      <c r="T39" s="798"/>
      <c r="U39" s="798"/>
      <c r="V39" s="798"/>
      <c r="W39" s="798"/>
      <c r="X39" s="798"/>
      <c r="Y39" s="798"/>
      <c r="Z39" s="798"/>
      <c r="AA39" s="798"/>
      <c r="AB39" s="798"/>
      <c r="AC39" s="798"/>
      <c r="AD39" s="798"/>
      <c r="AE39" s="799"/>
      <c r="AF39" s="800"/>
      <c r="AG39" s="801"/>
      <c r="AH39" s="801"/>
      <c r="AI39" s="801"/>
      <c r="AJ39" s="802"/>
      <c r="AK39" s="859"/>
      <c r="AL39" s="856"/>
      <c r="AM39" s="856"/>
      <c r="AN39" s="856"/>
      <c r="AO39" s="856"/>
      <c r="AP39" s="856"/>
      <c r="AQ39" s="856"/>
      <c r="AR39" s="856"/>
      <c r="AS39" s="856"/>
      <c r="AT39" s="856"/>
      <c r="AU39" s="856"/>
      <c r="AV39" s="856"/>
      <c r="AW39" s="856"/>
      <c r="AX39" s="856"/>
      <c r="AY39" s="856"/>
      <c r="AZ39" s="860"/>
      <c r="BA39" s="860"/>
      <c r="BB39" s="860"/>
      <c r="BC39" s="860"/>
      <c r="BD39" s="860"/>
      <c r="BE39" s="857"/>
      <c r="BF39" s="857"/>
      <c r="BG39" s="857"/>
      <c r="BH39" s="857"/>
      <c r="BI39" s="858"/>
      <c r="BJ39" s="235"/>
      <c r="BK39" s="235"/>
      <c r="BL39" s="235"/>
      <c r="BM39" s="235"/>
      <c r="BN39" s="235"/>
      <c r="BO39" s="244"/>
      <c r="BP39" s="244"/>
      <c r="BQ39" s="241">
        <v>33</v>
      </c>
      <c r="BR39" s="242"/>
      <c r="BS39" s="767"/>
      <c r="BT39" s="768"/>
      <c r="BU39" s="768"/>
      <c r="BV39" s="768"/>
      <c r="BW39" s="768"/>
      <c r="BX39" s="768"/>
      <c r="BY39" s="768"/>
      <c r="BZ39" s="768"/>
      <c r="CA39" s="768"/>
      <c r="CB39" s="768"/>
      <c r="CC39" s="768"/>
      <c r="CD39" s="768"/>
      <c r="CE39" s="768"/>
      <c r="CF39" s="768"/>
      <c r="CG39" s="769"/>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67"/>
      <c r="DW39" s="768"/>
      <c r="DX39" s="768"/>
      <c r="DY39" s="768"/>
      <c r="DZ39" s="815"/>
      <c r="EA39" s="233"/>
    </row>
    <row r="40" spans="1:131" ht="26.25" customHeight="1" x14ac:dyDescent="0.2">
      <c r="A40" s="241">
        <v>13</v>
      </c>
      <c r="B40" s="794"/>
      <c r="C40" s="795"/>
      <c r="D40" s="795"/>
      <c r="E40" s="795"/>
      <c r="F40" s="795"/>
      <c r="G40" s="795"/>
      <c r="H40" s="795"/>
      <c r="I40" s="795"/>
      <c r="J40" s="795"/>
      <c r="K40" s="795"/>
      <c r="L40" s="795"/>
      <c r="M40" s="795"/>
      <c r="N40" s="795"/>
      <c r="O40" s="795"/>
      <c r="P40" s="796"/>
      <c r="Q40" s="797"/>
      <c r="R40" s="798"/>
      <c r="S40" s="798"/>
      <c r="T40" s="798"/>
      <c r="U40" s="798"/>
      <c r="V40" s="798"/>
      <c r="W40" s="798"/>
      <c r="X40" s="798"/>
      <c r="Y40" s="798"/>
      <c r="Z40" s="798"/>
      <c r="AA40" s="798"/>
      <c r="AB40" s="798"/>
      <c r="AC40" s="798"/>
      <c r="AD40" s="798"/>
      <c r="AE40" s="799"/>
      <c r="AF40" s="800"/>
      <c r="AG40" s="801"/>
      <c r="AH40" s="801"/>
      <c r="AI40" s="801"/>
      <c r="AJ40" s="802"/>
      <c r="AK40" s="859"/>
      <c r="AL40" s="856"/>
      <c r="AM40" s="856"/>
      <c r="AN40" s="856"/>
      <c r="AO40" s="856"/>
      <c r="AP40" s="856"/>
      <c r="AQ40" s="856"/>
      <c r="AR40" s="856"/>
      <c r="AS40" s="856"/>
      <c r="AT40" s="856"/>
      <c r="AU40" s="856"/>
      <c r="AV40" s="856"/>
      <c r="AW40" s="856"/>
      <c r="AX40" s="856"/>
      <c r="AY40" s="856"/>
      <c r="AZ40" s="860"/>
      <c r="BA40" s="860"/>
      <c r="BB40" s="860"/>
      <c r="BC40" s="860"/>
      <c r="BD40" s="860"/>
      <c r="BE40" s="857"/>
      <c r="BF40" s="857"/>
      <c r="BG40" s="857"/>
      <c r="BH40" s="857"/>
      <c r="BI40" s="858"/>
      <c r="BJ40" s="235"/>
      <c r="BK40" s="235"/>
      <c r="BL40" s="235"/>
      <c r="BM40" s="235"/>
      <c r="BN40" s="235"/>
      <c r="BO40" s="244"/>
      <c r="BP40" s="244"/>
      <c r="BQ40" s="241">
        <v>34</v>
      </c>
      <c r="BR40" s="242"/>
      <c r="BS40" s="767"/>
      <c r="BT40" s="768"/>
      <c r="BU40" s="768"/>
      <c r="BV40" s="768"/>
      <c r="BW40" s="768"/>
      <c r="BX40" s="768"/>
      <c r="BY40" s="768"/>
      <c r="BZ40" s="768"/>
      <c r="CA40" s="768"/>
      <c r="CB40" s="768"/>
      <c r="CC40" s="768"/>
      <c r="CD40" s="768"/>
      <c r="CE40" s="768"/>
      <c r="CF40" s="768"/>
      <c r="CG40" s="769"/>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67"/>
      <c r="DW40" s="768"/>
      <c r="DX40" s="768"/>
      <c r="DY40" s="768"/>
      <c r="DZ40" s="815"/>
      <c r="EA40" s="233"/>
    </row>
    <row r="41" spans="1:131" ht="26.25" customHeight="1" x14ac:dyDescent="0.2">
      <c r="A41" s="241">
        <v>14</v>
      </c>
      <c r="B41" s="794"/>
      <c r="C41" s="795"/>
      <c r="D41" s="795"/>
      <c r="E41" s="795"/>
      <c r="F41" s="795"/>
      <c r="G41" s="795"/>
      <c r="H41" s="795"/>
      <c r="I41" s="795"/>
      <c r="J41" s="795"/>
      <c r="K41" s="795"/>
      <c r="L41" s="795"/>
      <c r="M41" s="795"/>
      <c r="N41" s="795"/>
      <c r="O41" s="795"/>
      <c r="P41" s="796"/>
      <c r="Q41" s="797"/>
      <c r="R41" s="798"/>
      <c r="S41" s="798"/>
      <c r="T41" s="798"/>
      <c r="U41" s="798"/>
      <c r="V41" s="798"/>
      <c r="W41" s="798"/>
      <c r="X41" s="798"/>
      <c r="Y41" s="798"/>
      <c r="Z41" s="798"/>
      <c r="AA41" s="798"/>
      <c r="AB41" s="798"/>
      <c r="AC41" s="798"/>
      <c r="AD41" s="798"/>
      <c r="AE41" s="799"/>
      <c r="AF41" s="800"/>
      <c r="AG41" s="801"/>
      <c r="AH41" s="801"/>
      <c r="AI41" s="801"/>
      <c r="AJ41" s="802"/>
      <c r="AK41" s="859"/>
      <c r="AL41" s="856"/>
      <c r="AM41" s="856"/>
      <c r="AN41" s="856"/>
      <c r="AO41" s="856"/>
      <c r="AP41" s="856"/>
      <c r="AQ41" s="856"/>
      <c r="AR41" s="856"/>
      <c r="AS41" s="856"/>
      <c r="AT41" s="856"/>
      <c r="AU41" s="856"/>
      <c r="AV41" s="856"/>
      <c r="AW41" s="856"/>
      <c r="AX41" s="856"/>
      <c r="AY41" s="856"/>
      <c r="AZ41" s="860"/>
      <c r="BA41" s="860"/>
      <c r="BB41" s="860"/>
      <c r="BC41" s="860"/>
      <c r="BD41" s="860"/>
      <c r="BE41" s="857"/>
      <c r="BF41" s="857"/>
      <c r="BG41" s="857"/>
      <c r="BH41" s="857"/>
      <c r="BI41" s="858"/>
      <c r="BJ41" s="235"/>
      <c r="BK41" s="235"/>
      <c r="BL41" s="235"/>
      <c r="BM41" s="235"/>
      <c r="BN41" s="235"/>
      <c r="BO41" s="244"/>
      <c r="BP41" s="244"/>
      <c r="BQ41" s="241">
        <v>35</v>
      </c>
      <c r="BR41" s="242"/>
      <c r="BS41" s="767"/>
      <c r="BT41" s="768"/>
      <c r="BU41" s="768"/>
      <c r="BV41" s="768"/>
      <c r="BW41" s="768"/>
      <c r="BX41" s="768"/>
      <c r="BY41" s="768"/>
      <c r="BZ41" s="768"/>
      <c r="CA41" s="768"/>
      <c r="CB41" s="768"/>
      <c r="CC41" s="768"/>
      <c r="CD41" s="768"/>
      <c r="CE41" s="768"/>
      <c r="CF41" s="768"/>
      <c r="CG41" s="769"/>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67"/>
      <c r="DW41" s="768"/>
      <c r="DX41" s="768"/>
      <c r="DY41" s="768"/>
      <c r="DZ41" s="815"/>
      <c r="EA41" s="233"/>
    </row>
    <row r="42" spans="1:131" ht="26.25" customHeight="1" x14ac:dyDescent="0.2">
      <c r="A42" s="241">
        <v>15</v>
      </c>
      <c r="B42" s="794"/>
      <c r="C42" s="795"/>
      <c r="D42" s="795"/>
      <c r="E42" s="795"/>
      <c r="F42" s="795"/>
      <c r="G42" s="795"/>
      <c r="H42" s="795"/>
      <c r="I42" s="795"/>
      <c r="J42" s="795"/>
      <c r="K42" s="795"/>
      <c r="L42" s="795"/>
      <c r="M42" s="795"/>
      <c r="N42" s="795"/>
      <c r="O42" s="795"/>
      <c r="P42" s="796"/>
      <c r="Q42" s="797"/>
      <c r="R42" s="798"/>
      <c r="S42" s="798"/>
      <c r="T42" s="798"/>
      <c r="U42" s="798"/>
      <c r="V42" s="798"/>
      <c r="W42" s="798"/>
      <c r="X42" s="798"/>
      <c r="Y42" s="798"/>
      <c r="Z42" s="798"/>
      <c r="AA42" s="798"/>
      <c r="AB42" s="798"/>
      <c r="AC42" s="798"/>
      <c r="AD42" s="798"/>
      <c r="AE42" s="799"/>
      <c r="AF42" s="800"/>
      <c r="AG42" s="801"/>
      <c r="AH42" s="801"/>
      <c r="AI42" s="801"/>
      <c r="AJ42" s="802"/>
      <c r="AK42" s="859"/>
      <c r="AL42" s="856"/>
      <c r="AM42" s="856"/>
      <c r="AN42" s="856"/>
      <c r="AO42" s="856"/>
      <c r="AP42" s="856"/>
      <c r="AQ42" s="856"/>
      <c r="AR42" s="856"/>
      <c r="AS42" s="856"/>
      <c r="AT42" s="856"/>
      <c r="AU42" s="856"/>
      <c r="AV42" s="856"/>
      <c r="AW42" s="856"/>
      <c r="AX42" s="856"/>
      <c r="AY42" s="856"/>
      <c r="AZ42" s="860"/>
      <c r="BA42" s="860"/>
      <c r="BB42" s="860"/>
      <c r="BC42" s="860"/>
      <c r="BD42" s="860"/>
      <c r="BE42" s="857"/>
      <c r="BF42" s="857"/>
      <c r="BG42" s="857"/>
      <c r="BH42" s="857"/>
      <c r="BI42" s="858"/>
      <c r="BJ42" s="235"/>
      <c r="BK42" s="235"/>
      <c r="BL42" s="235"/>
      <c r="BM42" s="235"/>
      <c r="BN42" s="235"/>
      <c r="BO42" s="244"/>
      <c r="BP42" s="244"/>
      <c r="BQ42" s="241">
        <v>36</v>
      </c>
      <c r="BR42" s="242"/>
      <c r="BS42" s="767"/>
      <c r="BT42" s="768"/>
      <c r="BU42" s="768"/>
      <c r="BV42" s="768"/>
      <c r="BW42" s="768"/>
      <c r="BX42" s="768"/>
      <c r="BY42" s="768"/>
      <c r="BZ42" s="768"/>
      <c r="CA42" s="768"/>
      <c r="CB42" s="768"/>
      <c r="CC42" s="768"/>
      <c r="CD42" s="768"/>
      <c r="CE42" s="768"/>
      <c r="CF42" s="768"/>
      <c r="CG42" s="769"/>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67"/>
      <c r="DW42" s="768"/>
      <c r="DX42" s="768"/>
      <c r="DY42" s="768"/>
      <c r="DZ42" s="815"/>
      <c r="EA42" s="233"/>
    </row>
    <row r="43" spans="1:131" ht="26.25" customHeight="1" x14ac:dyDescent="0.2">
      <c r="A43" s="241">
        <v>16</v>
      </c>
      <c r="B43" s="794"/>
      <c r="C43" s="795"/>
      <c r="D43" s="795"/>
      <c r="E43" s="795"/>
      <c r="F43" s="795"/>
      <c r="G43" s="795"/>
      <c r="H43" s="795"/>
      <c r="I43" s="795"/>
      <c r="J43" s="795"/>
      <c r="K43" s="795"/>
      <c r="L43" s="795"/>
      <c r="M43" s="795"/>
      <c r="N43" s="795"/>
      <c r="O43" s="795"/>
      <c r="P43" s="796"/>
      <c r="Q43" s="797"/>
      <c r="R43" s="798"/>
      <c r="S43" s="798"/>
      <c r="T43" s="798"/>
      <c r="U43" s="798"/>
      <c r="V43" s="798"/>
      <c r="W43" s="798"/>
      <c r="X43" s="798"/>
      <c r="Y43" s="798"/>
      <c r="Z43" s="798"/>
      <c r="AA43" s="798"/>
      <c r="AB43" s="798"/>
      <c r="AC43" s="798"/>
      <c r="AD43" s="798"/>
      <c r="AE43" s="799"/>
      <c r="AF43" s="800"/>
      <c r="AG43" s="801"/>
      <c r="AH43" s="801"/>
      <c r="AI43" s="801"/>
      <c r="AJ43" s="802"/>
      <c r="AK43" s="859"/>
      <c r="AL43" s="856"/>
      <c r="AM43" s="856"/>
      <c r="AN43" s="856"/>
      <c r="AO43" s="856"/>
      <c r="AP43" s="856"/>
      <c r="AQ43" s="856"/>
      <c r="AR43" s="856"/>
      <c r="AS43" s="856"/>
      <c r="AT43" s="856"/>
      <c r="AU43" s="856"/>
      <c r="AV43" s="856"/>
      <c r="AW43" s="856"/>
      <c r="AX43" s="856"/>
      <c r="AY43" s="856"/>
      <c r="AZ43" s="860"/>
      <c r="BA43" s="860"/>
      <c r="BB43" s="860"/>
      <c r="BC43" s="860"/>
      <c r="BD43" s="860"/>
      <c r="BE43" s="857"/>
      <c r="BF43" s="857"/>
      <c r="BG43" s="857"/>
      <c r="BH43" s="857"/>
      <c r="BI43" s="858"/>
      <c r="BJ43" s="235"/>
      <c r="BK43" s="235"/>
      <c r="BL43" s="235"/>
      <c r="BM43" s="235"/>
      <c r="BN43" s="235"/>
      <c r="BO43" s="244"/>
      <c r="BP43" s="244"/>
      <c r="BQ43" s="241">
        <v>37</v>
      </c>
      <c r="BR43" s="242"/>
      <c r="BS43" s="767"/>
      <c r="BT43" s="768"/>
      <c r="BU43" s="768"/>
      <c r="BV43" s="768"/>
      <c r="BW43" s="768"/>
      <c r="BX43" s="768"/>
      <c r="BY43" s="768"/>
      <c r="BZ43" s="768"/>
      <c r="CA43" s="768"/>
      <c r="CB43" s="768"/>
      <c r="CC43" s="768"/>
      <c r="CD43" s="768"/>
      <c r="CE43" s="768"/>
      <c r="CF43" s="768"/>
      <c r="CG43" s="769"/>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67"/>
      <c r="DW43" s="768"/>
      <c r="DX43" s="768"/>
      <c r="DY43" s="768"/>
      <c r="DZ43" s="815"/>
      <c r="EA43" s="233"/>
    </row>
    <row r="44" spans="1:131" ht="26.25" customHeight="1" x14ac:dyDescent="0.2">
      <c r="A44" s="241">
        <v>17</v>
      </c>
      <c r="B44" s="794"/>
      <c r="C44" s="795"/>
      <c r="D44" s="795"/>
      <c r="E44" s="795"/>
      <c r="F44" s="795"/>
      <c r="G44" s="795"/>
      <c r="H44" s="795"/>
      <c r="I44" s="795"/>
      <c r="J44" s="795"/>
      <c r="K44" s="795"/>
      <c r="L44" s="795"/>
      <c r="M44" s="795"/>
      <c r="N44" s="795"/>
      <c r="O44" s="795"/>
      <c r="P44" s="796"/>
      <c r="Q44" s="797"/>
      <c r="R44" s="798"/>
      <c r="S44" s="798"/>
      <c r="T44" s="798"/>
      <c r="U44" s="798"/>
      <c r="V44" s="798"/>
      <c r="W44" s="798"/>
      <c r="X44" s="798"/>
      <c r="Y44" s="798"/>
      <c r="Z44" s="798"/>
      <c r="AA44" s="798"/>
      <c r="AB44" s="798"/>
      <c r="AC44" s="798"/>
      <c r="AD44" s="798"/>
      <c r="AE44" s="799"/>
      <c r="AF44" s="800"/>
      <c r="AG44" s="801"/>
      <c r="AH44" s="801"/>
      <c r="AI44" s="801"/>
      <c r="AJ44" s="802"/>
      <c r="AK44" s="859"/>
      <c r="AL44" s="856"/>
      <c r="AM44" s="856"/>
      <c r="AN44" s="856"/>
      <c r="AO44" s="856"/>
      <c r="AP44" s="856"/>
      <c r="AQ44" s="856"/>
      <c r="AR44" s="856"/>
      <c r="AS44" s="856"/>
      <c r="AT44" s="856"/>
      <c r="AU44" s="856"/>
      <c r="AV44" s="856"/>
      <c r="AW44" s="856"/>
      <c r="AX44" s="856"/>
      <c r="AY44" s="856"/>
      <c r="AZ44" s="860"/>
      <c r="BA44" s="860"/>
      <c r="BB44" s="860"/>
      <c r="BC44" s="860"/>
      <c r="BD44" s="860"/>
      <c r="BE44" s="857"/>
      <c r="BF44" s="857"/>
      <c r="BG44" s="857"/>
      <c r="BH44" s="857"/>
      <c r="BI44" s="858"/>
      <c r="BJ44" s="235"/>
      <c r="BK44" s="235"/>
      <c r="BL44" s="235"/>
      <c r="BM44" s="235"/>
      <c r="BN44" s="235"/>
      <c r="BO44" s="244"/>
      <c r="BP44" s="244"/>
      <c r="BQ44" s="241">
        <v>38</v>
      </c>
      <c r="BR44" s="242"/>
      <c r="BS44" s="767"/>
      <c r="BT44" s="768"/>
      <c r="BU44" s="768"/>
      <c r="BV44" s="768"/>
      <c r="BW44" s="768"/>
      <c r="BX44" s="768"/>
      <c r="BY44" s="768"/>
      <c r="BZ44" s="768"/>
      <c r="CA44" s="768"/>
      <c r="CB44" s="768"/>
      <c r="CC44" s="768"/>
      <c r="CD44" s="768"/>
      <c r="CE44" s="768"/>
      <c r="CF44" s="768"/>
      <c r="CG44" s="769"/>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67"/>
      <c r="DW44" s="768"/>
      <c r="DX44" s="768"/>
      <c r="DY44" s="768"/>
      <c r="DZ44" s="815"/>
      <c r="EA44" s="233"/>
    </row>
    <row r="45" spans="1:131" ht="26.25" customHeight="1" x14ac:dyDescent="0.2">
      <c r="A45" s="241">
        <v>18</v>
      </c>
      <c r="B45" s="794"/>
      <c r="C45" s="795"/>
      <c r="D45" s="795"/>
      <c r="E45" s="795"/>
      <c r="F45" s="795"/>
      <c r="G45" s="795"/>
      <c r="H45" s="795"/>
      <c r="I45" s="795"/>
      <c r="J45" s="795"/>
      <c r="K45" s="795"/>
      <c r="L45" s="795"/>
      <c r="M45" s="795"/>
      <c r="N45" s="795"/>
      <c r="O45" s="795"/>
      <c r="P45" s="796"/>
      <c r="Q45" s="797"/>
      <c r="R45" s="798"/>
      <c r="S45" s="798"/>
      <c r="T45" s="798"/>
      <c r="U45" s="798"/>
      <c r="V45" s="798"/>
      <c r="W45" s="798"/>
      <c r="X45" s="798"/>
      <c r="Y45" s="798"/>
      <c r="Z45" s="798"/>
      <c r="AA45" s="798"/>
      <c r="AB45" s="798"/>
      <c r="AC45" s="798"/>
      <c r="AD45" s="798"/>
      <c r="AE45" s="799"/>
      <c r="AF45" s="800"/>
      <c r="AG45" s="801"/>
      <c r="AH45" s="801"/>
      <c r="AI45" s="801"/>
      <c r="AJ45" s="802"/>
      <c r="AK45" s="859"/>
      <c r="AL45" s="856"/>
      <c r="AM45" s="856"/>
      <c r="AN45" s="856"/>
      <c r="AO45" s="856"/>
      <c r="AP45" s="856"/>
      <c r="AQ45" s="856"/>
      <c r="AR45" s="856"/>
      <c r="AS45" s="856"/>
      <c r="AT45" s="856"/>
      <c r="AU45" s="856"/>
      <c r="AV45" s="856"/>
      <c r="AW45" s="856"/>
      <c r="AX45" s="856"/>
      <c r="AY45" s="856"/>
      <c r="AZ45" s="860"/>
      <c r="BA45" s="860"/>
      <c r="BB45" s="860"/>
      <c r="BC45" s="860"/>
      <c r="BD45" s="860"/>
      <c r="BE45" s="857"/>
      <c r="BF45" s="857"/>
      <c r="BG45" s="857"/>
      <c r="BH45" s="857"/>
      <c r="BI45" s="858"/>
      <c r="BJ45" s="235"/>
      <c r="BK45" s="235"/>
      <c r="BL45" s="235"/>
      <c r="BM45" s="235"/>
      <c r="BN45" s="235"/>
      <c r="BO45" s="244"/>
      <c r="BP45" s="244"/>
      <c r="BQ45" s="241">
        <v>39</v>
      </c>
      <c r="BR45" s="242"/>
      <c r="BS45" s="767"/>
      <c r="BT45" s="768"/>
      <c r="BU45" s="768"/>
      <c r="BV45" s="768"/>
      <c r="BW45" s="768"/>
      <c r="BX45" s="768"/>
      <c r="BY45" s="768"/>
      <c r="BZ45" s="768"/>
      <c r="CA45" s="768"/>
      <c r="CB45" s="768"/>
      <c r="CC45" s="768"/>
      <c r="CD45" s="768"/>
      <c r="CE45" s="768"/>
      <c r="CF45" s="768"/>
      <c r="CG45" s="769"/>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67"/>
      <c r="DW45" s="768"/>
      <c r="DX45" s="768"/>
      <c r="DY45" s="768"/>
      <c r="DZ45" s="815"/>
      <c r="EA45" s="233"/>
    </row>
    <row r="46" spans="1:131" ht="26.25" customHeight="1" x14ac:dyDescent="0.2">
      <c r="A46" s="241">
        <v>19</v>
      </c>
      <c r="B46" s="794"/>
      <c r="C46" s="795"/>
      <c r="D46" s="795"/>
      <c r="E46" s="795"/>
      <c r="F46" s="795"/>
      <c r="G46" s="795"/>
      <c r="H46" s="795"/>
      <c r="I46" s="795"/>
      <c r="J46" s="795"/>
      <c r="K46" s="795"/>
      <c r="L46" s="795"/>
      <c r="M46" s="795"/>
      <c r="N46" s="795"/>
      <c r="O46" s="795"/>
      <c r="P46" s="796"/>
      <c r="Q46" s="797"/>
      <c r="R46" s="798"/>
      <c r="S46" s="798"/>
      <c r="T46" s="798"/>
      <c r="U46" s="798"/>
      <c r="V46" s="798"/>
      <c r="W46" s="798"/>
      <c r="X46" s="798"/>
      <c r="Y46" s="798"/>
      <c r="Z46" s="798"/>
      <c r="AA46" s="798"/>
      <c r="AB46" s="798"/>
      <c r="AC46" s="798"/>
      <c r="AD46" s="798"/>
      <c r="AE46" s="799"/>
      <c r="AF46" s="800"/>
      <c r="AG46" s="801"/>
      <c r="AH46" s="801"/>
      <c r="AI46" s="801"/>
      <c r="AJ46" s="802"/>
      <c r="AK46" s="859"/>
      <c r="AL46" s="856"/>
      <c r="AM46" s="856"/>
      <c r="AN46" s="856"/>
      <c r="AO46" s="856"/>
      <c r="AP46" s="856"/>
      <c r="AQ46" s="856"/>
      <c r="AR46" s="856"/>
      <c r="AS46" s="856"/>
      <c r="AT46" s="856"/>
      <c r="AU46" s="856"/>
      <c r="AV46" s="856"/>
      <c r="AW46" s="856"/>
      <c r="AX46" s="856"/>
      <c r="AY46" s="856"/>
      <c r="AZ46" s="860"/>
      <c r="BA46" s="860"/>
      <c r="BB46" s="860"/>
      <c r="BC46" s="860"/>
      <c r="BD46" s="860"/>
      <c r="BE46" s="857"/>
      <c r="BF46" s="857"/>
      <c r="BG46" s="857"/>
      <c r="BH46" s="857"/>
      <c r="BI46" s="858"/>
      <c r="BJ46" s="235"/>
      <c r="BK46" s="235"/>
      <c r="BL46" s="235"/>
      <c r="BM46" s="235"/>
      <c r="BN46" s="235"/>
      <c r="BO46" s="244"/>
      <c r="BP46" s="244"/>
      <c r="BQ46" s="241">
        <v>40</v>
      </c>
      <c r="BR46" s="242"/>
      <c r="BS46" s="767"/>
      <c r="BT46" s="768"/>
      <c r="BU46" s="768"/>
      <c r="BV46" s="768"/>
      <c r="BW46" s="768"/>
      <c r="BX46" s="768"/>
      <c r="BY46" s="768"/>
      <c r="BZ46" s="768"/>
      <c r="CA46" s="768"/>
      <c r="CB46" s="768"/>
      <c r="CC46" s="768"/>
      <c r="CD46" s="768"/>
      <c r="CE46" s="768"/>
      <c r="CF46" s="768"/>
      <c r="CG46" s="769"/>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67"/>
      <c r="DW46" s="768"/>
      <c r="DX46" s="768"/>
      <c r="DY46" s="768"/>
      <c r="DZ46" s="815"/>
      <c r="EA46" s="233"/>
    </row>
    <row r="47" spans="1:131" ht="26.25" customHeight="1" x14ac:dyDescent="0.2">
      <c r="A47" s="241">
        <v>20</v>
      </c>
      <c r="B47" s="794"/>
      <c r="C47" s="795"/>
      <c r="D47" s="795"/>
      <c r="E47" s="795"/>
      <c r="F47" s="795"/>
      <c r="G47" s="795"/>
      <c r="H47" s="795"/>
      <c r="I47" s="795"/>
      <c r="J47" s="795"/>
      <c r="K47" s="795"/>
      <c r="L47" s="795"/>
      <c r="M47" s="795"/>
      <c r="N47" s="795"/>
      <c r="O47" s="795"/>
      <c r="P47" s="796"/>
      <c r="Q47" s="797"/>
      <c r="R47" s="798"/>
      <c r="S47" s="798"/>
      <c r="T47" s="798"/>
      <c r="U47" s="798"/>
      <c r="V47" s="798"/>
      <c r="W47" s="798"/>
      <c r="X47" s="798"/>
      <c r="Y47" s="798"/>
      <c r="Z47" s="798"/>
      <c r="AA47" s="798"/>
      <c r="AB47" s="798"/>
      <c r="AC47" s="798"/>
      <c r="AD47" s="798"/>
      <c r="AE47" s="799"/>
      <c r="AF47" s="800"/>
      <c r="AG47" s="801"/>
      <c r="AH47" s="801"/>
      <c r="AI47" s="801"/>
      <c r="AJ47" s="802"/>
      <c r="AK47" s="859"/>
      <c r="AL47" s="856"/>
      <c r="AM47" s="856"/>
      <c r="AN47" s="856"/>
      <c r="AO47" s="856"/>
      <c r="AP47" s="856"/>
      <c r="AQ47" s="856"/>
      <c r="AR47" s="856"/>
      <c r="AS47" s="856"/>
      <c r="AT47" s="856"/>
      <c r="AU47" s="856"/>
      <c r="AV47" s="856"/>
      <c r="AW47" s="856"/>
      <c r="AX47" s="856"/>
      <c r="AY47" s="856"/>
      <c r="AZ47" s="860"/>
      <c r="BA47" s="860"/>
      <c r="BB47" s="860"/>
      <c r="BC47" s="860"/>
      <c r="BD47" s="860"/>
      <c r="BE47" s="857"/>
      <c r="BF47" s="857"/>
      <c r="BG47" s="857"/>
      <c r="BH47" s="857"/>
      <c r="BI47" s="858"/>
      <c r="BJ47" s="235"/>
      <c r="BK47" s="235"/>
      <c r="BL47" s="235"/>
      <c r="BM47" s="235"/>
      <c r="BN47" s="235"/>
      <c r="BO47" s="244"/>
      <c r="BP47" s="244"/>
      <c r="BQ47" s="241">
        <v>41</v>
      </c>
      <c r="BR47" s="242"/>
      <c r="BS47" s="767"/>
      <c r="BT47" s="768"/>
      <c r="BU47" s="768"/>
      <c r="BV47" s="768"/>
      <c r="BW47" s="768"/>
      <c r="BX47" s="768"/>
      <c r="BY47" s="768"/>
      <c r="BZ47" s="768"/>
      <c r="CA47" s="768"/>
      <c r="CB47" s="768"/>
      <c r="CC47" s="768"/>
      <c r="CD47" s="768"/>
      <c r="CE47" s="768"/>
      <c r="CF47" s="768"/>
      <c r="CG47" s="769"/>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67"/>
      <c r="DW47" s="768"/>
      <c r="DX47" s="768"/>
      <c r="DY47" s="768"/>
      <c r="DZ47" s="815"/>
      <c r="EA47" s="233"/>
    </row>
    <row r="48" spans="1:131" ht="26.25" customHeight="1" x14ac:dyDescent="0.2">
      <c r="A48" s="241">
        <v>21</v>
      </c>
      <c r="B48" s="794"/>
      <c r="C48" s="795"/>
      <c r="D48" s="795"/>
      <c r="E48" s="795"/>
      <c r="F48" s="795"/>
      <c r="G48" s="795"/>
      <c r="H48" s="795"/>
      <c r="I48" s="795"/>
      <c r="J48" s="795"/>
      <c r="K48" s="795"/>
      <c r="L48" s="795"/>
      <c r="M48" s="795"/>
      <c r="N48" s="795"/>
      <c r="O48" s="795"/>
      <c r="P48" s="796"/>
      <c r="Q48" s="797"/>
      <c r="R48" s="798"/>
      <c r="S48" s="798"/>
      <c r="T48" s="798"/>
      <c r="U48" s="798"/>
      <c r="V48" s="798"/>
      <c r="W48" s="798"/>
      <c r="X48" s="798"/>
      <c r="Y48" s="798"/>
      <c r="Z48" s="798"/>
      <c r="AA48" s="798"/>
      <c r="AB48" s="798"/>
      <c r="AC48" s="798"/>
      <c r="AD48" s="798"/>
      <c r="AE48" s="799"/>
      <c r="AF48" s="800"/>
      <c r="AG48" s="801"/>
      <c r="AH48" s="801"/>
      <c r="AI48" s="801"/>
      <c r="AJ48" s="802"/>
      <c r="AK48" s="859"/>
      <c r="AL48" s="856"/>
      <c r="AM48" s="856"/>
      <c r="AN48" s="856"/>
      <c r="AO48" s="856"/>
      <c r="AP48" s="856"/>
      <c r="AQ48" s="856"/>
      <c r="AR48" s="856"/>
      <c r="AS48" s="856"/>
      <c r="AT48" s="856"/>
      <c r="AU48" s="856"/>
      <c r="AV48" s="856"/>
      <c r="AW48" s="856"/>
      <c r="AX48" s="856"/>
      <c r="AY48" s="856"/>
      <c r="AZ48" s="860"/>
      <c r="BA48" s="860"/>
      <c r="BB48" s="860"/>
      <c r="BC48" s="860"/>
      <c r="BD48" s="860"/>
      <c r="BE48" s="857"/>
      <c r="BF48" s="857"/>
      <c r="BG48" s="857"/>
      <c r="BH48" s="857"/>
      <c r="BI48" s="858"/>
      <c r="BJ48" s="235"/>
      <c r="BK48" s="235"/>
      <c r="BL48" s="235"/>
      <c r="BM48" s="235"/>
      <c r="BN48" s="235"/>
      <c r="BO48" s="244"/>
      <c r="BP48" s="244"/>
      <c r="BQ48" s="241">
        <v>42</v>
      </c>
      <c r="BR48" s="242"/>
      <c r="BS48" s="767"/>
      <c r="BT48" s="768"/>
      <c r="BU48" s="768"/>
      <c r="BV48" s="768"/>
      <c r="BW48" s="768"/>
      <c r="BX48" s="768"/>
      <c r="BY48" s="768"/>
      <c r="BZ48" s="768"/>
      <c r="CA48" s="768"/>
      <c r="CB48" s="768"/>
      <c r="CC48" s="768"/>
      <c r="CD48" s="768"/>
      <c r="CE48" s="768"/>
      <c r="CF48" s="768"/>
      <c r="CG48" s="769"/>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67"/>
      <c r="DW48" s="768"/>
      <c r="DX48" s="768"/>
      <c r="DY48" s="768"/>
      <c r="DZ48" s="815"/>
      <c r="EA48" s="233"/>
    </row>
    <row r="49" spans="1:131" ht="26.25" customHeight="1" x14ac:dyDescent="0.2">
      <c r="A49" s="241">
        <v>22</v>
      </c>
      <c r="B49" s="794"/>
      <c r="C49" s="795"/>
      <c r="D49" s="795"/>
      <c r="E49" s="795"/>
      <c r="F49" s="795"/>
      <c r="G49" s="795"/>
      <c r="H49" s="795"/>
      <c r="I49" s="795"/>
      <c r="J49" s="795"/>
      <c r="K49" s="795"/>
      <c r="L49" s="795"/>
      <c r="M49" s="795"/>
      <c r="N49" s="795"/>
      <c r="O49" s="795"/>
      <c r="P49" s="796"/>
      <c r="Q49" s="797"/>
      <c r="R49" s="798"/>
      <c r="S49" s="798"/>
      <c r="T49" s="798"/>
      <c r="U49" s="798"/>
      <c r="V49" s="798"/>
      <c r="W49" s="798"/>
      <c r="X49" s="798"/>
      <c r="Y49" s="798"/>
      <c r="Z49" s="798"/>
      <c r="AA49" s="798"/>
      <c r="AB49" s="798"/>
      <c r="AC49" s="798"/>
      <c r="AD49" s="798"/>
      <c r="AE49" s="799"/>
      <c r="AF49" s="800"/>
      <c r="AG49" s="801"/>
      <c r="AH49" s="801"/>
      <c r="AI49" s="801"/>
      <c r="AJ49" s="802"/>
      <c r="AK49" s="859"/>
      <c r="AL49" s="856"/>
      <c r="AM49" s="856"/>
      <c r="AN49" s="856"/>
      <c r="AO49" s="856"/>
      <c r="AP49" s="856"/>
      <c r="AQ49" s="856"/>
      <c r="AR49" s="856"/>
      <c r="AS49" s="856"/>
      <c r="AT49" s="856"/>
      <c r="AU49" s="856"/>
      <c r="AV49" s="856"/>
      <c r="AW49" s="856"/>
      <c r="AX49" s="856"/>
      <c r="AY49" s="856"/>
      <c r="AZ49" s="860"/>
      <c r="BA49" s="860"/>
      <c r="BB49" s="860"/>
      <c r="BC49" s="860"/>
      <c r="BD49" s="860"/>
      <c r="BE49" s="857"/>
      <c r="BF49" s="857"/>
      <c r="BG49" s="857"/>
      <c r="BH49" s="857"/>
      <c r="BI49" s="858"/>
      <c r="BJ49" s="235"/>
      <c r="BK49" s="235"/>
      <c r="BL49" s="235"/>
      <c r="BM49" s="235"/>
      <c r="BN49" s="235"/>
      <c r="BO49" s="244"/>
      <c r="BP49" s="244"/>
      <c r="BQ49" s="241">
        <v>43</v>
      </c>
      <c r="BR49" s="242"/>
      <c r="BS49" s="767"/>
      <c r="BT49" s="768"/>
      <c r="BU49" s="768"/>
      <c r="BV49" s="768"/>
      <c r="BW49" s="768"/>
      <c r="BX49" s="768"/>
      <c r="BY49" s="768"/>
      <c r="BZ49" s="768"/>
      <c r="CA49" s="768"/>
      <c r="CB49" s="768"/>
      <c r="CC49" s="768"/>
      <c r="CD49" s="768"/>
      <c r="CE49" s="768"/>
      <c r="CF49" s="768"/>
      <c r="CG49" s="769"/>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67"/>
      <c r="DW49" s="768"/>
      <c r="DX49" s="768"/>
      <c r="DY49" s="768"/>
      <c r="DZ49" s="815"/>
      <c r="EA49" s="233"/>
    </row>
    <row r="50" spans="1:131" ht="26.25" customHeight="1" x14ac:dyDescent="0.2">
      <c r="A50" s="241">
        <v>23</v>
      </c>
      <c r="B50" s="794"/>
      <c r="C50" s="795"/>
      <c r="D50" s="795"/>
      <c r="E50" s="795"/>
      <c r="F50" s="795"/>
      <c r="G50" s="795"/>
      <c r="H50" s="795"/>
      <c r="I50" s="795"/>
      <c r="J50" s="795"/>
      <c r="K50" s="795"/>
      <c r="L50" s="795"/>
      <c r="M50" s="795"/>
      <c r="N50" s="795"/>
      <c r="O50" s="795"/>
      <c r="P50" s="796"/>
      <c r="Q50" s="861"/>
      <c r="R50" s="862"/>
      <c r="S50" s="862"/>
      <c r="T50" s="862"/>
      <c r="U50" s="862"/>
      <c r="V50" s="862"/>
      <c r="W50" s="862"/>
      <c r="X50" s="862"/>
      <c r="Y50" s="862"/>
      <c r="Z50" s="862"/>
      <c r="AA50" s="862"/>
      <c r="AB50" s="862"/>
      <c r="AC50" s="862"/>
      <c r="AD50" s="862"/>
      <c r="AE50" s="863"/>
      <c r="AF50" s="800"/>
      <c r="AG50" s="801"/>
      <c r="AH50" s="801"/>
      <c r="AI50" s="801"/>
      <c r="AJ50" s="802"/>
      <c r="AK50" s="865"/>
      <c r="AL50" s="862"/>
      <c r="AM50" s="862"/>
      <c r="AN50" s="862"/>
      <c r="AO50" s="862"/>
      <c r="AP50" s="862"/>
      <c r="AQ50" s="862"/>
      <c r="AR50" s="862"/>
      <c r="AS50" s="862"/>
      <c r="AT50" s="862"/>
      <c r="AU50" s="862"/>
      <c r="AV50" s="862"/>
      <c r="AW50" s="862"/>
      <c r="AX50" s="862"/>
      <c r="AY50" s="862"/>
      <c r="AZ50" s="864"/>
      <c r="BA50" s="864"/>
      <c r="BB50" s="864"/>
      <c r="BC50" s="864"/>
      <c r="BD50" s="864"/>
      <c r="BE50" s="857"/>
      <c r="BF50" s="857"/>
      <c r="BG50" s="857"/>
      <c r="BH50" s="857"/>
      <c r="BI50" s="858"/>
      <c r="BJ50" s="235"/>
      <c r="BK50" s="235"/>
      <c r="BL50" s="235"/>
      <c r="BM50" s="235"/>
      <c r="BN50" s="235"/>
      <c r="BO50" s="244"/>
      <c r="BP50" s="244"/>
      <c r="BQ50" s="241">
        <v>44</v>
      </c>
      <c r="BR50" s="242"/>
      <c r="BS50" s="767"/>
      <c r="BT50" s="768"/>
      <c r="BU50" s="768"/>
      <c r="BV50" s="768"/>
      <c r="BW50" s="768"/>
      <c r="BX50" s="768"/>
      <c r="BY50" s="768"/>
      <c r="BZ50" s="768"/>
      <c r="CA50" s="768"/>
      <c r="CB50" s="768"/>
      <c r="CC50" s="768"/>
      <c r="CD50" s="768"/>
      <c r="CE50" s="768"/>
      <c r="CF50" s="768"/>
      <c r="CG50" s="769"/>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67"/>
      <c r="DW50" s="768"/>
      <c r="DX50" s="768"/>
      <c r="DY50" s="768"/>
      <c r="DZ50" s="815"/>
      <c r="EA50" s="233"/>
    </row>
    <row r="51" spans="1:131" ht="26.25" customHeight="1" x14ac:dyDescent="0.2">
      <c r="A51" s="241">
        <v>24</v>
      </c>
      <c r="B51" s="794"/>
      <c r="C51" s="795"/>
      <c r="D51" s="795"/>
      <c r="E51" s="795"/>
      <c r="F51" s="795"/>
      <c r="G51" s="795"/>
      <c r="H51" s="795"/>
      <c r="I51" s="795"/>
      <c r="J51" s="795"/>
      <c r="K51" s="795"/>
      <c r="L51" s="795"/>
      <c r="M51" s="795"/>
      <c r="N51" s="795"/>
      <c r="O51" s="795"/>
      <c r="P51" s="796"/>
      <c r="Q51" s="861"/>
      <c r="R51" s="862"/>
      <c r="S51" s="862"/>
      <c r="T51" s="862"/>
      <c r="U51" s="862"/>
      <c r="V51" s="862"/>
      <c r="W51" s="862"/>
      <c r="X51" s="862"/>
      <c r="Y51" s="862"/>
      <c r="Z51" s="862"/>
      <c r="AA51" s="862"/>
      <c r="AB51" s="862"/>
      <c r="AC51" s="862"/>
      <c r="AD51" s="862"/>
      <c r="AE51" s="863"/>
      <c r="AF51" s="800"/>
      <c r="AG51" s="801"/>
      <c r="AH51" s="801"/>
      <c r="AI51" s="801"/>
      <c r="AJ51" s="802"/>
      <c r="AK51" s="865"/>
      <c r="AL51" s="862"/>
      <c r="AM51" s="862"/>
      <c r="AN51" s="862"/>
      <c r="AO51" s="862"/>
      <c r="AP51" s="862"/>
      <c r="AQ51" s="862"/>
      <c r="AR51" s="862"/>
      <c r="AS51" s="862"/>
      <c r="AT51" s="862"/>
      <c r="AU51" s="862"/>
      <c r="AV51" s="862"/>
      <c r="AW51" s="862"/>
      <c r="AX51" s="862"/>
      <c r="AY51" s="862"/>
      <c r="AZ51" s="864"/>
      <c r="BA51" s="864"/>
      <c r="BB51" s="864"/>
      <c r="BC51" s="864"/>
      <c r="BD51" s="864"/>
      <c r="BE51" s="857"/>
      <c r="BF51" s="857"/>
      <c r="BG51" s="857"/>
      <c r="BH51" s="857"/>
      <c r="BI51" s="858"/>
      <c r="BJ51" s="235"/>
      <c r="BK51" s="235"/>
      <c r="BL51" s="235"/>
      <c r="BM51" s="235"/>
      <c r="BN51" s="235"/>
      <c r="BO51" s="244"/>
      <c r="BP51" s="244"/>
      <c r="BQ51" s="241">
        <v>45</v>
      </c>
      <c r="BR51" s="242"/>
      <c r="BS51" s="767"/>
      <c r="BT51" s="768"/>
      <c r="BU51" s="768"/>
      <c r="BV51" s="768"/>
      <c r="BW51" s="768"/>
      <c r="BX51" s="768"/>
      <c r="BY51" s="768"/>
      <c r="BZ51" s="768"/>
      <c r="CA51" s="768"/>
      <c r="CB51" s="768"/>
      <c r="CC51" s="768"/>
      <c r="CD51" s="768"/>
      <c r="CE51" s="768"/>
      <c r="CF51" s="768"/>
      <c r="CG51" s="769"/>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67"/>
      <c r="DW51" s="768"/>
      <c r="DX51" s="768"/>
      <c r="DY51" s="768"/>
      <c r="DZ51" s="815"/>
      <c r="EA51" s="233"/>
    </row>
    <row r="52" spans="1:131" ht="26.25" customHeight="1" x14ac:dyDescent="0.2">
      <c r="A52" s="241">
        <v>25</v>
      </c>
      <c r="B52" s="794"/>
      <c r="C52" s="795"/>
      <c r="D52" s="795"/>
      <c r="E52" s="795"/>
      <c r="F52" s="795"/>
      <c r="G52" s="795"/>
      <c r="H52" s="795"/>
      <c r="I52" s="795"/>
      <c r="J52" s="795"/>
      <c r="K52" s="795"/>
      <c r="L52" s="795"/>
      <c r="M52" s="795"/>
      <c r="N52" s="795"/>
      <c r="O52" s="795"/>
      <c r="P52" s="796"/>
      <c r="Q52" s="861"/>
      <c r="R52" s="862"/>
      <c r="S52" s="862"/>
      <c r="T52" s="862"/>
      <c r="U52" s="862"/>
      <c r="V52" s="862"/>
      <c r="W52" s="862"/>
      <c r="X52" s="862"/>
      <c r="Y52" s="862"/>
      <c r="Z52" s="862"/>
      <c r="AA52" s="862"/>
      <c r="AB52" s="862"/>
      <c r="AC52" s="862"/>
      <c r="AD52" s="862"/>
      <c r="AE52" s="863"/>
      <c r="AF52" s="800"/>
      <c r="AG52" s="801"/>
      <c r="AH52" s="801"/>
      <c r="AI52" s="801"/>
      <c r="AJ52" s="802"/>
      <c r="AK52" s="865"/>
      <c r="AL52" s="862"/>
      <c r="AM52" s="862"/>
      <c r="AN52" s="862"/>
      <c r="AO52" s="862"/>
      <c r="AP52" s="862"/>
      <c r="AQ52" s="862"/>
      <c r="AR52" s="862"/>
      <c r="AS52" s="862"/>
      <c r="AT52" s="862"/>
      <c r="AU52" s="862"/>
      <c r="AV52" s="862"/>
      <c r="AW52" s="862"/>
      <c r="AX52" s="862"/>
      <c r="AY52" s="862"/>
      <c r="AZ52" s="864"/>
      <c r="BA52" s="864"/>
      <c r="BB52" s="864"/>
      <c r="BC52" s="864"/>
      <c r="BD52" s="864"/>
      <c r="BE52" s="857"/>
      <c r="BF52" s="857"/>
      <c r="BG52" s="857"/>
      <c r="BH52" s="857"/>
      <c r="BI52" s="858"/>
      <c r="BJ52" s="235"/>
      <c r="BK52" s="235"/>
      <c r="BL52" s="235"/>
      <c r="BM52" s="235"/>
      <c r="BN52" s="235"/>
      <c r="BO52" s="244"/>
      <c r="BP52" s="244"/>
      <c r="BQ52" s="241">
        <v>46</v>
      </c>
      <c r="BR52" s="242"/>
      <c r="BS52" s="767"/>
      <c r="BT52" s="768"/>
      <c r="BU52" s="768"/>
      <c r="BV52" s="768"/>
      <c r="BW52" s="768"/>
      <c r="BX52" s="768"/>
      <c r="BY52" s="768"/>
      <c r="BZ52" s="768"/>
      <c r="CA52" s="768"/>
      <c r="CB52" s="768"/>
      <c r="CC52" s="768"/>
      <c r="CD52" s="768"/>
      <c r="CE52" s="768"/>
      <c r="CF52" s="768"/>
      <c r="CG52" s="769"/>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67"/>
      <c r="DW52" s="768"/>
      <c r="DX52" s="768"/>
      <c r="DY52" s="768"/>
      <c r="DZ52" s="815"/>
      <c r="EA52" s="233"/>
    </row>
    <row r="53" spans="1:131" ht="26.25" customHeight="1" x14ac:dyDescent="0.2">
      <c r="A53" s="241">
        <v>26</v>
      </c>
      <c r="B53" s="794"/>
      <c r="C53" s="795"/>
      <c r="D53" s="795"/>
      <c r="E53" s="795"/>
      <c r="F53" s="795"/>
      <c r="G53" s="795"/>
      <c r="H53" s="795"/>
      <c r="I53" s="795"/>
      <c r="J53" s="795"/>
      <c r="K53" s="795"/>
      <c r="L53" s="795"/>
      <c r="M53" s="795"/>
      <c r="N53" s="795"/>
      <c r="O53" s="795"/>
      <c r="P53" s="796"/>
      <c r="Q53" s="861"/>
      <c r="R53" s="862"/>
      <c r="S53" s="862"/>
      <c r="T53" s="862"/>
      <c r="U53" s="862"/>
      <c r="V53" s="862"/>
      <c r="W53" s="862"/>
      <c r="X53" s="862"/>
      <c r="Y53" s="862"/>
      <c r="Z53" s="862"/>
      <c r="AA53" s="862"/>
      <c r="AB53" s="862"/>
      <c r="AC53" s="862"/>
      <c r="AD53" s="862"/>
      <c r="AE53" s="863"/>
      <c r="AF53" s="800"/>
      <c r="AG53" s="801"/>
      <c r="AH53" s="801"/>
      <c r="AI53" s="801"/>
      <c r="AJ53" s="802"/>
      <c r="AK53" s="865"/>
      <c r="AL53" s="862"/>
      <c r="AM53" s="862"/>
      <c r="AN53" s="862"/>
      <c r="AO53" s="862"/>
      <c r="AP53" s="862"/>
      <c r="AQ53" s="862"/>
      <c r="AR53" s="862"/>
      <c r="AS53" s="862"/>
      <c r="AT53" s="862"/>
      <c r="AU53" s="862"/>
      <c r="AV53" s="862"/>
      <c r="AW53" s="862"/>
      <c r="AX53" s="862"/>
      <c r="AY53" s="862"/>
      <c r="AZ53" s="864"/>
      <c r="BA53" s="864"/>
      <c r="BB53" s="864"/>
      <c r="BC53" s="864"/>
      <c r="BD53" s="864"/>
      <c r="BE53" s="857"/>
      <c r="BF53" s="857"/>
      <c r="BG53" s="857"/>
      <c r="BH53" s="857"/>
      <c r="BI53" s="858"/>
      <c r="BJ53" s="235"/>
      <c r="BK53" s="235"/>
      <c r="BL53" s="235"/>
      <c r="BM53" s="235"/>
      <c r="BN53" s="235"/>
      <c r="BO53" s="244"/>
      <c r="BP53" s="244"/>
      <c r="BQ53" s="241">
        <v>47</v>
      </c>
      <c r="BR53" s="242"/>
      <c r="BS53" s="767"/>
      <c r="BT53" s="768"/>
      <c r="BU53" s="768"/>
      <c r="BV53" s="768"/>
      <c r="BW53" s="768"/>
      <c r="BX53" s="768"/>
      <c r="BY53" s="768"/>
      <c r="BZ53" s="768"/>
      <c r="CA53" s="768"/>
      <c r="CB53" s="768"/>
      <c r="CC53" s="768"/>
      <c r="CD53" s="768"/>
      <c r="CE53" s="768"/>
      <c r="CF53" s="768"/>
      <c r="CG53" s="769"/>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67"/>
      <c r="DW53" s="768"/>
      <c r="DX53" s="768"/>
      <c r="DY53" s="768"/>
      <c r="DZ53" s="815"/>
      <c r="EA53" s="233"/>
    </row>
    <row r="54" spans="1:131" ht="26.25" customHeight="1" x14ac:dyDescent="0.2">
      <c r="A54" s="241">
        <v>27</v>
      </c>
      <c r="B54" s="794"/>
      <c r="C54" s="795"/>
      <c r="D54" s="795"/>
      <c r="E54" s="795"/>
      <c r="F54" s="795"/>
      <c r="G54" s="795"/>
      <c r="H54" s="795"/>
      <c r="I54" s="795"/>
      <c r="J54" s="795"/>
      <c r="K54" s="795"/>
      <c r="L54" s="795"/>
      <c r="M54" s="795"/>
      <c r="N54" s="795"/>
      <c r="O54" s="795"/>
      <c r="P54" s="796"/>
      <c r="Q54" s="861"/>
      <c r="R54" s="862"/>
      <c r="S54" s="862"/>
      <c r="T54" s="862"/>
      <c r="U54" s="862"/>
      <c r="V54" s="862"/>
      <c r="W54" s="862"/>
      <c r="X54" s="862"/>
      <c r="Y54" s="862"/>
      <c r="Z54" s="862"/>
      <c r="AA54" s="862"/>
      <c r="AB54" s="862"/>
      <c r="AC54" s="862"/>
      <c r="AD54" s="862"/>
      <c r="AE54" s="863"/>
      <c r="AF54" s="800"/>
      <c r="AG54" s="801"/>
      <c r="AH54" s="801"/>
      <c r="AI54" s="801"/>
      <c r="AJ54" s="802"/>
      <c r="AK54" s="865"/>
      <c r="AL54" s="862"/>
      <c r="AM54" s="862"/>
      <c r="AN54" s="862"/>
      <c r="AO54" s="862"/>
      <c r="AP54" s="862"/>
      <c r="AQ54" s="862"/>
      <c r="AR54" s="862"/>
      <c r="AS54" s="862"/>
      <c r="AT54" s="862"/>
      <c r="AU54" s="862"/>
      <c r="AV54" s="862"/>
      <c r="AW54" s="862"/>
      <c r="AX54" s="862"/>
      <c r="AY54" s="862"/>
      <c r="AZ54" s="864"/>
      <c r="BA54" s="864"/>
      <c r="BB54" s="864"/>
      <c r="BC54" s="864"/>
      <c r="BD54" s="864"/>
      <c r="BE54" s="857"/>
      <c r="BF54" s="857"/>
      <c r="BG54" s="857"/>
      <c r="BH54" s="857"/>
      <c r="BI54" s="858"/>
      <c r="BJ54" s="235"/>
      <c r="BK54" s="235"/>
      <c r="BL54" s="235"/>
      <c r="BM54" s="235"/>
      <c r="BN54" s="235"/>
      <c r="BO54" s="244"/>
      <c r="BP54" s="244"/>
      <c r="BQ54" s="241">
        <v>48</v>
      </c>
      <c r="BR54" s="242"/>
      <c r="BS54" s="767"/>
      <c r="BT54" s="768"/>
      <c r="BU54" s="768"/>
      <c r="BV54" s="768"/>
      <c r="BW54" s="768"/>
      <c r="BX54" s="768"/>
      <c r="BY54" s="768"/>
      <c r="BZ54" s="768"/>
      <c r="CA54" s="768"/>
      <c r="CB54" s="768"/>
      <c r="CC54" s="768"/>
      <c r="CD54" s="768"/>
      <c r="CE54" s="768"/>
      <c r="CF54" s="768"/>
      <c r="CG54" s="769"/>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67"/>
      <c r="DW54" s="768"/>
      <c r="DX54" s="768"/>
      <c r="DY54" s="768"/>
      <c r="DZ54" s="815"/>
      <c r="EA54" s="233"/>
    </row>
    <row r="55" spans="1:131" ht="26.25" customHeight="1" x14ac:dyDescent="0.2">
      <c r="A55" s="241">
        <v>28</v>
      </c>
      <c r="B55" s="794"/>
      <c r="C55" s="795"/>
      <c r="D55" s="795"/>
      <c r="E55" s="795"/>
      <c r="F55" s="795"/>
      <c r="G55" s="795"/>
      <c r="H55" s="795"/>
      <c r="I55" s="795"/>
      <c r="J55" s="795"/>
      <c r="K55" s="795"/>
      <c r="L55" s="795"/>
      <c r="M55" s="795"/>
      <c r="N55" s="795"/>
      <c r="O55" s="795"/>
      <c r="P55" s="796"/>
      <c r="Q55" s="861"/>
      <c r="R55" s="862"/>
      <c r="S55" s="862"/>
      <c r="T55" s="862"/>
      <c r="U55" s="862"/>
      <c r="V55" s="862"/>
      <c r="W55" s="862"/>
      <c r="X55" s="862"/>
      <c r="Y55" s="862"/>
      <c r="Z55" s="862"/>
      <c r="AA55" s="862"/>
      <c r="AB55" s="862"/>
      <c r="AC55" s="862"/>
      <c r="AD55" s="862"/>
      <c r="AE55" s="863"/>
      <c r="AF55" s="800"/>
      <c r="AG55" s="801"/>
      <c r="AH55" s="801"/>
      <c r="AI55" s="801"/>
      <c r="AJ55" s="802"/>
      <c r="AK55" s="865"/>
      <c r="AL55" s="862"/>
      <c r="AM55" s="862"/>
      <c r="AN55" s="862"/>
      <c r="AO55" s="862"/>
      <c r="AP55" s="862"/>
      <c r="AQ55" s="862"/>
      <c r="AR55" s="862"/>
      <c r="AS55" s="862"/>
      <c r="AT55" s="862"/>
      <c r="AU55" s="862"/>
      <c r="AV55" s="862"/>
      <c r="AW55" s="862"/>
      <c r="AX55" s="862"/>
      <c r="AY55" s="862"/>
      <c r="AZ55" s="864"/>
      <c r="BA55" s="864"/>
      <c r="BB55" s="864"/>
      <c r="BC55" s="864"/>
      <c r="BD55" s="864"/>
      <c r="BE55" s="857"/>
      <c r="BF55" s="857"/>
      <c r="BG55" s="857"/>
      <c r="BH55" s="857"/>
      <c r="BI55" s="858"/>
      <c r="BJ55" s="235"/>
      <c r="BK55" s="235"/>
      <c r="BL55" s="235"/>
      <c r="BM55" s="235"/>
      <c r="BN55" s="235"/>
      <c r="BO55" s="244"/>
      <c r="BP55" s="244"/>
      <c r="BQ55" s="241">
        <v>49</v>
      </c>
      <c r="BR55" s="242"/>
      <c r="BS55" s="767"/>
      <c r="BT55" s="768"/>
      <c r="BU55" s="768"/>
      <c r="BV55" s="768"/>
      <c r="BW55" s="768"/>
      <c r="BX55" s="768"/>
      <c r="BY55" s="768"/>
      <c r="BZ55" s="768"/>
      <c r="CA55" s="768"/>
      <c r="CB55" s="768"/>
      <c r="CC55" s="768"/>
      <c r="CD55" s="768"/>
      <c r="CE55" s="768"/>
      <c r="CF55" s="768"/>
      <c r="CG55" s="769"/>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67"/>
      <c r="DW55" s="768"/>
      <c r="DX55" s="768"/>
      <c r="DY55" s="768"/>
      <c r="DZ55" s="815"/>
      <c r="EA55" s="233"/>
    </row>
    <row r="56" spans="1:131" ht="26.25" customHeight="1" x14ac:dyDescent="0.2">
      <c r="A56" s="241">
        <v>29</v>
      </c>
      <c r="B56" s="794"/>
      <c r="C56" s="795"/>
      <c r="D56" s="795"/>
      <c r="E56" s="795"/>
      <c r="F56" s="795"/>
      <c r="G56" s="795"/>
      <c r="H56" s="795"/>
      <c r="I56" s="795"/>
      <c r="J56" s="795"/>
      <c r="K56" s="795"/>
      <c r="L56" s="795"/>
      <c r="M56" s="795"/>
      <c r="N56" s="795"/>
      <c r="O56" s="795"/>
      <c r="P56" s="796"/>
      <c r="Q56" s="861"/>
      <c r="R56" s="862"/>
      <c r="S56" s="862"/>
      <c r="T56" s="862"/>
      <c r="U56" s="862"/>
      <c r="V56" s="862"/>
      <c r="W56" s="862"/>
      <c r="X56" s="862"/>
      <c r="Y56" s="862"/>
      <c r="Z56" s="862"/>
      <c r="AA56" s="862"/>
      <c r="AB56" s="862"/>
      <c r="AC56" s="862"/>
      <c r="AD56" s="862"/>
      <c r="AE56" s="863"/>
      <c r="AF56" s="800"/>
      <c r="AG56" s="801"/>
      <c r="AH56" s="801"/>
      <c r="AI56" s="801"/>
      <c r="AJ56" s="802"/>
      <c r="AK56" s="865"/>
      <c r="AL56" s="862"/>
      <c r="AM56" s="862"/>
      <c r="AN56" s="862"/>
      <c r="AO56" s="862"/>
      <c r="AP56" s="862"/>
      <c r="AQ56" s="862"/>
      <c r="AR56" s="862"/>
      <c r="AS56" s="862"/>
      <c r="AT56" s="862"/>
      <c r="AU56" s="862"/>
      <c r="AV56" s="862"/>
      <c r="AW56" s="862"/>
      <c r="AX56" s="862"/>
      <c r="AY56" s="862"/>
      <c r="AZ56" s="864"/>
      <c r="BA56" s="864"/>
      <c r="BB56" s="864"/>
      <c r="BC56" s="864"/>
      <c r="BD56" s="864"/>
      <c r="BE56" s="857"/>
      <c r="BF56" s="857"/>
      <c r="BG56" s="857"/>
      <c r="BH56" s="857"/>
      <c r="BI56" s="858"/>
      <c r="BJ56" s="235"/>
      <c r="BK56" s="235"/>
      <c r="BL56" s="235"/>
      <c r="BM56" s="235"/>
      <c r="BN56" s="235"/>
      <c r="BO56" s="244"/>
      <c r="BP56" s="244"/>
      <c r="BQ56" s="241">
        <v>50</v>
      </c>
      <c r="BR56" s="242"/>
      <c r="BS56" s="767"/>
      <c r="BT56" s="768"/>
      <c r="BU56" s="768"/>
      <c r="BV56" s="768"/>
      <c r="BW56" s="768"/>
      <c r="BX56" s="768"/>
      <c r="BY56" s="768"/>
      <c r="BZ56" s="768"/>
      <c r="CA56" s="768"/>
      <c r="CB56" s="768"/>
      <c r="CC56" s="768"/>
      <c r="CD56" s="768"/>
      <c r="CE56" s="768"/>
      <c r="CF56" s="768"/>
      <c r="CG56" s="769"/>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67"/>
      <c r="DW56" s="768"/>
      <c r="DX56" s="768"/>
      <c r="DY56" s="768"/>
      <c r="DZ56" s="815"/>
      <c r="EA56" s="233"/>
    </row>
    <row r="57" spans="1:131" ht="26.25" customHeight="1" x14ac:dyDescent="0.2">
      <c r="A57" s="241">
        <v>30</v>
      </c>
      <c r="B57" s="794"/>
      <c r="C57" s="795"/>
      <c r="D57" s="795"/>
      <c r="E57" s="795"/>
      <c r="F57" s="795"/>
      <c r="G57" s="795"/>
      <c r="H57" s="795"/>
      <c r="I57" s="795"/>
      <c r="J57" s="795"/>
      <c r="K57" s="795"/>
      <c r="L57" s="795"/>
      <c r="M57" s="795"/>
      <c r="N57" s="795"/>
      <c r="O57" s="795"/>
      <c r="P57" s="796"/>
      <c r="Q57" s="861"/>
      <c r="R57" s="862"/>
      <c r="S57" s="862"/>
      <c r="T57" s="862"/>
      <c r="U57" s="862"/>
      <c r="V57" s="862"/>
      <c r="W57" s="862"/>
      <c r="X57" s="862"/>
      <c r="Y57" s="862"/>
      <c r="Z57" s="862"/>
      <c r="AA57" s="862"/>
      <c r="AB57" s="862"/>
      <c r="AC57" s="862"/>
      <c r="AD57" s="862"/>
      <c r="AE57" s="863"/>
      <c r="AF57" s="800"/>
      <c r="AG57" s="801"/>
      <c r="AH57" s="801"/>
      <c r="AI57" s="801"/>
      <c r="AJ57" s="802"/>
      <c r="AK57" s="865"/>
      <c r="AL57" s="862"/>
      <c r="AM57" s="862"/>
      <c r="AN57" s="862"/>
      <c r="AO57" s="862"/>
      <c r="AP57" s="862"/>
      <c r="AQ57" s="862"/>
      <c r="AR57" s="862"/>
      <c r="AS57" s="862"/>
      <c r="AT57" s="862"/>
      <c r="AU57" s="862"/>
      <c r="AV57" s="862"/>
      <c r="AW57" s="862"/>
      <c r="AX57" s="862"/>
      <c r="AY57" s="862"/>
      <c r="AZ57" s="864"/>
      <c r="BA57" s="864"/>
      <c r="BB57" s="864"/>
      <c r="BC57" s="864"/>
      <c r="BD57" s="864"/>
      <c r="BE57" s="857"/>
      <c r="BF57" s="857"/>
      <c r="BG57" s="857"/>
      <c r="BH57" s="857"/>
      <c r="BI57" s="858"/>
      <c r="BJ57" s="235"/>
      <c r="BK57" s="235"/>
      <c r="BL57" s="235"/>
      <c r="BM57" s="235"/>
      <c r="BN57" s="235"/>
      <c r="BO57" s="244"/>
      <c r="BP57" s="244"/>
      <c r="BQ57" s="241">
        <v>51</v>
      </c>
      <c r="BR57" s="242"/>
      <c r="BS57" s="767"/>
      <c r="BT57" s="768"/>
      <c r="BU57" s="768"/>
      <c r="BV57" s="768"/>
      <c r="BW57" s="768"/>
      <c r="BX57" s="768"/>
      <c r="BY57" s="768"/>
      <c r="BZ57" s="768"/>
      <c r="CA57" s="768"/>
      <c r="CB57" s="768"/>
      <c r="CC57" s="768"/>
      <c r="CD57" s="768"/>
      <c r="CE57" s="768"/>
      <c r="CF57" s="768"/>
      <c r="CG57" s="769"/>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67"/>
      <c r="DW57" s="768"/>
      <c r="DX57" s="768"/>
      <c r="DY57" s="768"/>
      <c r="DZ57" s="815"/>
      <c r="EA57" s="233"/>
    </row>
    <row r="58" spans="1:131" ht="26.25" customHeight="1" x14ac:dyDescent="0.2">
      <c r="A58" s="241">
        <v>31</v>
      </c>
      <c r="B58" s="794"/>
      <c r="C58" s="795"/>
      <c r="D58" s="795"/>
      <c r="E58" s="795"/>
      <c r="F58" s="795"/>
      <c r="G58" s="795"/>
      <c r="H58" s="795"/>
      <c r="I58" s="795"/>
      <c r="J58" s="795"/>
      <c r="K58" s="795"/>
      <c r="L58" s="795"/>
      <c r="M58" s="795"/>
      <c r="N58" s="795"/>
      <c r="O58" s="795"/>
      <c r="P58" s="796"/>
      <c r="Q58" s="861"/>
      <c r="R58" s="862"/>
      <c r="S58" s="862"/>
      <c r="T58" s="862"/>
      <c r="U58" s="862"/>
      <c r="V58" s="862"/>
      <c r="W58" s="862"/>
      <c r="X58" s="862"/>
      <c r="Y58" s="862"/>
      <c r="Z58" s="862"/>
      <c r="AA58" s="862"/>
      <c r="AB58" s="862"/>
      <c r="AC58" s="862"/>
      <c r="AD58" s="862"/>
      <c r="AE58" s="863"/>
      <c r="AF58" s="800"/>
      <c r="AG58" s="801"/>
      <c r="AH58" s="801"/>
      <c r="AI58" s="801"/>
      <c r="AJ58" s="802"/>
      <c r="AK58" s="865"/>
      <c r="AL58" s="862"/>
      <c r="AM58" s="862"/>
      <c r="AN58" s="862"/>
      <c r="AO58" s="862"/>
      <c r="AP58" s="862"/>
      <c r="AQ58" s="862"/>
      <c r="AR58" s="862"/>
      <c r="AS58" s="862"/>
      <c r="AT58" s="862"/>
      <c r="AU58" s="862"/>
      <c r="AV58" s="862"/>
      <c r="AW58" s="862"/>
      <c r="AX58" s="862"/>
      <c r="AY58" s="862"/>
      <c r="AZ58" s="864"/>
      <c r="BA58" s="864"/>
      <c r="BB58" s="864"/>
      <c r="BC58" s="864"/>
      <c r="BD58" s="864"/>
      <c r="BE58" s="857"/>
      <c r="BF58" s="857"/>
      <c r="BG58" s="857"/>
      <c r="BH58" s="857"/>
      <c r="BI58" s="858"/>
      <c r="BJ58" s="235"/>
      <c r="BK58" s="235"/>
      <c r="BL58" s="235"/>
      <c r="BM58" s="235"/>
      <c r="BN58" s="235"/>
      <c r="BO58" s="244"/>
      <c r="BP58" s="244"/>
      <c r="BQ58" s="241">
        <v>52</v>
      </c>
      <c r="BR58" s="242"/>
      <c r="BS58" s="767"/>
      <c r="BT58" s="768"/>
      <c r="BU58" s="768"/>
      <c r="BV58" s="768"/>
      <c r="BW58" s="768"/>
      <c r="BX58" s="768"/>
      <c r="BY58" s="768"/>
      <c r="BZ58" s="768"/>
      <c r="CA58" s="768"/>
      <c r="CB58" s="768"/>
      <c r="CC58" s="768"/>
      <c r="CD58" s="768"/>
      <c r="CE58" s="768"/>
      <c r="CF58" s="768"/>
      <c r="CG58" s="769"/>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67"/>
      <c r="DW58" s="768"/>
      <c r="DX58" s="768"/>
      <c r="DY58" s="768"/>
      <c r="DZ58" s="815"/>
      <c r="EA58" s="233"/>
    </row>
    <row r="59" spans="1:131" ht="26.25" customHeight="1" x14ac:dyDescent="0.2">
      <c r="A59" s="241">
        <v>32</v>
      </c>
      <c r="B59" s="794"/>
      <c r="C59" s="795"/>
      <c r="D59" s="795"/>
      <c r="E59" s="795"/>
      <c r="F59" s="795"/>
      <c r="G59" s="795"/>
      <c r="H59" s="795"/>
      <c r="I59" s="795"/>
      <c r="J59" s="795"/>
      <c r="K59" s="795"/>
      <c r="L59" s="795"/>
      <c r="M59" s="795"/>
      <c r="N59" s="795"/>
      <c r="O59" s="795"/>
      <c r="P59" s="796"/>
      <c r="Q59" s="861"/>
      <c r="R59" s="862"/>
      <c r="S59" s="862"/>
      <c r="T59" s="862"/>
      <c r="U59" s="862"/>
      <c r="V59" s="862"/>
      <c r="W59" s="862"/>
      <c r="X59" s="862"/>
      <c r="Y59" s="862"/>
      <c r="Z59" s="862"/>
      <c r="AA59" s="862"/>
      <c r="AB59" s="862"/>
      <c r="AC59" s="862"/>
      <c r="AD59" s="862"/>
      <c r="AE59" s="863"/>
      <c r="AF59" s="800"/>
      <c r="AG59" s="801"/>
      <c r="AH59" s="801"/>
      <c r="AI59" s="801"/>
      <c r="AJ59" s="802"/>
      <c r="AK59" s="865"/>
      <c r="AL59" s="862"/>
      <c r="AM59" s="862"/>
      <c r="AN59" s="862"/>
      <c r="AO59" s="862"/>
      <c r="AP59" s="862"/>
      <c r="AQ59" s="862"/>
      <c r="AR59" s="862"/>
      <c r="AS59" s="862"/>
      <c r="AT59" s="862"/>
      <c r="AU59" s="862"/>
      <c r="AV59" s="862"/>
      <c r="AW59" s="862"/>
      <c r="AX59" s="862"/>
      <c r="AY59" s="862"/>
      <c r="AZ59" s="864"/>
      <c r="BA59" s="864"/>
      <c r="BB59" s="864"/>
      <c r="BC59" s="864"/>
      <c r="BD59" s="864"/>
      <c r="BE59" s="857"/>
      <c r="BF59" s="857"/>
      <c r="BG59" s="857"/>
      <c r="BH59" s="857"/>
      <c r="BI59" s="858"/>
      <c r="BJ59" s="235"/>
      <c r="BK59" s="235"/>
      <c r="BL59" s="235"/>
      <c r="BM59" s="235"/>
      <c r="BN59" s="235"/>
      <c r="BO59" s="244"/>
      <c r="BP59" s="244"/>
      <c r="BQ59" s="241">
        <v>53</v>
      </c>
      <c r="BR59" s="242"/>
      <c r="BS59" s="767"/>
      <c r="BT59" s="768"/>
      <c r="BU59" s="768"/>
      <c r="BV59" s="768"/>
      <c r="BW59" s="768"/>
      <c r="BX59" s="768"/>
      <c r="BY59" s="768"/>
      <c r="BZ59" s="768"/>
      <c r="CA59" s="768"/>
      <c r="CB59" s="768"/>
      <c r="CC59" s="768"/>
      <c r="CD59" s="768"/>
      <c r="CE59" s="768"/>
      <c r="CF59" s="768"/>
      <c r="CG59" s="769"/>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67"/>
      <c r="DW59" s="768"/>
      <c r="DX59" s="768"/>
      <c r="DY59" s="768"/>
      <c r="DZ59" s="815"/>
      <c r="EA59" s="233"/>
    </row>
    <row r="60" spans="1:131" ht="26.25" customHeight="1" x14ac:dyDescent="0.2">
      <c r="A60" s="241">
        <v>33</v>
      </c>
      <c r="B60" s="794"/>
      <c r="C60" s="795"/>
      <c r="D60" s="795"/>
      <c r="E60" s="795"/>
      <c r="F60" s="795"/>
      <c r="G60" s="795"/>
      <c r="H60" s="795"/>
      <c r="I60" s="795"/>
      <c r="J60" s="795"/>
      <c r="K60" s="795"/>
      <c r="L60" s="795"/>
      <c r="M60" s="795"/>
      <c r="N60" s="795"/>
      <c r="O60" s="795"/>
      <c r="P60" s="796"/>
      <c r="Q60" s="861"/>
      <c r="R60" s="862"/>
      <c r="S60" s="862"/>
      <c r="T60" s="862"/>
      <c r="U60" s="862"/>
      <c r="V60" s="862"/>
      <c r="W60" s="862"/>
      <c r="X60" s="862"/>
      <c r="Y60" s="862"/>
      <c r="Z60" s="862"/>
      <c r="AA60" s="862"/>
      <c r="AB60" s="862"/>
      <c r="AC60" s="862"/>
      <c r="AD60" s="862"/>
      <c r="AE60" s="863"/>
      <c r="AF60" s="800"/>
      <c r="AG60" s="801"/>
      <c r="AH60" s="801"/>
      <c r="AI60" s="801"/>
      <c r="AJ60" s="802"/>
      <c r="AK60" s="865"/>
      <c r="AL60" s="862"/>
      <c r="AM60" s="862"/>
      <c r="AN60" s="862"/>
      <c r="AO60" s="862"/>
      <c r="AP60" s="862"/>
      <c r="AQ60" s="862"/>
      <c r="AR60" s="862"/>
      <c r="AS60" s="862"/>
      <c r="AT60" s="862"/>
      <c r="AU60" s="862"/>
      <c r="AV60" s="862"/>
      <c r="AW60" s="862"/>
      <c r="AX60" s="862"/>
      <c r="AY60" s="862"/>
      <c r="AZ60" s="864"/>
      <c r="BA60" s="864"/>
      <c r="BB60" s="864"/>
      <c r="BC60" s="864"/>
      <c r="BD60" s="864"/>
      <c r="BE60" s="857"/>
      <c r="BF60" s="857"/>
      <c r="BG60" s="857"/>
      <c r="BH60" s="857"/>
      <c r="BI60" s="858"/>
      <c r="BJ60" s="235"/>
      <c r="BK60" s="235"/>
      <c r="BL60" s="235"/>
      <c r="BM60" s="235"/>
      <c r="BN60" s="235"/>
      <c r="BO60" s="244"/>
      <c r="BP60" s="244"/>
      <c r="BQ60" s="241">
        <v>54</v>
      </c>
      <c r="BR60" s="242"/>
      <c r="BS60" s="767"/>
      <c r="BT60" s="768"/>
      <c r="BU60" s="768"/>
      <c r="BV60" s="768"/>
      <c r="BW60" s="768"/>
      <c r="BX60" s="768"/>
      <c r="BY60" s="768"/>
      <c r="BZ60" s="768"/>
      <c r="CA60" s="768"/>
      <c r="CB60" s="768"/>
      <c r="CC60" s="768"/>
      <c r="CD60" s="768"/>
      <c r="CE60" s="768"/>
      <c r="CF60" s="768"/>
      <c r="CG60" s="769"/>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67"/>
      <c r="DW60" s="768"/>
      <c r="DX60" s="768"/>
      <c r="DY60" s="768"/>
      <c r="DZ60" s="815"/>
      <c r="EA60" s="233"/>
    </row>
    <row r="61" spans="1:131" ht="26.25" customHeight="1" thickBot="1" x14ac:dyDescent="0.25">
      <c r="A61" s="241">
        <v>34</v>
      </c>
      <c r="B61" s="794"/>
      <c r="C61" s="795"/>
      <c r="D61" s="795"/>
      <c r="E61" s="795"/>
      <c r="F61" s="795"/>
      <c r="G61" s="795"/>
      <c r="H61" s="795"/>
      <c r="I61" s="795"/>
      <c r="J61" s="795"/>
      <c r="K61" s="795"/>
      <c r="L61" s="795"/>
      <c r="M61" s="795"/>
      <c r="N61" s="795"/>
      <c r="O61" s="795"/>
      <c r="P61" s="796"/>
      <c r="Q61" s="861"/>
      <c r="R61" s="862"/>
      <c r="S61" s="862"/>
      <c r="T61" s="862"/>
      <c r="U61" s="862"/>
      <c r="V61" s="862"/>
      <c r="W61" s="862"/>
      <c r="X61" s="862"/>
      <c r="Y61" s="862"/>
      <c r="Z61" s="862"/>
      <c r="AA61" s="862"/>
      <c r="AB61" s="862"/>
      <c r="AC61" s="862"/>
      <c r="AD61" s="862"/>
      <c r="AE61" s="863"/>
      <c r="AF61" s="800"/>
      <c r="AG61" s="801"/>
      <c r="AH61" s="801"/>
      <c r="AI61" s="801"/>
      <c r="AJ61" s="802"/>
      <c r="AK61" s="865"/>
      <c r="AL61" s="862"/>
      <c r="AM61" s="862"/>
      <c r="AN61" s="862"/>
      <c r="AO61" s="862"/>
      <c r="AP61" s="862"/>
      <c r="AQ61" s="862"/>
      <c r="AR61" s="862"/>
      <c r="AS61" s="862"/>
      <c r="AT61" s="862"/>
      <c r="AU61" s="862"/>
      <c r="AV61" s="862"/>
      <c r="AW61" s="862"/>
      <c r="AX61" s="862"/>
      <c r="AY61" s="862"/>
      <c r="AZ61" s="864"/>
      <c r="BA61" s="864"/>
      <c r="BB61" s="864"/>
      <c r="BC61" s="864"/>
      <c r="BD61" s="864"/>
      <c r="BE61" s="857"/>
      <c r="BF61" s="857"/>
      <c r="BG61" s="857"/>
      <c r="BH61" s="857"/>
      <c r="BI61" s="858"/>
      <c r="BJ61" s="235"/>
      <c r="BK61" s="235"/>
      <c r="BL61" s="235"/>
      <c r="BM61" s="235"/>
      <c r="BN61" s="235"/>
      <c r="BO61" s="244"/>
      <c r="BP61" s="244"/>
      <c r="BQ61" s="241">
        <v>55</v>
      </c>
      <c r="BR61" s="242"/>
      <c r="BS61" s="767"/>
      <c r="BT61" s="768"/>
      <c r="BU61" s="768"/>
      <c r="BV61" s="768"/>
      <c r="BW61" s="768"/>
      <c r="BX61" s="768"/>
      <c r="BY61" s="768"/>
      <c r="BZ61" s="768"/>
      <c r="CA61" s="768"/>
      <c r="CB61" s="768"/>
      <c r="CC61" s="768"/>
      <c r="CD61" s="768"/>
      <c r="CE61" s="768"/>
      <c r="CF61" s="768"/>
      <c r="CG61" s="769"/>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67"/>
      <c r="DW61" s="768"/>
      <c r="DX61" s="768"/>
      <c r="DY61" s="768"/>
      <c r="DZ61" s="815"/>
      <c r="EA61" s="233"/>
    </row>
    <row r="62" spans="1:131" ht="26.25" customHeight="1" x14ac:dyDescent="0.2">
      <c r="A62" s="241">
        <v>35</v>
      </c>
      <c r="B62" s="794"/>
      <c r="C62" s="795"/>
      <c r="D62" s="795"/>
      <c r="E62" s="795"/>
      <c r="F62" s="795"/>
      <c r="G62" s="795"/>
      <c r="H62" s="795"/>
      <c r="I62" s="795"/>
      <c r="J62" s="795"/>
      <c r="K62" s="795"/>
      <c r="L62" s="795"/>
      <c r="M62" s="795"/>
      <c r="N62" s="795"/>
      <c r="O62" s="795"/>
      <c r="P62" s="796"/>
      <c r="Q62" s="861"/>
      <c r="R62" s="862"/>
      <c r="S62" s="862"/>
      <c r="T62" s="862"/>
      <c r="U62" s="862"/>
      <c r="V62" s="862"/>
      <c r="W62" s="862"/>
      <c r="X62" s="862"/>
      <c r="Y62" s="862"/>
      <c r="Z62" s="862"/>
      <c r="AA62" s="862"/>
      <c r="AB62" s="862"/>
      <c r="AC62" s="862"/>
      <c r="AD62" s="862"/>
      <c r="AE62" s="863"/>
      <c r="AF62" s="800"/>
      <c r="AG62" s="801"/>
      <c r="AH62" s="801"/>
      <c r="AI62" s="801"/>
      <c r="AJ62" s="802"/>
      <c r="AK62" s="865"/>
      <c r="AL62" s="862"/>
      <c r="AM62" s="862"/>
      <c r="AN62" s="862"/>
      <c r="AO62" s="862"/>
      <c r="AP62" s="862"/>
      <c r="AQ62" s="862"/>
      <c r="AR62" s="862"/>
      <c r="AS62" s="862"/>
      <c r="AT62" s="862"/>
      <c r="AU62" s="862"/>
      <c r="AV62" s="862"/>
      <c r="AW62" s="862"/>
      <c r="AX62" s="862"/>
      <c r="AY62" s="862"/>
      <c r="AZ62" s="864"/>
      <c r="BA62" s="864"/>
      <c r="BB62" s="864"/>
      <c r="BC62" s="864"/>
      <c r="BD62" s="864"/>
      <c r="BE62" s="857"/>
      <c r="BF62" s="857"/>
      <c r="BG62" s="857"/>
      <c r="BH62" s="857"/>
      <c r="BI62" s="858"/>
      <c r="BJ62" s="873" t="s">
        <v>413</v>
      </c>
      <c r="BK62" s="833"/>
      <c r="BL62" s="833"/>
      <c r="BM62" s="833"/>
      <c r="BN62" s="834"/>
      <c r="BO62" s="244"/>
      <c r="BP62" s="244"/>
      <c r="BQ62" s="241">
        <v>56</v>
      </c>
      <c r="BR62" s="242"/>
      <c r="BS62" s="767"/>
      <c r="BT62" s="768"/>
      <c r="BU62" s="768"/>
      <c r="BV62" s="768"/>
      <c r="BW62" s="768"/>
      <c r="BX62" s="768"/>
      <c r="BY62" s="768"/>
      <c r="BZ62" s="768"/>
      <c r="CA62" s="768"/>
      <c r="CB62" s="768"/>
      <c r="CC62" s="768"/>
      <c r="CD62" s="768"/>
      <c r="CE62" s="768"/>
      <c r="CF62" s="768"/>
      <c r="CG62" s="769"/>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67"/>
      <c r="DW62" s="768"/>
      <c r="DX62" s="768"/>
      <c r="DY62" s="768"/>
      <c r="DZ62" s="815"/>
      <c r="EA62" s="233"/>
    </row>
    <row r="63" spans="1:131" ht="26.25" customHeight="1" thickBot="1" x14ac:dyDescent="0.25">
      <c r="A63" s="243" t="s">
        <v>392</v>
      </c>
      <c r="B63" s="816" t="s">
        <v>414</v>
      </c>
      <c r="C63" s="817"/>
      <c r="D63" s="817"/>
      <c r="E63" s="817"/>
      <c r="F63" s="817"/>
      <c r="G63" s="817"/>
      <c r="H63" s="817"/>
      <c r="I63" s="817"/>
      <c r="J63" s="817"/>
      <c r="K63" s="817"/>
      <c r="L63" s="817"/>
      <c r="M63" s="817"/>
      <c r="N63" s="817"/>
      <c r="O63" s="817"/>
      <c r="P63" s="818"/>
      <c r="Q63" s="866"/>
      <c r="R63" s="867"/>
      <c r="S63" s="867"/>
      <c r="T63" s="867"/>
      <c r="U63" s="867"/>
      <c r="V63" s="867"/>
      <c r="W63" s="867"/>
      <c r="X63" s="867"/>
      <c r="Y63" s="867"/>
      <c r="Z63" s="867"/>
      <c r="AA63" s="867"/>
      <c r="AB63" s="867"/>
      <c r="AC63" s="867"/>
      <c r="AD63" s="867"/>
      <c r="AE63" s="868"/>
      <c r="AF63" s="869">
        <v>39</v>
      </c>
      <c r="AG63" s="870"/>
      <c r="AH63" s="870"/>
      <c r="AI63" s="870"/>
      <c r="AJ63" s="871"/>
      <c r="AK63" s="872"/>
      <c r="AL63" s="867"/>
      <c r="AM63" s="867"/>
      <c r="AN63" s="867"/>
      <c r="AO63" s="867"/>
      <c r="AP63" s="870">
        <v>476</v>
      </c>
      <c r="AQ63" s="870"/>
      <c r="AR63" s="870"/>
      <c r="AS63" s="870"/>
      <c r="AT63" s="870"/>
      <c r="AU63" s="870">
        <v>382</v>
      </c>
      <c r="AV63" s="870"/>
      <c r="AW63" s="870"/>
      <c r="AX63" s="870"/>
      <c r="AY63" s="870"/>
      <c r="AZ63" s="874"/>
      <c r="BA63" s="874"/>
      <c r="BB63" s="874"/>
      <c r="BC63" s="874"/>
      <c r="BD63" s="874"/>
      <c r="BE63" s="875"/>
      <c r="BF63" s="875"/>
      <c r="BG63" s="875"/>
      <c r="BH63" s="875"/>
      <c r="BI63" s="876"/>
      <c r="BJ63" s="877" t="s">
        <v>146</v>
      </c>
      <c r="BK63" s="878"/>
      <c r="BL63" s="878"/>
      <c r="BM63" s="878"/>
      <c r="BN63" s="879"/>
      <c r="BO63" s="244"/>
      <c r="BP63" s="244"/>
      <c r="BQ63" s="241">
        <v>57</v>
      </c>
      <c r="BR63" s="242"/>
      <c r="BS63" s="767"/>
      <c r="BT63" s="768"/>
      <c r="BU63" s="768"/>
      <c r="BV63" s="768"/>
      <c r="BW63" s="768"/>
      <c r="BX63" s="768"/>
      <c r="BY63" s="768"/>
      <c r="BZ63" s="768"/>
      <c r="CA63" s="768"/>
      <c r="CB63" s="768"/>
      <c r="CC63" s="768"/>
      <c r="CD63" s="768"/>
      <c r="CE63" s="768"/>
      <c r="CF63" s="768"/>
      <c r="CG63" s="769"/>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67"/>
      <c r="DW63" s="768"/>
      <c r="DX63" s="768"/>
      <c r="DY63" s="768"/>
      <c r="DZ63" s="815"/>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767"/>
      <c r="BT64" s="768"/>
      <c r="BU64" s="768"/>
      <c r="BV64" s="768"/>
      <c r="BW64" s="768"/>
      <c r="BX64" s="768"/>
      <c r="BY64" s="768"/>
      <c r="BZ64" s="768"/>
      <c r="CA64" s="768"/>
      <c r="CB64" s="768"/>
      <c r="CC64" s="768"/>
      <c r="CD64" s="768"/>
      <c r="CE64" s="768"/>
      <c r="CF64" s="768"/>
      <c r="CG64" s="769"/>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67"/>
      <c r="DW64" s="768"/>
      <c r="DX64" s="768"/>
      <c r="DY64" s="768"/>
      <c r="DZ64" s="815"/>
      <c r="EA64" s="233"/>
    </row>
    <row r="65" spans="1:131" ht="26.25" customHeight="1" thickBot="1" x14ac:dyDescent="0.25">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767"/>
      <c r="BT65" s="768"/>
      <c r="BU65" s="768"/>
      <c r="BV65" s="768"/>
      <c r="BW65" s="768"/>
      <c r="BX65" s="768"/>
      <c r="BY65" s="768"/>
      <c r="BZ65" s="768"/>
      <c r="CA65" s="768"/>
      <c r="CB65" s="768"/>
      <c r="CC65" s="768"/>
      <c r="CD65" s="768"/>
      <c r="CE65" s="768"/>
      <c r="CF65" s="768"/>
      <c r="CG65" s="769"/>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67"/>
      <c r="DW65" s="768"/>
      <c r="DX65" s="768"/>
      <c r="DY65" s="768"/>
      <c r="DZ65" s="815"/>
      <c r="EA65" s="233"/>
    </row>
    <row r="66" spans="1:131" ht="26.25" customHeight="1" x14ac:dyDescent="0.2">
      <c r="A66" s="757" t="s">
        <v>416</v>
      </c>
      <c r="B66" s="758"/>
      <c r="C66" s="758"/>
      <c r="D66" s="758"/>
      <c r="E66" s="758"/>
      <c r="F66" s="758"/>
      <c r="G66" s="758"/>
      <c r="H66" s="758"/>
      <c r="I66" s="758"/>
      <c r="J66" s="758"/>
      <c r="K66" s="758"/>
      <c r="L66" s="758"/>
      <c r="M66" s="758"/>
      <c r="N66" s="758"/>
      <c r="O66" s="758"/>
      <c r="P66" s="759"/>
      <c r="Q66" s="749" t="s">
        <v>396</v>
      </c>
      <c r="R66" s="750"/>
      <c r="S66" s="750"/>
      <c r="T66" s="750"/>
      <c r="U66" s="751"/>
      <c r="V66" s="749" t="s">
        <v>397</v>
      </c>
      <c r="W66" s="750"/>
      <c r="X66" s="750"/>
      <c r="Y66" s="750"/>
      <c r="Z66" s="751"/>
      <c r="AA66" s="749" t="s">
        <v>398</v>
      </c>
      <c r="AB66" s="750"/>
      <c r="AC66" s="750"/>
      <c r="AD66" s="750"/>
      <c r="AE66" s="751"/>
      <c r="AF66" s="880" t="s">
        <v>399</v>
      </c>
      <c r="AG66" s="842"/>
      <c r="AH66" s="842"/>
      <c r="AI66" s="842"/>
      <c r="AJ66" s="881"/>
      <c r="AK66" s="749" t="s">
        <v>400</v>
      </c>
      <c r="AL66" s="758"/>
      <c r="AM66" s="758"/>
      <c r="AN66" s="758"/>
      <c r="AO66" s="759"/>
      <c r="AP66" s="749" t="s">
        <v>401</v>
      </c>
      <c r="AQ66" s="750"/>
      <c r="AR66" s="750"/>
      <c r="AS66" s="750"/>
      <c r="AT66" s="751"/>
      <c r="AU66" s="749" t="s">
        <v>417</v>
      </c>
      <c r="AV66" s="750"/>
      <c r="AW66" s="750"/>
      <c r="AX66" s="750"/>
      <c r="AY66" s="751"/>
      <c r="AZ66" s="749" t="s">
        <v>379</v>
      </c>
      <c r="BA66" s="750"/>
      <c r="BB66" s="750"/>
      <c r="BC66" s="750"/>
      <c r="BD66" s="755"/>
      <c r="BE66" s="244"/>
      <c r="BF66" s="244"/>
      <c r="BG66" s="244"/>
      <c r="BH66" s="244"/>
      <c r="BI66" s="244"/>
      <c r="BJ66" s="244"/>
      <c r="BK66" s="244"/>
      <c r="BL66" s="244"/>
      <c r="BM66" s="244"/>
      <c r="BN66" s="244"/>
      <c r="BO66" s="244"/>
      <c r="BP66" s="244"/>
      <c r="BQ66" s="241">
        <v>60</v>
      </c>
      <c r="BR66" s="246"/>
      <c r="BS66" s="885"/>
      <c r="BT66" s="886"/>
      <c r="BU66" s="886"/>
      <c r="BV66" s="886"/>
      <c r="BW66" s="886"/>
      <c r="BX66" s="886"/>
      <c r="BY66" s="886"/>
      <c r="BZ66" s="886"/>
      <c r="CA66" s="886"/>
      <c r="CB66" s="886"/>
      <c r="CC66" s="886"/>
      <c r="CD66" s="886"/>
      <c r="CE66" s="886"/>
      <c r="CF66" s="886"/>
      <c r="CG66" s="891"/>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233"/>
    </row>
    <row r="67" spans="1:131" ht="26.25" customHeight="1" thickBot="1" x14ac:dyDescent="0.25">
      <c r="A67" s="760"/>
      <c r="B67" s="761"/>
      <c r="C67" s="761"/>
      <c r="D67" s="761"/>
      <c r="E67" s="761"/>
      <c r="F67" s="761"/>
      <c r="G67" s="761"/>
      <c r="H67" s="761"/>
      <c r="I67" s="761"/>
      <c r="J67" s="761"/>
      <c r="K67" s="761"/>
      <c r="L67" s="761"/>
      <c r="M67" s="761"/>
      <c r="N67" s="761"/>
      <c r="O67" s="761"/>
      <c r="P67" s="762"/>
      <c r="Q67" s="752"/>
      <c r="R67" s="753"/>
      <c r="S67" s="753"/>
      <c r="T67" s="753"/>
      <c r="U67" s="754"/>
      <c r="V67" s="752"/>
      <c r="W67" s="753"/>
      <c r="X67" s="753"/>
      <c r="Y67" s="753"/>
      <c r="Z67" s="754"/>
      <c r="AA67" s="752"/>
      <c r="AB67" s="753"/>
      <c r="AC67" s="753"/>
      <c r="AD67" s="753"/>
      <c r="AE67" s="754"/>
      <c r="AF67" s="882"/>
      <c r="AG67" s="845"/>
      <c r="AH67" s="845"/>
      <c r="AI67" s="845"/>
      <c r="AJ67" s="883"/>
      <c r="AK67" s="884"/>
      <c r="AL67" s="761"/>
      <c r="AM67" s="761"/>
      <c r="AN67" s="761"/>
      <c r="AO67" s="762"/>
      <c r="AP67" s="752"/>
      <c r="AQ67" s="753"/>
      <c r="AR67" s="753"/>
      <c r="AS67" s="753"/>
      <c r="AT67" s="754"/>
      <c r="AU67" s="752"/>
      <c r="AV67" s="753"/>
      <c r="AW67" s="753"/>
      <c r="AX67" s="753"/>
      <c r="AY67" s="754"/>
      <c r="AZ67" s="752"/>
      <c r="BA67" s="753"/>
      <c r="BB67" s="753"/>
      <c r="BC67" s="753"/>
      <c r="BD67" s="756"/>
      <c r="BE67" s="244"/>
      <c r="BF67" s="244"/>
      <c r="BG67" s="244"/>
      <c r="BH67" s="244"/>
      <c r="BI67" s="244"/>
      <c r="BJ67" s="244"/>
      <c r="BK67" s="244"/>
      <c r="BL67" s="244"/>
      <c r="BM67" s="244"/>
      <c r="BN67" s="244"/>
      <c r="BO67" s="244"/>
      <c r="BP67" s="244"/>
      <c r="BQ67" s="241">
        <v>61</v>
      </c>
      <c r="BR67" s="246"/>
      <c r="BS67" s="885"/>
      <c r="BT67" s="886"/>
      <c r="BU67" s="886"/>
      <c r="BV67" s="886"/>
      <c r="BW67" s="886"/>
      <c r="BX67" s="886"/>
      <c r="BY67" s="886"/>
      <c r="BZ67" s="886"/>
      <c r="CA67" s="886"/>
      <c r="CB67" s="886"/>
      <c r="CC67" s="886"/>
      <c r="CD67" s="886"/>
      <c r="CE67" s="886"/>
      <c r="CF67" s="886"/>
      <c r="CG67" s="891"/>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233"/>
    </row>
    <row r="68" spans="1:131" ht="26.25" customHeight="1" thickTop="1" x14ac:dyDescent="0.2">
      <c r="A68" s="239">
        <v>1</v>
      </c>
      <c r="B68" s="897" t="s">
        <v>588</v>
      </c>
      <c r="C68" s="895"/>
      <c r="D68" s="895"/>
      <c r="E68" s="895"/>
      <c r="F68" s="895"/>
      <c r="G68" s="895"/>
      <c r="H68" s="895"/>
      <c r="I68" s="895"/>
      <c r="J68" s="895"/>
      <c r="K68" s="895"/>
      <c r="L68" s="895"/>
      <c r="M68" s="895"/>
      <c r="N68" s="895"/>
      <c r="O68" s="895"/>
      <c r="P68" s="898"/>
      <c r="Q68" s="899">
        <v>78</v>
      </c>
      <c r="R68" s="893"/>
      <c r="S68" s="893"/>
      <c r="T68" s="893"/>
      <c r="U68" s="859"/>
      <c r="V68" s="892">
        <v>74</v>
      </c>
      <c r="W68" s="893"/>
      <c r="X68" s="893"/>
      <c r="Y68" s="893"/>
      <c r="Z68" s="859"/>
      <c r="AA68" s="892">
        <v>4</v>
      </c>
      <c r="AB68" s="893"/>
      <c r="AC68" s="893"/>
      <c r="AD68" s="893"/>
      <c r="AE68" s="859"/>
      <c r="AF68" s="892">
        <v>4</v>
      </c>
      <c r="AG68" s="893"/>
      <c r="AH68" s="893"/>
      <c r="AI68" s="893"/>
      <c r="AJ68" s="859"/>
      <c r="AK68" s="892">
        <v>0</v>
      </c>
      <c r="AL68" s="893"/>
      <c r="AM68" s="893"/>
      <c r="AN68" s="893"/>
      <c r="AO68" s="859"/>
      <c r="AP68" s="892">
        <v>0</v>
      </c>
      <c r="AQ68" s="893"/>
      <c r="AR68" s="893"/>
      <c r="AS68" s="893"/>
      <c r="AT68" s="859"/>
      <c r="AU68" s="892">
        <v>0</v>
      </c>
      <c r="AV68" s="893"/>
      <c r="AW68" s="893"/>
      <c r="AX68" s="893"/>
      <c r="AY68" s="859"/>
      <c r="AZ68" s="894"/>
      <c r="BA68" s="895"/>
      <c r="BB68" s="895"/>
      <c r="BC68" s="895"/>
      <c r="BD68" s="896"/>
      <c r="BE68" s="244"/>
      <c r="BF68" s="244"/>
      <c r="BG68" s="244"/>
      <c r="BH68" s="244"/>
      <c r="BI68" s="244"/>
      <c r="BJ68" s="244"/>
      <c r="BK68" s="244"/>
      <c r="BL68" s="244"/>
      <c r="BM68" s="244"/>
      <c r="BN68" s="244"/>
      <c r="BO68" s="244"/>
      <c r="BP68" s="244"/>
      <c r="BQ68" s="241">
        <v>62</v>
      </c>
      <c r="BR68" s="246"/>
      <c r="BS68" s="885"/>
      <c r="BT68" s="886"/>
      <c r="BU68" s="886"/>
      <c r="BV68" s="886"/>
      <c r="BW68" s="886"/>
      <c r="BX68" s="886"/>
      <c r="BY68" s="886"/>
      <c r="BZ68" s="886"/>
      <c r="CA68" s="886"/>
      <c r="CB68" s="886"/>
      <c r="CC68" s="886"/>
      <c r="CD68" s="886"/>
      <c r="CE68" s="886"/>
      <c r="CF68" s="886"/>
      <c r="CG68" s="891"/>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233"/>
    </row>
    <row r="69" spans="1:131" ht="26.25" customHeight="1" x14ac:dyDescent="0.2">
      <c r="A69" s="241">
        <v>2</v>
      </c>
      <c r="B69" s="897" t="s">
        <v>579</v>
      </c>
      <c r="C69" s="895"/>
      <c r="D69" s="895"/>
      <c r="E69" s="895"/>
      <c r="F69" s="895"/>
      <c r="G69" s="895"/>
      <c r="H69" s="895"/>
      <c r="I69" s="895"/>
      <c r="J69" s="895"/>
      <c r="K69" s="895"/>
      <c r="L69" s="895"/>
      <c r="M69" s="895"/>
      <c r="N69" s="895"/>
      <c r="O69" s="895"/>
      <c r="P69" s="898"/>
      <c r="Q69" s="899">
        <v>287333</v>
      </c>
      <c r="R69" s="893"/>
      <c r="S69" s="893"/>
      <c r="T69" s="893"/>
      <c r="U69" s="859"/>
      <c r="V69" s="892">
        <v>287319</v>
      </c>
      <c r="W69" s="893"/>
      <c r="X69" s="893"/>
      <c r="Y69" s="893"/>
      <c r="Z69" s="859"/>
      <c r="AA69" s="892">
        <v>13</v>
      </c>
      <c r="AB69" s="893"/>
      <c r="AC69" s="893"/>
      <c r="AD69" s="893"/>
      <c r="AE69" s="859"/>
      <c r="AF69" s="892">
        <v>13</v>
      </c>
      <c r="AG69" s="893"/>
      <c r="AH69" s="893"/>
      <c r="AI69" s="893"/>
      <c r="AJ69" s="859"/>
      <c r="AK69" s="892">
        <v>11126</v>
      </c>
      <c r="AL69" s="893"/>
      <c r="AM69" s="893"/>
      <c r="AN69" s="893"/>
      <c r="AO69" s="859"/>
      <c r="AP69" s="892">
        <v>0</v>
      </c>
      <c r="AQ69" s="893"/>
      <c r="AR69" s="893"/>
      <c r="AS69" s="893"/>
      <c r="AT69" s="859"/>
      <c r="AU69" s="892">
        <v>0</v>
      </c>
      <c r="AV69" s="893"/>
      <c r="AW69" s="893"/>
      <c r="AX69" s="893"/>
      <c r="AY69" s="859"/>
      <c r="AZ69" s="894"/>
      <c r="BA69" s="895"/>
      <c r="BB69" s="895"/>
      <c r="BC69" s="895"/>
      <c r="BD69" s="896"/>
      <c r="BE69" s="244"/>
      <c r="BF69" s="244"/>
      <c r="BG69" s="244"/>
      <c r="BH69" s="244"/>
      <c r="BI69" s="244"/>
      <c r="BJ69" s="244"/>
      <c r="BK69" s="244"/>
      <c r="BL69" s="244"/>
      <c r="BM69" s="244"/>
      <c r="BN69" s="244"/>
      <c r="BO69" s="244"/>
      <c r="BP69" s="244"/>
      <c r="BQ69" s="241">
        <v>63</v>
      </c>
      <c r="BR69" s="246"/>
      <c r="BS69" s="885"/>
      <c r="BT69" s="886"/>
      <c r="BU69" s="886"/>
      <c r="BV69" s="886"/>
      <c r="BW69" s="886"/>
      <c r="BX69" s="886"/>
      <c r="BY69" s="886"/>
      <c r="BZ69" s="886"/>
      <c r="CA69" s="886"/>
      <c r="CB69" s="886"/>
      <c r="CC69" s="886"/>
      <c r="CD69" s="886"/>
      <c r="CE69" s="886"/>
      <c r="CF69" s="886"/>
      <c r="CG69" s="891"/>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233"/>
    </row>
    <row r="70" spans="1:131" ht="26.25" customHeight="1" x14ac:dyDescent="0.2">
      <c r="A70" s="241">
        <v>3</v>
      </c>
      <c r="B70" s="897" t="s">
        <v>580</v>
      </c>
      <c r="C70" s="895"/>
      <c r="D70" s="895"/>
      <c r="E70" s="895"/>
      <c r="F70" s="895"/>
      <c r="G70" s="895"/>
      <c r="H70" s="895"/>
      <c r="I70" s="895"/>
      <c r="J70" s="895"/>
      <c r="K70" s="895"/>
      <c r="L70" s="895"/>
      <c r="M70" s="895"/>
      <c r="N70" s="895"/>
      <c r="O70" s="895"/>
      <c r="P70" s="898"/>
      <c r="Q70" s="899">
        <v>6793</v>
      </c>
      <c r="R70" s="893"/>
      <c r="S70" s="893"/>
      <c r="T70" s="893"/>
      <c r="U70" s="859"/>
      <c r="V70" s="892">
        <v>6562</v>
      </c>
      <c r="W70" s="893"/>
      <c r="X70" s="893"/>
      <c r="Y70" s="893"/>
      <c r="Z70" s="859"/>
      <c r="AA70" s="892">
        <v>231</v>
      </c>
      <c r="AB70" s="893"/>
      <c r="AC70" s="893"/>
      <c r="AD70" s="893"/>
      <c r="AE70" s="859"/>
      <c r="AF70" s="892">
        <v>231</v>
      </c>
      <c r="AG70" s="893"/>
      <c r="AH70" s="893"/>
      <c r="AI70" s="893"/>
      <c r="AJ70" s="859"/>
      <c r="AK70" s="892">
        <v>318</v>
      </c>
      <c r="AL70" s="893"/>
      <c r="AM70" s="893"/>
      <c r="AN70" s="893"/>
      <c r="AO70" s="859"/>
      <c r="AP70" s="892" t="s">
        <v>576</v>
      </c>
      <c r="AQ70" s="893"/>
      <c r="AR70" s="893"/>
      <c r="AS70" s="893"/>
      <c r="AT70" s="859"/>
      <c r="AU70" s="892" t="s">
        <v>576</v>
      </c>
      <c r="AV70" s="893"/>
      <c r="AW70" s="893"/>
      <c r="AX70" s="893"/>
      <c r="AY70" s="859"/>
      <c r="AZ70" s="894"/>
      <c r="BA70" s="895"/>
      <c r="BB70" s="895"/>
      <c r="BC70" s="895"/>
      <c r="BD70" s="896"/>
      <c r="BE70" s="244"/>
      <c r="BF70" s="244"/>
      <c r="BG70" s="244"/>
      <c r="BH70" s="244"/>
      <c r="BI70" s="244"/>
      <c r="BJ70" s="244"/>
      <c r="BK70" s="244"/>
      <c r="BL70" s="244"/>
      <c r="BM70" s="244"/>
      <c r="BN70" s="244"/>
      <c r="BO70" s="244"/>
      <c r="BP70" s="244"/>
      <c r="BQ70" s="241">
        <v>64</v>
      </c>
      <c r="BR70" s="246"/>
      <c r="BS70" s="885"/>
      <c r="BT70" s="886"/>
      <c r="BU70" s="886"/>
      <c r="BV70" s="886"/>
      <c r="BW70" s="886"/>
      <c r="BX70" s="886"/>
      <c r="BY70" s="886"/>
      <c r="BZ70" s="886"/>
      <c r="CA70" s="886"/>
      <c r="CB70" s="886"/>
      <c r="CC70" s="886"/>
      <c r="CD70" s="886"/>
      <c r="CE70" s="886"/>
      <c r="CF70" s="886"/>
      <c r="CG70" s="891"/>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233"/>
    </row>
    <row r="71" spans="1:131" ht="26.25" customHeight="1" x14ac:dyDescent="0.2">
      <c r="A71" s="241">
        <v>4</v>
      </c>
      <c r="B71" s="897" t="s">
        <v>581</v>
      </c>
      <c r="C71" s="895"/>
      <c r="D71" s="895"/>
      <c r="E71" s="895"/>
      <c r="F71" s="895"/>
      <c r="G71" s="895"/>
      <c r="H71" s="895"/>
      <c r="I71" s="895"/>
      <c r="J71" s="895"/>
      <c r="K71" s="895"/>
      <c r="L71" s="895"/>
      <c r="M71" s="895"/>
      <c r="N71" s="895"/>
      <c r="O71" s="895"/>
      <c r="P71" s="898"/>
      <c r="Q71" s="899">
        <v>975</v>
      </c>
      <c r="R71" s="893"/>
      <c r="S71" s="893"/>
      <c r="T71" s="893"/>
      <c r="U71" s="859"/>
      <c r="V71" s="892">
        <v>756</v>
      </c>
      <c r="W71" s="893"/>
      <c r="X71" s="893"/>
      <c r="Y71" s="893"/>
      <c r="Z71" s="859"/>
      <c r="AA71" s="892">
        <v>219</v>
      </c>
      <c r="AB71" s="893"/>
      <c r="AC71" s="893"/>
      <c r="AD71" s="893"/>
      <c r="AE71" s="859"/>
      <c r="AF71" s="892">
        <v>219</v>
      </c>
      <c r="AG71" s="893"/>
      <c r="AH71" s="893"/>
      <c r="AI71" s="893"/>
      <c r="AJ71" s="859"/>
      <c r="AK71" s="892" t="s">
        <v>576</v>
      </c>
      <c r="AL71" s="893"/>
      <c r="AM71" s="893"/>
      <c r="AN71" s="893"/>
      <c r="AO71" s="859"/>
      <c r="AP71" s="892" t="s">
        <v>576</v>
      </c>
      <c r="AQ71" s="893"/>
      <c r="AR71" s="893"/>
      <c r="AS71" s="893"/>
      <c r="AT71" s="859"/>
      <c r="AU71" s="892" t="s">
        <v>576</v>
      </c>
      <c r="AV71" s="893"/>
      <c r="AW71" s="893"/>
      <c r="AX71" s="893"/>
      <c r="AY71" s="859"/>
      <c r="AZ71" s="894"/>
      <c r="BA71" s="895"/>
      <c r="BB71" s="895"/>
      <c r="BC71" s="895"/>
      <c r="BD71" s="896"/>
      <c r="BE71" s="244"/>
      <c r="BF71" s="244"/>
      <c r="BG71" s="244"/>
      <c r="BH71" s="244"/>
      <c r="BI71" s="244"/>
      <c r="BJ71" s="244"/>
      <c r="BK71" s="244"/>
      <c r="BL71" s="244"/>
      <c r="BM71" s="244"/>
      <c r="BN71" s="244"/>
      <c r="BO71" s="244"/>
      <c r="BP71" s="244"/>
      <c r="BQ71" s="241">
        <v>65</v>
      </c>
      <c r="BR71" s="246"/>
      <c r="BS71" s="885"/>
      <c r="BT71" s="886"/>
      <c r="BU71" s="886"/>
      <c r="BV71" s="886"/>
      <c r="BW71" s="886"/>
      <c r="BX71" s="886"/>
      <c r="BY71" s="886"/>
      <c r="BZ71" s="886"/>
      <c r="CA71" s="886"/>
      <c r="CB71" s="886"/>
      <c r="CC71" s="886"/>
      <c r="CD71" s="886"/>
      <c r="CE71" s="886"/>
      <c r="CF71" s="886"/>
      <c r="CG71" s="891"/>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233"/>
    </row>
    <row r="72" spans="1:131" ht="26.25" customHeight="1" x14ac:dyDescent="0.2">
      <c r="A72" s="241">
        <v>5</v>
      </c>
      <c r="B72" s="897" t="s">
        <v>582</v>
      </c>
      <c r="C72" s="895"/>
      <c r="D72" s="895"/>
      <c r="E72" s="895"/>
      <c r="F72" s="895"/>
      <c r="G72" s="895"/>
      <c r="H72" s="895"/>
      <c r="I72" s="895"/>
      <c r="J72" s="895"/>
      <c r="K72" s="895"/>
      <c r="L72" s="895"/>
      <c r="M72" s="895"/>
      <c r="N72" s="895"/>
      <c r="O72" s="895"/>
      <c r="P72" s="898"/>
      <c r="Q72" s="899">
        <v>11</v>
      </c>
      <c r="R72" s="893"/>
      <c r="S72" s="893"/>
      <c r="T72" s="893"/>
      <c r="U72" s="859"/>
      <c r="V72" s="892">
        <v>11</v>
      </c>
      <c r="W72" s="893"/>
      <c r="X72" s="893"/>
      <c r="Y72" s="893"/>
      <c r="Z72" s="859"/>
      <c r="AA72" s="892">
        <v>0</v>
      </c>
      <c r="AB72" s="893"/>
      <c r="AC72" s="893"/>
      <c r="AD72" s="893"/>
      <c r="AE72" s="859"/>
      <c r="AF72" s="892">
        <v>0</v>
      </c>
      <c r="AG72" s="893"/>
      <c r="AH72" s="893"/>
      <c r="AI72" s="893"/>
      <c r="AJ72" s="859"/>
      <c r="AK72" s="892" t="s">
        <v>576</v>
      </c>
      <c r="AL72" s="893"/>
      <c r="AM72" s="893"/>
      <c r="AN72" s="893"/>
      <c r="AO72" s="859"/>
      <c r="AP72" s="892" t="s">
        <v>576</v>
      </c>
      <c r="AQ72" s="893"/>
      <c r="AR72" s="893"/>
      <c r="AS72" s="893"/>
      <c r="AT72" s="859"/>
      <c r="AU72" s="892" t="s">
        <v>576</v>
      </c>
      <c r="AV72" s="893"/>
      <c r="AW72" s="893"/>
      <c r="AX72" s="893"/>
      <c r="AY72" s="859"/>
      <c r="AZ72" s="894"/>
      <c r="BA72" s="895"/>
      <c r="BB72" s="895"/>
      <c r="BC72" s="895"/>
      <c r="BD72" s="896"/>
      <c r="BE72" s="244"/>
      <c r="BF72" s="244"/>
      <c r="BG72" s="244"/>
      <c r="BH72" s="244"/>
      <c r="BI72" s="244"/>
      <c r="BJ72" s="244"/>
      <c r="BK72" s="244"/>
      <c r="BL72" s="244"/>
      <c r="BM72" s="244"/>
      <c r="BN72" s="244"/>
      <c r="BO72" s="244"/>
      <c r="BP72" s="244"/>
      <c r="BQ72" s="241">
        <v>66</v>
      </c>
      <c r="BR72" s="246"/>
      <c r="BS72" s="885"/>
      <c r="BT72" s="886"/>
      <c r="BU72" s="886"/>
      <c r="BV72" s="886"/>
      <c r="BW72" s="886"/>
      <c r="BX72" s="886"/>
      <c r="BY72" s="886"/>
      <c r="BZ72" s="886"/>
      <c r="CA72" s="886"/>
      <c r="CB72" s="886"/>
      <c r="CC72" s="886"/>
      <c r="CD72" s="886"/>
      <c r="CE72" s="886"/>
      <c r="CF72" s="886"/>
      <c r="CG72" s="891"/>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233"/>
    </row>
    <row r="73" spans="1:131" ht="26.25" customHeight="1" x14ac:dyDescent="0.2">
      <c r="A73" s="241">
        <v>6</v>
      </c>
      <c r="B73" s="897" t="s">
        <v>583</v>
      </c>
      <c r="C73" s="895"/>
      <c r="D73" s="895"/>
      <c r="E73" s="895"/>
      <c r="F73" s="895"/>
      <c r="G73" s="895"/>
      <c r="H73" s="895"/>
      <c r="I73" s="895"/>
      <c r="J73" s="895"/>
      <c r="K73" s="895"/>
      <c r="L73" s="895"/>
      <c r="M73" s="895"/>
      <c r="N73" s="895"/>
      <c r="O73" s="895"/>
      <c r="P73" s="898"/>
      <c r="Q73" s="899">
        <v>236</v>
      </c>
      <c r="R73" s="893"/>
      <c r="S73" s="893"/>
      <c r="T73" s="893"/>
      <c r="U73" s="859"/>
      <c r="V73" s="892">
        <v>232</v>
      </c>
      <c r="W73" s="893"/>
      <c r="X73" s="893"/>
      <c r="Y73" s="893"/>
      <c r="Z73" s="859"/>
      <c r="AA73" s="892">
        <v>4</v>
      </c>
      <c r="AB73" s="893"/>
      <c r="AC73" s="893"/>
      <c r="AD73" s="893"/>
      <c r="AE73" s="859"/>
      <c r="AF73" s="892">
        <v>4</v>
      </c>
      <c r="AG73" s="893"/>
      <c r="AH73" s="893"/>
      <c r="AI73" s="893"/>
      <c r="AJ73" s="859"/>
      <c r="AK73" s="892">
        <v>229</v>
      </c>
      <c r="AL73" s="893"/>
      <c r="AM73" s="893"/>
      <c r="AN73" s="893"/>
      <c r="AO73" s="859"/>
      <c r="AP73" s="892" t="s">
        <v>576</v>
      </c>
      <c r="AQ73" s="893"/>
      <c r="AR73" s="893"/>
      <c r="AS73" s="893"/>
      <c r="AT73" s="859"/>
      <c r="AU73" s="892" t="s">
        <v>576</v>
      </c>
      <c r="AV73" s="893"/>
      <c r="AW73" s="893"/>
      <c r="AX73" s="893"/>
      <c r="AY73" s="859"/>
      <c r="AZ73" s="894"/>
      <c r="BA73" s="895"/>
      <c r="BB73" s="895"/>
      <c r="BC73" s="895"/>
      <c r="BD73" s="896"/>
      <c r="BE73" s="244"/>
      <c r="BF73" s="244"/>
      <c r="BG73" s="244"/>
      <c r="BH73" s="244"/>
      <c r="BI73" s="244"/>
      <c r="BJ73" s="244"/>
      <c r="BK73" s="244"/>
      <c r="BL73" s="244"/>
      <c r="BM73" s="244"/>
      <c r="BN73" s="244"/>
      <c r="BO73" s="244"/>
      <c r="BP73" s="244"/>
      <c r="BQ73" s="241">
        <v>67</v>
      </c>
      <c r="BR73" s="246"/>
      <c r="BS73" s="885"/>
      <c r="BT73" s="886"/>
      <c r="BU73" s="886"/>
      <c r="BV73" s="886"/>
      <c r="BW73" s="886"/>
      <c r="BX73" s="886"/>
      <c r="BY73" s="886"/>
      <c r="BZ73" s="886"/>
      <c r="CA73" s="886"/>
      <c r="CB73" s="886"/>
      <c r="CC73" s="886"/>
      <c r="CD73" s="886"/>
      <c r="CE73" s="886"/>
      <c r="CF73" s="886"/>
      <c r="CG73" s="891"/>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233"/>
    </row>
    <row r="74" spans="1:131" ht="26.25" customHeight="1" x14ac:dyDescent="0.2">
      <c r="A74" s="241">
        <v>7</v>
      </c>
      <c r="B74" s="897" t="s">
        <v>584</v>
      </c>
      <c r="C74" s="895"/>
      <c r="D74" s="895"/>
      <c r="E74" s="895"/>
      <c r="F74" s="895"/>
      <c r="G74" s="895"/>
      <c r="H74" s="895"/>
      <c r="I74" s="895"/>
      <c r="J74" s="895"/>
      <c r="K74" s="895"/>
      <c r="L74" s="895"/>
      <c r="M74" s="895"/>
      <c r="N74" s="895"/>
      <c r="O74" s="895"/>
      <c r="P74" s="898"/>
      <c r="Q74" s="899">
        <v>107</v>
      </c>
      <c r="R74" s="893"/>
      <c r="S74" s="893"/>
      <c r="T74" s="893"/>
      <c r="U74" s="859"/>
      <c r="V74" s="892">
        <v>85</v>
      </c>
      <c r="W74" s="893"/>
      <c r="X74" s="893"/>
      <c r="Y74" s="893"/>
      <c r="Z74" s="859"/>
      <c r="AA74" s="892">
        <v>22</v>
      </c>
      <c r="AB74" s="893"/>
      <c r="AC74" s="893"/>
      <c r="AD74" s="893"/>
      <c r="AE74" s="859"/>
      <c r="AF74" s="892">
        <v>22</v>
      </c>
      <c r="AG74" s="893"/>
      <c r="AH74" s="893"/>
      <c r="AI74" s="893"/>
      <c r="AJ74" s="859"/>
      <c r="AK74" s="892">
        <v>33</v>
      </c>
      <c r="AL74" s="893"/>
      <c r="AM74" s="893"/>
      <c r="AN74" s="893"/>
      <c r="AO74" s="859"/>
      <c r="AP74" s="892" t="s">
        <v>576</v>
      </c>
      <c r="AQ74" s="893"/>
      <c r="AR74" s="893"/>
      <c r="AS74" s="893"/>
      <c r="AT74" s="859"/>
      <c r="AU74" s="892" t="s">
        <v>576</v>
      </c>
      <c r="AV74" s="893"/>
      <c r="AW74" s="893"/>
      <c r="AX74" s="893"/>
      <c r="AY74" s="859"/>
      <c r="AZ74" s="857"/>
      <c r="BA74" s="857"/>
      <c r="BB74" s="857"/>
      <c r="BC74" s="857"/>
      <c r="BD74" s="858"/>
      <c r="BE74" s="244"/>
      <c r="BF74" s="244"/>
      <c r="BG74" s="244"/>
      <c r="BH74" s="244"/>
      <c r="BI74" s="244"/>
      <c r="BJ74" s="244"/>
      <c r="BK74" s="244"/>
      <c r="BL74" s="244"/>
      <c r="BM74" s="244"/>
      <c r="BN74" s="244"/>
      <c r="BO74" s="244"/>
      <c r="BP74" s="244"/>
      <c r="BQ74" s="241">
        <v>68</v>
      </c>
      <c r="BR74" s="246"/>
      <c r="BS74" s="885"/>
      <c r="BT74" s="886"/>
      <c r="BU74" s="886"/>
      <c r="BV74" s="886"/>
      <c r="BW74" s="886"/>
      <c r="BX74" s="886"/>
      <c r="BY74" s="886"/>
      <c r="BZ74" s="886"/>
      <c r="CA74" s="886"/>
      <c r="CB74" s="886"/>
      <c r="CC74" s="886"/>
      <c r="CD74" s="886"/>
      <c r="CE74" s="886"/>
      <c r="CF74" s="886"/>
      <c r="CG74" s="891"/>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233"/>
    </row>
    <row r="75" spans="1:131" ht="26.25" customHeight="1" x14ac:dyDescent="0.2">
      <c r="A75" s="241">
        <v>8</v>
      </c>
      <c r="B75" s="897"/>
      <c r="C75" s="895"/>
      <c r="D75" s="895"/>
      <c r="E75" s="895"/>
      <c r="F75" s="895"/>
      <c r="G75" s="895"/>
      <c r="H75" s="895"/>
      <c r="I75" s="895"/>
      <c r="J75" s="895"/>
      <c r="K75" s="895"/>
      <c r="L75" s="895"/>
      <c r="M75" s="895"/>
      <c r="N75" s="895"/>
      <c r="O75" s="895"/>
      <c r="P75" s="898"/>
      <c r="Q75" s="899"/>
      <c r="R75" s="893"/>
      <c r="S75" s="893"/>
      <c r="T75" s="893"/>
      <c r="U75" s="859"/>
      <c r="V75" s="892"/>
      <c r="W75" s="893"/>
      <c r="X75" s="893"/>
      <c r="Y75" s="893"/>
      <c r="Z75" s="859"/>
      <c r="AA75" s="892"/>
      <c r="AB75" s="893"/>
      <c r="AC75" s="893"/>
      <c r="AD75" s="893"/>
      <c r="AE75" s="859"/>
      <c r="AF75" s="892"/>
      <c r="AG75" s="893"/>
      <c r="AH75" s="893"/>
      <c r="AI75" s="893"/>
      <c r="AJ75" s="859"/>
      <c r="AK75" s="892"/>
      <c r="AL75" s="893"/>
      <c r="AM75" s="893"/>
      <c r="AN75" s="893"/>
      <c r="AO75" s="859"/>
      <c r="AP75" s="892"/>
      <c r="AQ75" s="893"/>
      <c r="AR75" s="893"/>
      <c r="AS75" s="893"/>
      <c r="AT75" s="859"/>
      <c r="AU75" s="892"/>
      <c r="AV75" s="893"/>
      <c r="AW75" s="893"/>
      <c r="AX75" s="893"/>
      <c r="AY75" s="859"/>
      <c r="AZ75" s="857"/>
      <c r="BA75" s="857"/>
      <c r="BB75" s="857"/>
      <c r="BC75" s="857"/>
      <c r="BD75" s="858"/>
      <c r="BE75" s="244"/>
      <c r="BF75" s="244"/>
      <c r="BG75" s="244"/>
      <c r="BH75" s="244"/>
      <c r="BI75" s="244"/>
      <c r="BJ75" s="244"/>
      <c r="BK75" s="244"/>
      <c r="BL75" s="244"/>
      <c r="BM75" s="244"/>
      <c r="BN75" s="244"/>
      <c r="BO75" s="244"/>
      <c r="BP75" s="244"/>
      <c r="BQ75" s="241">
        <v>69</v>
      </c>
      <c r="BR75" s="246"/>
      <c r="BS75" s="885"/>
      <c r="BT75" s="886"/>
      <c r="BU75" s="886"/>
      <c r="BV75" s="886"/>
      <c r="BW75" s="886"/>
      <c r="BX75" s="886"/>
      <c r="BY75" s="886"/>
      <c r="BZ75" s="886"/>
      <c r="CA75" s="886"/>
      <c r="CB75" s="886"/>
      <c r="CC75" s="886"/>
      <c r="CD75" s="886"/>
      <c r="CE75" s="886"/>
      <c r="CF75" s="886"/>
      <c r="CG75" s="891"/>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233"/>
    </row>
    <row r="76" spans="1:131" ht="26.25" customHeight="1" x14ac:dyDescent="0.2">
      <c r="A76" s="241">
        <v>9</v>
      </c>
      <c r="B76" s="897"/>
      <c r="C76" s="895"/>
      <c r="D76" s="895"/>
      <c r="E76" s="895"/>
      <c r="F76" s="895"/>
      <c r="G76" s="895"/>
      <c r="H76" s="895"/>
      <c r="I76" s="895"/>
      <c r="J76" s="895"/>
      <c r="K76" s="895"/>
      <c r="L76" s="895"/>
      <c r="M76" s="895"/>
      <c r="N76" s="895"/>
      <c r="O76" s="895"/>
      <c r="P76" s="898"/>
      <c r="Q76" s="899"/>
      <c r="R76" s="893"/>
      <c r="S76" s="893"/>
      <c r="T76" s="893"/>
      <c r="U76" s="859"/>
      <c r="V76" s="892"/>
      <c r="W76" s="893"/>
      <c r="X76" s="893"/>
      <c r="Y76" s="893"/>
      <c r="Z76" s="859"/>
      <c r="AA76" s="892"/>
      <c r="AB76" s="893"/>
      <c r="AC76" s="893"/>
      <c r="AD76" s="893"/>
      <c r="AE76" s="859"/>
      <c r="AF76" s="892"/>
      <c r="AG76" s="893"/>
      <c r="AH76" s="893"/>
      <c r="AI76" s="893"/>
      <c r="AJ76" s="859"/>
      <c r="AK76" s="892"/>
      <c r="AL76" s="893"/>
      <c r="AM76" s="893"/>
      <c r="AN76" s="893"/>
      <c r="AO76" s="859"/>
      <c r="AP76" s="892"/>
      <c r="AQ76" s="893"/>
      <c r="AR76" s="893"/>
      <c r="AS76" s="893"/>
      <c r="AT76" s="859"/>
      <c r="AU76" s="892"/>
      <c r="AV76" s="893"/>
      <c r="AW76" s="893"/>
      <c r="AX76" s="893"/>
      <c r="AY76" s="859"/>
      <c r="AZ76" s="857"/>
      <c r="BA76" s="857"/>
      <c r="BB76" s="857"/>
      <c r="BC76" s="857"/>
      <c r="BD76" s="858"/>
      <c r="BE76" s="244"/>
      <c r="BF76" s="244"/>
      <c r="BG76" s="244"/>
      <c r="BH76" s="244"/>
      <c r="BI76" s="244"/>
      <c r="BJ76" s="244"/>
      <c r="BK76" s="244"/>
      <c r="BL76" s="244"/>
      <c r="BM76" s="244"/>
      <c r="BN76" s="244"/>
      <c r="BO76" s="244"/>
      <c r="BP76" s="244"/>
      <c r="BQ76" s="241">
        <v>70</v>
      </c>
      <c r="BR76" s="246"/>
      <c r="BS76" s="885"/>
      <c r="BT76" s="886"/>
      <c r="BU76" s="886"/>
      <c r="BV76" s="886"/>
      <c r="BW76" s="886"/>
      <c r="BX76" s="886"/>
      <c r="BY76" s="886"/>
      <c r="BZ76" s="886"/>
      <c r="CA76" s="886"/>
      <c r="CB76" s="886"/>
      <c r="CC76" s="886"/>
      <c r="CD76" s="886"/>
      <c r="CE76" s="886"/>
      <c r="CF76" s="886"/>
      <c r="CG76" s="891"/>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233"/>
    </row>
    <row r="77" spans="1:131" ht="26.25" customHeight="1" x14ac:dyDescent="0.2">
      <c r="A77" s="241">
        <v>10</v>
      </c>
      <c r="B77" s="897"/>
      <c r="C77" s="895"/>
      <c r="D77" s="895"/>
      <c r="E77" s="895"/>
      <c r="F77" s="895"/>
      <c r="G77" s="895"/>
      <c r="H77" s="895"/>
      <c r="I77" s="895"/>
      <c r="J77" s="895"/>
      <c r="K77" s="895"/>
      <c r="L77" s="895"/>
      <c r="M77" s="895"/>
      <c r="N77" s="895"/>
      <c r="O77" s="895"/>
      <c r="P77" s="898"/>
      <c r="Q77" s="899"/>
      <c r="R77" s="893"/>
      <c r="S77" s="893"/>
      <c r="T77" s="893"/>
      <c r="U77" s="859"/>
      <c r="V77" s="892"/>
      <c r="W77" s="893"/>
      <c r="X77" s="893"/>
      <c r="Y77" s="893"/>
      <c r="Z77" s="859"/>
      <c r="AA77" s="892"/>
      <c r="AB77" s="893"/>
      <c r="AC77" s="893"/>
      <c r="AD77" s="893"/>
      <c r="AE77" s="859"/>
      <c r="AF77" s="892"/>
      <c r="AG77" s="893"/>
      <c r="AH77" s="893"/>
      <c r="AI77" s="893"/>
      <c r="AJ77" s="859"/>
      <c r="AK77" s="892"/>
      <c r="AL77" s="893"/>
      <c r="AM77" s="893"/>
      <c r="AN77" s="893"/>
      <c r="AO77" s="859"/>
      <c r="AP77" s="892"/>
      <c r="AQ77" s="893"/>
      <c r="AR77" s="893"/>
      <c r="AS77" s="893"/>
      <c r="AT77" s="859"/>
      <c r="AU77" s="892"/>
      <c r="AV77" s="893"/>
      <c r="AW77" s="893"/>
      <c r="AX77" s="893"/>
      <c r="AY77" s="859"/>
      <c r="AZ77" s="857"/>
      <c r="BA77" s="857"/>
      <c r="BB77" s="857"/>
      <c r="BC77" s="857"/>
      <c r="BD77" s="858"/>
      <c r="BE77" s="244"/>
      <c r="BF77" s="244"/>
      <c r="BG77" s="244"/>
      <c r="BH77" s="244"/>
      <c r="BI77" s="244"/>
      <c r="BJ77" s="244"/>
      <c r="BK77" s="244"/>
      <c r="BL77" s="244"/>
      <c r="BM77" s="244"/>
      <c r="BN77" s="244"/>
      <c r="BO77" s="244"/>
      <c r="BP77" s="244"/>
      <c r="BQ77" s="241">
        <v>71</v>
      </c>
      <c r="BR77" s="246"/>
      <c r="BS77" s="885"/>
      <c r="BT77" s="886"/>
      <c r="BU77" s="886"/>
      <c r="BV77" s="886"/>
      <c r="BW77" s="886"/>
      <c r="BX77" s="886"/>
      <c r="BY77" s="886"/>
      <c r="BZ77" s="886"/>
      <c r="CA77" s="886"/>
      <c r="CB77" s="886"/>
      <c r="CC77" s="886"/>
      <c r="CD77" s="886"/>
      <c r="CE77" s="886"/>
      <c r="CF77" s="886"/>
      <c r="CG77" s="891"/>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233"/>
    </row>
    <row r="78" spans="1:131" ht="26.25" customHeight="1" x14ac:dyDescent="0.2">
      <c r="A78" s="241">
        <v>11</v>
      </c>
      <c r="B78" s="897"/>
      <c r="C78" s="895"/>
      <c r="D78" s="895"/>
      <c r="E78" s="895"/>
      <c r="F78" s="895"/>
      <c r="G78" s="895"/>
      <c r="H78" s="895"/>
      <c r="I78" s="895"/>
      <c r="J78" s="895"/>
      <c r="K78" s="895"/>
      <c r="L78" s="895"/>
      <c r="M78" s="895"/>
      <c r="N78" s="895"/>
      <c r="O78" s="895"/>
      <c r="P78" s="898"/>
      <c r="Q78" s="900"/>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857"/>
      <c r="BA78" s="857"/>
      <c r="BB78" s="857"/>
      <c r="BC78" s="857"/>
      <c r="BD78" s="858"/>
      <c r="BE78" s="244"/>
      <c r="BF78" s="244"/>
      <c r="BG78" s="244"/>
      <c r="BH78" s="244"/>
      <c r="BI78" s="244"/>
      <c r="BJ78" s="233"/>
      <c r="BK78" s="233"/>
      <c r="BL78" s="233"/>
      <c r="BM78" s="233"/>
      <c r="BN78" s="233"/>
      <c r="BO78" s="244"/>
      <c r="BP78" s="244"/>
      <c r="BQ78" s="241">
        <v>72</v>
      </c>
      <c r="BR78" s="246"/>
      <c r="BS78" s="885"/>
      <c r="BT78" s="886"/>
      <c r="BU78" s="886"/>
      <c r="BV78" s="886"/>
      <c r="BW78" s="886"/>
      <c r="BX78" s="886"/>
      <c r="BY78" s="886"/>
      <c r="BZ78" s="886"/>
      <c r="CA78" s="886"/>
      <c r="CB78" s="886"/>
      <c r="CC78" s="886"/>
      <c r="CD78" s="886"/>
      <c r="CE78" s="886"/>
      <c r="CF78" s="886"/>
      <c r="CG78" s="891"/>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233"/>
    </row>
    <row r="79" spans="1:131" ht="26.25" customHeight="1" x14ac:dyDescent="0.2">
      <c r="A79" s="241">
        <v>12</v>
      </c>
      <c r="B79" s="897"/>
      <c r="C79" s="895"/>
      <c r="D79" s="895"/>
      <c r="E79" s="895"/>
      <c r="F79" s="895"/>
      <c r="G79" s="895"/>
      <c r="H79" s="895"/>
      <c r="I79" s="895"/>
      <c r="J79" s="895"/>
      <c r="K79" s="895"/>
      <c r="L79" s="895"/>
      <c r="M79" s="895"/>
      <c r="N79" s="895"/>
      <c r="O79" s="895"/>
      <c r="P79" s="898"/>
      <c r="Q79" s="900"/>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857"/>
      <c r="BA79" s="857"/>
      <c r="BB79" s="857"/>
      <c r="BC79" s="857"/>
      <c r="BD79" s="858"/>
      <c r="BE79" s="244"/>
      <c r="BF79" s="244"/>
      <c r="BG79" s="244"/>
      <c r="BH79" s="244"/>
      <c r="BI79" s="244"/>
      <c r="BJ79" s="233"/>
      <c r="BK79" s="233"/>
      <c r="BL79" s="233"/>
      <c r="BM79" s="233"/>
      <c r="BN79" s="233"/>
      <c r="BO79" s="244"/>
      <c r="BP79" s="244"/>
      <c r="BQ79" s="241">
        <v>73</v>
      </c>
      <c r="BR79" s="246"/>
      <c r="BS79" s="885"/>
      <c r="BT79" s="886"/>
      <c r="BU79" s="886"/>
      <c r="BV79" s="886"/>
      <c r="BW79" s="886"/>
      <c r="BX79" s="886"/>
      <c r="BY79" s="886"/>
      <c r="BZ79" s="886"/>
      <c r="CA79" s="886"/>
      <c r="CB79" s="886"/>
      <c r="CC79" s="886"/>
      <c r="CD79" s="886"/>
      <c r="CE79" s="886"/>
      <c r="CF79" s="886"/>
      <c r="CG79" s="891"/>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233"/>
    </row>
    <row r="80" spans="1:131" ht="26.25" customHeight="1" x14ac:dyDescent="0.2">
      <c r="A80" s="241">
        <v>13</v>
      </c>
      <c r="B80" s="897"/>
      <c r="C80" s="895"/>
      <c r="D80" s="895"/>
      <c r="E80" s="895"/>
      <c r="F80" s="895"/>
      <c r="G80" s="895"/>
      <c r="H80" s="895"/>
      <c r="I80" s="895"/>
      <c r="J80" s="895"/>
      <c r="K80" s="895"/>
      <c r="L80" s="895"/>
      <c r="M80" s="895"/>
      <c r="N80" s="895"/>
      <c r="O80" s="895"/>
      <c r="P80" s="898"/>
      <c r="Q80" s="900"/>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857"/>
      <c r="BA80" s="857"/>
      <c r="BB80" s="857"/>
      <c r="BC80" s="857"/>
      <c r="BD80" s="858"/>
      <c r="BE80" s="244"/>
      <c r="BF80" s="244"/>
      <c r="BG80" s="244"/>
      <c r="BH80" s="244"/>
      <c r="BI80" s="244"/>
      <c r="BJ80" s="244"/>
      <c r="BK80" s="244"/>
      <c r="BL80" s="244"/>
      <c r="BM80" s="244"/>
      <c r="BN80" s="244"/>
      <c r="BO80" s="244"/>
      <c r="BP80" s="244"/>
      <c r="BQ80" s="241">
        <v>74</v>
      </c>
      <c r="BR80" s="246"/>
      <c r="BS80" s="885"/>
      <c r="BT80" s="886"/>
      <c r="BU80" s="886"/>
      <c r="BV80" s="886"/>
      <c r="BW80" s="886"/>
      <c r="BX80" s="886"/>
      <c r="BY80" s="886"/>
      <c r="BZ80" s="886"/>
      <c r="CA80" s="886"/>
      <c r="CB80" s="886"/>
      <c r="CC80" s="886"/>
      <c r="CD80" s="886"/>
      <c r="CE80" s="886"/>
      <c r="CF80" s="886"/>
      <c r="CG80" s="891"/>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233"/>
    </row>
    <row r="81" spans="1:131" ht="26.25" customHeight="1" x14ac:dyDescent="0.2">
      <c r="A81" s="241">
        <v>14</v>
      </c>
      <c r="B81" s="897"/>
      <c r="C81" s="895"/>
      <c r="D81" s="895"/>
      <c r="E81" s="895"/>
      <c r="F81" s="895"/>
      <c r="G81" s="895"/>
      <c r="H81" s="895"/>
      <c r="I81" s="895"/>
      <c r="J81" s="895"/>
      <c r="K81" s="895"/>
      <c r="L81" s="895"/>
      <c r="M81" s="895"/>
      <c r="N81" s="895"/>
      <c r="O81" s="895"/>
      <c r="P81" s="898"/>
      <c r="Q81" s="900"/>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857"/>
      <c r="BA81" s="857"/>
      <c r="BB81" s="857"/>
      <c r="BC81" s="857"/>
      <c r="BD81" s="858"/>
      <c r="BE81" s="244"/>
      <c r="BF81" s="244"/>
      <c r="BG81" s="244"/>
      <c r="BH81" s="244"/>
      <c r="BI81" s="244"/>
      <c r="BJ81" s="244"/>
      <c r="BK81" s="244"/>
      <c r="BL81" s="244"/>
      <c r="BM81" s="244"/>
      <c r="BN81" s="244"/>
      <c r="BO81" s="244"/>
      <c r="BP81" s="244"/>
      <c r="BQ81" s="241">
        <v>75</v>
      </c>
      <c r="BR81" s="246"/>
      <c r="BS81" s="885"/>
      <c r="BT81" s="886"/>
      <c r="BU81" s="886"/>
      <c r="BV81" s="886"/>
      <c r="BW81" s="886"/>
      <c r="BX81" s="886"/>
      <c r="BY81" s="886"/>
      <c r="BZ81" s="886"/>
      <c r="CA81" s="886"/>
      <c r="CB81" s="886"/>
      <c r="CC81" s="886"/>
      <c r="CD81" s="886"/>
      <c r="CE81" s="886"/>
      <c r="CF81" s="886"/>
      <c r="CG81" s="891"/>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233"/>
    </row>
    <row r="82" spans="1:131" ht="26.25" customHeight="1" x14ac:dyDescent="0.2">
      <c r="A82" s="241">
        <v>15</v>
      </c>
      <c r="B82" s="897"/>
      <c r="C82" s="895"/>
      <c r="D82" s="895"/>
      <c r="E82" s="895"/>
      <c r="F82" s="895"/>
      <c r="G82" s="895"/>
      <c r="H82" s="895"/>
      <c r="I82" s="895"/>
      <c r="J82" s="895"/>
      <c r="K82" s="895"/>
      <c r="L82" s="895"/>
      <c r="M82" s="895"/>
      <c r="N82" s="895"/>
      <c r="O82" s="895"/>
      <c r="P82" s="898"/>
      <c r="Q82" s="900"/>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857"/>
      <c r="BA82" s="857"/>
      <c r="BB82" s="857"/>
      <c r="BC82" s="857"/>
      <c r="BD82" s="858"/>
      <c r="BE82" s="244"/>
      <c r="BF82" s="244"/>
      <c r="BG82" s="244"/>
      <c r="BH82" s="244"/>
      <c r="BI82" s="244"/>
      <c r="BJ82" s="244"/>
      <c r="BK82" s="244"/>
      <c r="BL82" s="244"/>
      <c r="BM82" s="244"/>
      <c r="BN82" s="244"/>
      <c r="BO82" s="244"/>
      <c r="BP82" s="244"/>
      <c r="BQ82" s="241">
        <v>76</v>
      </c>
      <c r="BR82" s="246"/>
      <c r="BS82" s="885"/>
      <c r="BT82" s="886"/>
      <c r="BU82" s="886"/>
      <c r="BV82" s="886"/>
      <c r="BW82" s="886"/>
      <c r="BX82" s="886"/>
      <c r="BY82" s="886"/>
      <c r="BZ82" s="886"/>
      <c r="CA82" s="886"/>
      <c r="CB82" s="886"/>
      <c r="CC82" s="886"/>
      <c r="CD82" s="886"/>
      <c r="CE82" s="886"/>
      <c r="CF82" s="886"/>
      <c r="CG82" s="891"/>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233"/>
    </row>
    <row r="83" spans="1:131" ht="26.25" customHeight="1" x14ac:dyDescent="0.2">
      <c r="A83" s="241">
        <v>16</v>
      </c>
      <c r="B83" s="897"/>
      <c r="C83" s="895"/>
      <c r="D83" s="895"/>
      <c r="E83" s="895"/>
      <c r="F83" s="895"/>
      <c r="G83" s="895"/>
      <c r="H83" s="895"/>
      <c r="I83" s="895"/>
      <c r="J83" s="895"/>
      <c r="K83" s="895"/>
      <c r="L83" s="895"/>
      <c r="M83" s="895"/>
      <c r="N83" s="895"/>
      <c r="O83" s="895"/>
      <c r="P83" s="898"/>
      <c r="Q83" s="900"/>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857"/>
      <c r="BA83" s="857"/>
      <c r="BB83" s="857"/>
      <c r="BC83" s="857"/>
      <c r="BD83" s="858"/>
      <c r="BE83" s="244"/>
      <c r="BF83" s="244"/>
      <c r="BG83" s="244"/>
      <c r="BH83" s="244"/>
      <c r="BI83" s="244"/>
      <c r="BJ83" s="244"/>
      <c r="BK83" s="244"/>
      <c r="BL83" s="244"/>
      <c r="BM83" s="244"/>
      <c r="BN83" s="244"/>
      <c r="BO83" s="244"/>
      <c r="BP83" s="244"/>
      <c r="BQ83" s="241">
        <v>77</v>
      </c>
      <c r="BR83" s="246"/>
      <c r="BS83" s="885"/>
      <c r="BT83" s="886"/>
      <c r="BU83" s="886"/>
      <c r="BV83" s="886"/>
      <c r="BW83" s="886"/>
      <c r="BX83" s="886"/>
      <c r="BY83" s="886"/>
      <c r="BZ83" s="886"/>
      <c r="CA83" s="886"/>
      <c r="CB83" s="886"/>
      <c r="CC83" s="886"/>
      <c r="CD83" s="886"/>
      <c r="CE83" s="886"/>
      <c r="CF83" s="886"/>
      <c r="CG83" s="891"/>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233"/>
    </row>
    <row r="84" spans="1:131" ht="26.25" customHeight="1" x14ac:dyDescent="0.2">
      <c r="A84" s="241">
        <v>17</v>
      </c>
      <c r="B84" s="897"/>
      <c r="C84" s="895"/>
      <c r="D84" s="895"/>
      <c r="E84" s="895"/>
      <c r="F84" s="895"/>
      <c r="G84" s="895"/>
      <c r="H84" s="895"/>
      <c r="I84" s="895"/>
      <c r="J84" s="895"/>
      <c r="K84" s="895"/>
      <c r="L84" s="895"/>
      <c r="M84" s="895"/>
      <c r="N84" s="895"/>
      <c r="O84" s="895"/>
      <c r="P84" s="898"/>
      <c r="Q84" s="900"/>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857"/>
      <c r="BA84" s="857"/>
      <c r="BB84" s="857"/>
      <c r="BC84" s="857"/>
      <c r="BD84" s="858"/>
      <c r="BE84" s="244"/>
      <c r="BF84" s="244"/>
      <c r="BG84" s="244"/>
      <c r="BH84" s="244"/>
      <c r="BI84" s="244"/>
      <c r="BJ84" s="244"/>
      <c r="BK84" s="244"/>
      <c r="BL84" s="244"/>
      <c r="BM84" s="244"/>
      <c r="BN84" s="244"/>
      <c r="BO84" s="244"/>
      <c r="BP84" s="244"/>
      <c r="BQ84" s="241">
        <v>78</v>
      </c>
      <c r="BR84" s="246"/>
      <c r="BS84" s="885"/>
      <c r="BT84" s="886"/>
      <c r="BU84" s="886"/>
      <c r="BV84" s="886"/>
      <c r="BW84" s="886"/>
      <c r="BX84" s="886"/>
      <c r="BY84" s="886"/>
      <c r="BZ84" s="886"/>
      <c r="CA84" s="886"/>
      <c r="CB84" s="886"/>
      <c r="CC84" s="886"/>
      <c r="CD84" s="886"/>
      <c r="CE84" s="886"/>
      <c r="CF84" s="886"/>
      <c r="CG84" s="891"/>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233"/>
    </row>
    <row r="85" spans="1:131" ht="26.25" customHeight="1" x14ac:dyDescent="0.2">
      <c r="A85" s="241">
        <v>18</v>
      </c>
      <c r="B85" s="897"/>
      <c r="C85" s="895"/>
      <c r="D85" s="895"/>
      <c r="E85" s="895"/>
      <c r="F85" s="895"/>
      <c r="G85" s="895"/>
      <c r="H85" s="895"/>
      <c r="I85" s="895"/>
      <c r="J85" s="895"/>
      <c r="K85" s="895"/>
      <c r="L85" s="895"/>
      <c r="M85" s="895"/>
      <c r="N85" s="895"/>
      <c r="O85" s="895"/>
      <c r="P85" s="898"/>
      <c r="Q85" s="900"/>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857"/>
      <c r="BA85" s="857"/>
      <c r="BB85" s="857"/>
      <c r="BC85" s="857"/>
      <c r="BD85" s="858"/>
      <c r="BE85" s="244"/>
      <c r="BF85" s="244"/>
      <c r="BG85" s="244"/>
      <c r="BH85" s="244"/>
      <c r="BI85" s="244"/>
      <c r="BJ85" s="244"/>
      <c r="BK85" s="244"/>
      <c r="BL85" s="244"/>
      <c r="BM85" s="244"/>
      <c r="BN85" s="244"/>
      <c r="BO85" s="244"/>
      <c r="BP85" s="244"/>
      <c r="BQ85" s="241">
        <v>79</v>
      </c>
      <c r="BR85" s="246"/>
      <c r="BS85" s="885"/>
      <c r="BT85" s="886"/>
      <c r="BU85" s="886"/>
      <c r="BV85" s="886"/>
      <c r="BW85" s="886"/>
      <c r="BX85" s="886"/>
      <c r="BY85" s="886"/>
      <c r="BZ85" s="886"/>
      <c r="CA85" s="886"/>
      <c r="CB85" s="886"/>
      <c r="CC85" s="886"/>
      <c r="CD85" s="886"/>
      <c r="CE85" s="886"/>
      <c r="CF85" s="886"/>
      <c r="CG85" s="891"/>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233"/>
    </row>
    <row r="86" spans="1:131" ht="26.25" customHeight="1" x14ac:dyDescent="0.2">
      <c r="A86" s="241">
        <v>19</v>
      </c>
      <c r="B86" s="897"/>
      <c r="C86" s="895"/>
      <c r="D86" s="895"/>
      <c r="E86" s="895"/>
      <c r="F86" s="895"/>
      <c r="G86" s="895"/>
      <c r="H86" s="895"/>
      <c r="I86" s="895"/>
      <c r="J86" s="895"/>
      <c r="K86" s="895"/>
      <c r="L86" s="895"/>
      <c r="M86" s="895"/>
      <c r="N86" s="895"/>
      <c r="O86" s="895"/>
      <c r="P86" s="898"/>
      <c r="Q86" s="900"/>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857"/>
      <c r="BA86" s="857"/>
      <c r="BB86" s="857"/>
      <c r="BC86" s="857"/>
      <c r="BD86" s="858"/>
      <c r="BE86" s="244"/>
      <c r="BF86" s="244"/>
      <c r="BG86" s="244"/>
      <c r="BH86" s="244"/>
      <c r="BI86" s="244"/>
      <c r="BJ86" s="244"/>
      <c r="BK86" s="244"/>
      <c r="BL86" s="244"/>
      <c r="BM86" s="244"/>
      <c r="BN86" s="244"/>
      <c r="BO86" s="244"/>
      <c r="BP86" s="244"/>
      <c r="BQ86" s="241">
        <v>80</v>
      </c>
      <c r="BR86" s="246"/>
      <c r="BS86" s="885"/>
      <c r="BT86" s="886"/>
      <c r="BU86" s="886"/>
      <c r="BV86" s="886"/>
      <c r="BW86" s="886"/>
      <c r="BX86" s="886"/>
      <c r="BY86" s="886"/>
      <c r="BZ86" s="886"/>
      <c r="CA86" s="886"/>
      <c r="CB86" s="886"/>
      <c r="CC86" s="886"/>
      <c r="CD86" s="886"/>
      <c r="CE86" s="886"/>
      <c r="CF86" s="886"/>
      <c r="CG86" s="891"/>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233"/>
    </row>
    <row r="87" spans="1:131" ht="26.25" customHeight="1" x14ac:dyDescent="0.2">
      <c r="A87" s="247">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44"/>
      <c r="BF87" s="244"/>
      <c r="BG87" s="244"/>
      <c r="BH87" s="244"/>
      <c r="BI87" s="244"/>
      <c r="BJ87" s="244"/>
      <c r="BK87" s="244"/>
      <c r="BL87" s="244"/>
      <c r="BM87" s="244"/>
      <c r="BN87" s="244"/>
      <c r="BO87" s="244"/>
      <c r="BP87" s="244"/>
      <c r="BQ87" s="241">
        <v>81</v>
      </c>
      <c r="BR87" s="246"/>
      <c r="BS87" s="885"/>
      <c r="BT87" s="886"/>
      <c r="BU87" s="886"/>
      <c r="BV87" s="886"/>
      <c r="BW87" s="886"/>
      <c r="BX87" s="886"/>
      <c r="BY87" s="886"/>
      <c r="BZ87" s="886"/>
      <c r="CA87" s="886"/>
      <c r="CB87" s="886"/>
      <c r="CC87" s="886"/>
      <c r="CD87" s="886"/>
      <c r="CE87" s="886"/>
      <c r="CF87" s="886"/>
      <c r="CG87" s="891"/>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233"/>
    </row>
    <row r="88" spans="1:131" ht="26.25" customHeight="1" thickBot="1" x14ac:dyDescent="0.25">
      <c r="A88" s="243" t="s">
        <v>392</v>
      </c>
      <c r="B88" s="816" t="s">
        <v>418</v>
      </c>
      <c r="C88" s="817"/>
      <c r="D88" s="817"/>
      <c r="E88" s="817"/>
      <c r="F88" s="817"/>
      <c r="G88" s="817"/>
      <c r="H88" s="817"/>
      <c r="I88" s="817"/>
      <c r="J88" s="817"/>
      <c r="K88" s="817"/>
      <c r="L88" s="817"/>
      <c r="M88" s="817"/>
      <c r="N88" s="817"/>
      <c r="O88" s="817"/>
      <c r="P88" s="818"/>
      <c r="Q88" s="866"/>
      <c r="R88" s="867"/>
      <c r="S88" s="867"/>
      <c r="T88" s="867"/>
      <c r="U88" s="867"/>
      <c r="V88" s="867"/>
      <c r="W88" s="867"/>
      <c r="X88" s="867"/>
      <c r="Y88" s="867"/>
      <c r="Z88" s="867"/>
      <c r="AA88" s="867"/>
      <c r="AB88" s="867"/>
      <c r="AC88" s="867"/>
      <c r="AD88" s="867"/>
      <c r="AE88" s="867"/>
      <c r="AF88" s="870">
        <v>493</v>
      </c>
      <c r="AG88" s="870"/>
      <c r="AH88" s="870"/>
      <c r="AI88" s="870"/>
      <c r="AJ88" s="870"/>
      <c r="AK88" s="867"/>
      <c r="AL88" s="867"/>
      <c r="AM88" s="867"/>
      <c r="AN88" s="867"/>
      <c r="AO88" s="867"/>
      <c r="AP88" s="870">
        <v>0</v>
      </c>
      <c r="AQ88" s="870"/>
      <c r="AR88" s="870"/>
      <c r="AS88" s="870"/>
      <c r="AT88" s="870"/>
      <c r="AU88" s="870">
        <v>0</v>
      </c>
      <c r="AV88" s="870"/>
      <c r="AW88" s="870"/>
      <c r="AX88" s="870"/>
      <c r="AY88" s="870"/>
      <c r="AZ88" s="875"/>
      <c r="BA88" s="875"/>
      <c r="BB88" s="875"/>
      <c r="BC88" s="875"/>
      <c r="BD88" s="876"/>
      <c r="BE88" s="244"/>
      <c r="BF88" s="244"/>
      <c r="BG88" s="244"/>
      <c r="BH88" s="244"/>
      <c r="BI88" s="244"/>
      <c r="BJ88" s="244"/>
      <c r="BK88" s="244"/>
      <c r="BL88" s="244"/>
      <c r="BM88" s="244"/>
      <c r="BN88" s="244"/>
      <c r="BO88" s="244"/>
      <c r="BP88" s="244"/>
      <c r="BQ88" s="241">
        <v>82</v>
      </c>
      <c r="BR88" s="246"/>
      <c r="BS88" s="885"/>
      <c r="BT88" s="886"/>
      <c r="BU88" s="886"/>
      <c r="BV88" s="886"/>
      <c r="BW88" s="886"/>
      <c r="BX88" s="886"/>
      <c r="BY88" s="886"/>
      <c r="BZ88" s="886"/>
      <c r="CA88" s="886"/>
      <c r="CB88" s="886"/>
      <c r="CC88" s="886"/>
      <c r="CD88" s="886"/>
      <c r="CE88" s="886"/>
      <c r="CF88" s="886"/>
      <c r="CG88" s="891"/>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5"/>
      <c r="BT89" s="886"/>
      <c r="BU89" s="886"/>
      <c r="BV89" s="886"/>
      <c r="BW89" s="886"/>
      <c r="BX89" s="886"/>
      <c r="BY89" s="886"/>
      <c r="BZ89" s="886"/>
      <c r="CA89" s="886"/>
      <c r="CB89" s="886"/>
      <c r="CC89" s="886"/>
      <c r="CD89" s="886"/>
      <c r="CE89" s="886"/>
      <c r="CF89" s="886"/>
      <c r="CG89" s="891"/>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5"/>
      <c r="BT90" s="886"/>
      <c r="BU90" s="886"/>
      <c r="BV90" s="886"/>
      <c r="BW90" s="886"/>
      <c r="BX90" s="886"/>
      <c r="BY90" s="886"/>
      <c r="BZ90" s="886"/>
      <c r="CA90" s="886"/>
      <c r="CB90" s="886"/>
      <c r="CC90" s="886"/>
      <c r="CD90" s="886"/>
      <c r="CE90" s="886"/>
      <c r="CF90" s="886"/>
      <c r="CG90" s="891"/>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5"/>
      <c r="BT91" s="886"/>
      <c r="BU91" s="886"/>
      <c r="BV91" s="886"/>
      <c r="BW91" s="886"/>
      <c r="BX91" s="886"/>
      <c r="BY91" s="886"/>
      <c r="BZ91" s="886"/>
      <c r="CA91" s="886"/>
      <c r="CB91" s="886"/>
      <c r="CC91" s="886"/>
      <c r="CD91" s="886"/>
      <c r="CE91" s="886"/>
      <c r="CF91" s="886"/>
      <c r="CG91" s="891"/>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5"/>
      <c r="BT92" s="886"/>
      <c r="BU92" s="886"/>
      <c r="BV92" s="886"/>
      <c r="BW92" s="886"/>
      <c r="BX92" s="886"/>
      <c r="BY92" s="886"/>
      <c r="BZ92" s="886"/>
      <c r="CA92" s="886"/>
      <c r="CB92" s="886"/>
      <c r="CC92" s="886"/>
      <c r="CD92" s="886"/>
      <c r="CE92" s="886"/>
      <c r="CF92" s="886"/>
      <c r="CG92" s="891"/>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5"/>
      <c r="BT93" s="886"/>
      <c r="BU93" s="886"/>
      <c r="BV93" s="886"/>
      <c r="BW93" s="886"/>
      <c r="BX93" s="886"/>
      <c r="BY93" s="886"/>
      <c r="BZ93" s="886"/>
      <c r="CA93" s="886"/>
      <c r="CB93" s="886"/>
      <c r="CC93" s="886"/>
      <c r="CD93" s="886"/>
      <c r="CE93" s="886"/>
      <c r="CF93" s="886"/>
      <c r="CG93" s="891"/>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5"/>
      <c r="BT94" s="886"/>
      <c r="BU94" s="886"/>
      <c r="BV94" s="886"/>
      <c r="BW94" s="886"/>
      <c r="BX94" s="886"/>
      <c r="BY94" s="886"/>
      <c r="BZ94" s="886"/>
      <c r="CA94" s="886"/>
      <c r="CB94" s="886"/>
      <c r="CC94" s="886"/>
      <c r="CD94" s="886"/>
      <c r="CE94" s="886"/>
      <c r="CF94" s="886"/>
      <c r="CG94" s="891"/>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5"/>
      <c r="BT95" s="886"/>
      <c r="BU95" s="886"/>
      <c r="BV95" s="886"/>
      <c r="BW95" s="886"/>
      <c r="BX95" s="886"/>
      <c r="BY95" s="886"/>
      <c r="BZ95" s="886"/>
      <c r="CA95" s="886"/>
      <c r="CB95" s="886"/>
      <c r="CC95" s="886"/>
      <c r="CD95" s="886"/>
      <c r="CE95" s="886"/>
      <c r="CF95" s="886"/>
      <c r="CG95" s="891"/>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5"/>
      <c r="BT96" s="886"/>
      <c r="BU96" s="886"/>
      <c r="BV96" s="886"/>
      <c r="BW96" s="886"/>
      <c r="BX96" s="886"/>
      <c r="BY96" s="886"/>
      <c r="BZ96" s="886"/>
      <c r="CA96" s="886"/>
      <c r="CB96" s="886"/>
      <c r="CC96" s="886"/>
      <c r="CD96" s="886"/>
      <c r="CE96" s="886"/>
      <c r="CF96" s="886"/>
      <c r="CG96" s="891"/>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5"/>
      <c r="BT97" s="886"/>
      <c r="BU97" s="886"/>
      <c r="BV97" s="886"/>
      <c r="BW97" s="886"/>
      <c r="BX97" s="886"/>
      <c r="BY97" s="886"/>
      <c r="BZ97" s="886"/>
      <c r="CA97" s="886"/>
      <c r="CB97" s="886"/>
      <c r="CC97" s="886"/>
      <c r="CD97" s="886"/>
      <c r="CE97" s="886"/>
      <c r="CF97" s="886"/>
      <c r="CG97" s="891"/>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5"/>
      <c r="BT98" s="886"/>
      <c r="BU98" s="886"/>
      <c r="BV98" s="886"/>
      <c r="BW98" s="886"/>
      <c r="BX98" s="886"/>
      <c r="BY98" s="886"/>
      <c r="BZ98" s="886"/>
      <c r="CA98" s="886"/>
      <c r="CB98" s="886"/>
      <c r="CC98" s="886"/>
      <c r="CD98" s="886"/>
      <c r="CE98" s="886"/>
      <c r="CF98" s="886"/>
      <c r="CG98" s="891"/>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5"/>
      <c r="BT99" s="886"/>
      <c r="BU99" s="886"/>
      <c r="BV99" s="886"/>
      <c r="BW99" s="886"/>
      <c r="BX99" s="886"/>
      <c r="BY99" s="886"/>
      <c r="BZ99" s="886"/>
      <c r="CA99" s="886"/>
      <c r="CB99" s="886"/>
      <c r="CC99" s="886"/>
      <c r="CD99" s="886"/>
      <c r="CE99" s="886"/>
      <c r="CF99" s="886"/>
      <c r="CG99" s="891"/>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5"/>
      <c r="BT100" s="886"/>
      <c r="BU100" s="886"/>
      <c r="BV100" s="886"/>
      <c r="BW100" s="886"/>
      <c r="BX100" s="886"/>
      <c r="BY100" s="886"/>
      <c r="BZ100" s="886"/>
      <c r="CA100" s="886"/>
      <c r="CB100" s="886"/>
      <c r="CC100" s="886"/>
      <c r="CD100" s="886"/>
      <c r="CE100" s="886"/>
      <c r="CF100" s="886"/>
      <c r="CG100" s="891"/>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5"/>
      <c r="BT101" s="886"/>
      <c r="BU101" s="886"/>
      <c r="BV101" s="886"/>
      <c r="BW101" s="886"/>
      <c r="BX101" s="886"/>
      <c r="BY101" s="886"/>
      <c r="BZ101" s="886"/>
      <c r="CA101" s="886"/>
      <c r="CB101" s="886"/>
      <c r="CC101" s="886"/>
      <c r="CD101" s="886"/>
      <c r="CE101" s="886"/>
      <c r="CF101" s="886"/>
      <c r="CG101" s="891"/>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6" t="s">
        <v>419</v>
      </c>
      <c r="BS102" s="817"/>
      <c r="BT102" s="817"/>
      <c r="BU102" s="817"/>
      <c r="BV102" s="817"/>
      <c r="BW102" s="817"/>
      <c r="BX102" s="817"/>
      <c r="BY102" s="817"/>
      <c r="BZ102" s="817"/>
      <c r="CA102" s="817"/>
      <c r="CB102" s="817"/>
      <c r="CC102" s="817"/>
      <c r="CD102" s="817"/>
      <c r="CE102" s="817"/>
      <c r="CF102" s="817"/>
      <c r="CG102" s="818"/>
      <c r="CH102" s="908"/>
      <c r="CI102" s="909"/>
      <c r="CJ102" s="909"/>
      <c r="CK102" s="909"/>
      <c r="CL102" s="910"/>
      <c r="CM102" s="908"/>
      <c r="CN102" s="909"/>
      <c r="CO102" s="909"/>
      <c r="CP102" s="909"/>
      <c r="CQ102" s="910"/>
      <c r="CR102" s="911">
        <v>21</v>
      </c>
      <c r="CS102" s="878"/>
      <c r="CT102" s="878"/>
      <c r="CU102" s="878"/>
      <c r="CV102" s="912"/>
      <c r="CW102" s="911"/>
      <c r="CX102" s="878"/>
      <c r="CY102" s="878"/>
      <c r="CZ102" s="878"/>
      <c r="DA102" s="912"/>
      <c r="DB102" s="911"/>
      <c r="DC102" s="878"/>
      <c r="DD102" s="878"/>
      <c r="DE102" s="878"/>
      <c r="DF102" s="912"/>
      <c r="DG102" s="911"/>
      <c r="DH102" s="878"/>
      <c r="DI102" s="878"/>
      <c r="DJ102" s="878"/>
      <c r="DK102" s="912"/>
      <c r="DL102" s="911"/>
      <c r="DM102" s="878"/>
      <c r="DN102" s="878"/>
      <c r="DO102" s="878"/>
      <c r="DP102" s="912"/>
      <c r="DQ102" s="911"/>
      <c r="DR102" s="878"/>
      <c r="DS102" s="878"/>
      <c r="DT102" s="878"/>
      <c r="DU102" s="912"/>
      <c r="DV102" s="816"/>
      <c r="DW102" s="817"/>
      <c r="DX102" s="817"/>
      <c r="DY102" s="817"/>
      <c r="DZ102" s="935"/>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36" t="s">
        <v>420</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37" t="s">
        <v>421</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38" t="s">
        <v>424</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425</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33" customFormat="1" ht="26.25" customHeight="1" x14ac:dyDescent="0.2">
      <c r="A109" s="933" t="s">
        <v>426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427</v>
      </c>
      <c r="AB109" s="914"/>
      <c r="AC109" s="914"/>
      <c r="AD109" s="914"/>
      <c r="AE109" s="915"/>
      <c r="AF109" s="913" t="s">
        <v>428</v>
      </c>
      <c r="AG109" s="914"/>
      <c r="AH109" s="914"/>
      <c r="AI109" s="914"/>
      <c r="AJ109" s="915"/>
      <c r="AK109" s="913" t="s">
        <v>306</v>
      </c>
      <c r="AL109" s="914"/>
      <c r="AM109" s="914"/>
      <c r="AN109" s="914"/>
      <c r="AO109" s="915"/>
      <c r="AP109" s="913" t="s">
        <v>429</v>
      </c>
      <c r="AQ109" s="914"/>
      <c r="AR109" s="914"/>
      <c r="AS109" s="914"/>
      <c r="AT109" s="916"/>
      <c r="AU109" s="933" t="s">
        <v>426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427</v>
      </c>
      <c r="BR109" s="914"/>
      <c r="BS109" s="914"/>
      <c r="BT109" s="914"/>
      <c r="BU109" s="915"/>
      <c r="BV109" s="913" t="s">
        <v>428</v>
      </c>
      <c r="BW109" s="914"/>
      <c r="BX109" s="914"/>
      <c r="BY109" s="914"/>
      <c r="BZ109" s="915"/>
      <c r="CA109" s="913" t="s">
        <v>306</v>
      </c>
      <c r="CB109" s="914"/>
      <c r="CC109" s="914"/>
      <c r="CD109" s="914"/>
      <c r="CE109" s="915"/>
      <c r="CF109" s="934" t="s">
        <v>429</v>
      </c>
      <c r="CG109" s="934"/>
      <c r="CH109" s="934"/>
      <c r="CI109" s="934"/>
      <c r="CJ109" s="934"/>
      <c r="CK109" s="913" t="s">
        <v>430</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427</v>
      </c>
      <c r="DH109" s="914"/>
      <c r="DI109" s="914"/>
      <c r="DJ109" s="914"/>
      <c r="DK109" s="915"/>
      <c r="DL109" s="913" t="s">
        <v>428</v>
      </c>
      <c r="DM109" s="914"/>
      <c r="DN109" s="914"/>
      <c r="DO109" s="914"/>
      <c r="DP109" s="915"/>
      <c r="DQ109" s="913" t="s">
        <v>306</v>
      </c>
      <c r="DR109" s="914"/>
      <c r="DS109" s="914"/>
      <c r="DT109" s="914"/>
      <c r="DU109" s="915"/>
      <c r="DV109" s="913" t="s">
        <v>429</v>
      </c>
      <c r="DW109" s="914"/>
      <c r="DX109" s="914"/>
      <c r="DY109" s="914"/>
      <c r="DZ109" s="916"/>
    </row>
    <row r="110" spans="1:131" s="233" customFormat="1" ht="26.25" customHeight="1" x14ac:dyDescent="0.2">
      <c r="A110" s="917" t="s">
        <v>431</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147525</v>
      </c>
      <c r="AB110" s="921"/>
      <c r="AC110" s="921"/>
      <c r="AD110" s="921"/>
      <c r="AE110" s="922"/>
      <c r="AF110" s="923">
        <v>143648</v>
      </c>
      <c r="AG110" s="921"/>
      <c r="AH110" s="921"/>
      <c r="AI110" s="921"/>
      <c r="AJ110" s="922"/>
      <c r="AK110" s="923">
        <v>150089</v>
      </c>
      <c r="AL110" s="921"/>
      <c r="AM110" s="921"/>
      <c r="AN110" s="921"/>
      <c r="AO110" s="922"/>
      <c r="AP110" s="924">
        <v>16.7</v>
      </c>
      <c r="AQ110" s="925"/>
      <c r="AR110" s="925"/>
      <c r="AS110" s="925"/>
      <c r="AT110" s="926"/>
      <c r="AU110" s="927" t="s">
        <v>73</v>
      </c>
      <c r="AV110" s="928"/>
      <c r="AW110" s="928"/>
      <c r="AX110" s="928"/>
      <c r="AY110" s="928"/>
      <c r="AZ110" s="950" t="s">
        <v>432</v>
      </c>
      <c r="BA110" s="918"/>
      <c r="BB110" s="918"/>
      <c r="BC110" s="918"/>
      <c r="BD110" s="918"/>
      <c r="BE110" s="918"/>
      <c r="BF110" s="918"/>
      <c r="BG110" s="918"/>
      <c r="BH110" s="918"/>
      <c r="BI110" s="918"/>
      <c r="BJ110" s="918"/>
      <c r="BK110" s="918"/>
      <c r="BL110" s="918"/>
      <c r="BM110" s="918"/>
      <c r="BN110" s="918"/>
      <c r="BO110" s="918"/>
      <c r="BP110" s="919"/>
      <c r="BQ110" s="951">
        <v>1278477</v>
      </c>
      <c r="BR110" s="952"/>
      <c r="BS110" s="952"/>
      <c r="BT110" s="952"/>
      <c r="BU110" s="952"/>
      <c r="BV110" s="952">
        <v>1270897</v>
      </c>
      <c r="BW110" s="952"/>
      <c r="BX110" s="952"/>
      <c r="BY110" s="952"/>
      <c r="BZ110" s="952"/>
      <c r="CA110" s="952">
        <v>1326717</v>
      </c>
      <c r="CB110" s="952"/>
      <c r="CC110" s="952"/>
      <c r="CD110" s="952"/>
      <c r="CE110" s="952"/>
      <c r="CF110" s="965">
        <v>147.9</v>
      </c>
      <c r="CG110" s="966"/>
      <c r="CH110" s="966"/>
      <c r="CI110" s="966"/>
      <c r="CJ110" s="966"/>
      <c r="CK110" s="967" t="s">
        <v>433</v>
      </c>
      <c r="CL110" s="968"/>
      <c r="CM110" s="950" t="s">
        <v>434</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951" t="s">
        <v>435</v>
      </c>
      <c r="DH110" s="952"/>
      <c r="DI110" s="952"/>
      <c r="DJ110" s="952"/>
      <c r="DK110" s="952"/>
      <c r="DL110" s="952" t="s">
        <v>435</v>
      </c>
      <c r="DM110" s="952"/>
      <c r="DN110" s="952"/>
      <c r="DO110" s="952"/>
      <c r="DP110" s="952"/>
      <c r="DQ110" s="952" t="s">
        <v>435</v>
      </c>
      <c r="DR110" s="952"/>
      <c r="DS110" s="952"/>
      <c r="DT110" s="952"/>
      <c r="DU110" s="952"/>
      <c r="DV110" s="953" t="s">
        <v>435</v>
      </c>
      <c r="DW110" s="953"/>
      <c r="DX110" s="953"/>
      <c r="DY110" s="953"/>
      <c r="DZ110" s="954"/>
    </row>
    <row r="111" spans="1:131" s="233" customFormat="1" ht="26.25" customHeight="1" x14ac:dyDescent="0.2">
      <c r="A111" s="955" t="s">
        <v>436</v>
      </c>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7"/>
      <c r="AA111" s="958" t="s">
        <v>146</v>
      </c>
      <c r="AB111" s="959"/>
      <c r="AC111" s="959"/>
      <c r="AD111" s="959"/>
      <c r="AE111" s="960"/>
      <c r="AF111" s="961" t="s">
        <v>435</v>
      </c>
      <c r="AG111" s="959"/>
      <c r="AH111" s="959"/>
      <c r="AI111" s="959"/>
      <c r="AJ111" s="960"/>
      <c r="AK111" s="961" t="s">
        <v>146</v>
      </c>
      <c r="AL111" s="959"/>
      <c r="AM111" s="959"/>
      <c r="AN111" s="959"/>
      <c r="AO111" s="960"/>
      <c r="AP111" s="962" t="s">
        <v>437</v>
      </c>
      <c r="AQ111" s="963"/>
      <c r="AR111" s="963"/>
      <c r="AS111" s="963"/>
      <c r="AT111" s="964"/>
      <c r="AU111" s="929"/>
      <c r="AV111" s="930"/>
      <c r="AW111" s="930"/>
      <c r="AX111" s="930"/>
      <c r="AY111" s="930"/>
      <c r="AZ111" s="943" t="s">
        <v>438</v>
      </c>
      <c r="BA111" s="944"/>
      <c r="BB111" s="944"/>
      <c r="BC111" s="944"/>
      <c r="BD111" s="944"/>
      <c r="BE111" s="944"/>
      <c r="BF111" s="944"/>
      <c r="BG111" s="944"/>
      <c r="BH111" s="944"/>
      <c r="BI111" s="944"/>
      <c r="BJ111" s="944"/>
      <c r="BK111" s="944"/>
      <c r="BL111" s="944"/>
      <c r="BM111" s="944"/>
      <c r="BN111" s="944"/>
      <c r="BO111" s="944"/>
      <c r="BP111" s="945"/>
      <c r="BQ111" s="946">
        <v>40800</v>
      </c>
      <c r="BR111" s="947"/>
      <c r="BS111" s="947"/>
      <c r="BT111" s="947"/>
      <c r="BU111" s="947"/>
      <c r="BV111" s="947">
        <v>38400</v>
      </c>
      <c r="BW111" s="947"/>
      <c r="BX111" s="947"/>
      <c r="BY111" s="947"/>
      <c r="BZ111" s="947"/>
      <c r="CA111" s="947">
        <v>357300</v>
      </c>
      <c r="CB111" s="947"/>
      <c r="CC111" s="947"/>
      <c r="CD111" s="947"/>
      <c r="CE111" s="947"/>
      <c r="CF111" s="941">
        <v>39.799999999999997</v>
      </c>
      <c r="CG111" s="942"/>
      <c r="CH111" s="942"/>
      <c r="CI111" s="942"/>
      <c r="CJ111" s="942"/>
      <c r="CK111" s="969"/>
      <c r="CL111" s="970"/>
      <c r="CM111" s="943" t="s">
        <v>439</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146</v>
      </c>
      <c r="DH111" s="947"/>
      <c r="DI111" s="947"/>
      <c r="DJ111" s="947"/>
      <c r="DK111" s="947"/>
      <c r="DL111" s="947" t="s">
        <v>435</v>
      </c>
      <c r="DM111" s="947"/>
      <c r="DN111" s="947"/>
      <c r="DO111" s="947"/>
      <c r="DP111" s="947"/>
      <c r="DQ111" s="947" t="s">
        <v>146</v>
      </c>
      <c r="DR111" s="947"/>
      <c r="DS111" s="947"/>
      <c r="DT111" s="947"/>
      <c r="DU111" s="947"/>
      <c r="DV111" s="948" t="s">
        <v>437</v>
      </c>
      <c r="DW111" s="948"/>
      <c r="DX111" s="948"/>
      <c r="DY111" s="948"/>
      <c r="DZ111" s="949"/>
    </row>
    <row r="112" spans="1:131" s="233" customFormat="1" ht="26.25" customHeight="1" x14ac:dyDescent="0.2">
      <c r="A112" s="973" t="s">
        <v>440</v>
      </c>
      <c r="B112" s="974"/>
      <c r="C112" s="944" t="s">
        <v>441</v>
      </c>
      <c r="D112" s="944"/>
      <c r="E112" s="944"/>
      <c r="F112" s="944"/>
      <c r="G112" s="944"/>
      <c r="H112" s="944"/>
      <c r="I112" s="944"/>
      <c r="J112" s="944"/>
      <c r="K112" s="944"/>
      <c r="L112" s="944"/>
      <c r="M112" s="944"/>
      <c r="N112" s="944"/>
      <c r="O112" s="944"/>
      <c r="P112" s="944"/>
      <c r="Q112" s="944"/>
      <c r="R112" s="944"/>
      <c r="S112" s="944"/>
      <c r="T112" s="944"/>
      <c r="U112" s="944"/>
      <c r="V112" s="944"/>
      <c r="W112" s="944"/>
      <c r="X112" s="944"/>
      <c r="Y112" s="944"/>
      <c r="Z112" s="945"/>
      <c r="AA112" s="979" t="s">
        <v>437</v>
      </c>
      <c r="AB112" s="980"/>
      <c r="AC112" s="980"/>
      <c r="AD112" s="980"/>
      <c r="AE112" s="981"/>
      <c r="AF112" s="982" t="s">
        <v>437</v>
      </c>
      <c r="AG112" s="980"/>
      <c r="AH112" s="980"/>
      <c r="AI112" s="980"/>
      <c r="AJ112" s="981"/>
      <c r="AK112" s="982" t="s">
        <v>146</v>
      </c>
      <c r="AL112" s="980"/>
      <c r="AM112" s="980"/>
      <c r="AN112" s="980"/>
      <c r="AO112" s="981"/>
      <c r="AP112" s="983" t="s">
        <v>437</v>
      </c>
      <c r="AQ112" s="984"/>
      <c r="AR112" s="984"/>
      <c r="AS112" s="984"/>
      <c r="AT112" s="985"/>
      <c r="AU112" s="929"/>
      <c r="AV112" s="930"/>
      <c r="AW112" s="930"/>
      <c r="AX112" s="930"/>
      <c r="AY112" s="930"/>
      <c r="AZ112" s="943" t="s">
        <v>442</v>
      </c>
      <c r="BA112" s="944"/>
      <c r="BB112" s="944"/>
      <c r="BC112" s="944"/>
      <c r="BD112" s="944"/>
      <c r="BE112" s="944"/>
      <c r="BF112" s="944"/>
      <c r="BG112" s="944"/>
      <c r="BH112" s="944"/>
      <c r="BI112" s="944"/>
      <c r="BJ112" s="944"/>
      <c r="BK112" s="944"/>
      <c r="BL112" s="944"/>
      <c r="BM112" s="944"/>
      <c r="BN112" s="944"/>
      <c r="BO112" s="944"/>
      <c r="BP112" s="945"/>
      <c r="BQ112" s="946">
        <v>429685</v>
      </c>
      <c r="BR112" s="947"/>
      <c r="BS112" s="947"/>
      <c r="BT112" s="947"/>
      <c r="BU112" s="947"/>
      <c r="BV112" s="947">
        <v>402451</v>
      </c>
      <c r="BW112" s="947"/>
      <c r="BX112" s="947"/>
      <c r="BY112" s="947"/>
      <c r="BZ112" s="947"/>
      <c r="CA112" s="947">
        <v>392087</v>
      </c>
      <c r="CB112" s="947"/>
      <c r="CC112" s="947"/>
      <c r="CD112" s="947"/>
      <c r="CE112" s="947"/>
      <c r="CF112" s="941">
        <v>43.7</v>
      </c>
      <c r="CG112" s="942"/>
      <c r="CH112" s="942"/>
      <c r="CI112" s="942"/>
      <c r="CJ112" s="942"/>
      <c r="CK112" s="969"/>
      <c r="CL112" s="970"/>
      <c r="CM112" s="943" t="s">
        <v>443</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437</v>
      </c>
      <c r="DH112" s="947"/>
      <c r="DI112" s="947"/>
      <c r="DJ112" s="947"/>
      <c r="DK112" s="947"/>
      <c r="DL112" s="947" t="s">
        <v>437</v>
      </c>
      <c r="DM112" s="947"/>
      <c r="DN112" s="947"/>
      <c r="DO112" s="947"/>
      <c r="DP112" s="947"/>
      <c r="DQ112" s="947" t="s">
        <v>437</v>
      </c>
      <c r="DR112" s="947"/>
      <c r="DS112" s="947"/>
      <c r="DT112" s="947"/>
      <c r="DU112" s="947"/>
      <c r="DV112" s="948" t="s">
        <v>437</v>
      </c>
      <c r="DW112" s="948"/>
      <c r="DX112" s="948"/>
      <c r="DY112" s="948"/>
      <c r="DZ112" s="949"/>
    </row>
    <row r="113" spans="1:130" s="233" customFormat="1" ht="26.25" customHeight="1" x14ac:dyDescent="0.2">
      <c r="A113" s="975"/>
      <c r="B113" s="976"/>
      <c r="C113" s="944" t="s">
        <v>444</v>
      </c>
      <c r="D113" s="944"/>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5"/>
      <c r="AA113" s="958">
        <v>36620</v>
      </c>
      <c r="AB113" s="959"/>
      <c r="AC113" s="959"/>
      <c r="AD113" s="959"/>
      <c r="AE113" s="960"/>
      <c r="AF113" s="961">
        <v>34676</v>
      </c>
      <c r="AG113" s="959"/>
      <c r="AH113" s="959"/>
      <c r="AI113" s="959"/>
      <c r="AJ113" s="960"/>
      <c r="AK113" s="961">
        <v>32915</v>
      </c>
      <c r="AL113" s="959"/>
      <c r="AM113" s="959"/>
      <c r="AN113" s="959"/>
      <c r="AO113" s="960"/>
      <c r="AP113" s="962">
        <v>3.7</v>
      </c>
      <c r="AQ113" s="963"/>
      <c r="AR113" s="963"/>
      <c r="AS113" s="963"/>
      <c r="AT113" s="964"/>
      <c r="AU113" s="929"/>
      <c r="AV113" s="930"/>
      <c r="AW113" s="930"/>
      <c r="AX113" s="930"/>
      <c r="AY113" s="930"/>
      <c r="AZ113" s="943" t="s">
        <v>445</v>
      </c>
      <c r="BA113" s="944"/>
      <c r="BB113" s="944"/>
      <c r="BC113" s="944"/>
      <c r="BD113" s="944"/>
      <c r="BE113" s="944"/>
      <c r="BF113" s="944"/>
      <c r="BG113" s="944"/>
      <c r="BH113" s="944"/>
      <c r="BI113" s="944"/>
      <c r="BJ113" s="944"/>
      <c r="BK113" s="944"/>
      <c r="BL113" s="944"/>
      <c r="BM113" s="944"/>
      <c r="BN113" s="944"/>
      <c r="BO113" s="944"/>
      <c r="BP113" s="945"/>
      <c r="BQ113" s="946" t="s">
        <v>437</v>
      </c>
      <c r="BR113" s="947"/>
      <c r="BS113" s="947"/>
      <c r="BT113" s="947"/>
      <c r="BU113" s="947"/>
      <c r="BV113" s="947" t="s">
        <v>437</v>
      </c>
      <c r="BW113" s="947"/>
      <c r="BX113" s="947"/>
      <c r="BY113" s="947"/>
      <c r="BZ113" s="947"/>
      <c r="CA113" s="947" t="s">
        <v>146</v>
      </c>
      <c r="CB113" s="947"/>
      <c r="CC113" s="947"/>
      <c r="CD113" s="947"/>
      <c r="CE113" s="947"/>
      <c r="CF113" s="941" t="s">
        <v>437</v>
      </c>
      <c r="CG113" s="942"/>
      <c r="CH113" s="942"/>
      <c r="CI113" s="942"/>
      <c r="CJ113" s="942"/>
      <c r="CK113" s="969"/>
      <c r="CL113" s="970"/>
      <c r="CM113" s="943" t="s">
        <v>446</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79" t="s">
        <v>437</v>
      </c>
      <c r="DH113" s="980"/>
      <c r="DI113" s="980"/>
      <c r="DJ113" s="980"/>
      <c r="DK113" s="981"/>
      <c r="DL113" s="982" t="s">
        <v>437</v>
      </c>
      <c r="DM113" s="980"/>
      <c r="DN113" s="980"/>
      <c r="DO113" s="980"/>
      <c r="DP113" s="981"/>
      <c r="DQ113" s="982" t="s">
        <v>437</v>
      </c>
      <c r="DR113" s="980"/>
      <c r="DS113" s="980"/>
      <c r="DT113" s="980"/>
      <c r="DU113" s="981"/>
      <c r="DV113" s="983" t="s">
        <v>437</v>
      </c>
      <c r="DW113" s="984"/>
      <c r="DX113" s="984"/>
      <c r="DY113" s="984"/>
      <c r="DZ113" s="985"/>
    </row>
    <row r="114" spans="1:130" s="233" customFormat="1" ht="26.25" customHeight="1" x14ac:dyDescent="0.2">
      <c r="A114" s="975"/>
      <c r="B114" s="976"/>
      <c r="C114" s="944" t="s">
        <v>447</v>
      </c>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5"/>
      <c r="AA114" s="979" t="s">
        <v>437</v>
      </c>
      <c r="AB114" s="980"/>
      <c r="AC114" s="980"/>
      <c r="AD114" s="980"/>
      <c r="AE114" s="981"/>
      <c r="AF114" s="982" t="s">
        <v>437</v>
      </c>
      <c r="AG114" s="980"/>
      <c r="AH114" s="980"/>
      <c r="AI114" s="980"/>
      <c r="AJ114" s="981"/>
      <c r="AK114" s="982" t="s">
        <v>437</v>
      </c>
      <c r="AL114" s="980"/>
      <c r="AM114" s="980"/>
      <c r="AN114" s="980"/>
      <c r="AO114" s="981"/>
      <c r="AP114" s="983" t="s">
        <v>146</v>
      </c>
      <c r="AQ114" s="984"/>
      <c r="AR114" s="984"/>
      <c r="AS114" s="984"/>
      <c r="AT114" s="985"/>
      <c r="AU114" s="929"/>
      <c r="AV114" s="930"/>
      <c r="AW114" s="930"/>
      <c r="AX114" s="930"/>
      <c r="AY114" s="930"/>
      <c r="AZ114" s="943" t="s">
        <v>448</v>
      </c>
      <c r="BA114" s="944"/>
      <c r="BB114" s="944"/>
      <c r="BC114" s="944"/>
      <c r="BD114" s="944"/>
      <c r="BE114" s="944"/>
      <c r="BF114" s="944"/>
      <c r="BG114" s="944"/>
      <c r="BH114" s="944"/>
      <c r="BI114" s="944"/>
      <c r="BJ114" s="944"/>
      <c r="BK114" s="944"/>
      <c r="BL114" s="944"/>
      <c r="BM114" s="944"/>
      <c r="BN114" s="944"/>
      <c r="BO114" s="944"/>
      <c r="BP114" s="945"/>
      <c r="BQ114" s="946">
        <v>148942</v>
      </c>
      <c r="BR114" s="947"/>
      <c r="BS114" s="947"/>
      <c r="BT114" s="947"/>
      <c r="BU114" s="947"/>
      <c r="BV114" s="947">
        <v>154640</v>
      </c>
      <c r="BW114" s="947"/>
      <c r="BX114" s="947"/>
      <c r="BY114" s="947"/>
      <c r="BZ114" s="947"/>
      <c r="CA114" s="947">
        <v>137665</v>
      </c>
      <c r="CB114" s="947"/>
      <c r="CC114" s="947"/>
      <c r="CD114" s="947"/>
      <c r="CE114" s="947"/>
      <c r="CF114" s="941">
        <v>15.3</v>
      </c>
      <c r="CG114" s="942"/>
      <c r="CH114" s="942"/>
      <c r="CI114" s="942"/>
      <c r="CJ114" s="942"/>
      <c r="CK114" s="969"/>
      <c r="CL114" s="970"/>
      <c r="CM114" s="943" t="s">
        <v>449</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79" t="s">
        <v>437</v>
      </c>
      <c r="DH114" s="980"/>
      <c r="DI114" s="980"/>
      <c r="DJ114" s="980"/>
      <c r="DK114" s="981"/>
      <c r="DL114" s="982" t="s">
        <v>437</v>
      </c>
      <c r="DM114" s="980"/>
      <c r="DN114" s="980"/>
      <c r="DO114" s="980"/>
      <c r="DP114" s="981"/>
      <c r="DQ114" s="982" t="s">
        <v>437</v>
      </c>
      <c r="DR114" s="980"/>
      <c r="DS114" s="980"/>
      <c r="DT114" s="980"/>
      <c r="DU114" s="981"/>
      <c r="DV114" s="983" t="s">
        <v>437</v>
      </c>
      <c r="DW114" s="984"/>
      <c r="DX114" s="984"/>
      <c r="DY114" s="984"/>
      <c r="DZ114" s="985"/>
    </row>
    <row r="115" spans="1:130" s="233" customFormat="1" ht="26.25" customHeight="1" x14ac:dyDescent="0.2">
      <c r="A115" s="975"/>
      <c r="B115" s="976"/>
      <c r="C115" s="944" t="s">
        <v>450</v>
      </c>
      <c r="D115" s="944"/>
      <c r="E115" s="944"/>
      <c r="F115" s="944"/>
      <c r="G115" s="944"/>
      <c r="H115" s="944"/>
      <c r="I115" s="944"/>
      <c r="J115" s="944"/>
      <c r="K115" s="944"/>
      <c r="L115" s="944"/>
      <c r="M115" s="944"/>
      <c r="N115" s="944"/>
      <c r="O115" s="944"/>
      <c r="P115" s="944"/>
      <c r="Q115" s="944"/>
      <c r="R115" s="944"/>
      <c r="S115" s="944"/>
      <c r="T115" s="944"/>
      <c r="U115" s="944"/>
      <c r="V115" s="944"/>
      <c r="W115" s="944"/>
      <c r="X115" s="944"/>
      <c r="Y115" s="944"/>
      <c r="Z115" s="945"/>
      <c r="AA115" s="958" t="s">
        <v>437</v>
      </c>
      <c r="AB115" s="959"/>
      <c r="AC115" s="959"/>
      <c r="AD115" s="959"/>
      <c r="AE115" s="960"/>
      <c r="AF115" s="961" t="s">
        <v>146</v>
      </c>
      <c r="AG115" s="959"/>
      <c r="AH115" s="959"/>
      <c r="AI115" s="959"/>
      <c r="AJ115" s="960"/>
      <c r="AK115" s="961" t="s">
        <v>437</v>
      </c>
      <c r="AL115" s="959"/>
      <c r="AM115" s="959"/>
      <c r="AN115" s="959"/>
      <c r="AO115" s="960"/>
      <c r="AP115" s="962" t="s">
        <v>437</v>
      </c>
      <c r="AQ115" s="963"/>
      <c r="AR115" s="963"/>
      <c r="AS115" s="963"/>
      <c r="AT115" s="964"/>
      <c r="AU115" s="929"/>
      <c r="AV115" s="930"/>
      <c r="AW115" s="930"/>
      <c r="AX115" s="930"/>
      <c r="AY115" s="930"/>
      <c r="AZ115" s="943" t="s">
        <v>451</v>
      </c>
      <c r="BA115" s="944"/>
      <c r="BB115" s="944"/>
      <c r="BC115" s="944"/>
      <c r="BD115" s="944"/>
      <c r="BE115" s="944"/>
      <c r="BF115" s="944"/>
      <c r="BG115" s="944"/>
      <c r="BH115" s="944"/>
      <c r="BI115" s="944"/>
      <c r="BJ115" s="944"/>
      <c r="BK115" s="944"/>
      <c r="BL115" s="944"/>
      <c r="BM115" s="944"/>
      <c r="BN115" s="944"/>
      <c r="BO115" s="944"/>
      <c r="BP115" s="945"/>
      <c r="BQ115" s="946" t="s">
        <v>146</v>
      </c>
      <c r="BR115" s="947"/>
      <c r="BS115" s="947"/>
      <c r="BT115" s="947"/>
      <c r="BU115" s="947"/>
      <c r="BV115" s="947" t="s">
        <v>437</v>
      </c>
      <c r="BW115" s="947"/>
      <c r="BX115" s="947"/>
      <c r="BY115" s="947"/>
      <c r="BZ115" s="947"/>
      <c r="CA115" s="947" t="s">
        <v>437</v>
      </c>
      <c r="CB115" s="947"/>
      <c r="CC115" s="947"/>
      <c r="CD115" s="947"/>
      <c r="CE115" s="947"/>
      <c r="CF115" s="941" t="s">
        <v>146</v>
      </c>
      <c r="CG115" s="942"/>
      <c r="CH115" s="942"/>
      <c r="CI115" s="942"/>
      <c r="CJ115" s="942"/>
      <c r="CK115" s="969"/>
      <c r="CL115" s="970"/>
      <c r="CM115" s="943" t="s">
        <v>452</v>
      </c>
      <c r="CN115" s="944"/>
      <c r="CO115" s="944"/>
      <c r="CP115" s="944"/>
      <c r="CQ115" s="944"/>
      <c r="CR115" s="944"/>
      <c r="CS115" s="944"/>
      <c r="CT115" s="944"/>
      <c r="CU115" s="944"/>
      <c r="CV115" s="944"/>
      <c r="CW115" s="944"/>
      <c r="CX115" s="944"/>
      <c r="CY115" s="944"/>
      <c r="CZ115" s="944"/>
      <c r="DA115" s="944"/>
      <c r="DB115" s="944"/>
      <c r="DC115" s="944"/>
      <c r="DD115" s="944"/>
      <c r="DE115" s="944"/>
      <c r="DF115" s="945"/>
      <c r="DG115" s="979" t="s">
        <v>437</v>
      </c>
      <c r="DH115" s="980"/>
      <c r="DI115" s="980"/>
      <c r="DJ115" s="980"/>
      <c r="DK115" s="981"/>
      <c r="DL115" s="982" t="s">
        <v>146</v>
      </c>
      <c r="DM115" s="980"/>
      <c r="DN115" s="980"/>
      <c r="DO115" s="980"/>
      <c r="DP115" s="981"/>
      <c r="DQ115" s="982" t="s">
        <v>437</v>
      </c>
      <c r="DR115" s="980"/>
      <c r="DS115" s="980"/>
      <c r="DT115" s="980"/>
      <c r="DU115" s="981"/>
      <c r="DV115" s="983" t="s">
        <v>437</v>
      </c>
      <c r="DW115" s="984"/>
      <c r="DX115" s="984"/>
      <c r="DY115" s="984"/>
      <c r="DZ115" s="985"/>
    </row>
    <row r="116" spans="1:130" s="233" customFormat="1" ht="26.25" customHeight="1" x14ac:dyDescent="0.2">
      <c r="A116" s="977"/>
      <c r="B116" s="978"/>
      <c r="C116" s="986" t="s">
        <v>453</v>
      </c>
      <c r="D116" s="986"/>
      <c r="E116" s="986"/>
      <c r="F116" s="986"/>
      <c r="G116" s="986"/>
      <c r="H116" s="986"/>
      <c r="I116" s="986"/>
      <c r="J116" s="986"/>
      <c r="K116" s="986"/>
      <c r="L116" s="986"/>
      <c r="M116" s="986"/>
      <c r="N116" s="986"/>
      <c r="O116" s="986"/>
      <c r="P116" s="986"/>
      <c r="Q116" s="986"/>
      <c r="R116" s="986"/>
      <c r="S116" s="986"/>
      <c r="T116" s="986"/>
      <c r="U116" s="986"/>
      <c r="V116" s="986"/>
      <c r="W116" s="986"/>
      <c r="X116" s="986"/>
      <c r="Y116" s="986"/>
      <c r="Z116" s="987"/>
      <c r="AA116" s="979" t="s">
        <v>437</v>
      </c>
      <c r="AB116" s="980"/>
      <c r="AC116" s="980"/>
      <c r="AD116" s="980"/>
      <c r="AE116" s="981"/>
      <c r="AF116" s="982" t="s">
        <v>437</v>
      </c>
      <c r="AG116" s="980"/>
      <c r="AH116" s="980"/>
      <c r="AI116" s="980"/>
      <c r="AJ116" s="981"/>
      <c r="AK116" s="982" t="s">
        <v>146</v>
      </c>
      <c r="AL116" s="980"/>
      <c r="AM116" s="980"/>
      <c r="AN116" s="980"/>
      <c r="AO116" s="981"/>
      <c r="AP116" s="983" t="s">
        <v>146</v>
      </c>
      <c r="AQ116" s="984"/>
      <c r="AR116" s="984"/>
      <c r="AS116" s="984"/>
      <c r="AT116" s="985"/>
      <c r="AU116" s="929"/>
      <c r="AV116" s="930"/>
      <c r="AW116" s="930"/>
      <c r="AX116" s="930"/>
      <c r="AY116" s="930"/>
      <c r="AZ116" s="988" t="s">
        <v>454</v>
      </c>
      <c r="BA116" s="989"/>
      <c r="BB116" s="989"/>
      <c r="BC116" s="989"/>
      <c r="BD116" s="989"/>
      <c r="BE116" s="989"/>
      <c r="BF116" s="989"/>
      <c r="BG116" s="989"/>
      <c r="BH116" s="989"/>
      <c r="BI116" s="989"/>
      <c r="BJ116" s="989"/>
      <c r="BK116" s="989"/>
      <c r="BL116" s="989"/>
      <c r="BM116" s="989"/>
      <c r="BN116" s="989"/>
      <c r="BO116" s="989"/>
      <c r="BP116" s="990"/>
      <c r="BQ116" s="946" t="s">
        <v>437</v>
      </c>
      <c r="BR116" s="947"/>
      <c r="BS116" s="947"/>
      <c r="BT116" s="947"/>
      <c r="BU116" s="947"/>
      <c r="BV116" s="947" t="s">
        <v>437</v>
      </c>
      <c r="BW116" s="947"/>
      <c r="BX116" s="947"/>
      <c r="BY116" s="947"/>
      <c r="BZ116" s="947"/>
      <c r="CA116" s="947" t="s">
        <v>437</v>
      </c>
      <c r="CB116" s="947"/>
      <c r="CC116" s="947"/>
      <c r="CD116" s="947"/>
      <c r="CE116" s="947"/>
      <c r="CF116" s="941" t="s">
        <v>437</v>
      </c>
      <c r="CG116" s="942"/>
      <c r="CH116" s="942"/>
      <c r="CI116" s="942"/>
      <c r="CJ116" s="942"/>
      <c r="CK116" s="969"/>
      <c r="CL116" s="970"/>
      <c r="CM116" s="943" t="s">
        <v>455</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79" t="s">
        <v>146</v>
      </c>
      <c r="DH116" s="980"/>
      <c r="DI116" s="980"/>
      <c r="DJ116" s="980"/>
      <c r="DK116" s="981"/>
      <c r="DL116" s="982" t="s">
        <v>146</v>
      </c>
      <c r="DM116" s="980"/>
      <c r="DN116" s="980"/>
      <c r="DO116" s="980"/>
      <c r="DP116" s="981"/>
      <c r="DQ116" s="982" t="s">
        <v>437</v>
      </c>
      <c r="DR116" s="980"/>
      <c r="DS116" s="980"/>
      <c r="DT116" s="980"/>
      <c r="DU116" s="981"/>
      <c r="DV116" s="983" t="s">
        <v>437</v>
      </c>
      <c r="DW116" s="984"/>
      <c r="DX116" s="984"/>
      <c r="DY116" s="984"/>
      <c r="DZ116" s="985"/>
    </row>
    <row r="117" spans="1:130" s="233" customFormat="1" ht="26.25" customHeight="1" x14ac:dyDescent="0.2">
      <c r="A117" s="933" t="s">
        <v>189</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998" t="s">
        <v>456</v>
      </c>
      <c r="Z117" s="915"/>
      <c r="AA117" s="999">
        <v>184145</v>
      </c>
      <c r="AB117" s="1000"/>
      <c r="AC117" s="1000"/>
      <c r="AD117" s="1000"/>
      <c r="AE117" s="1001"/>
      <c r="AF117" s="1002">
        <v>178324</v>
      </c>
      <c r="AG117" s="1000"/>
      <c r="AH117" s="1000"/>
      <c r="AI117" s="1000"/>
      <c r="AJ117" s="1001"/>
      <c r="AK117" s="1002">
        <v>183004</v>
      </c>
      <c r="AL117" s="1000"/>
      <c r="AM117" s="1000"/>
      <c r="AN117" s="1000"/>
      <c r="AO117" s="1001"/>
      <c r="AP117" s="1003"/>
      <c r="AQ117" s="1004"/>
      <c r="AR117" s="1004"/>
      <c r="AS117" s="1004"/>
      <c r="AT117" s="1005"/>
      <c r="AU117" s="929"/>
      <c r="AV117" s="930"/>
      <c r="AW117" s="930"/>
      <c r="AX117" s="930"/>
      <c r="AY117" s="930"/>
      <c r="AZ117" s="995" t="s">
        <v>457</v>
      </c>
      <c r="BA117" s="996"/>
      <c r="BB117" s="996"/>
      <c r="BC117" s="996"/>
      <c r="BD117" s="996"/>
      <c r="BE117" s="996"/>
      <c r="BF117" s="996"/>
      <c r="BG117" s="996"/>
      <c r="BH117" s="996"/>
      <c r="BI117" s="996"/>
      <c r="BJ117" s="996"/>
      <c r="BK117" s="996"/>
      <c r="BL117" s="996"/>
      <c r="BM117" s="996"/>
      <c r="BN117" s="996"/>
      <c r="BO117" s="996"/>
      <c r="BP117" s="997"/>
      <c r="BQ117" s="946" t="s">
        <v>146</v>
      </c>
      <c r="BR117" s="947"/>
      <c r="BS117" s="947"/>
      <c r="BT117" s="947"/>
      <c r="BU117" s="947"/>
      <c r="BV117" s="947" t="s">
        <v>146</v>
      </c>
      <c r="BW117" s="947"/>
      <c r="BX117" s="947"/>
      <c r="BY117" s="947"/>
      <c r="BZ117" s="947"/>
      <c r="CA117" s="947" t="s">
        <v>146</v>
      </c>
      <c r="CB117" s="947"/>
      <c r="CC117" s="947"/>
      <c r="CD117" s="947"/>
      <c r="CE117" s="947"/>
      <c r="CF117" s="941" t="s">
        <v>146</v>
      </c>
      <c r="CG117" s="942"/>
      <c r="CH117" s="942"/>
      <c r="CI117" s="942"/>
      <c r="CJ117" s="942"/>
      <c r="CK117" s="969"/>
      <c r="CL117" s="970"/>
      <c r="CM117" s="943" t="s">
        <v>458</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79" t="s">
        <v>146</v>
      </c>
      <c r="DH117" s="980"/>
      <c r="DI117" s="980"/>
      <c r="DJ117" s="980"/>
      <c r="DK117" s="981"/>
      <c r="DL117" s="982" t="s">
        <v>146</v>
      </c>
      <c r="DM117" s="980"/>
      <c r="DN117" s="980"/>
      <c r="DO117" s="980"/>
      <c r="DP117" s="981"/>
      <c r="DQ117" s="982" t="s">
        <v>146</v>
      </c>
      <c r="DR117" s="980"/>
      <c r="DS117" s="980"/>
      <c r="DT117" s="980"/>
      <c r="DU117" s="981"/>
      <c r="DV117" s="983" t="s">
        <v>146</v>
      </c>
      <c r="DW117" s="984"/>
      <c r="DX117" s="984"/>
      <c r="DY117" s="984"/>
      <c r="DZ117" s="985"/>
    </row>
    <row r="118" spans="1:130" s="233" customFormat="1" ht="26.25" customHeight="1" x14ac:dyDescent="0.2">
      <c r="A118" s="933" t="s">
        <v>430</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427</v>
      </c>
      <c r="AB118" s="914"/>
      <c r="AC118" s="914"/>
      <c r="AD118" s="914"/>
      <c r="AE118" s="915"/>
      <c r="AF118" s="913" t="s">
        <v>428</v>
      </c>
      <c r="AG118" s="914"/>
      <c r="AH118" s="914"/>
      <c r="AI118" s="914"/>
      <c r="AJ118" s="915"/>
      <c r="AK118" s="913" t="s">
        <v>306</v>
      </c>
      <c r="AL118" s="914"/>
      <c r="AM118" s="914"/>
      <c r="AN118" s="914"/>
      <c r="AO118" s="915"/>
      <c r="AP118" s="991" t="s">
        <v>429</v>
      </c>
      <c r="AQ118" s="992"/>
      <c r="AR118" s="992"/>
      <c r="AS118" s="992"/>
      <c r="AT118" s="993"/>
      <c r="AU118" s="929"/>
      <c r="AV118" s="930"/>
      <c r="AW118" s="930"/>
      <c r="AX118" s="930"/>
      <c r="AY118" s="930"/>
      <c r="AZ118" s="994" t="s">
        <v>459</v>
      </c>
      <c r="BA118" s="986"/>
      <c r="BB118" s="986"/>
      <c r="BC118" s="986"/>
      <c r="BD118" s="986"/>
      <c r="BE118" s="986"/>
      <c r="BF118" s="986"/>
      <c r="BG118" s="986"/>
      <c r="BH118" s="986"/>
      <c r="BI118" s="986"/>
      <c r="BJ118" s="986"/>
      <c r="BK118" s="986"/>
      <c r="BL118" s="986"/>
      <c r="BM118" s="986"/>
      <c r="BN118" s="986"/>
      <c r="BO118" s="986"/>
      <c r="BP118" s="987"/>
      <c r="BQ118" s="1020" t="s">
        <v>146</v>
      </c>
      <c r="BR118" s="1021"/>
      <c r="BS118" s="1021"/>
      <c r="BT118" s="1021"/>
      <c r="BU118" s="1021"/>
      <c r="BV118" s="1021" t="s">
        <v>146</v>
      </c>
      <c r="BW118" s="1021"/>
      <c r="BX118" s="1021"/>
      <c r="BY118" s="1021"/>
      <c r="BZ118" s="1021"/>
      <c r="CA118" s="1021" t="s">
        <v>146</v>
      </c>
      <c r="CB118" s="1021"/>
      <c r="CC118" s="1021"/>
      <c r="CD118" s="1021"/>
      <c r="CE118" s="1021"/>
      <c r="CF118" s="941" t="s">
        <v>146</v>
      </c>
      <c r="CG118" s="942"/>
      <c r="CH118" s="942"/>
      <c r="CI118" s="942"/>
      <c r="CJ118" s="942"/>
      <c r="CK118" s="969"/>
      <c r="CL118" s="970"/>
      <c r="CM118" s="943" t="s">
        <v>460</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79" t="s">
        <v>146</v>
      </c>
      <c r="DH118" s="980"/>
      <c r="DI118" s="980"/>
      <c r="DJ118" s="980"/>
      <c r="DK118" s="981"/>
      <c r="DL118" s="982" t="s">
        <v>146</v>
      </c>
      <c r="DM118" s="980"/>
      <c r="DN118" s="980"/>
      <c r="DO118" s="980"/>
      <c r="DP118" s="981"/>
      <c r="DQ118" s="982" t="s">
        <v>146</v>
      </c>
      <c r="DR118" s="980"/>
      <c r="DS118" s="980"/>
      <c r="DT118" s="980"/>
      <c r="DU118" s="981"/>
      <c r="DV118" s="983" t="s">
        <v>146</v>
      </c>
      <c r="DW118" s="984"/>
      <c r="DX118" s="984"/>
      <c r="DY118" s="984"/>
      <c r="DZ118" s="985"/>
    </row>
    <row r="119" spans="1:130" s="233" customFormat="1" ht="26.25" customHeight="1" x14ac:dyDescent="0.2">
      <c r="A119" s="1064" t="s">
        <v>433</v>
      </c>
      <c r="B119" s="968"/>
      <c r="C119" s="950" t="s">
        <v>434</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920" t="s">
        <v>146</v>
      </c>
      <c r="AB119" s="921"/>
      <c r="AC119" s="921"/>
      <c r="AD119" s="921"/>
      <c r="AE119" s="922"/>
      <c r="AF119" s="923" t="s">
        <v>146</v>
      </c>
      <c r="AG119" s="921"/>
      <c r="AH119" s="921"/>
      <c r="AI119" s="921"/>
      <c r="AJ119" s="922"/>
      <c r="AK119" s="923" t="s">
        <v>146</v>
      </c>
      <c r="AL119" s="921"/>
      <c r="AM119" s="921"/>
      <c r="AN119" s="921"/>
      <c r="AO119" s="922"/>
      <c r="AP119" s="924" t="s">
        <v>146</v>
      </c>
      <c r="AQ119" s="925"/>
      <c r="AR119" s="925"/>
      <c r="AS119" s="925"/>
      <c r="AT119" s="926"/>
      <c r="AU119" s="931"/>
      <c r="AV119" s="932"/>
      <c r="AW119" s="932"/>
      <c r="AX119" s="932"/>
      <c r="AY119" s="932"/>
      <c r="AZ119" s="254" t="s">
        <v>189</v>
      </c>
      <c r="BA119" s="254"/>
      <c r="BB119" s="254"/>
      <c r="BC119" s="254"/>
      <c r="BD119" s="254"/>
      <c r="BE119" s="254"/>
      <c r="BF119" s="254"/>
      <c r="BG119" s="254"/>
      <c r="BH119" s="254"/>
      <c r="BI119" s="254"/>
      <c r="BJ119" s="254"/>
      <c r="BK119" s="254"/>
      <c r="BL119" s="254"/>
      <c r="BM119" s="254"/>
      <c r="BN119" s="254"/>
      <c r="BO119" s="998" t="s">
        <v>461</v>
      </c>
      <c r="BP119" s="1026"/>
      <c r="BQ119" s="1020">
        <v>1897904</v>
      </c>
      <c r="BR119" s="1021"/>
      <c r="BS119" s="1021"/>
      <c r="BT119" s="1021"/>
      <c r="BU119" s="1021"/>
      <c r="BV119" s="1021">
        <v>1866388</v>
      </c>
      <c r="BW119" s="1021"/>
      <c r="BX119" s="1021"/>
      <c r="BY119" s="1021"/>
      <c r="BZ119" s="1021"/>
      <c r="CA119" s="1021">
        <v>2213769</v>
      </c>
      <c r="CB119" s="1021"/>
      <c r="CC119" s="1021"/>
      <c r="CD119" s="1021"/>
      <c r="CE119" s="1021"/>
      <c r="CF119" s="1022"/>
      <c r="CG119" s="1023"/>
      <c r="CH119" s="1023"/>
      <c r="CI119" s="1023"/>
      <c r="CJ119" s="1024"/>
      <c r="CK119" s="971"/>
      <c r="CL119" s="972"/>
      <c r="CM119" s="994" t="s">
        <v>462</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1025">
        <v>40800</v>
      </c>
      <c r="DH119" s="1007"/>
      <c r="DI119" s="1007"/>
      <c r="DJ119" s="1007"/>
      <c r="DK119" s="1008"/>
      <c r="DL119" s="1006">
        <v>38400</v>
      </c>
      <c r="DM119" s="1007"/>
      <c r="DN119" s="1007"/>
      <c r="DO119" s="1007"/>
      <c r="DP119" s="1008"/>
      <c r="DQ119" s="1006">
        <v>357300</v>
      </c>
      <c r="DR119" s="1007"/>
      <c r="DS119" s="1007"/>
      <c r="DT119" s="1007"/>
      <c r="DU119" s="1008"/>
      <c r="DV119" s="1009">
        <v>39.799999999999997</v>
      </c>
      <c r="DW119" s="1010"/>
      <c r="DX119" s="1010"/>
      <c r="DY119" s="1010"/>
      <c r="DZ119" s="1011"/>
    </row>
    <row r="120" spans="1:130" s="233" customFormat="1" ht="26.25" customHeight="1" x14ac:dyDescent="0.2">
      <c r="A120" s="1065"/>
      <c r="B120" s="970"/>
      <c r="C120" s="943" t="s">
        <v>439</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79" t="s">
        <v>146</v>
      </c>
      <c r="AB120" s="980"/>
      <c r="AC120" s="980"/>
      <c r="AD120" s="980"/>
      <c r="AE120" s="981"/>
      <c r="AF120" s="982" t="s">
        <v>146</v>
      </c>
      <c r="AG120" s="980"/>
      <c r="AH120" s="980"/>
      <c r="AI120" s="980"/>
      <c r="AJ120" s="981"/>
      <c r="AK120" s="982" t="s">
        <v>146</v>
      </c>
      <c r="AL120" s="980"/>
      <c r="AM120" s="980"/>
      <c r="AN120" s="980"/>
      <c r="AO120" s="981"/>
      <c r="AP120" s="983" t="s">
        <v>146</v>
      </c>
      <c r="AQ120" s="984"/>
      <c r="AR120" s="984"/>
      <c r="AS120" s="984"/>
      <c r="AT120" s="985"/>
      <c r="AU120" s="1012" t="s">
        <v>463</v>
      </c>
      <c r="AV120" s="1013"/>
      <c r="AW120" s="1013"/>
      <c r="AX120" s="1013"/>
      <c r="AY120" s="1014"/>
      <c r="AZ120" s="950" t="s">
        <v>464</v>
      </c>
      <c r="BA120" s="918"/>
      <c r="BB120" s="918"/>
      <c r="BC120" s="918"/>
      <c r="BD120" s="918"/>
      <c r="BE120" s="918"/>
      <c r="BF120" s="918"/>
      <c r="BG120" s="918"/>
      <c r="BH120" s="918"/>
      <c r="BI120" s="918"/>
      <c r="BJ120" s="918"/>
      <c r="BK120" s="918"/>
      <c r="BL120" s="918"/>
      <c r="BM120" s="918"/>
      <c r="BN120" s="918"/>
      <c r="BO120" s="918"/>
      <c r="BP120" s="919"/>
      <c r="BQ120" s="951">
        <v>2329567</v>
      </c>
      <c r="BR120" s="952"/>
      <c r="BS120" s="952"/>
      <c r="BT120" s="952"/>
      <c r="BU120" s="952"/>
      <c r="BV120" s="952">
        <v>2183599</v>
      </c>
      <c r="BW120" s="952"/>
      <c r="BX120" s="952"/>
      <c r="BY120" s="952"/>
      <c r="BZ120" s="952"/>
      <c r="CA120" s="952">
        <v>2160545</v>
      </c>
      <c r="CB120" s="952"/>
      <c r="CC120" s="952"/>
      <c r="CD120" s="952"/>
      <c r="CE120" s="952"/>
      <c r="CF120" s="965">
        <v>240.8</v>
      </c>
      <c r="CG120" s="966"/>
      <c r="CH120" s="966"/>
      <c r="CI120" s="966"/>
      <c r="CJ120" s="966"/>
      <c r="CK120" s="1027" t="s">
        <v>465</v>
      </c>
      <c r="CL120" s="1028"/>
      <c r="CM120" s="1028"/>
      <c r="CN120" s="1028"/>
      <c r="CO120" s="1029"/>
      <c r="CP120" s="1035" t="s">
        <v>411</v>
      </c>
      <c r="CQ120" s="1036"/>
      <c r="CR120" s="1036"/>
      <c r="CS120" s="1036"/>
      <c r="CT120" s="1036"/>
      <c r="CU120" s="1036"/>
      <c r="CV120" s="1036"/>
      <c r="CW120" s="1036"/>
      <c r="CX120" s="1036"/>
      <c r="CY120" s="1036"/>
      <c r="CZ120" s="1036"/>
      <c r="DA120" s="1036"/>
      <c r="DB120" s="1036"/>
      <c r="DC120" s="1036"/>
      <c r="DD120" s="1036"/>
      <c r="DE120" s="1036"/>
      <c r="DF120" s="1037"/>
      <c r="DG120" s="951">
        <v>240112</v>
      </c>
      <c r="DH120" s="952"/>
      <c r="DI120" s="952"/>
      <c r="DJ120" s="952"/>
      <c r="DK120" s="952"/>
      <c r="DL120" s="952">
        <v>245671</v>
      </c>
      <c r="DM120" s="952"/>
      <c r="DN120" s="952"/>
      <c r="DO120" s="952"/>
      <c r="DP120" s="952"/>
      <c r="DQ120" s="952">
        <v>246216</v>
      </c>
      <c r="DR120" s="952"/>
      <c r="DS120" s="952"/>
      <c r="DT120" s="952"/>
      <c r="DU120" s="952"/>
      <c r="DV120" s="953">
        <v>27.4</v>
      </c>
      <c r="DW120" s="953"/>
      <c r="DX120" s="953"/>
      <c r="DY120" s="953"/>
      <c r="DZ120" s="954"/>
    </row>
    <row r="121" spans="1:130" s="233" customFormat="1" ht="26.25" customHeight="1" x14ac:dyDescent="0.2">
      <c r="A121" s="1065"/>
      <c r="B121" s="970"/>
      <c r="C121" s="995" t="s">
        <v>466</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79" t="s">
        <v>146</v>
      </c>
      <c r="AB121" s="980"/>
      <c r="AC121" s="980"/>
      <c r="AD121" s="980"/>
      <c r="AE121" s="981"/>
      <c r="AF121" s="982" t="s">
        <v>146</v>
      </c>
      <c r="AG121" s="980"/>
      <c r="AH121" s="980"/>
      <c r="AI121" s="980"/>
      <c r="AJ121" s="981"/>
      <c r="AK121" s="982" t="s">
        <v>146</v>
      </c>
      <c r="AL121" s="980"/>
      <c r="AM121" s="980"/>
      <c r="AN121" s="980"/>
      <c r="AO121" s="981"/>
      <c r="AP121" s="983" t="s">
        <v>146</v>
      </c>
      <c r="AQ121" s="984"/>
      <c r="AR121" s="984"/>
      <c r="AS121" s="984"/>
      <c r="AT121" s="985"/>
      <c r="AU121" s="1015"/>
      <c r="AV121" s="1016"/>
      <c r="AW121" s="1016"/>
      <c r="AX121" s="1016"/>
      <c r="AY121" s="1017"/>
      <c r="AZ121" s="943" t="s">
        <v>467</v>
      </c>
      <c r="BA121" s="944"/>
      <c r="BB121" s="944"/>
      <c r="BC121" s="944"/>
      <c r="BD121" s="944"/>
      <c r="BE121" s="944"/>
      <c r="BF121" s="944"/>
      <c r="BG121" s="944"/>
      <c r="BH121" s="944"/>
      <c r="BI121" s="944"/>
      <c r="BJ121" s="944"/>
      <c r="BK121" s="944"/>
      <c r="BL121" s="944"/>
      <c r="BM121" s="944"/>
      <c r="BN121" s="944"/>
      <c r="BO121" s="944"/>
      <c r="BP121" s="945"/>
      <c r="BQ121" s="946" t="s">
        <v>146</v>
      </c>
      <c r="BR121" s="947"/>
      <c r="BS121" s="947"/>
      <c r="BT121" s="947"/>
      <c r="BU121" s="947"/>
      <c r="BV121" s="947" t="s">
        <v>146</v>
      </c>
      <c r="BW121" s="947"/>
      <c r="BX121" s="947"/>
      <c r="BY121" s="947"/>
      <c r="BZ121" s="947"/>
      <c r="CA121" s="947" t="s">
        <v>146</v>
      </c>
      <c r="CB121" s="947"/>
      <c r="CC121" s="947"/>
      <c r="CD121" s="947"/>
      <c r="CE121" s="947"/>
      <c r="CF121" s="941" t="s">
        <v>146</v>
      </c>
      <c r="CG121" s="942"/>
      <c r="CH121" s="942"/>
      <c r="CI121" s="942"/>
      <c r="CJ121" s="942"/>
      <c r="CK121" s="1030"/>
      <c r="CL121" s="1031"/>
      <c r="CM121" s="1031"/>
      <c r="CN121" s="1031"/>
      <c r="CO121" s="1032"/>
      <c r="CP121" s="1047" t="s">
        <v>409</v>
      </c>
      <c r="CQ121" s="1048"/>
      <c r="CR121" s="1048"/>
      <c r="CS121" s="1048"/>
      <c r="CT121" s="1048"/>
      <c r="CU121" s="1048"/>
      <c r="CV121" s="1048"/>
      <c r="CW121" s="1048"/>
      <c r="CX121" s="1048"/>
      <c r="CY121" s="1048"/>
      <c r="CZ121" s="1048"/>
      <c r="DA121" s="1048"/>
      <c r="DB121" s="1048"/>
      <c r="DC121" s="1048"/>
      <c r="DD121" s="1048"/>
      <c r="DE121" s="1048"/>
      <c r="DF121" s="1049"/>
      <c r="DG121" s="946">
        <v>189573</v>
      </c>
      <c r="DH121" s="947"/>
      <c r="DI121" s="947"/>
      <c r="DJ121" s="947"/>
      <c r="DK121" s="947"/>
      <c r="DL121" s="947">
        <v>156780</v>
      </c>
      <c r="DM121" s="947"/>
      <c r="DN121" s="947"/>
      <c r="DO121" s="947"/>
      <c r="DP121" s="947"/>
      <c r="DQ121" s="947">
        <v>145871</v>
      </c>
      <c r="DR121" s="947"/>
      <c r="DS121" s="947"/>
      <c r="DT121" s="947"/>
      <c r="DU121" s="947"/>
      <c r="DV121" s="948">
        <v>16.3</v>
      </c>
      <c r="DW121" s="948"/>
      <c r="DX121" s="948"/>
      <c r="DY121" s="948"/>
      <c r="DZ121" s="949"/>
    </row>
    <row r="122" spans="1:130" s="233" customFormat="1" ht="26.25" customHeight="1" x14ac:dyDescent="0.2">
      <c r="A122" s="1065"/>
      <c r="B122" s="970"/>
      <c r="C122" s="943" t="s">
        <v>449</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79" t="s">
        <v>146</v>
      </c>
      <c r="AB122" s="980"/>
      <c r="AC122" s="980"/>
      <c r="AD122" s="980"/>
      <c r="AE122" s="981"/>
      <c r="AF122" s="982" t="s">
        <v>146</v>
      </c>
      <c r="AG122" s="980"/>
      <c r="AH122" s="980"/>
      <c r="AI122" s="980"/>
      <c r="AJ122" s="981"/>
      <c r="AK122" s="982" t="s">
        <v>146</v>
      </c>
      <c r="AL122" s="980"/>
      <c r="AM122" s="980"/>
      <c r="AN122" s="980"/>
      <c r="AO122" s="981"/>
      <c r="AP122" s="983" t="s">
        <v>146</v>
      </c>
      <c r="AQ122" s="984"/>
      <c r="AR122" s="984"/>
      <c r="AS122" s="984"/>
      <c r="AT122" s="985"/>
      <c r="AU122" s="1015"/>
      <c r="AV122" s="1016"/>
      <c r="AW122" s="1016"/>
      <c r="AX122" s="1016"/>
      <c r="AY122" s="1017"/>
      <c r="AZ122" s="994" t="s">
        <v>468</v>
      </c>
      <c r="BA122" s="986"/>
      <c r="BB122" s="986"/>
      <c r="BC122" s="986"/>
      <c r="BD122" s="986"/>
      <c r="BE122" s="986"/>
      <c r="BF122" s="986"/>
      <c r="BG122" s="986"/>
      <c r="BH122" s="986"/>
      <c r="BI122" s="986"/>
      <c r="BJ122" s="986"/>
      <c r="BK122" s="986"/>
      <c r="BL122" s="986"/>
      <c r="BM122" s="986"/>
      <c r="BN122" s="986"/>
      <c r="BO122" s="986"/>
      <c r="BP122" s="987"/>
      <c r="BQ122" s="1020">
        <v>855013</v>
      </c>
      <c r="BR122" s="1021"/>
      <c r="BS122" s="1021"/>
      <c r="BT122" s="1021"/>
      <c r="BU122" s="1021"/>
      <c r="BV122" s="1021">
        <v>807023</v>
      </c>
      <c r="BW122" s="1021"/>
      <c r="BX122" s="1021"/>
      <c r="BY122" s="1021"/>
      <c r="BZ122" s="1021"/>
      <c r="CA122" s="1021">
        <v>842192</v>
      </c>
      <c r="CB122" s="1021"/>
      <c r="CC122" s="1021"/>
      <c r="CD122" s="1021"/>
      <c r="CE122" s="1021"/>
      <c r="CF122" s="1073">
        <v>93.9</v>
      </c>
      <c r="CG122" s="1074"/>
      <c r="CH122" s="1074"/>
      <c r="CI122" s="1074"/>
      <c r="CJ122" s="1074"/>
      <c r="CK122" s="1030"/>
      <c r="CL122" s="1031"/>
      <c r="CM122" s="1031"/>
      <c r="CN122" s="1031"/>
      <c r="CO122" s="1032"/>
      <c r="CP122" s="1047" t="s">
        <v>405</v>
      </c>
      <c r="CQ122" s="1048"/>
      <c r="CR122" s="1048"/>
      <c r="CS122" s="1048"/>
      <c r="CT122" s="1048"/>
      <c r="CU122" s="1048"/>
      <c r="CV122" s="1048"/>
      <c r="CW122" s="1048"/>
      <c r="CX122" s="1048"/>
      <c r="CY122" s="1048"/>
      <c r="CZ122" s="1048"/>
      <c r="DA122" s="1048"/>
      <c r="DB122" s="1048"/>
      <c r="DC122" s="1048"/>
      <c r="DD122" s="1048"/>
      <c r="DE122" s="1048"/>
      <c r="DF122" s="1049"/>
      <c r="DG122" s="946" t="s">
        <v>146</v>
      </c>
      <c r="DH122" s="947"/>
      <c r="DI122" s="947"/>
      <c r="DJ122" s="947"/>
      <c r="DK122" s="947"/>
      <c r="DL122" s="947" t="s">
        <v>146</v>
      </c>
      <c r="DM122" s="947"/>
      <c r="DN122" s="947"/>
      <c r="DO122" s="947"/>
      <c r="DP122" s="947"/>
      <c r="DQ122" s="947" t="s">
        <v>146</v>
      </c>
      <c r="DR122" s="947"/>
      <c r="DS122" s="947"/>
      <c r="DT122" s="947"/>
      <c r="DU122" s="947"/>
      <c r="DV122" s="948" t="s">
        <v>146</v>
      </c>
      <c r="DW122" s="948"/>
      <c r="DX122" s="948"/>
      <c r="DY122" s="948"/>
      <c r="DZ122" s="949"/>
    </row>
    <row r="123" spans="1:130" s="233" customFormat="1" ht="26.25" customHeight="1" x14ac:dyDescent="0.2">
      <c r="A123" s="1065"/>
      <c r="B123" s="970"/>
      <c r="C123" s="943" t="s">
        <v>455</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79" t="s">
        <v>146</v>
      </c>
      <c r="AB123" s="980"/>
      <c r="AC123" s="980"/>
      <c r="AD123" s="980"/>
      <c r="AE123" s="981"/>
      <c r="AF123" s="982" t="s">
        <v>146</v>
      </c>
      <c r="AG123" s="980"/>
      <c r="AH123" s="980"/>
      <c r="AI123" s="980"/>
      <c r="AJ123" s="981"/>
      <c r="AK123" s="982" t="s">
        <v>146</v>
      </c>
      <c r="AL123" s="980"/>
      <c r="AM123" s="980"/>
      <c r="AN123" s="980"/>
      <c r="AO123" s="981"/>
      <c r="AP123" s="983" t="s">
        <v>146</v>
      </c>
      <c r="AQ123" s="984"/>
      <c r="AR123" s="984"/>
      <c r="AS123" s="984"/>
      <c r="AT123" s="985"/>
      <c r="AU123" s="1018"/>
      <c r="AV123" s="1019"/>
      <c r="AW123" s="1019"/>
      <c r="AX123" s="1019"/>
      <c r="AY123" s="1019"/>
      <c r="AZ123" s="254" t="s">
        <v>189</v>
      </c>
      <c r="BA123" s="254"/>
      <c r="BB123" s="254"/>
      <c r="BC123" s="254"/>
      <c r="BD123" s="254"/>
      <c r="BE123" s="254"/>
      <c r="BF123" s="254"/>
      <c r="BG123" s="254"/>
      <c r="BH123" s="254"/>
      <c r="BI123" s="254"/>
      <c r="BJ123" s="254"/>
      <c r="BK123" s="254"/>
      <c r="BL123" s="254"/>
      <c r="BM123" s="254"/>
      <c r="BN123" s="254"/>
      <c r="BO123" s="998" t="s">
        <v>469</v>
      </c>
      <c r="BP123" s="1026"/>
      <c r="BQ123" s="1071">
        <v>3184580</v>
      </c>
      <c r="BR123" s="1072"/>
      <c r="BS123" s="1072"/>
      <c r="BT123" s="1072"/>
      <c r="BU123" s="1072"/>
      <c r="BV123" s="1072">
        <v>2990622</v>
      </c>
      <c r="BW123" s="1072"/>
      <c r="BX123" s="1072"/>
      <c r="BY123" s="1072"/>
      <c r="BZ123" s="1072"/>
      <c r="CA123" s="1072">
        <v>3002737</v>
      </c>
      <c r="CB123" s="1072"/>
      <c r="CC123" s="1072"/>
      <c r="CD123" s="1072"/>
      <c r="CE123" s="1072"/>
      <c r="CF123" s="1022"/>
      <c r="CG123" s="1023"/>
      <c r="CH123" s="1023"/>
      <c r="CI123" s="1023"/>
      <c r="CJ123" s="1024"/>
      <c r="CK123" s="1030"/>
      <c r="CL123" s="1031"/>
      <c r="CM123" s="1031"/>
      <c r="CN123" s="1031"/>
      <c r="CO123" s="1032"/>
      <c r="CP123" s="1047" t="s">
        <v>408</v>
      </c>
      <c r="CQ123" s="1048"/>
      <c r="CR123" s="1048"/>
      <c r="CS123" s="1048"/>
      <c r="CT123" s="1048"/>
      <c r="CU123" s="1048"/>
      <c r="CV123" s="1048"/>
      <c r="CW123" s="1048"/>
      <c r="CX123" s="1048"/>
      <c r="CY123" s="1048"/>
      <c r="CZ123" s="1048"/>
      <c r="DA123" s="1048"/>
      <c r="DB123" s="1048"/>
      <c r="DC123" s="1048"/>
      <c r="DD123" s="1048"/>
      <c r="DE123" s="1048"/>
      <c r="DF123" s="1049"/>
      <c r="DG123" s="979" t="s">
        <v>146</v>
      </c>
      <c r="DH123" s="980"/>
      <c r="DI123" s="980"/>
      <c r="DJ123" s="980"/>
      <c r="DK123" s="981"/>
      <c r="DL123" s="982" t="s">
        <v>146</v>
      </c>
      <c r="DM123" s="980"/>
      <c r="DN123" s="980"/>
      <c r="DO123" s="980"/>
      <c r="DP123" s="981"/>
      <c r="DQ123" s="982" t="s">
        <v>146</v>
      </c>
      <c r="DR123" s="980"/>
      <c r="DS123" s="980"/>
      <c r="DT123" s="980"/>
      <c r="DU123" s="981"/>
      <c r="DV123" s="983" t="s">
        <v>146</v>
      </c>
      <c r="DW123" s="984"/>
      <c r="DX123" s="984"/>
      <c r="DY123" s="984"/>
      <c r="DZ123" s="985"/>
    </row>
    <row r="124" spans="1:130" s="233" customFormat="1" ht="26.25" customHeight="1" thickBot="1" x14ac:dyDescent="0.25">
      <c r="A124" s="1065"/>
      <c r="B124" s="970"/>
      <c r="C124" s="943" t="s">
        <v>458</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79" t="s">
        <v>146</v>
      </c>
      <c r="AB124" s="980"/>
      <c r="AC124" s="980"/>
      <c r="AD124" s="980"/>
      <c r="AE124" s="981"/>
      <c r="AF124" s="982" t="s">
        <v>146</v>
      </c>
      <c r="AG124" s="980"/>
      <c r="AH124" s="980"/>
      <c r="AI124" s="980"/>
      <c r="AJ124" s="981"/>
      <c r="AK124" s="982" t="s">
        <v>146</v>
      </c>
      <c r="AL124" s="980"/>
      <c r="AM124" s="980"/>
      <c r="AN124" s="980"/>
      <c r="AO124" s="981"/>
      <c r="AP124" s="983" t="s">
        <v>146</v>
      </c>
      <c r="AQ124" s="984"/>
      <c r="AR124" s="984"/>
      <c r="AS124" s="984"/>
      <c r="AT124" s="985"/>
      <c r="AU124" s="1067" t="s">
        <v>470</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146</v>
      </c>
      <c r="BR124" s="1043"/>
      <c r="BS124" s="1043"/>
      <c r="BT124" s="1043"/>
      <c r="BU124" s="1043"/>
      <c r="BV124" s="1043" t="s">
        <v>146</v>
      </c>
      <c r="BW124" s="1043"/>
      <c r="BX124" s="1043"/>
      <c r="BY124" s="1043"/>
      <c r="BZ124" s="1043"/>
      <c r="CA124" s="1043" t="s">
        <v>146</v>
      </c>
      <c r="CB124" s="1043"/>
      <c r="CC124" s="1043"/>
      <c r="CD124" s="1043"/>
      <c r="CE124" s="1043"/>
      <c r="CF124" s="1044"/>
      <c r="CG124" s="1045"/>
      <c r="CH124" s="1045"/>
      <c r="CI124" s="1045"/>
      <c r="CJ124" s="1046"/>
      <c r="CK124" s="1033"/>
      <c r="CL124" s="1033"/>
      <c r="CM124" s="1033"/>
      <c r="CN124" s="1033"/>
      <c r="CO124" s="1034"/>
      <c r="CP124" s="1047" t="s">
        <v>471</v>
      </c>
      <c r="CQ124" s="1048"/>
      <c r="CR124" s="1048"/>
      <c r="CS124" s="1048"/>
      <c r="CT124" s="1048"/>
      <c r="CU124" s="1048"/>
      <c r="CV124" s="1048"/>
      <c r="CW124" s="1048"/>
      <c r="CX124" s="1048"/>
      <c r="CY124" s="1048"/>
      <c r="CZ124" s="1048"/>
      <c r="DA124" s="1048"/>
      <c r="DB124" s="1048"/>
      <c r="DC124" s="1048"/>
      <c r="DD124" s="1048"/>
      <c r="DE124" s="1048"/>
      <c r="DF124" s="1049"/>
      <c r="DG124" s="1025" t="s">
        <v>146</v>
      </c>
      <c r="DH124" s="1007"/>
      <c r="DI124" s="1007"/>
      <c r="DJ124" s="1007"/>
      <c r="DK124" s="1008"/>
      <c r="DL124" s="1006" t="s">
        <v>146</v>
      </c>
      <c r="DM124" s="1007"/>
      <c r="DN124" s="1007"/>
      <c r="DO124" s="1007"/>
      <c r="DP124" s="1008"/>
      <c r="DQ124" s="1006" t="s">
        <v>146</v>
      </c>
      <c r="DR124" s="1007"/>
      <c r="DS124" s="1007"/>
      <c r="DT124" s="1007"/>
      <c r="DU124" s="1008"/>
      <c r="DV124" s="1009" t="s">
        <v>146</v>
      </c>
      <c r="DW124" s="1010"/>
      <c r="DX124" s="1010"/>
      <c r="DY124" s="1010"/>
      <c r="DZ124" s="1011"/>
    </row>
    <row r="125" spans="1:130" s="233" customFormat="1" ht="26.25" customHeight="1" x14ac:dyDescent="0.2">
      <c r="A125" s="1065"/>
      <c r="B125" s="970"/>
      <c r="C125" s="943" t="s">
        <v>460</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79" t="s">
        <v>146</v>
      </c>
      <c r="AB125" s="980"/>
      <c r="AC125" s="980"/>
      <c r="AD125" s="980"/>
      <c r="AE125" s="981"/>
      <c r="AF125" s="982" t="s">
        <v>146</v>
      </c>
      <c r="AG125" s="980"/>
      <c r="AH125" s="980"/>
      <c r="AI125" s="980"/>
      <c r="AJ125" s="981"/>
      <c r="AK125" s="982" t="s">
        <v>146</v>
      </c>
      <c r="AL125" s="980"/>
      <c r="AM125" s="980"/>
      <c r="AN125" s="980"/>
      <c r="AO125" s="981"/>
      <c r="AP125" s="983" t="s">
        <v>146</v>
      </c>
      <c r="AQ125" s="984"/>
      <c r="AR125" s="984"/>
      <c r="AS125" s="984"/>
      <c r="AT125" s="98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38" t="s">
        <v>472</v>
      </c>
      <c r="CL125" s="1028"/>
      <c r="CM125" s="1028"/>
      <c r="CN125" s="1028"/>
      <c r="CO125" s="1029"/>
      <c r="CP125" s="950" t="s">
        <v>473</v>
      </c>
      <c r="CQ125" s="918"/>
      <c r="CR125" s="918"/>
      <c r="CS125" s="918"/>
      <c r="CT125" s="918"/>
      <c r="CU125" s="918"/>
      <c r="CV125" s="918"/>
      <c r="CW125" s="918"/>
      <c r="CX125" s="918"/>
      <c r="CY125" s="918"/>
      <c r="CZ125" s="918"/>
      <c r="DA125" s="918"/>
      <c r="DB125" s="918"/>
      <c r="DC125" s="918"/>
      <c r="DD125" s="918"/>
      <c r="DE125" s="918"/>
      <c r="DF125" s="919"/>
      <c r="DG125" s="951" t="s">
        <v>146</v>
      </c>
      <c r="DH125" s="952"/>
      <c r="DI125" s="952"/>
      <c r="DJ125" s="952"/>
      <c r="DK125" s="952"/>
      <c r="DL125" s="952" t="s">
        <v>146</v>
      </c>
      <c r="DM125" s="952"/>
      <c r="DN125" s="952"/>
      <c r="DO125" s="952"/>
      <c r="DP125" s="952"/>
      <c r="DQ125" s="952" t="s">
        <v>146</v>
      </c>
      <c r="DR125" s="952"/>
      <c r="DS125" s="952"/>
      <c r="DT125" s="952"/>
      <c r="DU125" s="952"/>
      <c r="DV125" s="953" t="s">
        <v>146</v>
      </c>
      <c r="DW125" s="953"/>
      <c r="DX125" s="953"/>
      <c r="DY125" s="953"/>
      <c r="DZ125" s="954"/>
    </row>
    <row r="126" spans="1:130" s="233" customFormat="1" ht="26.25" customHeight="1" thickBot="1" x14ac:dyDescent="0.25">
      <c r="A126" s="1065"/>
      <c r="B126" s="970"/>
      <c r="C126" s="943" t="s">
        <v>462</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79" t="s">
        <v>146</v>
      </c>
      <c r="AB126" s="980"/>
      <c r="AC126" s="980"/>
      <c r="AD126" s="980"/>
      <c r="AE126" s="981"/>
      <c r="AF126" s="982" t="s">
        <v>146</v>
      </c>
      <c r="AG126" s="980"/>
      <c r="AH126" s="980"/>
      <c r="AI126" s="980"/>
      <c r="AJ126" s="981"/>
      <c r="AK126" s="982" t="s">
        <v>146</v>
      </c>
      <c r="AL126" s="980"/>
      <c r="AM126" s="980"/>
      <c r="AN126" s="980"/>
      <c r="AO126" s="981"/>
      <c r="AP126" s="983" t="s">
        <v>146</v>
      </c>
      <c r="AQ126" s="984"/>
      <c r="AR126" s="984"/>
      <c r="AS126" s="984"/>
      <c r="AT126" s="98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39"/>
      <c r="CL126" s="1031"/>
      <c r="CM126" s="1031"/>
      <c r="CN126" s="1031"/>
      <c r="CO126" s="1032"/>
      <c r="CP126" s="943" t="s">
        <v>474</v>
      </c>
      <c r="CQ126" s="944"/>
      <c r="CR126" s="944"/>
      <c r="CS126" s="944"/>
      <c r="CT126" s="944"/>
      <c r="CU126" s="944"/>
      <c r="CV126" s="944"/>
      <c r="CW126" s="944"/>
      <c r="CX126" s="944"/>
      <c r="CY126" s="944"/>
      <c r="CZ126" s="944"/>
      <c r="DA126" s="944"/>
      <c r="DB126" s="944"/>
      <c r="DC126" s="944"/>
      <c r="DD126" s="944"/>
      <c r="DE126" s="944"/>
      <c r="DF126" s="945"/>
      <c r="DG126" s="946" t="s">
        <v>146</v>
      </c>
      <c r="DH126" s="947"/>
      <c r="DI126" s="947"/>
      <c r="DJ126" s="947"/>
      <c r="DK126" s="947"/>
      <c r="DL126" s="947" t="s">
        <v>146</v>
      </c>
      <c r="DM126" s="947"/>
      <c r="DN126" s="947"/>
      <c r="DO126" s="947"/>
      <c r="DP126" s="947"/>
      <c r="DQ126" s="947" t="s">
        <v>146</v>
      </c>
      <c r="DR126" s="947"/>
      <c r="DS126" s="947"/>
      <c r="DT126" s="947"/>
      <c r="DU126" s="947"/>
      <c r="DV126" s="948" t="s">
        <v>146</v>
      </c>
      <c r="DW126" s="948"/>
      <c r="DX126" s="948"/>
      <c r="DY126" s="948"/>
      <c r="DZ126" s="949"/>
    </row>
    <row r="127" spans="1:130" s="233" customFormat="1" ht="26.25" customHeight="1" x14ac:dyDescent="0.2">
      <c r="A127" s="1066"/>
      <c r="B127" s="972"/>
      <c r="C127" s="994" t="s">
        <v>475</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979" t="s">
        <v>146</v>
      </c>
      <c r="AB127" s="980"/>
      <c r="AC127" s="980"/>
      <c r="AD127" s="980"/>
      <c r="AE127" s="981"/>
      <c r="AF127" s="982" t="s">
        <v>146</v>
      </c>
      <c r="AG127" s="980"/>
      <c r="AH127" s="980"/>
      <c r="AI127" s="980"/>
      <c r="AJ127" s="981"/>
      <c r="AK127" s="982" t="s">
        <v>146</v>
      </c>
      <c r="AL127" s="980"/>
      <c r="AM127" s="980"/>
      <c r="AN127" s="980"/>
      <c r="AO127" s="981"/>
      <c r="AP127" s="983" t="s">
        <v>146</v>
      </c>
      <c r="AQ127" s="984"/>
      <c r="AR127" s="984"/>
      <c r="AS127" s="984"/>
      <c r="AT127" s="985"/>
      <c r="AU127" s="235"/>
      <c r="AV127" s="235"/>
      <c r="AW127" s="235"/>
      <c r="AX127" s="1050" t="s">
        <v>476</v>
      </c>
      <c r="AY127" s="1051"/>
      <c r="AZ127" s="1051"/>
      <c r="BA127" s="1051"/>
      <c r="BB127" s="1051"/>
      <c r="BC127" s="1051"/>
      <c r="BD127" s="1051"/>
      <c r="BE127" s="1052"/>
      <c r="BF127" s="1053" t="s">
        <v>477</v>
      </c>
      <c r="BG127" s="1051"/>
      <c r="BH127" s="1051"/>
      <c r="BI127" s="1051"/>
      <c r="BJ127" s="1051"/>
      <c r="BK127" s="1051"/>
      <c r="BL127" s="1052"/>
      <c r="BM127" s="1053" t="s">
        <v>478</v>
      </c>
      <c r="BN127" s="1051"/>
      <c r="BO127" s="1051"/>
      <c r="BP127" s="1051"/>
      <c r="BQ127" s="1051"/>
      <c r="BR127" s="1051"/>
      <c r="BS127" s="1052"/>
      <c r="BT127" s="1053" t="s">
        <v>479</v>
      </c>
      <c r="BU127" s="1051"/>
      <c r="BV127" s="1051"/>
      <c r="BW127" s="1051"/>
      <c r="BX127" s="1051"/>
      <c r="BY127" s="1051"/>
      <c r="BZ127" s="1063"/>
      <c r="CA127" s="235"/>
      <c r="CB127" s="235"/>
      <c r="CC127" s="235"/>
      <c r="CD127" s="258"/>
      <c r="CE127" s="258"/>
      <c r="CF127" s="258"/>
      <c r="CG127" s="235"/>
      <c r="CH127" s="235"/>
      <c r="CI127" s="235"/>
      <c r="CJ127" s="257"/>
      <c r="CK127" s="1039"/>
      <c r="CL127" s="1031"/>
      <c r="CM127" s="1031"/>
      <c r="CN127" s="1031"/>
      <c r="CO127" s="1032"/>
      <c r="CP127" s="943" t="s">
        <v>480</v>
      </c>
      <c r="CQ127" s="944"/>
      <c r="CR127" s="944"/>
      <c r="CS127" s="944"/>
      <c r="CT127" s="944"/>
      <c r="CU127" s="944"/>
      <c r="CV127" s="944"/>
      <c r="CW127" s="944"/>
      <c r="CX127" s="944"/>
      <c r="CY127" s="944"/>
      <c r="CZ127" s="944"/>
      <c r="DA127" s="944"/>
      <c r="DB127" s="944"/>
      <c r="DC127" s="944"/>
      <c r="DD127" s="944"/>
      <c r="DE127" s="944"/>
      <c r="DF127" s="945"/>
      <c r="DG127" s="946" t="s">
        <v>146</v>
      </c>
      <c r="DH127" s="947"/>
      <c r="DI127" s="947"/>
      <c r="DJ127" s="947"/>
      <c r="DK127" s="947"/>
      <c r="DL127" s="947" t="s">
        <v>146</v>
      </c>
      <c r="DM127" s="947"/>
      <c r="DN127" s="947"/>
      <c r="DO127" s="947"/>
      <c r="DP127" s="947"/>
      <c r="DQ127" s="947" t="s">
        <v>146</v>
      </c>
      <c r="DR127" s="947"/>
      <c r="DS127" s="947"/>
      <c r="DT127" s="947"/>
      <c r="DU127" s="947"/>
      <c r="DV127" s="948" t="s">
        <v>146</v>
      </c>
      <c r="DW127" s="948"/>
      <c r="DX127" s="948"/>
      <c r="DY127" s="948"/>
      <c r="DZ127" s="949"/>
    </row>
    <row r="128" spans="1:130" s="233" customFormat="1" ht="26.25" customHeight="1" thickBot="1" x14ac:dyDescent="0.25">
      <c r="A128" s="1135" t="s">
        <v>481</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482</v>
      </c>
      <c r="X128" s="1137"/>
      <c r="Y128" s="1137"/>
      <c r="Z128" s="1138"/>
      <c r="AA128" s="1139" t="s">
        <v>146</v>
      </c>
      <c r="AB128" s="1055"/>
      <c r="AC128" s="1055"/>
      <c r="AD128" s="1055"/>
      <c r="AE128" s="1056"/>
      <c r="AF128" s="1054" t="s">
        <v>146</v>
      </c>
      <c r="AG128" s="1055"/>
      <c r="AH128" s="1055"/>
      <c r="AI128" s="1055"/>
      <c r="AJ128" s="1056"/>
      <c r="AK128" s="1054" t="s">
        <v>146</v>
      </c>
      <c r="AL128" s="1055"/>
      <c r="AM128" s="1055"/>
      <c r="AN128" s="1055"/>
      <c r="AO128" s="1056"/>
      <c r="AP128" s="1057"/>
      <c r="AQ128" s="1058"/>
      <c r="AR128" s="1058"/>
      <c r="AS128" s="1058"/>
      <c r="AT128" s="1059"/>
      <c r="AU128" s="235"/>
      <c r="AV128" s="235"/>
      <c r="AW128" s="235"/>
      <c r="AX128" s="917" t="s">
        <v>483</v>
      </c>
      <c r="AY128" s="918"/>
      <c r="AZ128" s="918"/>
      <c r="BA128" s="918"/>
      <c r="BB128" s="918"/>
      <c r="BC128" s="918"/>
      <c r="BD128" s="918"/>
      <c r="BE128" s="919"/>
      <c r="BF128" s="1060" t="s">
        <v>146</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129"/>
      <c r="CA128" s="258"/>
      <c r="CB128" s="258"/>
      <c r="CC128" s="258"/>
      <c r="CD128" s="258"/>
      <c r="CE128" s="258"/>
      <c r="CF128" s="258"/>
      <c r="CG128" s="235"/>
      <c r="CH128" s="235"/>
      <c r="CI128" s="235"/>
      <c r="CJ128" s="257"/>
      <c r="CK128" s="1040"/>
      <c r="CL128" s="1041"/>
      <c r="CM128" s="1041"/>
      <c r="CN128" s="1041"/>
      <c r="CO128" s="1042"/>
      <c r="CP128" s="1130" t="s">
        <v>484</v>
      </c>
      <c r="CQ128" s="778"/>
      <c r="CR128" s="778"/>
      <c r="CS128" s="778"/>
      <c r="CT128" s="778"/>
      <c r="CU128" s="778"/>
      <c r="CV128" s="778"/>
      <c r="CW128" s="778"/>
      <c r="CX128" s="778"/>
      <c r="CY128" s="778"/>
      <c r="CZ128" s="778"/>
      <c r="DA128" s="778"/>
      <c r="DB128" s="778"/>
      <c r="DC128" s="778"/>
      <c r="DD128" s="778"/>
      <c r="DE128" s="778"/>
      <c r="DF128" s="1122"/>
      <c r="DG128" s="1131" t="s">
        <v>146</v>
      </c>
      <c r="DH128" s="1132"/>
      <c r="DI128" s="1132"/>
      <c r="DJ128" s="1132"/>
      <c r="DK128" s="1132"/>
      <c r="DL128" s="1132" t="s">
        <v>146</v>
      </c>
      <c r="DM128" s="1132"/>
      <c r="DN128" s="1132"/>
      <c r="DO128" s="1132"/>
      <c r="DP128" s="1132"/>
      <c r="DQ128" s="1132" t="s">
        <v>146</v>
      </c>
      <c r="DR128" s="1132"/>
      <c r="DS128" s="1132"/>
      <c r="DT128" s="1132"/>
      <c r="DU128" s="1132"/>
      <c r="DV128" s="1133" t="s">
        <v>146</v>
      </c>
      <c r="DW128" s="1133"/>
      <c r="DX128" s="1133"/>
      <c r="DY128" s="1133"/>
      <c r="DZ128" s="1134"/>
    </row>
    <row r="129" spans="1:131" s="233" customFormat="1" ht="26.25" customHeight="1" x14ac:dyDescent="0.2">
      <c r="A129" s="955" t="s">
        <v>106</v>
      </c>
      <c r="B129" s="956"/>
      <c r="C129" s="956"/>
      <c r="D129" s="956"/>
      <c r="E129" s="956"/>
      <c r="F129" s="956"/>
      <c r="G129" s="956"/>
      <c r="H129" s="956"/>
      <c r="I129" s="956"/>
      <c r="J129" s="956"/>
      <c r="K129" s="956"/>
      <c r="L129" s="956"/>
      <c r="M129" s="956"/>
      <c r="N129" s="956"/>
      <c r="O129" s="956"/>
      <c r="P129" s="956"/>
      <c r="Q129" s="956"/>
      <c r="R129" s="956"/>
      <c r="S129" s="956"/>
      <c r="T129" s="956"/>
      <c r="U129" s="956"/>
      <c r="V129" s="956"/>
      <c r="W129" s="1103" t="s">
        <v>485</v>
      </c>
      <c r="X129" s="1104"/>
      <c r="Y129" s="1104"/>
      <c r="Z129" s="1105"/>
      <c r="AA129" s="979">
        <v>901065</v>
      </c>
      <c r="AB129" s="980"/>
      <c r="AC129" s="980"/>
      <c r="AD129" s="980"/>
      <c r="AE129" s="981"/>
      <c r="AF129" s="982">
        <v>931792</v>
      </c>
      <c r="AG129" s="980"/>
      <c r="AH129" s="980"/>
      <c r="AI129" s="980"/>
      <c r="AJ129" s="981"/>
      <c r="AK129" s="982">
        <v>1035458</v>
      </c>
      <c r="AL129" s="980"/>
      <c r="AM129" s="980"/>
      <c r="AN129" s="980"/>
      <c r="AO129" s="981"/>
      <c r="AP129" s="1106"/>
      <c r="AQ129" s="1107"/>
      <c r="AR129" s="1107"/>
      <c r="AS129" s="1107"/>
      <c r="AT129" s="1108"/>
      <c r="AU129" s="236"/>
      <c r="AV129" s="236"/>
      <c r="AW129" s="236"/>
      <c r="AX129" s="1086" t="s">
        <v>486</v>
      </c>
      <c r="AY129" s="944"/>
      <c r="AZ129" s="944"/>
      <c r="BA129" s="944"/>
      <c r="BB129" s="944"/>
      <c r="BC129" s="944"/>
      <c r="BD129" s="944"/>
      <c r="BE129" s="945"/>
      <c r="BF129" s="1099" t="s">
        <v>146</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55" t="s">
        <v>487</v>
      </c>
      <c r="B130" s="956"/>
      <c r="C130" s="956"/>
      <c r="D130" s="956"/>
      <c r="E130" s="956"/>
      <c r="F130" s="956"/>
      <c r="G130" s="956"/>
      <c r="H130" s="956"/>
      <c r="I130" s="956"/>
      <c r="J130" s="956"/>
      <c r="K130" s="956"/>
      <c r="L130" s="956"/>
      <c r="M130" s="956"/>
      <c r="N130" s="956"/>
      <c r="O130" s="956"/>
      <c r="P130" s="956"/>
      <c r="Q130" s="956"/>
      <c r="R130" s="956"/>
      <c r="S130" s="956"/>
      <c r="T130" s="956"/>
      <c r="U130" s="956"/>
      <c r="V130" s="956"/>
      <c r="W130" s="1103" t="s">
        <v>488</v>
      </c>
      <c r="X130" s="1104"/>
      <c r="Y130" s="1104"/>
      <c r="Z130" s="1105"/>
      <c r="AA130" s="979">
        <v>142567</v>
      </c>
      <c r="AB130" s="980"/>
      <c r="AC130" s="980"/>
      <c r="AD130" s="980"/>
      <c r="AE130" s="981"/>
      <c r="AF130" s="982">
        <v>140386</v>
      </c>
      <c r="AG130" s="980"/>
      <c r="AH130" s="980"/>
      <c r="AI130" s="980"/>
      <c r="AJ130" s="981"/>
      <c r="AK130" s="982">
        <v>138245</v>
      </c>
      <c r="AL130" s="980"/>
      <c r="AM130" s="980"/>
      <c r="AN130" s="980"/>
      <c r="AO130" s="981"/>
      <c r="AP130" s="1106"/>
      <c r="AQ130" s="1107"/>
      <c r="AR130" s="1107"/>
      <c r="AS130" s="1107"/>
      <c r="AT130" s="1108"/>
      <c r="AU130" s="236"/>
      <c r="AV130" s="236"/>
      <c r="AW130" s="236"/>
      <c r="AX130" s="1086" t="s">
        <v>489</v>
      </c>
      <c r="AY130" s="944"/>
      <c r="AZ130" s="944"/>
      <c r="BA130" s="944"/>
      <c r="BB130" s="944"/>
      <c r="BC130" s="944"/>
      <c r="BD130" s="944"/>
      <c r="BE130" s="945"/>
      <c r="BF130" s="1087">
        <v>5</v>
      </c>
      <c r="BG130" s="1088"/>
      <c r="BH130" s="1088"/>
      <c r="BI130" s="1088"/>
      <c r="BJ130" s="1088"/>
      <c r="BK130" s="1088"/>
      <c r="BL130" s="1089"/>
      <c r="BM130" s="1087">
        <v>25</v>
      </c>
      <c r="BN130" s="1088"/>
      <c r="BO130" s="1088"/>
      <c r="BP130" s="1088"/>
      <c r="BQ130" s="1088"/>
      <c r="BR130" s="1088"/>
      <c r="BS130" s="1089"/>
      <c r="BT130" s="1087">
        <v>35</v>
      </c>
      <c r="BU130" s="1088"/>
      <c r="BV130" s="1088"/>
      <c r="BW130" s="1088"/>
      <c r="BX130" s="1088"/>
      <c r="BY130" s="1088"/>
      <c r="BZ130" s="1090"/>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490</v>
      </c>
      <c r="X131" s="1094"/>
      <c r="Y131" s="1094"/>
      <c r="Z131" s="1095"/>
      <c r="AA131" s="1025">
        <v>758498</v>
      </c>
      <c r="AB131" s="1007"/>
      <c r="AC131" s="1007"/>
      <c r="AD131" s="1007"/>
      <c r="AE131" s="1008"/>
      <c r="AF131" s="1006">
        <v>791406</v>
      </c>
      <c r="AG131" s="1007"/>
      <c r="AH131" s="1007"/>
      <c r="AI131" s="1007"/>
      <c r="AJ131" s="1008"/>
      <c r="AK131" s="1006">
        <v>897213</v>
      </c>
      <c r="AL131" s="1007"/>
      <c r="AM131" s="1007"/>
      <c r="AN131" s="1007"/>
      <c r="AO131" s="1008"/>
      <c r="AP131" s="1096"/>
      <c r="AQ131" s="1097"/>
      <c r="AR131" s="1097"/>
      <c r="AS131" s="1097"/>
      <c r="AT131" s="1098"/>
      <c r="AU131" s="236"/>
      <c r="AV131" s="236"/>
      <c r="AW131" s="236"/>
      <c r="AX131" s="1121" t="s">
        <v>491</v>
      </c>
      <c r="AY131" s="778"/>
      <c r="AZ131" s="778"/>
      <c r="BA131" s="778"/>
      <c r="BB131" s="778"/>
      <c r="BC131" s="778"/>
      <c r="BD131" s="778"/>
      <c r="BE131" s="1122"/>
      <c r="BF131" s="1123" t="s">
        <v>146</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075" t="s">
        <v>492</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493</v>
      </c>
      <c r="W132" s="1079"/>
      <c r="X132" s="1079"/>
      <c r="Y132" s="1079"/>
      <c r="Z132" s="1080"/>
      <c r="AA132" s="1081">
        <v>5.4816228919999999</v>
      </c>
      <c r="AB132" s="1082"/>
      <c r="AC132" s="1082"/>
      <c r="AD132" s="1082"/>
      <c r="AE132" s="1083"/>
      <c r="AF132" s="1084">
        <v>4.7937468250000004</v>
      </c>
      <c r="AG132" s="1082"/>
      <c r="AH132" s="1082"/>
      <c r="AI132" s="1082"/>
      <c r="AJ132" s="1083"/>
      <c r="AK132" s="1084">
        <v>4.9886704719999999</v>
      </c>
      <c r="AL132" s="1082"/>
      <c r="AM132" s="1082"/>
      <c r="AN132" s="1082"/>
      <c r="AO132" s="1083"/>
      <c r="AP132" s="1022"/>
      <c r="AQ132" s="1023"/>
      <c r="AR132" s="1023"/>
      <c r="AS132" s="1023"/>
      <c r="AT132" s="108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115" t="s">
        <v>494</v>
      </c>
      <c r="W133" s="1115"/>
      <c r="X133" s="1115"/>
      <c r="Y133" s="1115"/>
      <c r="Z133" s="1116"/>
      <c r="AA133" s="1117">
        <v>5.0999999999999996</v>
      </c>
      <c r="AB133" s="1118"/>
      <c r="AC133" s="1118"/>
      <c r="AD133" s="1118"/>
      <c r="AE133" s="1119"/>
      <c r="AF133" s="1117">
        <v>5.2</v>
      </c>
      <c r="AG133" s="1118"/>
      <c r="AH133" s="1118"/>
      <c r="AI133" s="1118"/>
      <c r="AJ133" s="1119"/>
      <c r="AK133" s="1117">
        <v>5</v>
      </c>
      <c r="AL133" s="1118"/>
      <c r="AM133" s="1118"/>
      <c r="AN133" s="1118"/>
      <c r="AO133" s="1119"/>
      <c r="AP133" s="1044"/>
      <c r="AQ133" s="1045"/>
      <c r="AR133" s="1045"/>
      <c r="AS133" s="1045"/>
      <c r="AT133" s="112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oQSOv41vmYXvqfWe2DUtQURacxAo6MUzhRZyc5Kqdyl3gkJa0cXigTuirMemeFBokRarbzlnDsrdcXhZ2tEOQ==" saltValue="9CCWok/QAJP3RhDsWVDhPg==" spinCount="100000" sheet="1" objects="1" scenarios="1" formatRows="0"/>
  <mergeCells count="2035">
    <mergeCell ref="DV7:DZ7"/>
    <mergeCell ref="CH7:CL7"/>
    <mergeCell ref="CM7:CQ7"/>
    <mergeCell ref="BS8:CG8"/>
    <mergeCell ref="DL8:DP8"/>
    <mergeCell ref="DQ8:DU8"/>
    <mergeCell ref="CR8:CV8"/>
    <mergeCell ref="CW8:DA8"/>
    <mergeCell ref="DB8:DF8"/>
    <mergeCell ref="DG8:DK8"/>
    <mergeCell ref="DQ7:DU7"/>
    <mergeCell ref="DV8:DZ8"/>
    <mergeCell ref="V133:Z133"/>
    <mergeCell ref="AA133:AE133"/>
    <mergeCell ref="AF133:AJ133"/>
    <mergeCell ref="AK133:AO133"/>
    <mergeCell ref="AP133:AT133"/>
    <mergeCell ref="AX131:BE131"/>
    <mergeCell ref="BF131:BL131"/>
    <mergeCell ref="BM131:BS131"/>
    <mergeCell ref="BT131:BZ131"/>
    <mergeCell ref="BT128:BZ128"/>
    <mergeCell ref="CP128:DF128"/>
    <mergeCell ref="DG128:DK128"/>
    <mergeCell ref="DL128:DP128"/>
    <mergeCell ref="DQ128:DU128"/>
    <mergeCell ref="DV128:DZ128"/>
    <mergeCell ref="DV127:DZ127"/>
    <mergeCell ref="A128:V128"/>
    <mergeCell ref="W128:Z128"/>
    <mergeCell ref="AA128:AE128"/>
    <mergeCell ref="AF128:AJ128"/>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V126:DZ126"/>
    <mergeCell ref="C127:Z127"/>
    <mergeCell ref="AA127:AE127"/>
    <mergeCell ref="AF127:AJ127"/>
    <mergeCell ref="AK127:AO127"/>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B9:P9"/>
    <mergeCell ref="Q9:U9"/>
    <mergeCell ref="V9:Z9"/>
    <mergeCell ref="AA9:AE9"/>
    <mergeCell ref="AF9:AJ9"/>
    <mergeCell ref="AU8:AY8"/>
    <mergeCell ref="B8:P8"/>
    <mergeCell ref="Q8:U8"/>
    <mergeCell ref="V8:Z8"/>
    <mergeCell ref="AA8:AE8"/>
    <mergeCell ref="AF8:AJ8"/>
    <mergeCell ref="AK8:AO8"/>
    <mergeCell ref="AP8:AT8"/>
    <mergeCell ref="CH8:CL8"/>
    <mergeCell ref="CM8:CQ8"/>
    <mergeCell ref="DG5:DK6"/>
    <mergeCell ref="DL5:DP6"/>
    <mergeCell ref="CR5:CV6"/>
    <mergeCell ref="CW5:DA6"/>
    <mergeCell ref="DB5:DF6"/>
    <mergeCell ref="BS7:CG7"/>
    <mergeCell ref="CR7:CV7"/>
    <mergeCell ref="CW7:DA7"/>
    <mergeCell ref="DB7:DF7"/>
    <mergeCell ref="DG7:DK7"/>
    <mergeCell ref="DL7:DP7"/>
    <mergeCell ref="DQ5:DU6"/>
    <mergeCell ref="AK5:AO6"/>
    <mergeCell ref="AP5:AT6"/>
    <mergeCell ref="AU5:AY6"/>
    <mergeCell ref="BQ5:CG6"/>
    <mergeCell ref="CH5:CL6"/>
    <mergeCell ref="CM5:CQ6"/>
    <mergeCell ref="AK9:AO9"/>
    <mergeCell ref="AP9:AT9"/>
    <mergeCell ref="AU9:AY9"/>
    <mergeCell ref="BS9:CG9"/>
    <mergeCell ref="CH9:CL9"/>
    <mergeCell ref="CM9:CQ9"/>
    <mergeCell ref="A2:BI2"/>
    <mergeCell ref="DJ2:DO2"/>
    <mergeCell ref="DQ2:DZ2"/>
    <mergeCell ref="A4:AY4"/>
    <mergeCell ref="BQ4:DZ4"/>
    <mergeCell ref="A5:P6"/>
    <mergeCell ref="Q5:U6"/>
    <mergeCell ref="V5:Z6"/>
    <mergeCell ref="AA5:AE6"/>
    <mergeCell ref="AF5:AJ6"/>
    <mergeCell ref="DV5:DZ6"/>
    <mergeCell ref="B7:P7"/>
    <mergeCell ref="Q7:U7"/>
    <mergeCell ref="V7:Z7"/>
    <mergeCell ref="AA7:AE7"/>
    <mergeCell ref="AF7:AJ7"/>
    <mergeCell ref="AK7:AO7"/>
    <mergeCell ref="AP7:AT7"/>
    <mergeCell ref="AU7:AY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20X1phoJwlLBWRAOyKRcQEu/2PpBoSN6vaysF3p8D1aAxYmwjinXiglzNugMTojklsclMyu9ZBs9ZbOYoKemow==" saltValue="TpxZ5Q3D0iFOLyJ6ttrj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1CpEQ4bRF17xoyvi1JzK9gp2n9ttolzA+mNW278f4aY5E3TonpNj4+u/as54NqkAjtzdEutH9ppT6t+9t652Q==" saltValue="9tKMUdYR+1KNHtjC+9vk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9" sqref="AK9:AN9"/>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1" t="s">
        <v>498</v>
      </c>
      <c r="AP7" s="275"/>
      <c r="AQ7" s="276" t="s">
        <v>499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2"/>
      <c r="AP8" s="281" t="s">
        <v>500</v>
      </c>
      <c r="AQ8" s="282" t="s">
        <v>501</v>
      </c>
      <c r="AR8" s="283" t="s">
        <v>502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3" t="s">
        <v>503</v>
      </c>
      <c r="AL9" s="1144"/>
      <c r="AM9" s="1144"/>
      <c r="AN9" s="1145"/>
      <c r="AO9" s="284">
        <v>325305</v>
      </c>
      <c r="AP9" s="284">
        <v>372629</v>
      </c>
      <c r="AQ9" s="285">
        <v>231388</v>
      </c>
      <c r="AR9" s="286">
        <v>61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3" t="s">
        <v>504</v>
      </c>
      <c r="AL10" s="1144"/>
      <c r="AM10" s="1144"/>
      <c r="AN10" s="1145"/>
      <c r="AO10" s="287">
        <v>1671</v>
      </c>
      <c r="AP10" s="287">
        <v>1914</v>
      </c>
      <c r="AQ10" s="288">
        <v>33497</v>
      </c>
      <c r="AR10" s="289">
        <v>-94.3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3" t="s">
        <v>505</v>
      </c>
      <c r="AL11" s="1144"/>
      <c r="AM11" s="1144"/>
      <c r="AN11" s="1145"/>
      <c r="AO11" s="287" t="s">
        <v>506</v>
      </c>
      <c r="AP11" s="287" t="s">
        <v>506</v>
      </c>
      <c r="AQ11" s="288">
        <v>3588</v>
      </c>
      <c r="AR11" s="289" t="s">
        <v>506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3" t="s">
        <v>507</v>
      </c>
      <c r="AL12" s="1144"/>
      <c r="AM12" s="1144"/>
      <c r="AN12" s="1145"/>
      <c r="AO12" s="287" t="s">
        <v>506</v>
      </c>
      <c r="AP12" s="287" t="s">
        <v>506</v>
      </c>
      <c r="AQ12" s="288" t="s">
        <v>506</v>
      </c>
      <c r="AR12" s="289" t="s">
        <v>506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3" t="s">
        <v>508</v>
      </c>
      <c r="AL13" s="1144"/>
      <c r="AM13" s="1144"/>
      <c r="AN13" s="1145"/>
      <c r="AO13" s="287">
        <v>8961</v>
      </c>
      <c r="AP13" s="287">
        <v>10265</v>
      </c>
      <c r="AQ13" s="288">
        <v>10932</v>
      </c>
      <c r="AR13" s="289">
        <v>-6.1</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3" t="s">
        <v>509</v>
      </c>
      <c r="AL14" s="1144"/>
      <c r="AM14" s="1144"/>
      <c r="AN14" s="1145"/>
      <c r="AO14" s="287">
        <v>9668</v>
      </c>
      <c r="AP14" s="287">
        <v>11074</v>
      </c>
      <c r="AQ14" s="288">
        <v>4261</v>
      </c>
      <c r="AR14" s="289">
        <v>159.9</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6" t="s">
        <v>510</v>
      </c>
      <c r="AL15" s="1147"/>
      <c r="AM15" s="1147"/>
      <c r="AN15" s="1148"/>
      <c r="AO15" s="287">
        <v>-23300</v>
      </c>
      <c r="AP15" s="287">
        <v>-26690</v>
      </c>
      <c r="AQ15" s="288">
        <v>-17972</v>
      </c>
      <c r="AR15" s="289">
        <v>48.5</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6" t="s">
        <v>189</v>
      </c>
      <c r="AL16" s="1147"/>
      <c r="AM16" s="1147"/>
      <c r="AN16" s="1148"/>
      <c r="AO16" s="287">
        <v>322305</v>
      </c>
      <c r="AP16" s="287">
        <v>369192</v>
      </c>
      <c r="AQ16" s="288">
        <v>265695</v>
      </c>
      <c r="AR16" s="289">
        <v>39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512</v>
      </c>
      <c r="AP20" s="296" t="s">
        <v>513</v>
      </c>
      <c r="AQ20" s="297" t="s">
        <v>514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49" t="s">
        <v>515</v>
      </c>
      <c r="AL21" s="1150"/>
      <c r="AM21" s="1150"/>
      <c r="AN21" s="1151"/>
      <c r="AO21" s="300">
        <v>34.36</v>
      </c>
      <c r="AP21" s="301">
        <v>23.14</v>
      </c>
      <c r="AQ21" s="302">
        <v>11.22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49" t="s">
        <v>516</v>
      </c>
      <c r="AL22" s="1150"/>
      <c r="AM22" s="1150"/>
      <c r="AN22" s="1151"/>
      <c r="AO22" s="305">
        <v>95.1</v>
      </c>
      <c r="AP22" s="306">
        <v>95.7</v>
      </c>
      <c r="AQ22" s="307">
        <v>-0.6</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0" t="s">
        <v>517</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70"/>
    </row>
    <row r="27" spans="1:46" ht="13.2" x14ac:dyDescent="0.2">
      <c r="A27" s="312"/>
      <c r="AO27" s="265"/>
      <c r="AP27" s="265"/>
      <c r="AQ27" s="265"/>
      <c r="AR27" s="265"/>
      <c r="AS27" s="265"/>
      <c r="AT27" s="265"/>
    </row>
    <row r="28" spans="1:46" ht="16.2" x14ac:dyDescent="0.2">
      <c r="A28" s="266" t="s">
        <v>518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1" t="s">
        <v>498</v>
      </c>
      <c r="AP30" s="275"/>
      <c r="AQ30" s="276" t="s">
        <v>499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2"/>
      <c r="AP31" s="281" t="s">
        <v>500</v>
      </c>
      <c r="AQ31" s="282" t="s">
        <v>501</v>
      </c>
      <c r="AR31" s="283" t="s">
        <v>502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7" t="s">
        <v>520</v>
      </c>
      <c r="AL32" s="1158"/>
      <c r="AM32" s="1158"/>
      <c r="AN32" s="1159"/>
      <c r="AO32" s="315">
        <v>150089</v>
      </c>
      <c r="AP32" s="315">
        <v>171923</v>
      </c>
      <c r="AQ32" s="316">
        <v>153945</v>
      </c>
      <c r="AR32" s="317">
        <v>11.7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7" t="s">
        <v>521</v>
      </c>
      <c r="AL33" s="1158"/>
      <c r="AM33" s="1158"/>
      <c r="AN33" s="1159"/>
      <c r="AO33" s="315" t="s">
        <v>506</v>
      </c>
      <c r="AP33" s="315" t="s">
        <v>506</v>
      </c>
      <c r="AQ33" s="316" t="s">
        <v>506</v>
      </c>
      <c r="AR33" s="317" t="s">
        <v>506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7" t="s">
        <v>522</v>
      </c>
      <c r="AL34" s="1158"/>
      <c r="AM34" s="1158"/>
      <c r="AN34" s="1159"/>
      <c r="AO34" s="315" t="s">
        <v>506</v>
      </c>
      <c r="AP34" s="315" t="s">
        <v>506</v>
      </c>
      <c r="AQ34" s="316">
        <v>4</v>
      </c>
      <c r="AR34" s="317" t="s">
        <v>506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7" t="s">
        <v>523</v>
      </c>
      <c r="AL35" s="1158"/>
      <c r="AM35" s="1158"/>
      <c r="AN35" s="1159"/>
      <c r="AO35" s="315">
        <v>32915</v>
      </c>
      <c r="AP35" s="315">
        <v>37703</v>
      </c>
      <c r="AQ35" s="316">
        <v>31105</v>
      </c>
      <c r="AR35" s="317">
        <v>21.2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7" t="s">
        <v>524</v>
      </c>
      <c r="AL36" s="1158"/>
      <c r="AM36" s="1158"/>
      <c r="AN36" s="1159"/>
      <c r="AO36" s="315" t="s">
        <v>506</v>
      </c>
      <c r="AP36" s="315" t="s">
        <v>506</v>
      </c>
      <c r="AQ36" s="316">
        <v>3257</v>
      </c>
      <c r="AR36" s="317" t="s">
        <v>506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7" t="s">
        <v>525</v>
      </c>
      <c r="AL37" s="1158"/>
      <c r="AM37" s="1158"/>
      <c r="AN37" s="1159"/>
      <c r="AO37" s="315" t="s">
        <v>506</v>
      </c>
      <c r="AP37" s="315" t="s">
        <v>506</v>
      </c>
      <c r="AQ37" s="316">
        <v>1590</v>
      </c>
      <c r="AR37" s="317" t="s">
        <v>506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0" t="s">
        <v>526</v>
      </c>
      <c r="AL38" s="1161"/>
      <c r="AM38" s="1161"/>
      <c r="AN38" s="1162"/>
      <c r="AO38" s="318" t="s">
        <v>506</v>
      </c>
      <c r="AP38" s="318" t="s">
        <v>506</v>
      </c>
      <c r="AQ38" s="319">
        <v>20</v>
      </c>
      <c r="AR38" s="307" t="s">
        <v>506</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0" t="s">
        <v>527</v>
      </c>
      <c r="AL39" s="1161"/>
      <c r="AM39" s="1161"/>
      <c r="AN39" s="1162"/>
      <c r="AO39" s="315" t="s">
        <v>506</v>
      </c>
      <c r="AP39" s="315" t="s">
        <v>506</v>
      </c>
      <c r="AQ39" s="316">
        <v>-7358</v>
      </c>
      <c r="AR39" s="317" t="s">
        <v>506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7" t="s">
        <v>528</v>
      </c>
      <c r="AL40" s="1158"/>
      <c r="AM40" s="1158"/>
      <c r="AN40" s="1159"/>
      <c r="AO40" s="315">
        <v>-138245</v>
      </c>
      <c r="AP40" s="315">
        <v>-158356</v>
      </c>
      <c r="AQ40" s="316">
        <v>-130450</v>
      </c>
      <c r="AR40" s="317">
        <v>21.4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3" t="s">
        <v>299</v>
      </c>
      <c r="AL41" s="1164"/>
      <c r="AM41" s="1164"/>
      <c r="AN41" s="1165"/>
      <c r="AO41" s="315">
        <v>44759</v>
      </c>
      <c r="AP41" s="315">
        <v>51270</v>
      </c>
      <c r="AQ41" s="316">
        <v>52112</v>
      </c>
      <c r="AR41" s="317">
        <v>-1.6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2" t="s">
        <v>498</v>
      </c>
      <c r="AN49" s="1154" t="s">
        <v>532</v>
      </c>
      <c r="AO49" s="1155"/>
      <c r="AP49" s="1155"/>
      <c r="AQ49" s="1155"/>
      <c r="AR49" s="115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3"/>
      <c r="AN50" s="331" t="s">
        <v>533</v>
      </c>
      <c r="AO50" s="332" t="s">
        <v>534</v>
      </c>
      <c r="AP50" s="333" t="s">
        <v>535</v>
      </c>
      <c r="AQ50" s="334" t="s">
        <v>536</v>
      </c>
      <c r="AR50" s="335" t="s">
        <v>537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538</v>
      </c>
      <c r="AL51" s="328"/>
      <c r="AM51" s="336">
        <v>444797</v>
      </c>
      <c r="AN51" s="337">
        <v>465269</v>
      </c>
      <c r="AO51" s="338">
        <v>48.1</v>
      </c>
      <c r="AP51" s="339">
        <v>291173</v>
      </c>
      <c r="AQ51" s="340">
        <v>-0.3</v>
      </c>
      <c r="AR51" s="341">
        <v>48.4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539</v>
      </c>
      <c r="AM52" s="344">
        <v>78703</v>
      </c>
      <c r="AN52" s="345">
        <v>82325</v>
      </c>
      <c r="AO52" s="346">
        <v>-13.8</v>
      </c>
      <c r="AP52" s="347">
        <v>119071</v>
      </c>
      <c r="AQ52" s="348">
        <v>-6.7</v>
      </c>
      <c r="AR52" s="349">
        <v>-7.1</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540</v>
      </c>
      <c r="AL53" s="328"/>
      <c r="AM53" s="336">
        <v>487996</v>
      </c>
      <c r="AN53" s="337">
        <v>524727</v>
      </c>
      <c r="AO53" s="338">
        <v>12.8</v>
      </c>
      <c r="AP53" s="339">
        <v>271581</v>
      </c>
      <c r="AQ53" s="340">
        <v>-6.7</v>
      </c>
      <c r="AR53" s="341">
        <v>19.5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539</v>
      </c>
      <c r="AM54" s="344">
        <v>202955</v>
      </c>
      <c r="AN54" s="345">
        <v>218231</v>
      </c>
      <c r="AO54" s="346">
        <v>165.1</v>
      </c>
      <c r="AP54" s="347">
        <v>117844</v>
      </c>
      <c r="AQ54" s="348">
        <v>-1</v>
      </c>
      <c r="AR54" s="349">
        <v>166.1</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541</v>
      </c>
      <c r="AL55" s="328"/>
      <c r="AM55" s="336">
        <v>278766</v>
      </c>
      <c r="AN55" s="337">
        <v>304996</v>
      </c>
      <c r="AO55" s="338">
        <v>-41.9</v>
      </c>
      <c r="AP55" s="339">
        <v>268375</v>
      </c>
      <c r="AQ55" s="340">
        <v>-1.2</v>
      </c>
      <c r="AR55" s="341">
        <v>-40.700000000000003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539</v>
      </c>
      <c r="AM56" s="344">
        <v>61707</v>
      </c>
      <c r="AN56" s="345">
        <v>67513</v>
      </c>
      <c r="AO56" s="346">
        <v>-69.099999999999994</v>
      </c>
      <c r="AP56" s="347">
        <v>119602</v>
      </c>
      <c r="AQ56" s="348">
        <v>1.5</v>
      </c>
      <c r="AR56" s="349">
        <v>-70.599999999999994</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542</v>
      </c>
      <c r="AL57" s="328"/>
      <c r="AM57" s="336">
        <v>293286</v>
      </c>
      <c r="AN57" s="337">
        <v>321586</v>
      </c>
      <c r="AO57" s="338">
        <v>5.4</v>
      </c>
      <c r="AP57" s="339">
        <v>301035</v>
      </c>
      <c r="AQ57" s="340">
        <v>12.2</v>
      </c>
      <c r="AR57" s="341">
        <v>-6.8</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539</v>
      </c>
      <c r="AM58" s="344">
        <v>93628</v>
      </c>
      <c r="AN58" s="345">
        <v>102662</v>
      </c>
      <c r="AO58" s="346">
        <v>52.1</v>
      </c>
      <c r="AP58" s="347">
        <v>154376</v>
      </c>
      <c r="AQ58" s="348">
        <v>29.1</v>
      </c>
      <c r="AR58" s="349">
        <v>23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543</v>
      </c>
      <c r="AL59" s="328"/>
      <c r="AM59" s="336">
        <v>477191</v>
      </c>
      <c r="AN59" s="337">
        <v>546611</v>
      </c>
      <c r="AO59" s="338">
        <v>70</v>
      </c>
      <c r="AP59" s="339">
        <v>277467</v>
      </c>
      <c r="AQ59" s="340">
        <v>-7.8</v>
      </c>
      <c r="AR59" s="341">
        <v>77.8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539</v>
      </c>
      <c r="AM60" s="344">
        <v>244443</v>
      </c>
      <c r="AN60" s="345">
        <v>280003</v>
      </c>
      <c r="AO60" s="346">
        <v>172.7</v>
      </c>
      <c r="AP60" s="347">
        <v>128378</v>
      </c>
      <c r="AQ60" s="348">
        <v>-16.8</v>
      </c>
      <c r="AR60" s="349">
        <v>189.5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544</v>
      </c>
      <c r="AL61" s="350"/>
      <c r="AM61" s="351">
        <v>396407</v>
      </c>
      <c r="AN61" s="352">
        <v>432638</v>
      </c>
      <c r="AO61" s="353">
        <v>18.899999999999999</v>
      </c>
      <c r="AP61" s="354">
        <v>281926</v>
      </c>
      <c r="AQ61" s="355">
        <v>-0.8</v>
      </c>
      <c r="AR61" s="341">
        <v>19.7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539</v>
      </c>
      <c r="AM62" s="344">
        <v>136287</v>
      </c>
      <c r="AN62" s="345">
        <v>150147</v>
      </c>
      <c r="AO62" s="346">
        <v>61.4</v>
      </c>
      <c r="AP62" s="347">
        <v>127854</v>
      </c>
      <c r="AQ62" s="348">
        <v>1.2</v>
      </c>
      <c r="AR62" s="349">
        <v>60.2</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f3yfOtdW+fmhzf4eU/zSWBW9ayihuDtfsdam2LWGhM46j0jbnnFQZrSXMqiKVlbfF9XHzcbfeo7SuM3w52j/9A==" saltValue="UEBt0QANPJyV3J1yDTkA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546</v>
      </c>
    </row>
    <row r="121" spans="125:125" ht="13.5" hidden="1" customHeight="1" x14ac:dyDescent="0.2">
      <c r="DU121" s="262"/>
    </row>
  </sheetData>
  <sheetProtection algorithmName="SHA-512" hashValue="EpE0vgEKmNXQcHZA7mEfxcd6eEFBvYO1IXDYoS2iRn8vr7z5YqhQ3JaS2cTPZW//k4z6nl2te9yjWPJeJj2u+g==" saltValue="BvlCsijkX5bZFmColXrf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547</v>
      </c>
    </row>
  </sheetData>
  <sheetProtection algorithmName="SHA-512" hashValue="kjGRFS0Jw/B+L8NOWDcPWfn4NfaM4+1DjBwT8hVtulTXwWFvS9ZuUeqqlNVuRv9oBYgyWjQY2Tv80DEk+wW7oA==" saltValue="KZvQXGrM8miA39l16IOf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00B0F0"/>
    <pageSetUpPr fitToPage="1"/>
  </sheetPr>
  <dimension ref="B1:J50"/>
  <sheetViews>
    <sheetView showGridLines="0" zoomScale="90" zoomScaleNormal="90" zoomScaleSheetLayoutView="100" workbookViewId="0">
      <selection activeCell="K3" sqref="K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66" t="s">
        <v>3</v>
      </c>
      <c r="D47" s="1166"/>
      <c r="E47" s="1167"/>
      <c r="F47" s="11">
        <v>73.959999999999994</v>
      </c>
      <c r="G47" s="12">
        <v>77.61</v>
      </c>
      <c r="H47" s="12">
        <v>79.849999999999994</v>
      </c>
      <c r="I47" s="12">
        <v>73.78</v>
      </c>
      <c r="J47" s="13">
        <v>69.63</v>
      </c>
    </row>
    <row r="48" spans="2:10" ht="57.75" customHeight="1" x14ac:dyDescent="0.2">
      <c r="B48" s="14"/>
      <c r="C48" s="1168" t="s">
        <v>4</v>
      </c>
      <c r="D48" s="1168"/>
      <c r="E48" s="1169"/>
      <c r="F48" s="15">
        <v>15</v>
      </c>
      <c r="G48" s="16">
        <v>13.27</v>
      </c>
      <c r="H48" s="16">
        <v>1.84</v>
      </c>
      <c r="I48" s="16">
        <v>9.36</v>
      </c>
      <c r="J48" s="17">
        <v>10.09</v>
      </c>
    </row>
    <row r="49" spans="2:10" ht="57.75" customHeight="1" thickBot="1" x14ac:dyDescent="0.25">
      <c r="B49" s="18"/>
      <c r="C49" s="1170" t="s">
        <v>5</v>
      </c>
      <c r="D49" s="1170"/>
      <c r="E49" s="1171"/>
      <c r="F49" s="19">
        <v>4.25</v>
      </c>
      <c r="G49" s="20" t="s">
        <v>553</v>
      </c>
      <c r="H49" s="20" t="s">
        <v>554</v>
      </c>
      <c r="I49" s="20">
        <v>4.1399999999999997</v>
      </c>
      <c r="J49" s="21">
        <v>4.9000000000000004</v>
      </c>
    </row>
    <row r="50" spans="2:10" ht="13.2" x14ac:dyDescent="0.2"/>
  </sheetData>
  <sheetProtection algorithmName="SHA-512" hashValue="U9+MNv6pR1k0rszFxy3h/roGFUhwiiv/PJQ2+/xTzuCIVoeVvBf00/jts/glYKZJgoW1RfIiAGS6fqIj8KYidw==" saltValue="XJge0Qod5QjorleYEEyW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00B0F0"/>
    <pageSetUpPr fitToPage="1"/>
  </sheetPr>
  <dimension ref="A1:P45"/>
  <sheetViews>
    <sheetView showGridLines="0" zoomScaleSheetLayoutView="100" workbookViewId="0">
      <selection activeCell="K2" sqref="K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78" t="s">
        <v>555</v>
      </c>
      <c r="D34" s="1178"/>
      <c r="E34" s="1179"/>
      <c r="F34" s="32">
        <v>14.98</v>
      </c>
      <c r="G34" s="33">
        <v>13.25</v>
      </c>
      <c r="H34" s="33">
        <v>1.82</v>
      </c>
      <c r="I34" s="33">
        <v>9.34</v>
      </c>
      <c r="J34" s="34">
        <v>10.07</v>
      </c>
      <c r="K34" s="22"/>
      <c r="L34" s="22"/>
      <c r="M34" s="22"/>
      <c r="N34" s="22"/>
      <c r="O34" s="22"/>
      <c r="P34" s="22"/>
    </row>
    <row r="35" spans="1:16" ht="39" customHeight="1" x14ac:dyDescent="0.2">
      <c r="A35" s="22"/>
      <c r="B35" s="35"/>
      <c r="C35" s="1172" t="s">
        <v>556</v>
      </c>
      <c r="D35" s="1173"/>
      <c r="E35" s="1174"/>
      <c r="F35" s="36">
        <v>0.44</v>
      </c>
      <c r="G35" s="37">
        <v>0.87</v>
      </c>
      <c r="H35" s="37">
        <v>1.76</v>
      </c>
      <c r="I35" s="37">
        <v>0.34</v>
      </c>
      <c r="J35" s="38">
        <v>1.37</v>
      </c>
      <c r="K35" s="22"/>
      <c r="L35" s="22"/>
      <c r="M35" s="22"/>
      <c r="N35" s="22"/>
      <c r="O35" s="22"/>
      <c r="P35" s="22"/>
    </row>
    <row r="36" spans="1:16" ht="39" customHeight="1" x14ac:dyDescent="0.2">
      <c r="A36" s="22"/>
      <c r="B36" s="35"/>
      <c r="C36" s="1172" t="s">
        <v>557</v>
      </c>
      <c r="D36" s="1173"/>
      <c r="E36" s="1174"/>
      <c r="F36" s="36">
        <v>1.85</v>
      </c>
      <c r="G36" s="37">
        <v>4.54</v>
      </c>
      <c r="H36" s="37">
        <v>2.91</v>
      </c>
      <c r="I36" s="37">
        <v>1.49</v>
      </c>
      <c r="J36" s="38">
        <v>1.32</v>
      </c>
      <c r="K36" s="22"/>
      <c r="L36" s="22"/>
      <c r="M36" s="22"/>
      <c r="N36" s="22"/>
      <c r="O36" s="22"/>
      <c r="P36" s="22"/>
    </row>
    <row r="37" spans="1:16" ht="39" customHeight="1" x14ac:dyDescent="0.2">
      <c r="A37" s="22"/>
      <c r="B37" s="35"/>
      <c r="C37" s="1172" t="s">
        <v>558</v>
      </c>
      <c r="D37" s="1173"/>
      <c r="E37" s="1174"/>
      <c r="F37" s="36">
        <v>0.63</v>
      </c>
      <c r="G37" s="37">
        <v>0.56999999999999995</v>
      </c>
      <c r="H37" s="37">
        <v>0.8</v>
      </c>
      <c r="I37" s="37">
        <v>0.35</v>
      </c>
      <c r="J37" s="38">
        <v>0.74</v>
      </c>
      <c r="K37" s="22"/>
      <c r="L37" s="22"/>
      <c r="M37" s="22"/>
      <c r="N37" s="22"/>
      <c r="O37" s="22"/>
      <c r="P37" s="22"/>
    </row>
    <row r="38" spans="1:16" ht="39" customHeight="1" x14ac:dyDescent="0.2">
      <c r="A38" s="22"/>
      <c r="B38" s="35"/>
      <c r="C38" s="1172" t="s">
        <v>559</v>
      </c>
      <c r="D38" s="1173"/>
      <c r="E38" s="1174"/>
      <c r="F38" s="36">
        <v>0.66</v>
      </c>
      <c r="G38" s="37">
        <v>0.8</v>
      </c>
      <c r="H38" s="37">
        <v>0.7</v>
      </c>
      <c r="I38" s="37">
        <v>0.54</v>
      </c>
      <c r="J38" s="38">
        <v>0.22</v>
      </c>
      <c r="K38" s="22"/>
      <c r="L38" s="22"/>
      <c r="M38" s="22"/>
      <c r="N38" s="22"/>
      <c r="O38" s="22"/>
      <c r="P38" s="22"/>
    </row>
    <row r="39" spans="1:16" ht="39" customHeight="1" x14ac:dyDescent="0.2">
      <c r="A39" s="22"/>
      <c r="B39" s="35"/>
      <c r="C39" s="1172" t="s">
        <v>560</v>
      </c>
      <c r="D39" s="1173"/>
      <c r="E39" s="1174"/>
      <c r="F39" s="36">
        <v>0.08</v>
      </c>
      <c r="G39" s="37">
        <v>0.1</v>
      </c>
      <c r="H39" s="37">
        <v>0.04</v>
      </c>
      <c r="I39" s="37">
        <v>0.02</v>
      </c>
      <c r="J39" s="38">
        <v>0.09</v>
      </c>
      <c r="K39" s="22"/>
      <c r="L39" s="22"/>
      <c r="M39" s="22"/>
      <c r="N39" s="22"/>
      <c r="O39" s="22"/>
      <c r="P39" s="22"/>
    </row>
    <row r="40" spans="1:16" ht="39" customHeight="1" x14ac:dyDescent="0.2">
      <c r="A40" s="22"/>
      <c r="B40" s="35"/>
      <c r="C40" s="1172" t="s">
        <v>561</v>
      </c>
      <c r="D40" s="1173"/>
      <c r="E40" s="1174"/>
      <c r="F40" s="36">
        <v>0.39</v>
      </c>
      <c r="G40" s="37">
        <v>1.45</v>
      </c>
      <c r="H40" s="37">
        <v>0.15</v>
      </c>
      <c r="I40" s="37">
        <v>7.0000000000000007E-2</v>
      </c>
      <c r="J40" s="38">
        <v>0.04</v>
      </c>
      <c r="K40" s="22"/>
      <c r="L40" s="22"/>
      <c r="M40" s="22"/>
      <c r="N40" s="22"/>
      <c r="O40" s="22"/>
      <c r="P40" s="22"/>
    </row>
    <row r="41" spans="1:16" ht="39" customHeight="1" x14ac:dyDescent="0.2">
      <c r="A41" s="22"/>
      <c r="B41" s="35"/>
      <c r="C41" s="1172" t="s">
        <v>562</v>
      </c>
      <c r="D41" s="1173"/>
      <c r="E41" s="1174"/>
      <c r="F41" s="36">
        <v>0.01</v>
      </c>
      <c r="G41" s="37">
        <v>0.01</v>
      </c>
      <c r="H41" s="37">
        <v>0.01</v>
      </c>
      <c r="I41" s="37">
        <v>0.01</v>
      </c>
      <c r="J41" s="38">
        <v>0.01</v>
      </c>
      <c r="K41" s="22"/>
      <c r="L41" s="22"/>
      <c r="M41" s="22"/>
      <c r="N41" s="22"/>
      <c r="O41" s="22"/>
      <c r="P41" s="22"/>
    </row>
    <row r="42" spans="1:16" ht="39" customHeight="1" x14ac:dyDescent="0.2">
      <c r="A42" s="22"/>
      <c r="B42" s="39"/>
      <c r="C42" s="1172" t="s">
        <v>563</v>
      </c>
      <c r="D42" s="1173"/>
      <c r="E42" s="1174"/>
      <c r="F42" s="36" t="s">
        <v>506</v>
      </c>
      <c r="G42" s="37" t="s">
        <v>506</v>
      </c>
      <c r="H42" s="37" t="s">
        <v>506</v>
      </c>
      <c r="I42" s="37" t="s">
        <v>506</v>
      </c>
      <c r="J42" s="38" t="s">
        <v>506</v>
      </c>
      <c r="K42" s="22"/>
      <c r="L42" s="22"/>
      <c r="M42" s="22"/>
      <c r="N42" s="22"/>
      <c r="O42" s="22"/>
      <c r="P42" s="22"/>
    </row>
    <row r="43" spans="1:16" ht="39" customHeight="1" thickBot="1" x14ac:dyDescent="0.25">
      <c r="A43" s="22"/>
      <c r="B43" s="40"/>
      <c r="C43" s="1175" t="s">
        <v>564</v>
      </c>
      <c r="D43" s="1176"/>
      <c r="E43" s="1177"/>
      <c r="F43" s="41">
        <v>1.87</v>
      </c>
      <c r="G43" s="42">
        <v>1.76</v>
      </c>
      <c r="H43" s="42">
        <v>0</v>
      </c>
      <c r="I43" s="42">
        <v>0.06</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t2aWivvCOyDXgQHOTLHEp5Ra/MHYoEAPKBGXi3/2SHaMmhhYn/bAoSZFHARtA9EDqDKWZj8ydaPlVqEbLHR5w==" saltValue="0f4juEYT3Qp3ktoqdWuC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zoomScaleSheetLayoutView="55" workbookViewId="0">
      <selection activeCell="N3" sqref="N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80" t="s">
        <v>11</v>
      </c>
      <c r="C45" s="1181"/>
      <c r="D45" s="58"/>
      <c r="E45" s="1186" t="s">
        <v>12</v>
      </c>
      <c r="F45" s="1186"/>
      <c r="G45" s="1186"/>
      <c r="H45" s="1186"/>
      <c r="I45" s="1186"/>
      <c r="J45" s="1187"/>
      <c r="K45" s="59">
        <v>152</v>
      </c>
      <c r="L45" s="60">
        <v>153</v>
      </c>
      <c r="M45" s="60">
        <v>148</v>
      </c>
      <c r="N45" s="60">
        <v>144</v>
      </c>
      <c r="O45" s="61">
        <v>150</v>
      </c>
      <c r="P45" s="48"/>
      <c r="Q45" s="48"/>
      <c r="R45" s="48"/>
      <c r="S45" s="48"/>
      <c r="T45" s="48"/>
      <c r="U45" s="48"/>
    </row>
    <row r="46" spans="1:21" ht="30.75" customHeight="1" x14ac:dyDescent="0.2">
      <c r="A46" s="48"/>
      <c r="B46" s="1182"/>
      <c r="C46" s="1183"/>
      <c r="D46" s="62"/>
      <c r="E46" s="1188" t="s">
        <v>13</v>
      </c>
      <c r="F46" s="1188"/>
      <c r="G46" s="1188"/>
      <c r="H46" s="1188"/>
      <c r="I46" s="1188"/>
      <c r="J46" s="1189"/>
      <c r="K46" s="63" t="s">
        <v>506</v>
      </c>
      <c r="L46" s="64" t="s">
        <v>506</v>
      </c>
      <c r="M46" s="64" t="s">
        <v>506</v>
      </c>
      <c r="N46" s="64" t="s">
        <v>506</v>
      </c>
      <c r="O46" s="65" t="s">
        <v>506</v>
      </c>
      <c r="P46" s="48"/>
      <c r="Q46" s="48"/>
      <c r="R46" s="48"/>
      <c r="S46" s="48"/>
      <c r="T46" s="48"/>
      <c r="U46" s="48"/>
    </row>
    <row r="47" spans="1:21" ht="30.75" customHeight="1" x14ac:dyDescent="0.2">
      <c r="A47" s="48"/>
      <c r="B47" s="1182"/>
      <c r="C47" s="1183"/>
      <c r="D47" s="62"/>
      <c r="E47" s="1188" t="s">
        <v>14</v>
      </c>
      <c r="F47" s="1188"/>
      <c r="G47" s="1188"/>
      <c r="H47" s="1188"/>
      <c r="I47" s="1188"/>
      <c r="J47" s="1189"/>
      <c r="K47" s="63" t="s">
        <v>506</v>
      </c>
      <c r="L47" s="64" t="s">
        <v>506</v>
      </c>
      <c r="M47" s="64" t="s">
        <v>506</v>
      </c>
      <c r="N47" s="64" t="s">
        <v>506</v>
      </c>
      <c r="O47" s="65" t="s">
        <v>506</v>
      </c>
      <c r="P47" s="48"/>
      <c r="Q47" s="48"/>
      <c r="R47" s="48"/>
      <c r="S47" s="48"/>
      <c r="T47" s="48"/>
      <c r="U47" s="48"/>
    </row>
    <row r="48" spans="1:21" ht="30.75" customHeight="1" x14ac:dyDescent="0.2">
      <c r="A48" s="48"/>
      <c r="B48" s="1182"/>
      <c r="C48" s="1183"/>
      <c r="D48" s="62"/>
      <c r="E48" s="1188" t="s">
        <v>15</v>
      </c>
      <c r="F48" s="1188"/>
      <c r="G48" s="1188"/>
      <c r="H48" s="1188"/>
      <c r="I48" s="1188"/>
      <c r="J48" s="1189"/>
      <c r="K48" s="63">
        <v>58</v>
      </c>
      <c r="L48" s="64">
        <v>49</v>
      </c>
      <c r="M48" s="64">
        <v>32</v>
      </c>
      <c r="N48" s="64">
        <v>35</v>
      </c>
      <c r="O48" s="65">
        <v>33</v>
      </c>
      <c r="P48" s="48"/>
      <c r="Q48" s="48"/>
      <c r="R48" s="48"/>
      <c r="S48" s="48"/>
      <c r="T48" s="48"/>
      <c r="U48" s="48"/>
    </row>
    <row r="49" spans="1:21" ht="30.75" customHeight="1" x14ac:dyDescent="0.2">
      <c r="A49" s="48"/>
      <c r="B49" s="1182"/>
      <c r="C49" s="1183"/>
      <c r="D49" s="62"/>
      <c r="E49" s="1188" t="s">
        <v>16</v>
      </c>
      <c r="F49" s="1188"/>
      <c r="G49" s="1188"/>
      <c r="H49" s="1188"/>
      <c r="I49" s="1188"/>
      <c r="J49" s="1189"/>
      <c r="K49" s="63" t="s">
        <v>506</v>
      </c>
      <c r="L49" s="64" t="s">
        <v>506</v>
      </c>
      <c r="M49" s="64" t="s">
        <v>506</v>
      </c>
      <c r="N49" s="64" t="s">
        <v>506</v>
      </c>
      <c r="O49" s="65" t="s">
        <v>506</v>
      </c>
      <c r="P49" s="48"/>
      <c r="Q49" s="48"/>
      <c r="R49" s="48"/>
      <c r="S49" s="48"/>
      <c r="T49" s="48"/>
      <c r="U49" s="48"/>
    </row>
    <row r="50" spans="1:21" ht="30.75" customHeight="1" x14ac:dyDescent="0.2">
      <c r="A50" s="48"/>
      <c r="B50" s="1182"/>
      <c r="C50" s="1183"/>
      <c r="D50" s="62"/>
      <c r="E50" s="1188" t="s">
        <v>17</v>
      </c>
      <c r="F50" s="1188"/>
      <c r="G50" s="1188"/>
      <c r="H50" s="1188"/>
      <c r="I50" s="1188"/>
      <c r="J50" s="1189"/>
      <c r="K50" s="63" t="s">
        <v>506</v>
      </c>
      <c r="L50" s="64" t="s">
        <v>506</v>
      </c>
      <c r="M50" s="64" t="s">
        <v>506</v>
      </c>
      <c r="N50" s="64" t="s">
        <v>506</v>
      </c>
      <c r="O50" s="65" t="s">
        <v>506</v>
      </c>
      <c r="P50" s="48"/>
      <c r="Q50" s="48"/>
      <c r="R50" s="48"/>
      <c r="S50" s="48"/>
      <c r="T50" s="48"/>
      <c r="U50" s="48"/>
    </row>
    <row r="51" spans="1:21" ht="30.75" customHeight="1" x14ac:dyDescent="0.2">
      <c r="A51" s="48"/>
      <c r="B51" s="1184"/>
      <c r="C51" s="1185"/>
      <c r="D51" s="66"/>
      <c r="E51" s="1188" t="s">
        <v>18</v>
      </c>
      <c r="F51" s="1188"/>
      <c r="G51" s="1188"/>
      <c r="H51" s="1188"/>
      <c r="I51" s="1188"/>
      <c r="J51" s="1189"/>
      <c r="K51" s="63" t="s">
        <v>506</v>
      </c>
      <c r="L51" s="64" t="s">
        <v>506</v>
      </c>
      <c r="M51" s="64" t="s">
        <v>506</v>
      </c>
      <c r="N51" s="64" t="s">
        <v>506</v>
      </c>
      <c r="O51" s="65" t="s">
        <v>506</v>
      </c>
      <c r="P51" s="48"/>
      <c r="Q51" s="48"/>
      <c r="R51" s="48"/>
      <c r="S51" s="48"/>
      <c r="T51" s="48"/>
      <c r="U51" s="48"/>
    </row>
    <row r="52" spans="1:21" ht="30.75" customHeight="1" x14ac:dyDescent="0.2">
      <c r="A52" s="48"/>
      <c r="B52" s="1190" t="s">
        <v>19</v>
      </c>
      <c r="C52" s="1191"/>
      <c r="D52" s="66"/>
      <c r="E52" s="1188" t="s">
        <v>20</v>
      </c>
      <c r="F52" s="1188"/>
      <c r="G52" s="1188"/>
      <c r="H52" s="1188"/>
      <c r="I52" s="1188"/>
      <c r="J52" s="1189"/>
      <c r="K52" s="63">
        <v>171</v>
      </c>
      <c r="L52" s="64">
        <v>161</v>
      </c>
      <c r="M52" s="64">
        <v>143</v>
      </c>
      <c r="N52" s="64">
        <v>140</v>
      </c>
      <c r="O52" s="65">
        <v>138</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39</v>
      </c>
      <c r="L53" s="69">
        <v>41</v>
      </c>
      <c r="M53" s="69">
        <v>37</v>
      </c>
      <c r="N53" s="69">
        <v>39</v>
      </c>
      <c r="O53" s="70">
        <v>45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196" t="s">
        <v>25</v>
      </c>
      <c r="C57" s="1197"/>
      <c r="D57" s="1200" t="s">
        <v>26</v>
      </c>
      <c r="E57" s="1201"/>
      <c r="F57" s="1201"/>
      <c r="G57" s="1201"/>
      <c r="H57" s="1201"/>
      <c r="I57" s="1201"/>
      <c r="J57" s="1202"/>
      <c r="K57" s="83"/>
      <c r="L57" s="84"/>
      <c r="M57" s="84"/>
      <c r="N57" s="84"/>
      <c r="O57" s="85"/>
    </row>
    <row r="58" spans="1:21" ht="31.5" customHeight="1" thickBot="1" x14ac:dyDescent="0.25">
      <c r="B58" s="1198"/>
      <c r="C58" s="1199"/>
      <c r="D58" s="1203" t="s">
        <v>27</v>
      </c>
      <c r="E58" s="1204"/>
      <c r="F58" s="1204"/>
      <c r="G58" s="1204"/>
      <c r="H58" s="1204"/>
      <c r="I58" s="1204"/>
      <c r="J58" s="120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jpUPZhM1fO2yv736jBgRitdRkVNTUjIqHm3OZIZBULTLdKnZsFcC5vgXmY5NIGKhH3avLAmSBjhJMTYqU15vQ==" saltValue="Sbz3/oe24nF+ERXqi9bZ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SheetLayoutView="100" workbookViewId="0">
      <selection activeCell="M3" sqref="M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06" t="s">
        <v>30</v>
      </c>
      <c r="C41" s="1207"/>
      <c r="D41" s="102"/>
      <c r="E41" s="1212" t="s">
        <v>31</v>
      </c>
      <c r="F41" s="1212"/>
      <c r="G41" s="1212"/>
      <c r="H41" s="1213"/>
      <c r="I41" s="358">
        <v>1341</v>
      </c>
      <c r="J41" s="359">
        <v>1311</v>
      </c>
      <c r="K41" s="359">
        <v>1278</v>
      </c>
      <c r="L41" s="359">
        <v>1271</v>
      </c>
      <c r="M41" s="360">
        <v>1327</v>
      </c>
    </row>
    <row r="42" spans="2:13" ht="27.75" customHeight="1" x14ac:dyDescent="0.2">
      <c r="B42" s="1208"/>
      <c r="C42" s="1209"/>
      <c r="D42" s="103"/>
      <c r="E42" s="1214" t="s">
        <v>32</v>
      </c>
      <c r="F42" s="1214"/>
      <c r="G42" s="1214"/>
      <c r="H42" s="1215"/>
      <c r="I42" s="361">
        <v>46</v>
      </c>
      <c r="J42" s="362">
        <v>43</v>
      </c>
      <c r="K42" s="362">
        <v>41</v>
      </c>
      <c r="L42" s="362">
        <v>38</v>
      </c>
      <c r="M42" s="363">
        <v>357</v>
      </c>
    </row>
    <row r="43" spans="2:13" ht="27.75" customHeight="1" x14ac:dyDescent="0.2">
      <c r="B43" s="1208"/>
      <c r="C43" s="1209"/>
      <c r="D43" s="103"/>
      <c r="E43" s="1214" t="s">
        <v>33</v>
      </c>
      <c r="F43" s="1214"/>
      <c r="G43" s="1214"/>
      <c r="H43" s="1215"/>
      <c r="I43" s="361">
        <v>603</v>
      </c>
      <c r="J43" s="362">
        <v>555</v>
      </c>
      <c r="K43" s="362">
        <v>430</v>
      </c>
      <c r="L43" s="362">
        <v>402</v>
      </c>
      <c r="M43" s="363">
        <v>392</v>
      </c>
    </row>
    <row r="44" spans="2:13" ht="27.75" customHeight="1" x14ac:dyDescent="0.2">
      <c r="B44" s="1208"/>
      <c r="C44" s="1209"/>
      <c r="D44" s="103"/>
      <c r="E44" s="1214" t="s">
        <v>34</v>
      </c>
      <c r="F44" s="1214"/>
      <c r="G44" s="1214"/>
      <c r="H44" s="1215"/>
      <c r="I44" s="361" t="s">
        <v>506</v>
      </c>
      <c r="J44" s="362" t="s">
        <v>506</v>
      </c>
      <c r="K44" s="362" t="s">
        <v>506</v>
      </c>
      <c r="L44" s="362" t="s">
        <v>506</v>
      </c>
      <c r="M44" s="363" t="s">
        <v>506</v>
      </c>
    </row>
    <row r="45" spans="2:13" ht="27.75" customHeight="1" x14ac:dyDescent="0.2">
      <c r="B45" s="1208"/>
      <c r="C45" s="1209"/>
      <c r="D45" s="103"/>
      <c r="E45" s="1214" t="s">
        <v>35</v>
      </c>
      <c r="F45" s="1214"/>
      <c r="G45" s="1214"/>
      <c r="H45" s="1215"/>
      <c r="I45" s="361">
        <v>155</v>
      </c>
      <c r="J45" s="362">
        <v>138</v>
      </c>
      <c r="K45" s="362">
        <v>149</v>
      </c>
      <c r="L45" s="362">
        <v>155</v>
      </c>
      <c r="M45" s="363">
        <v>138</v>
      </c>
    </row>
    <row r="46" spans="2:13" ht="27.75" customHeight="1" x14ac:dyDescent="0.2">
      <c r="B46" s="1208"/>
      <c r="C46" s="1209"/>
      <c r="D46" s="104"/>
      <c r="E46" s="1214" t="s">
        <v>36</v>
      </c>
      <c r="F46" s="1214"/>
      <c r="G46" s="1214"/>
      <c r="H46" s="1215"/>
      <c r="I46" s="361" t="s">
        <v>506</v>
      </c>
      <c r="J46" s="362" t="s">
        <v>506</v>
      </c>
      <c r="K46" s="362" t="s">
        <v>506</v>
      </c>
      <c r="L46" s="362" t="s">
        <v>506</v>
      </c>
      <c r="M46" s="363" t="s">
        <v>506</v>
      </c>
    </row>
    <row r="47" spans="2:13" ht="27.75" customHeight="1" x14ac:dyDescent="0.2">
      <c r="B47" s="1208"/>
      <c r="C47" s="1209"/>
      <c r="D47" s="105"/>
      <c r="E47" s="1216" t="s">
        <v>37</v>
      </c>
      <c r="F47" s="1217"/>
      <c r="G47" s="1217"/>
      <c r="H47" s="1218"/>
      <c r="I47" s="361" t="s">
        <v>506</v>
      </c>
      <c r="J47" s="362" t="s">
        <v>506</v>
      </c>
      <c r="K47" s="362" t="s">
        <v>506</v>
      </c>
      <c r="L47" s="362" t="s">
        <v>506</v>
      </c>
      <c r="M47" s="363" t="s">
        <v>506</v>
      </c>
    </row>
    <row r="48" spans="2:13" ht="27.75" customHeight="1" x14ac:dyDescent="0.2">
      <c r="B48" s="1208"/>
      <c r="C48" s="1209"/>
      <c r="D48" s="103"/>
      <c r="E48" s="1214" t="s">
        <v>38</v>
      </c>
      <c r="F48" s="1214"/>
      <c r="G48" s="1214"/>
      <c r="H48" s="1215"/>
      <c r="I48" s="361" t="s">
        <v>506</v>
      </c>
      <c r="J48" s="362" t="s">
        <v>506</v>
      </c>
      <c r="K48" s="362" t="s">
        <v>506</v>
      </c>
      <c r="L48" s="362" t="s">
        <v>506</v>
      </c>
      <c r="M48" s="363" t="s">
        <v>506</v>
      </c>
    </row>
    <row r="49" spans="2:13" ht="27.75" customHeight="1" x14ac:dyDescent="0.2">
      <c r="B49" s="1210"/>
      <c r="C49" s="1211"/>
      <c r="D49" s="103"/>
      <c r="E49" s="1214" t="s">
        <v>39</v>
      </c>
      <c r="F49" s="1214"/>
      <c r="G49" s="1214"/>
      <c r="H49" s="1215"/>
      <c r="I49" s="361" t="s">
        <v>506</v>
      </c>
      <c r="J49" s="362" t="s">
        <v>506</v>
      </c>
      <c r="K49" s="362" t="s">
        <v>506</v>
      </c>
      <c r="L49" s="362" t="s">
        <v>506</v>
      </c>
      <c r="M49" s="363" t="s">
        <v>506</v>
      </c>
    </row>
    <row r="50" spans="2:13" ht="27.75" customHeight="1" x14ac:dyDescent="0.2">
      <c r="B50" s="1219" t="s">
        <v>40</v>
      </c>
      <c r="C50" s="1220"/>
      <c r="D50" s="106"/>
      <c r="E50" s="1214" t="s">
        <v>41</v>
      </c>
      <c r="F50" s="1214"/>
      <c r="G50" s="1214"/>
      <c r="H50" s="1215"/>
      <c r="I50" s="361">
        <v>2382</v>
      </c>
      <c r="J50" s="362">
        <v>2230</v>
      </c>
      <c r="K50" s="362">
        <v>2330</v>
      </c>
      <c r="L50" s="362">
        <v>2184</v>
      </c>
      <c r="M50" s="363">
        <v>2161</v>
      </c>
    </row>
    <row r="51" spans="2:13" ht="27.75" customHeight="1" x14ac:dyDescent="0.2">
      <c r="B51" s="1208"/>
      <c r="C51" s="1209"/>
      <c r="D51" s="103"/>
      <c r="E51" s="1214" t="s">
        <v>42</v>
      </c>
      <c r="F51" s="1214"/>
      <c r="G51" s="1214"/>
      <c r="H51" s="1215"/>
      <c r="I51" s="361" t="s">
        <v>506</v>
      </c>
      <c r="J51" s="362" t="s">
        <v>506</v>
      </c>
      <c r="K51" s="362" t="s">
        <v>506</v>
      </c>
      <c r="L51" s="362" t="s">
        <v>506</v>
      </c>
      <c r="M51" s="363" t="s">
        <v>506</v>
      </c>
    </row>
    <row r="52" spans="2:13" ht="27.75" customHeight="1" x14ac:dyDescent="0.2">
      <c r="B52" s="1210"/>
      <c r="C52" s="1211"/>
      <c r="D52" s="103"/>
      <c r="E52" s="1214" t="s">
        <v>43</v>
      </c>
      <c r="F52" s="1214"/>
      <c r="G52" s="1214"/>
      <c r="H52" s="1215"/>
      <c r="I52" s="361">
        <v>1277</v>
      </c>
      <c r="J52" s="362">
        <v>1252</v>
      </c>
      <c r="K52" s="362">
        <v>855</v>
      </c>
      <c r="L52" s="362">
        <v>807</v>
      </c>
      <c r="M52" s="363">
        <v>842</v>
      </c>
    </row>
    <row r="53" spans="2:13" ht="27.75" customHeight="1" thickBot="1" x14ac:dyDescent="0.25">
      <c r="B53" s="1221" t="s">
        <v>44</v>
      </c>
      <c r="C53" s="1222"/>
      <c r="D53" s="107"/>
      <c r="E53" s="1223" t="s">
        <v>45</v>
      </c>
      <c r="F53" s="1223"/>
      <c r="G53" s="1223"/>
      <c r="H53" s="1224"/>
      <c r="I53" s="364">
        <v>-1514</v>
      </c>
      <c r="J53" s="365">
        <v>-1436</v>
      </c>
      <c r="K53" s="365">
        <v>-1287</v>
      </c>
      <c r="L53" s="365">
        <v>-1124</v>
      </c>
      <c r="M53" s="366">
        <v>-789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knGyX9lG/UNRBD5BT2s70HToUlzcEZUNPaOM8jG05O8ayiJGRYaOpNNISVK1VnkGK5LPSjDNFeDhnwV+cendrw==" saltValue="uPM3wTdYuMTYvCkWAa+q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B1:W64"/>
  <sheetViews>
    <sheetView showGridLines="0" zoomScale="70" zoomScaleNormal="70" zoomScaleSheetLayoutView="100" workbookViewId="0">
      <selection activeCell="I2" sqref="I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550</v>
      </c>
      <c r="G54" s="116" t="s">
        <v>551</v>
      </c>
      <c r="H54" s="117" t="s">
        <v>552</v>
      </c>
    </row>
    <row r="55" spans="2:8" ht="52.5" customHeight="1" x14ac:dyDescent="0.2">
      <c r="B55" s="118"/>
      <c r="C55" s="1233" t="s">
        <v>48</v>
      </c>
      <c r="D55" s="1233"/>
      <c r="E55" s="1234"/>
      <c r="F55" s="119">
        <v>719</v>
      </c>
      <c r="G55" s="119">
        <v>687</v>
      </c>
      <c r="H55" s="120">
        <v>721</v>
      </c>
    </row>
    <row r="56" spans="2:8" ht="52.5" customHeight="1" x14ac:dyDescent="0.2">
      <c r="B56" s="121"/>
      <c r="C56" s="1235" t="s">
        <v>49</v>
      </c>
      <c r="D56" s="1235"/>
      <c r="E56" s="1236"/>
      <c r="F56" s="122">
        <v>30</v>
      </c>
      <c r="G56" s="122">
        <v>30</v>
      </c>
      <c r="H56" s="123">
        <v>40</v>
      </c>
    </row>
    <row r="57" spans="2:8" ht="53.25" customHeight="1" x14ac:dyDescent="0.2">
      <c r="B57" s="121"/>
      <c r="C57" s="1237" t="s">
        <v>50</v>
      </c>
      <c r="D57" s="1237"/>
      <c r="E57" s="1238"/>
      <c r="F57" s="124">
        <v>1395</v>
      </c>
      <c r="G57" s="124">
        <v>1275</v>
      </c>
      <c r="H57" s="125">
        <v>1209</v>
      </c>
    </row>
    <row r="58" spans="2:8" ht="45.75" customHeight="1" x14ac:dyDescent="0.2">
      <c r="B58" s="126"/>
      <c r="C58" s="1225" t="s">
        <v>571</v>
      </c>
      <c r="D58" s="1226"/>
      <c r="E58" s="1227"/>
      <c r="F58" s="127">
        <v>361</v>
      </c>
      <c r="G58" s="127">
        <v>361</v>
      </c>
      <c r="H58" s="128">
        <v>361</v>
      </c>
    </row>
    <row r="59" spans="2:8" ht="45.75" customHeight="1" x14ac:dyDescent="0.2">
      <c r="B59" s="126"/>
      <c r="C59" s="1225" t="s">
        <v>572</v>
      </c>
      <c r="D59" s="1226"/>
      <c r="E59" s="1227"/>
      <c r="F59" s="127">
        <v>492</v>
      </c>
      <c r="G59" s="127">
        <v>449</v>
      </c>
      <c r="H59" s="128">
        <v>361</v>
      </c>
    </row>
    <row r="60" spans="2:8" ht="45.75" customHeight="1" x14ac:dyDescent="0.2">
      <c r="B60" s="126"/>
      <c r="C60" s="1225" t="s">
        <v>573</v>
      </c>
      <c r="D60" s="1226"/>
      <c r="E60" s="1227"/>
      <c r="F60" s="127">
        <v>349</v>
      </c>
      <c r="G60" s="127">
        <v>350</v>
      </c>
      <c r="H60" s="128">
        <v>351</v>
      </c>
    </row>
    <row r="61" spans="2:8" ht="45.75" customHeight="1" x14ac:dyDescent="0.2">
      <c r="B61" s="126"/>
      <c r="C61" s="1225" t="s">
        <v>574</v>
      </c>
      <c r="D61" s="1226"/>
      <c r="E61" s="1227"/>
      <c r="F61" s="127">
        <v>102</v>
      </c>
      <c r="G61" s="127">
        <v>102</v>
      </c>
      <c r="H61" s="128">
        <v>102</v>
      </c>
    </row>
    <row r="62" spans="2:8" ht="45.75" customHeight="1" thickBot="1" x14ac:dyDescent="0.25">
      <c r="B62" s="129"/>
      <c r="C62" s="1228" t="s">
        <v>575</v>
      </c>
      <c r="D62" s="1229"/>
      <c r="E62" s="1230"/>
      <c r="F62" s="130">
        <v>0</v>
      </c>
      <c r="G62" s="130">
        <v>3</v>
      </c>
      <c r="H62" s="131">
        <v>18</v>
      </c>
    </row>
    <row r="63" spans="2:8" ht="52.5" customHeight="1" thickBot="1" x14ac:dyDescent="0.25">
      <c r="B63" s="132"/>
      <c r="C63" s="1231" t="s">
        <v>51</v>
      </c>
      <c r="D63" s="1231"/>
      <c r="E63" s="1232"/>
      <c r="F63" s="133">
        <v>2145</v>
      </c>
      <c r="G63" s="133">
        <v>1993</v>
      </c>
      <c r="H63" s="134">
        <v>1970</v>
      </c>
    </row>
    <row r="64" spans="2:8" ht="13.2" x14ac:dyDescent="0.2"/>
  </sheetData>
  <sheetProtection algorithmName="SHA-512" hashValue="jLfhnpfuUTPeiL+XuTuUqIi4O89FWfz2RaMIhUjPtMbV4+7mp9PfNY+xRWO3fEbsAoGg7tg6eULT0TKj+t0AfA==" saltValue="mc+NvhQnlA4otj74iNCQ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604C-3792-4261-A10B-FFDC8C4E71C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41" customWidth="1"/>
    <col min="2" max="107" width="2.44140625" style="1241" customWidth="1"/>
    <col min="108" max="108" width="6.109375" style="1248" customWidth="1"/>
    <col min="109" max="109" width="5.88671875" style="1247" customWidth="1"/>
    <col min="110" max="16384" width="8.6640625" style="1241" hidden="1"/>
  </cols>
  <sheetData>
    <row r="1" spans="1:109" ht="42.75" customHeight="1" x14ac:dyDescent="0.2">
      <c r="A1" s="1239"/>
      <c r="B1" s="1240"/>
      <c r="DD1" s="1241"/>
      <c r="DE1" s="1241"/>
    </row>
    <row r="2" spans="1:109"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09"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09" s="262"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row>
    <row r="5" spans="1:109" s="262"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row>
    <row r="6" spans="1:109" s="262"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row>
    <row r="7" spans="1:109" s="262"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row>
    <row r="8" spans="1:109" s="262"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row>
    <row r="9" spans="1:109" s="262"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row>
    <row r="10" spans="1:109" s="262"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row>
    <row r="11" spans="1:109" s="262"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row>
    <row r="12" spans="1:109" s="262"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row>
    <row r="13" spans="1:109" s="262"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row>
    <row r="14" spans="1:109" s="262"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row>
    <row r="15" spans="1:109" s="262" customFormat="1" ht="13.2" x14ac:dyDescent="0.2">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row>
    <row r="16" spans="1:109" s="262" customFormat="1" ht="13.2" x14ac:dyDescent="0.2">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row>
    <row r="17" spans="1:109" s="262" customFormat="1" ht="13.2" x14ac:dyDescent="0.2">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row>
    <row r="18" spans="1:109" s="262" customFormat="1" ht="13.2" x14ac:dyDescent="0.2">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row>
    <row r="19" spans="1:109" ht="13.2" x14ac:dyDescent="0.2">
      <c r="DD19" s="1241"/>
      <c r="DE19" s="1241"/>
    </row>
    <row r="20" spans="1:109" ht="13.2" x14ac:dyDescent="0.2">
      <c r="DD20" s="1241"/>
      <c r="DE20" s="1241"/>
    </row>
    <row r="21" spans="1:109" ht="17.25" customHeight="1" x14ac:dyDescent="0.2">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row>
    <row r="22" spans="1:109" ht="17.25" customHeight="1" x14ac:dyDescent="0.2">
      <c r="B22" s="1247"/>
    </row>
    <row r="23" spans="1:109" ht="13.2" x14ac:dyDescent="0.2">
      <c r="B23" s="1247"/>
    </row>
    <row r="24" spans="1:109" ht="13.2" x14ac:dyDescent="0.2">
      <c r="B24" s="1247"/>
    </row>
    <row r="25" spans="1:109" ht="13.2" x14ac:dyDescent="0.2">
      <c r="B25" s="1247"/>
    </row>
    <row r="26" spans="1:109" ht="13.2" x14ac:dyDescent="0.2">
      <c r="B26" s="1247"/>
    </row>
    <row r="27" spans="1:109" ht="13.2" x14ac:dyDescent="0.2">
      <c r="B27" s="1247"/>
    </row>
    <row r="28" spans="1:109" ht="13.2" x14ac:dyDescent="0.2">
      <c r="B28" s="1247"/>
    </row>
    <row r="29" spans="1:109" ht="13.2" x14ac:dyDescent="0.2">
      <c r="B29" s="1247"/>
    </row>
    <row r="30" spans="1:109" ht="13.2" x14ac:dyDescent="0.2">
      <c r="B30" s="1247"/>
    </row>
    <row r="31" spans="1:109" ht="13.2" x14ac:dyDescent="0.2">
      <c r="B31" s="1247"/>
    </row>
    <row r="32" spans="1:109" ht="13.2" x14ac:dyDescent="0.2">
      <c r="B32" s="1247"/>
    </row>
    <row r="33" spans="2:109" ht="13.2" x14ac:dyDescent="0.2">
      <c r="B33" s="1247"/>
    </row>
    <row r="34" spans="2:109" ht="13.2" x14ac:dyDescent="0.2">
      <c r="B34" s="1247"/>
    </row>
    <row r="35" spans="2:109" ht="13.2" x14ac:dyDescent="0.2">
      <c r="B35" s="1247"/>
    </row>
    <row r="36" spans="2:109" ht="13.2" x14ac:dyDescent="0.2">
      <c r="B36" s="1247"/>
    </row>
    <row r="37" spans="2:109" ht="13.2" x14ac:dyDescent="0.2">
      <c r="B37" s="1247"/>
    </row>
    <row r="38" spans="2:109" ht="13.2" x14ac:dyDescent="0.2">
      <c r="B38" s="1247"/>
    </row>
    <row r="39" spans="2:109" ht="13.2" x14ac:dyDescent="0.2">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ht="13.2" x14ac:dyDescent="0.2">
      <c r="B40" s="1252"/>
      <c r="DD40" s="1252"/>
      <c r="DE40" s="1241"/>
    </row>
    <row r="41" spans="2:109" ht="16.2" x14ac:dyDescent="0.2">
      <c r="B41" s="1253" t="s">
        <v>589</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ht="13.2" x14ac:dyDescent="0.2">
      <c r="B42" s="1247"/>
      <c r="G42" s="1254"/>
      <c r="I42" s="1255"/>
      <c r="J42" s="1255"/>
      <c r="K42" s="1255"/>
      <c r="AM42" s="1254"/>
      <c r="AN42" s="1254" t="s">
        <v>590</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2">
      <c r="B43" s="1247"/>
      <c r="AN43" s="1256" t="s">
        <v>591</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2" x14ac:dyDescent="0.2">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2" x14ac:dyDescent="0.2">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2" x14ac:dyDescent="0.2">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2" x14ac:dyDescent="0.2">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2" x14ac:dyDescent="0.2">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ht="13.2" x14ac:dyDescent="0.2">
      <c r="B49" s="1247"/>
      <c r="AN49" s="1241" t="s">
        <v>592</v>
      </c>
    </row>
    <row r="50" spans="1:109" ht="13.2" x14ac:dyDescent="0.2">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548</v>
      </c>
      <c r="BQ50" s="1272"/>
      <c r="BR50" s="1272"/>
      <c r="BS50" s="1272"/>
      <c r="BT50" s="1272"/>
      <c r="BU50" s="1272"/>
      <c r="BV50" s="1272"/>
      <c r="BW50" s="1272"/>
      <c r="BX50" s="1272" t="s">
        <v>549</v>
      </c>
      <c r="BY50" s="1272"/>
      <c r="BZ50" s="1272"/>
      <c r="CA50" s="1272"/>
      <c r="CB50" s="1272"/>
      <c r="CC50" s="1272"/>
      <c r="CD50" s="1272"/>
      <c r="CE50" s="1272"/>
      <c r="CF50" s="1272" t="s">
        <v>550</v>
      </c>
      <c r="CG50" s="1272"/>
      <c r="CH50" s="1272"/>
      <c r="CI50" s="1272"/>
      <c r="CJ50" s="1272"/>
      <c r="CK50" s="1272"/>
      <c r="CL50" s="1272"/>
      <c r="CM50" s="1272"/>
      <c r="CN50" s="1272" t="s">
        <v>551</v>
      </c>
      <c r="CO50" s="1272"/>
      <c r="CP50" s="1272"/>
      <c r="CQ50" s="1272"/>
      <c r="CR50" s="1272"/>
      <c r="CS50" s="1272"/>
      <c r="CT50" s="1272"/>
      <c r="CU50" s="1272"/>
      <c r="CV50" s="1272" t="s">
        <v>552</v>
      </c>
      <c r="CW50" s="1272"/>
      <c r="CX50" s="1272"/>
      <c r="CY50" s="1272"/>
      <c r="CZ50" s="1272"/>
      <c r="DA50" s="1272"/>
      <c r="DB50" s="1272"/>
      <c r="DC50" s="1272"/>
    </row>
    <row r="51" spans="1:109" ht="13.5" customHeight="1" x14ac:dyDescent="0.2">
      <c r="B51" s="1247"/>
      <c r="G51" s="1273"/>
      <c r="H51" s="1273"/>
      <c r="I51" s="1274"/>
      <c r="J51" s="1274"/>
      <c r="K51" s="1275"/>
      <c r="L51" s="1275"/>
      <c r="M51" s="1275"/>
      <c r="N51" s="1275"/>
      <c r="AM51" s="1265"/>
      <c r="AN51" s="1276" t="s">
        <v>593</v>
      </c>
      <c r="AO51" s="1276"/>
      <c r="AP51" s="1276"/>
      <c r="AQ51" s="1276"/>
      <c r="AR51" s="1276"/>
      <c r="AS51" s="1276"/>
      <c r="AT51" s="1276"/>
      <c r="AU51" s="1276"/>
      <c r="AV51" s="1276"/>
      <c r="AW51" s="1276"/>
      <c r="AX51" s="1276"/>
      <c r="AY51" s="1276"/>
      <c r="AZ51" s="1276"/>
      <c r="BA51" s="1276"/>
      <c r="BB51" s="1276" t="s">
        <v>594</v>
      </c>
      <c r="BC51" s="1276"/>
      <c r="BD51" s="1276"/>
      <c r="BE51" s="1276"/>
      <c r="BF51" s="1276"/>
      <c r="BG51" s="1276"/>
      <c r="BH51" s="1276"/>
      <c r="BI51" s="1276"/>
      <c r="BJ51" s="1276"/>
      <c r="BK51" s="1276"/>
      <c r="BL51" s="1276"/>
      <c r="BM51" s="1276"/>
      <c r="BN51" s="1276"/>
      <c r="BO51" s="1276"/>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8"/>
      <c r="CO51" s="1277"/>
      <c r="CP51" s="1277"/>
      <c r="CQ51" s="1277"/>
      <c r="CR51" s="1277"/>
      <c r="CS51" s="1277"/>
      <c r="CT51" s="1277"/>
      <c r="CU51" s="1277"/>
      <c r="CV51" s="1277"/>
      <c r="CW51" s="1277"/>
      <c r="CX51" s="1277"/>
      <c r="CY51" s="1277"/>
      <c r="CZ51" s="1277"/>
      <c r="DA51" s="1277"/>
      <c r="DB51" s="1277"/>
      <c r="DC51" s="1277"/>
    </row>
    <row r="52" spans="1:109" ht="13.2" x14ac:dyDescent="0.2">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595</v>
      </c>
      <c r="BC53" s="1276"/>
      <c r="BD53" s="1276"/>
      <c r="BE53" s="1276"/>
      <c r="BF53" s="1276"/>
      <c r="BG53" s="1276"/>
      <c r="BH53" s="1276"/>
      <c r="BI53" s="1276"/>
      <c r="BJ53" s="1276"/>
      <c r="BK53" s="1276"/>
      <c r="BL53" s="1276"/>
      <c r="BM53" s="1276"/>
      <c r="BN53" s="1276"/>
      <c r="BO53" s="1276"/>
      <c r="BP53" s="1277">
        <v>57.6</v>
      </c>
      <c r="BQ53" s="1277"/>
      <c r="BR53" s="1277"/>
      <c r="BS53" s="1277"/>
      <c r="BT53" s="1277"/>
      <c r="BU53" s="1277"/>
      <c r="BV53" s="1277"/>
      <c r="BW53" s="1277"/>
      <c r="BX53" s="1277">
        <v>53.2</v>
      </c>
      <c r="BY53" s="1277"/>
      <c r="BZ53" s="1277"/>
      <c r="CA53" s="1277"/>
      <c r="CB53" s="1277"/>
      <c r="CC53" s="1277"/>
      <c r="CD53" s="1277"/>
      <c r="CE53" s="1277"/>
      <c r="CF53" s="1277">
        <v>54.2</v>
      </c>
      <c r="CG53" s="1277"/>
      <c r="CH53" s="1277"/>
      <c r="CI53" s="1277"/>
      <c r="CJ53" s="1277"/>
      <c r="CK53" s="1277"/>
      <c r="CL53" s="1277"/>
      <c r="CM53" s="1277"/>
      <c r="CN53" s="1278"/>
      <c r="CO53" s="1277"/>
      <c r="CP53" s="1277"/>
      <c r="CQ53" s="1277"/>
      <c r="CR53" s="1277"/>
      <c r="CS53" s="1277"/>
      <c r="CT53" s="1277"/>
      <c r="CU53" s="1277"/>
      <c r="CV53" s="1277">
        <v>47.9</v>
      </c>
      <c r="CW53" s="1277"/>
      <c r="CX53" s="1277"/>
      <c r="CY53" s="1277"/>
      <c r="CZ53" s="1277"/>
      <c r="DA53" s="1277"/>
      <c r="DB53" s="1277"/>
      <c r="DC53" s="1277"/>
    </row>
    <row r="54" spans="1:109" ht="13.2" x14ac:dyDescent="0.2">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5"/>
      <c r="B55" s="1247"/>
      <c r="G55" s="1266"/>
      <c r="H55" s="1266"/>
      <c r="I55" s="1266"/>
      <c r="J55" s="1266"/>
      <c r="K55" s="1275"/>
      <c r="L55" s="1275"/>
      <c r="M55" s="1275"/>
      <c r="N55" s="1275"/>
      <c r="AN55" s="1272" t="s">
        <v>596</v>
      </c>
      <c r="AO55" s="1272"/>
      <c r="AP55" s="1272"/>
      <c r="AQ55" s="1272"/>
      <c r="AR55" s="1272"/>
      <c r="AS55" s="1272"/>
      <c r="AT55" s="1272"/>
      <c r="AU55" s="1272"/>
      <c r="AV55" s="1272"/>
      <c r="AW55" s="1272"/>
      <c r="AX55" s="1272"/>
      <c r="AY55" s="1272"/>
      <c r="AZ55" s="1272"/>
      <c r="BA55" s="1272"/>
      <c r="BB55" s="1276" t="s">
        <v>594</v>
      </c>
      <c r="BC55" s="1276"/>
      <c r="BD55" s="1276"/>
      <c r="BE55" s="1276"/>
      <c r="BF55" s="1276"/>
      <c r="BG55" s="1276"/>
      <c r="BH55" s="1276"/>
      <c r="BI55" s="1276"/>
      <c r="BJ55" s="1276"/>
      <c r="BK55" s="1276"/>
      <c r="BL55" s="1276"/>
      <c r="BM55" s="1276"/>
      <c r="BN55" s="1276"/>
      <c r="BO55" s="1276"/>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8"/>
      <c r="CO55" s="1277"/>
      <c r="CP55" s="1277"/>
      <c r="CQ55" s="1277"/>
      <c r="CR55" s="1277"/>
      <c r="CS55" s="1277"/>
      <c r="CT55" s="1277"/>
      <c r="CU55" s="1277"/>
      <c r="CV55" s="1277">
        <v>0</v>
      </c>
      <c r="CW55" s="1277"/>
      <c r="CX55" s="1277"/>
      <c r="CY55" s="1277"/>
      <c r="CZ55" s="1277"/>
      <c r="DA55" s="1277"/>
      <c r="DB55" s="1277"/>
      <c r="DC55" s="1277"/>
    </row>
    <row r="56" spans="1:109" ht="13.2" x14ac:dyDescent="0.2">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5" customFormat="1" ht="13.2" x14ac:dyDescent="0.2">
      <c r="B57" s="1279"/>
      <c r="G57" s="1266"/>
      <c r="H57" s="1266"/>
      <c r="I57" s="1280"/>
      <c r="J57" s="1280"/>
      <c r="K57" s="1275"/>
      <c r="L57" s="1275"/>
      <c r="M57" s="1275"/>
      <c r="N57" s="1275"/>
      <c r="AM57" s="1241"/>
      <c r="AN57" s="1272"/>
      <c r="AO57" s="1272"/>
      <c r="AP57" s="1272"/>
      <c r="AQ57" s="1272"/>
      <c r="AR57" s="1272"/>
      <c r="AS57" s="1272"/>
      <c r="AT57" s="1272"/>
      <c r="AU57" s="1272"/>
      <c r="AV57" s="1272"/>
      <c r="AW57" s="1272"/>
      <c r="AX57" s="1272"/>
      <c r="AY57" s="1272"/>
      <c r="AZ57" s="1272"/>
      <c r="BA57" s="1272"/>
      <c r="BB57" s="1276" t="s">
        <v>595</v>
      </c>
      <c r="BC57" s="1276"/>
      <c r="BD57" s="1276"/>
      <c r="BE57" s="1276"/>
      <c r="BF57" s="1276"/>
      <c r="BG57" s="1276"/>
      <c r="BH57" s="1276"/>
      <c r="BI57" s="1276"/>
      <c r="BJ57" s="1276"/>
      <c r="BK57" s="1276"/>
      <c r="BL57" s="1276"/>
      <c r="BM57" s="1276"/>
      <c r="BN57" s="1276"/>
      <c r="BO57" s="1276"/>
      <c r="BP57" s="1277">
        <v>57.7</v>
      </c>
      <c r="BQ57" s="1277"/>
      <c r="BR57" s="1277"/>
      <c r="BS57" s="1277"/>
      <c r="BT57" s="1277"/>
      <c r="BU57" s="1277"/>
      <c r="BV57" s="1277"/>
      <c r="BW57" s="1277"/>
      <c r="BX57" s="1277">
        <v>59.3</v>
      </c>
      <c r="BY57" s="1277"/>
      <c r="BZ57" s="1277"/>
      <c r="CA57" s="1277"/>
      <c r="CB57" s="1277"/>
      <c r="CC57" s="1277"/>
      <c r="CD57" s="1277"/>
      <c r="CE57" s="1277"/>
      <c r="CF57" s="1277">
        <v>60.4</v>
      </c>
      <c r="CG57" s="1277"/>
      <c r="CH57" s="1277"/>
      <c r="CI57" s="1277"/>
      <c r="CJ57" s="1277"/>
      <c r="CK57" s="1277"/>
      <c r="CL57" s="1277"/>
      <c r="CM57" s="1277"/>
      <c r="CN57" s="1278"/>
      <c r="CO57" s="1277"/>
      <c r="CP57" s="1277"/>
      <c r="CQ57" s="1277"/>
      <c r="CR57" s="1277"/>
      <c r="CS57" s="1277"/>
      <c r="CT57" s="1277"/>
      <c r="CU57" s="1277"/>
      <c r="CV57" s="1277">
        <v>62.3</v>
      </c>
      <c r="CW57" s="1277"/>
      <c r="CX57" s="1277"/>
      <c r="CY57" s="1277"/>
      <c r="CZ57" s="1277"/>
      <c r="DA57" s="1277"/>
      <c r="DB57" s="1277"/>
      <c r="DC57" s="1277"/>
      <c r="DD57" s="1281"/>
      <c r="DE57" s="1279"/>
    </row>
    <row r="58" spans="1:109" s="1255" customFormat="1" ht="13.2" x14ac:dyDescent="0.2">
      <c r="A58" s="1241"/>
      <c r="B58" s="1279"/>
      <c r="G58" s="1266"/>
      <c r="H58" s="1266"/>
      <c r="I58" s="1280"/>
      <c r="J58" s="1280"/>
      <c r="K58" s="1275"/>
      <c r="L58" s="1275"/>
      <c r="M58" s="1275"/>
      <c r="N58" s="1275"/>
      <c r="AM58" s="1241"/>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1"/>
      <c r="DE58" s="1279"/>
    </row>
    <row r="59" spans="1:109" s="1255" customFormat="1" ht="13.2" x14ac:dyDescent="0.2">
      <c r="A59" s="1241"/>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ht="13.2" x14ac:dyDescent="0.2">
      <c r="A60" s="1241"/>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ht="13.2" x14ac:dyDescent="0.2">
      <c r="A61" s="1241"/>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2" x14ac:dyDescent="0.2">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1"/>
    </row>
    <row r="63" spans="1:109" ht="16.2" x14ac:dyDescent="0.2">
      <c r="B63" s="1287" t="s">
        <v>597</v>
      </c>
    </row>
    <row r="64" spans="1:109" ht="13.2" x14ac:dyDescent="0.2">
      <c r="B64" s="1247"/>
      <c r="G64" s="1254"/>
      <c r="I64" s="1288"/>
      <c r="J64" s="1288"/>
      <c r="K64" s="1288"/>
      <c r="L64" s="1288"/>
      <c r="M64" s="1288"/>
      <c r="N64" s="1289"/>
      <c r="AM64" s="1254"/>
      <c r="AN64" s="1254" t="s">
        <v>590</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ht="13.2" x14ac:dyDescent="0.2">
      <c r="B65" s="1247"/>
      <c r="AN65" s="1256" t="s">
        <v>598</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2" x14ac:dyDescent="0.2">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2" x14ac:dyDescent="0.2">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2" x14ac:dyDescent="0.2">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2" x14ac:dyDescent="0.2">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2" x14ac:dyDescent="0.2">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ht="13.2" x14ac:dyDescent="0.2">
      <c r="B71" s="1247"/>
      <c r="G71" s="1293"/>
      <c r="I71" s="1294"/>
      <c r="J71" s="1291"/>
      <c r="K71" s="1291"/>
      <c r="L71" s="1292"/>
      <c r="M71" s="1291"/>
      <c r="N71" s="1292"/>
      <c r="AM71" s="1293"/>
      <c r="AN71" s="1241" t="s">
        <v>592</v>
      </c>
    </row>
    <row r="72" spans="2:107" ht="13.2" x14ac:dyDescent="0.2">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548</v>
      </c>
      <c r="BQ72" s="1272"/>
      <c r="BR72" s="1272"/>
      <c r="BS72" s="1272"/>
      <c r="BT72" s="1272"/>
      <c r="BU72" s="1272"/>
      <c r="BV72" s="1272"/>
      <c r="BW72" s="1272"/>
      <c r="BX72" s="1272" t="s">
        <v>549</v>
      </c>
      <c r="BY72" s="1272"/>
      <c r="BZ72" s="1272"/>
      <c r="CA72" s="1272"/>
      <c r="CB72" s="1272"/>
      <c r="CC72" s="1272"/>
      <c r="CD72" s="1272"/>
      <c r="CE72" s="1272"/>
      <c r="CF72" s="1272" t="s">
        <v>550</v>
      </c>
      <c r="CG72" s="1272"/>
      <c r="CH72" s="1272"/>
      <c r="CI72" s="1272"/>
      <c r="CJ72" s="1272"/>
      <c r="CK72" s="1272"/>
      <c r="CL72" s="1272"/>
      <c r="CM72" s="1272"/>
      <c r="CN72" s="1272" t="s">
        <v>551</v>
      </c>
      <c r="CO72" s="1272"/>
      <c r="CP72" s="1272"/>
      <c r="CQ72" s="1272"/>
      <c r="CR72" s="1272"/>
      <c r="CS72" s="1272"/>
      <c r="CT72" s="1272"/>
      <c r="CU72" s="1272"/>
      <c r="CV72" s="1272" t="s">
        <v>552</v>
      </c>
      <c r="CW72" s="1272"/>
      <c r="CX72" s="1272"/>
      <c r="CY72" s="1272"/>
      <c r="CZ72" s="1272"/>
      <c r="DA72" s="1272"/>
      <c r="DB72" s="1272"/>
      <c r="DC72" s="1272"/>
    </row>
    <row r="73" spans="2:107" ht="13.2" x14ac:dyDescent="0.2">
      <c r="B73" s="1247"/>
      <c r="G73" s="1273"/>
      <c r="H73" s="1273"/>
      <c r="I73" s="1273"/>
      <c r="J73" s="1273"/>
      <c r="K73" s="1295"/>
      <c r="L73" s="1295"/>
      <c r="M73" s="1295"/>
      <c r="N73" s="1295"/>
      <c r="AM73" s="1265"/>
      <c r="AN73" s="1276" t="s">
        <v>593</v>
      </c>
      <c r="AO73" s="1276"/>
      <c r="AP73" s="1276"/>
      <c r="AQ73" s="1276"/>
      <c r="AR73" s="1276"/>
      <c r="AS73" s="1276"/>
      <c r="AT73" s="1276"/>
      <c r="AU73" s="1276"/>
      <c r="AV73" s="1276"/>
      <c r="AW73" s="1276"/>
      <c r="AX73" s="1276"/>
      <c r="AY73" s="1276"/>
      <c r="AZ73" s="1276"/>
      <c r="BA73" s="1276"/>
      <c r="BB73" s="1276" t="s">
        <v>594</v>
      </c>
      <c r="BC73" s="1276"/>
      <c r="BD73" s="1276"/>
      <c r="BE73" s="1276"/>
      <c r="BF73" s="1276"/>
      <c r="BG73" s="1276"/>
      <c r="BH73" s="1276"/>
      <c r="BI73" s="1276"/>
      <c r="BJ73" s="1276"/>
      <c r="BK73" s="1276"/>
      <c r="BL73" s="1276"/>
      <c r="BM73" s="1276"/>
      <c r="BN73" s="1276"/>
      <c r="BO73" s="1276"/>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599</v>
      </c>
      <c r="BC75" s="1276"/>
      <c r="BD75" s="1276"/>
      <c r="BE75" s="1276"/>
      <c r="BF75" s="1276"/>
      <c r="BG75" s="1276"/>
      <c r="BH75" s="1276"/>
      <c r="BI75" s="1276"/>
      <c r="BJ75" s="1276"/>
      <c r="BK75" s="1276"/>
      <c r="BL75" s="1276"/>
      <c r="BM75" s="1276"/>
      <c r="BN75" s="1276"/>
      <c r="BO75" s="1276"/>
      <c r="BP75" s="1277">
        <v>5.2</v>
      </c>
      <c r="BQ75" s="1277"/>
      <c r="BR75" s="1277"/>
      <c r="BS75" s="1277"/>
      <c r="BT75" s="1277"/>
      <c r="BU75" s="1277"/>
      <c r="BV75" s="1277"/>
      <c r="BW75" s="1277"/>
      <c r="BX75" s="1277">
        <v>5.2</v>
      </c>
      <c r="BY75" s="1277"/>
      <c r="BZ75" s="1277"/>
      <c r="CA75" s="1277"/>
      <c r="CB75" s="1277"/>
      <c r="CC75" s="1277"/>
      <c r="CD75" s="1277"/>
      <c r="CE75" s="1277"/>
      <c r="CF75" s="1277">
        <v>5.0999999999999996</v>
      </c>
      <c r="CG75" s="1277"/>
      <c r="CH75" s="1277"/>
      <c r="CI75" s="1277"/>
      <c r="CJ75" s="1277"/>
      <c r="CK75" s="1277"/>
      <c r="CL75" s="1277"/>
      <c r="CM75" s="1277"/>
      <c r="CN75" s="1277">
        <v>5.2</v>
      </c>
      <c r="CO75" s="1277"/>
      <c r="CP75" s="1277"/>
      <c r="CQ75" s="1277"/>
      <c r="CR75" s="1277"/>
      <c r="CS75" s="1277"/>
      <c r="CT75" s="1277"/>
      <c r="CU75" s="1277"/>
      <c r="CV75" s="1277">
        <v>5</v>
      </c>
      <c r="CW75" s="1277"/>
      <c r="CX75" s="1277"/>
      <c r="CY75" s="1277"/>
      <c r="CZ75" s="1277"/>
      <c r="DA75" s="1277"/>
      <c r="DB75" s="1277"/>
      <c r="DC75" s="1277"/>
    </row>
    <row r="76" spans="2:107" ht="13.2" x14ac:dyDescent="0.2">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7"/>
      <c r="G77" s="1266"/>
      <c r="H77" s="1266"/>
      <c r="I77" s="1266"/>
      <c r="J77" s="1266"/>
      <c r="K77" s="1295"/>
      <c r="L77" s="1295"/>
      <c r="M77" s="1295"/>
      <c r="N77" s="1295"/>
      <c r="AN77" s="1272" t="s">
        <v>596</v>
      </c>
      <c r="AO77" s="1272"/>
      <c r="AP77" s="1272"/>
      <c r="AQ77" s="1272"/>
      <c r="AR77" s="1272"/>
      <c r="AS77" s="1272"/>
      <c r="AT77" s="1272"/>
      <c r="AU77" s="1272"/>
      <c r="AV77" s="1272"/>
      <c r="AW77" s="1272"/>
      <c r="AX77" s="1272"/>
      <c r="AY77" s="1272"/>
      <c r="AZ77" s="1272"/>
      <c r="BA77" s="1272"/>
      <c r="BB77" s="1276" t="s">
        <v>594</v>
      </c>
      <c r="BC77" s="1276"/>
      <c r="BD77" s="1276"/>
      <c r="BE77" s="1276"/>
      <c r="BF77" s="1276"/>
      <c r="BG77" s="1276"/>
      <c r="BH77" s="1276"/>
      <c r="BI77" s="1276"/>
      <c r="BJ77" s="1276"/>
      <c r="BK77" s="1276"/>
      <c r="BL77" s="1276"/>
      <c r="BM77" s="1276"/>
      <c r="BN77" s="1276"/>
      <c r="BO77" s="1276"/>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599</v>
      </c>
      <c r="BC79" s="1276"/>
      <c r="BD79" s="1276"/>
      <c r="BE79" s="1276"/>
      <c r="BF79" s="1276"/>
      <c r="BG79" s="1276"/>
      <c r="BH79" s="1276"/>
      <c r="BI79" s="1276"/>
      <c r="BJ79" s="1276"/>
      <c r="BK79" s="1276"/>
      <c r="BL79" s="1276"/>
      <c r="BM79" s="1276"/>
      <c r="BN79" s="1276"/>
      <c r="BO79" s="1276"/>
      <c r="BP79" s="1277">
        <v>7.1</v>
      </c>
      <c r="BQ79" s="1277"/>
      <c r="BR79" s="1277"/>
      <c r="BS79" s="1277"/>
      <c r="BT79" s="1277"/>
      <c r="BU79" s="1277"/>
      <c r="BV79" s="1277"/>
      <c r="BW79" s="1277"/>
      <c r="BX79" s="1277">
        <v>7.1</v>
      </c>
      <c r="BY79" s="1277"/>
      <c r="BZ79" s="1277"/>
      <c r="CA79" s="1277"/>
      <c r="CB79" s="1277"/>
      <c r="CC79" s="1277"/>
      <c r="CD79" s="1277"/>
      <c r="CE79" s="1277"/>
      <c r="CF79" s="1277">
        <v>7.3</v>
      </c>
      <c r="CG79" s="1277"/>
      <c r="CH79" s="1277"/>
      <c r="CI79" s="1277"/>
      <c r="CJ79" s="1277"/>
      <c r="CK79" s="1277"/>
      <c r="CL79" s="1277"/>
      <c r="CM79" s="1277"/>
      <c r="CN79" s="1277">
        <v>7.4</v>
      </c>
      <c r="CO79" s="1277"/>
      <c r="CP79" s="1277"/>
      <c r="CQ79" s="1277"/>
      <c r="CR79" s="1277"/>
      <c r="CS79" s="1277"/>
      <c r="CT79" s="1277"/>
      <c r="CU79" s="1277"/>
      <c r="CV79" s="1277">
        <v>7.5</v>
      </c>
      <c r="CW79" s="1277"/>
      <c r="CX79" s="1277"/>
      <c r="CY79" s="1277"/>
      <c r="CZ79" s="1277"/>
      <c r="DA79" s="1277"/>
      <c r="DB79" s="1277"/>
      <c r="DC79" s="1277"/>
    </row>
    <row r="80" spans="2:107" ht="13.2" x14ac:dyDescent="0.2">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7"/>
    </row>
    <row r="82" spans="2:109" ht="16.2" x14ac:dyDescent="0.2">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2" x14ac:dyDescent="0.2">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ht="13.2" x14ac:dyDescent="0.2">
      <c r="DD84" s="1241"/>
      <c r="DE84" s="1241"/>
    </row>
    <row r="85" spans="2:109" ht="13.2" x14ac:dyDescent="0.2">
      <c r="DD85" s="1241"/>
      <c r="DE85" s="1241"/>
    </row>
  </sheetData>
  <sheetProtection algorithmName="SHA-512" hashValue="WaJ3I2HYBMvGAETSZ9xLsAN0W51gdlxLxxO4Ev6uGv2CgKRq6OAyVaQRcOtGKM0B/ukQjif29vTkt2bsjZ42Ig==" saltValue="BmARJX6y72TpIzDSgrNT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3875A-02A4-4ED5-9888-510C74926F8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495</v>
      </c>
    </row>
  </sheetData>
  <sheetProtection algorithmName="SHA-512" hashValue="M0Ct5Ckx6wsLqigFxxu3sOzqAQ5+0w+nvFOkh2L0vsPwlKCQdwcbzpDqYX7CeZinWJATwn8typ8GCQ+pzN0dkg==" saltValue="pLmXgIUxTK0CPoADeR2b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0E476-8DF7-4B91-B805-4EAF4511401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495</v>
      </c>
    </row>
  </sheetData>
  <sheetProtection algorithmName="SHA-512" hashValue="HH9hky9CWG3Obj2CSNgJT/PeKxl4KSuIrkZJudEshs433suwGHOUEzqcmNEq9VQ87F3w932fZgK+8pxybC9k1g==" saltValue="pFKGkhdRuRtSBRTEa7Jb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545</v>
      </c>
      <c r="G2" s="148"/>
      <c r="H2" s="149"/>
    </row>
    <row r="3" spans="1:8" x14ac:dyDescent="0.2">
      <c r="A3" s="145" t="s">
        <v>538</v>
      </c>
      <c r="B3" s="150"/>
      <c r="C3" s="151"/>
      <c r="D3" s="152">
        <v>465269</v>
      </c>
      <c r="E3" s="153"/>
      <c r="F3" s="154">
        <v>291173</v>
      </c>
      <c r="G3" s="155"/>
      <c r="H3" s="156"/>
    </row>
    <row r="4" spans="1:8" x14ac:dyDescent="0.2">
      <c r="A4" s="157"/>
      <c r="B4" s="158"/>
      <c r="C4" s="159"/>
      <c r="D4" s="160">
        <v>82325</v>
      </c>
      <c r="E4" s="161"/>
      <c r="F4" s="162">
        <v>119071</v>
      </c>
      <c r="G4" s="163"/>
      <c r="H4" s="164"/>
    </row>
    <row r="5" spans="1:8" x14ac:dyDescent="0.2">
      <c r="A5" s="145" t="s">
        <v>540</v>
      </c>
      <c r="B5" s="150"/>
      <c r="C5" s="151"/>
      <c r="D5" s="152">
        <v>524727</v>
      </c>
      <c r="E5" s="153"/>
      <c r="F5" s="154">
        <v>271581</v>
      </c>
      <c r="G5" s="155"/>
      <c r="H5" s="156"/>
    </row>
    <row r="6" spans="1:8" x14ac:dyDescent="0.2">
      <c r="A6" s="157"/>
      <c r="B6" s="158"/>
      <c r="C6" s="159"/>
      <c r="D6" s="160">
        <v>218231</v>
      </c>
      <c r="E6" s="161"/>
      <c r="F6" s="162">
        <v>117844</v>
      </c>
      <c r="G6" s="163"/>
      <c r="H6" s="164"/>
    </row>
    <row r="7" spans="1:8" x14ac:dyDescent="0.2">
      <c r="A7" s="145" t="s">
        <v>541</v>
      </c>
      <c r="B7" s="150"/>
      <c r="C7" s="151"/>
      <c r="D7" s="152">
        <v>304996</v>
      </c>
      <c r="E7" s="153"/>
      <c r="F7" s="154">
        <v>268375</v>
      </c>
      <c r="G7" s="155"/>
      <c r="H7" s="156"/>
    </row>
    <row r="8" spans="1:8" x14ac:dyDescent="0.2">
      <c r="A8" s="157"/>
      <c r="B8" s="158"/>
      <c r="C8" s="159"/>
      <c r="D8" s="160">
        <v>67513</v>
      </c>
      <c r="E8" s="161"/>
      <c r="F8" s="162">
        <v>119602</v>
      </c>
      <c r="G8" s="163"/>
      <c r="H8" s="164"/>
    </row>
    <row r="9" spans="1:8" x14ac:dyDescent="0.2">
      <c r="A9" s="145" t="s">
        <v>542</v>
      </c>
      <c r="B9" s="150"/>
      <c r="C9" s="151"/>
      <c r="D9" s="152">
        <v>321586</v>
      </c>
      <c r="E9" s="153"/>
      <c r="F9" s="154">
        <v>301035</v>
      </c>
      <c r="G9" s="155"/>
      <c r="H9" s="156"/>
    </row>
    <row r="10" spans="1:8" x14ac:dyDescent="0.2">
      <c r="A10" s="157"/>
      <c r="B10" s="158"/>
      <c r="C10" s="159"/>
      <c r="D10" s="160">
        <v>102662</v>
      </c>
      <c r="E10" s="161"/>
      <c r="F10" s="162">
        <v>154376</v>
      </c>
      <c r="G10" s="163"/>
      <c r="H10" s="164"/>
    </row>
    <row r="11" spans="1:8" x14ac:dyDescent="0.2">
      <c r="A11" s="145" t="s">
        <v>543</v>
      </c>
      <c r="B11" s="150"/>
      <c r="C11" s="151"/>
      <c r="D11" s="152">
        <v>546611</v>
      </c>
      <c r="E11" s="153"/>
      <c r="F11" s="154">
        <v>277467</v>
      </c>
      <c r="G11" s="155"/>
      <c r="H11" s="156"/>
    </row>
    <row r="12" spans="1:8" x14ac:dyDescent="0.2">
      <c r="A12" s="157"/>
      <c r="B12" s="158"/>
      <c r="C12" s="165"/>
      <c r="D12" s="160">
        <v>280003</v>
      </c>
      <c r="E12" s="161"/>
      <c r="F12" s="162">
        <v>128378</v>
      </c>
      <c r="G12" s="163"/>
      <c r="H12" s="164"/>
    </row>
    <row r="13" spans="1:8" x14ac:dyDescent="0.2">
      <c r="A13" s="145"/>
      <c r="B13" s="150"/>
      <c r="C13" s="166"/>
      <c r="D13" s="167">
        <v>432638</v>
      </c>
      <c r="E13" s="168"/>
      <c r="F13" s="169">
        <v>281926</v>
      </c>
      <c r="G13" s="170"/>
      <c r="H13" s="156"/>
    </row>
    <row r="14" spans="1:8" x14ac:dyDescent="0.2">
      <c r="A14" s="157"/>
      <c r="B14" s="158"/>
      <c r="C14" s="159"/>
      <c r="D14" s="160">
        <v>150147</v>
      </c>
      <c r="E14" s="161"/>
      <c r="F14" s="162">
        <v>127854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15</v>
      </c>
      <c r="C19" s="171">
        <f>ROUND(VALUE(SUBSTITUTE(実質収支比率等に係る経年分析!G$48,"▲","-")),2)</f>
        <v>13.27</v>
      </c>
      <c r="D19" s="171">
        <f>ROUND(VALUE(SUBSTITUTE(実質収支比率等に係る経年分析!H$48,"▲","-")),2)</f>
        <v>1.84</v>
      </c>
      <c r="E19" s="171">
        <f>ROUND(VALUE(SUBSTITUTE(実質収支比率等に係る経年分析!I$48,"▲","-")),2)</f>
        <v>9.36</v>
      </c>
      <c r="F19" s="171">
        <f>ROUND(VALUE(SUBSTITUTE(実質収支比率等に係る経年分析!J$48,"▲","-")),2)</f>
        <v>10.09</v>
      </c>
    </row>
    <row r="20" spans="1:11" x14ac:dyDescent="0.2">
      <c r="A20" s="171" t="s">
        <v>55</v>
      </c>
      <c r="B20" s="171">
        <f>ROUND(VALUE(SUBSTITUTE(実質収支比率等に係る経年分析!F$47,"▲","-")),2)</f>
        <v>73.959999999999994</v>
      </c>
      <c r="C20" s="171">
        <f>ROUND(VALUE(SUBSTITUTE(実質収支比率等に係る経年分析!G$47,"▲","-")),2)</f>
        <v>77.61</v>
      </c>
      <c r="D20" s="171">
        <f>ROUND(VALUE(SUBSTITUTE(実質収支比率等に係る経年分析!H$47,"▲","-")),2)</f>
        <v>79.849999999999994</v>
      </c>
      <c r="E20" s="171">
        <f>ROUND(VALUE(SUBSTITUTE(実質収支比率等に係る経年分析!I$47,"▲","-")),2)</f>
        <v>73.78</v>
      </c>
      <c r="F20" s="171">
        <f>ROUND(VALUE(SUBSTITUTE(実質収支比率等に係る経年分析!J$47,"▲","-")),2)</f>
        <v>69.63</v>
      </c>
    </row>
    <row r="21" spans="1:11" x14ac:dyDescent="0.2">
      <c r="A21" s="171" t="s">
        <v>56</v>
      </c>
      <c r="B21" s="171">
        <f>IF(ISNUMBER(VALUE(SUBSTITUTE(実質収支比率等に係る経年分析!F$49,"▲","-"))),ROUND(VALUE(SUBSTITUTE(実質収支比率等に係る経年分析!F$49,"▲","-")),2),NA())</f>
        <v>4.25</v>
      </c>
      <c r="C21" s="171">
        <f>IF(ISNUMBER(VALUE(SUBSTITUTE(実質収支比率等に係る経年分析!G$49,"▲","-"))),ROUND(VALUE(SUBSTITUTE(実質収支比率等に係る経年分析!G$49,"▲","-")),2),NA())</f>
        <v>-2.2000000000000002</v>
      </c>
      <c r="D21" s="171">
        <f>IF(ISNUMBER(VALUE(SUBSTITUTE(実質収支比率等に係る経年分析!H$49,"▲","-"))),ROUND(VALUE(SUBSTITUTE(実質収支比率等に係る経年分析!H$49,"▲","-")),2),NA())</f>
        <v>-11.55</v>
      </c>
      <c r="E21" s="171">
        <f>IF(ISNUMBER(VALUE(SUBSTITUTE(実質収支比率等に係る経年分析!I$49,"▲","-"))),ROUND(VALUE(SUBSTITUTE(実質収支比率等に係る経年分析!I$49,"▲","-")),2),NA())</f>
        <v>4.1399999999999997</v>
      </c>
      <c r="F21" s="171">
        <f>IF(ISNUMBER(VALUE(SUBSTITUTE(実質収支比率等に係る経年分析!J$49,"▲","-"))),ROUND(VALUE(SUBSTITUTE(実質収支比率等に係る経年分析!J$49,"▲","-")),2),NA())</f>
        <v>4.9000000000000004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1.87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1.76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新庄村土地取得特別会計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新庄村簡易水道事業特別会計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1.45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新庄村後期高齢者医療特別会計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2">
      <c r="A32" s="172" t="str">
        <f>IF(連結実質赤字比率に係る赤字・黒字の構成分析!C$38="",NA(),連結実質赤字比率に係る赤字・黒字の構成分析!C$38)</f>
        <v>新庄村国民健康保険歯科診療施設特別会計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2">
      <c r="A33" s="172" t="str">
        <f>IF(連結実質赤字比率に係る赤字・黒字の構成分析!C$37="",NA(),連結実質赤字比率に係る赤字・黒字の構成分析!C$37)</f>
        <v>新庄村国民健康保険診療所特別会計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0.56999999999999995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0.74</v>
      </c>
    </row>
    <row r="34" spans="1:16" x14ac:dyDescent="0.2">
      <c r="A34" s="172" t="str">
        <f>IF(連結実質赤字比率に係る赤字・黒字の構成分析!C$36="",NA(),連結実質赤字比率に係る赤字・黒字の構成分析!C$36)</f>
        <v>新庄村国民健康保険事業特別会計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1.32</v>
      </c>
    </row>
    <row r="35" spans="1:16" x14ac:dyDescent="0.2">
      <c r="A35" s="172" t="str">
        <f>IF(連結実質赤字比率に係る赤字・黒字の構成分析!C$35="",NA(),連結実質赤字比率に係る赤字・黒字の構成分析!C$35)</f>
        <v>新庄村介護保険特別会計（保険事業勘定）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10.07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171</v>
      </c>
      <c r="E42" s="173"/>
      <c r="F42" s="173"/>
      <c r="G42" s="173">
        <f>'実質公債費比率（分子）の構造'!L$52</f>
        <v>161</v>
      </c>
      <c r="H42" s="173"/>
      <c r="I42" s="173"/>
      <c r="J42" s="173">
        <f>'実質公債費比率（分子）の構造'!M$52</f>
        <v>143</v>
      </c>
      <c r="K42" s="173"/>
      <c r="L42" s="173"/>
      <c r="M42" s="173">
        <f>'実質公債費比率（分子）の構造'!N$52</f>
        <v>140</v>
      </c>
      <c r="N42" s="173"/>
      <c r="O42" s="173"/>
      <c r="P42" s="173">
        <f>'実質公債費比率（分子）の構造'!O$52</f>
        <v>138</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58</v>
      </c>
      <c r="C46" s="173"/>
      <c r="D46" s="173"/>
      <c r="E46" s="173">
        <f>'実質公債費比率（分子）の構造'!L$48</f>
        <v>49</v>
      </c>
      <c r="F46" s="173"/>
      <c r="G46" s="173"/>
      <c r="H46" s="173">
        <f>'実質公債費比率（分子）の構造'!M$48</f>
        <v>32</v>
      </c>
      <c r="I46" s="173"/>
      <c r="J46" s="173"/>
      <c r="K46" s="173">
        <f>'実質公債費比率（分子）の構造'!N$48</f>
        <v>35</v>
      </c>
      <c r="L46" s="173"/>
      <c r="M46" s="173"/>
      <c r="N46" s="173">
        <f>'実質公債費比率（分子）の構造'!O$48</f>
        <v>33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152</v>
      </c>
      <c r="C49" s="173"/>
      <c r="D49" s="173"/>
      <c r="E49" s="173">
        <f>'実質公債費比率（分子）の構造'!L$45</f>
        <v>153</v>
      </c>
      <c r="F49" s="173"/>
      <c r="G49" s="173"/>
      <c r="H49" s="173">
        <f>'実質公債費比率（分子）の構造'!M$45</f>
        <v>148</v>
      </c>
      <c r="I49" s="173"/>
      <c r="J49" s="173"/>
      <c r="K49" s="173">
        <f>'実質公債費比率（分子）の構造'!N$45</f>
        <v>144</v>
      </c>
      <c r="L49" s="173"/>
      <c r="M49" s="173"/>
      <c r="N49" s="173">
        <f>'実質公債費比率（分子）の構造'!O$45</f>
        <v>150</v>
      </c>
      <c r="O49" s="173"/>
      <c r="P49" s="173"/>
    </row>
    <row r="50" spans="1:16" x14ac:dyDescent="0.2">
      <c r="A50" s="173" t="s">
        <v>71</v>
      </c>
      <c r="B50" s="173" t="e">
        <f>NA()</f>
        <v>#N/A</v>
      </c>
      <c r="C50" s="173">
        <f>IF(ISNUMBER('実質公債費比率（分子）の構造'!K$53),'実質公債費比率（分子）の構造'!K$53,NA())</f>
        <v>39</v>
      </c>
      <c r="D50" s="173" t="e">
        <f>NA()</f>
        <v>#N/A</v>
      </c>
      <c r="E50" s="173" t="e">
        <f>NA()</f>
        <v>#N/A</v>
      </c>
      <c r="F50" s="173">
        <f>IF(ISNUMBER('実質公債費比率（分子）の構造'!L$53),'実質公債費比率（分子）の構造'!L$53,NA())</f>
        <v>41</v>
      </c>
      <c r="G50" s="173" t="e">
        <f>NA()</f>
        <v>#N/A</v>
      </c>
      <c r="H50" s="173" t="e">
        <f>NA()</f>
        <v>#N/A</v>
      </c>
      <c r="I50" s="173">
        <f>IF(ISNUMBER('実質公債費比率（分子）の構造'!M$53),'実質公債費比率（分子）の構造'!M$53,NA())</f>
        <v>37</v>
      </c>
      <c r="J50" s="173" t="e">
        <f>NA()</f>
        <v>#N/A</v>
      </c>
      <c r="K50" s="173" t="e">
        <f>NA()</f>
        <v>#N/A</v>
      </c>
      <c r="L50" s="173">
        <f>IF(ISNUMBER('実質公債費比率（分子）の構造'!N$53),'実質公債費比率（分子）の構造'!N$53,NA())</f>
        <v>39</v>
      </c>
      <c r="M50" s="173" t="e">
        <f>NA()</f>
        <v>#N/A</v>
      </c>
      <c r="N50" s="173" t="e">
        <f>NA()</f>
        <v>#N/A</v>
      </c>
      <c r="O50" s="173">
        <f>IF(ISNUMBER('実質公債費比率（分子）の構造'!O$53),'実質公債費比率（分子）の構造'!O$53,NA())</f>
        <v>45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1277</v>
      </c>
      <c r="E56" s="172"/>
      <c r="F56" s="172"/>
      <c r="G56" s="172">
        <f>'将来負担比率（分子）の構造'!J$52</f>
        <v>1252</v>
      </c>
      <c r="H56" s="172"/>
      <c r="I56" s="172"/>
      <c r="J56" s="172">
        <f>'将来負担比率（分子）の構造'!K$52</f>
        <v>855</v>
      </c>
      <c r="K56" s="172"/>
      <c r="L56" s="172"/>
      <c r="M56" s="172">
        <f>'将来負担比率（分子）の構造'!L$52</f>
        <v>807</v>
      </c>
      <c r="N56" s="172"/>
      <c r="O56" s="172"/>
      <c r="P56" s="172">
        <f>'将来負担比率（分子）の構造'!M$52</f>
        <v>842</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2382</v>
      </c>
      <c r="E58" s="172"/>
      <c r="F58" s="172"/>
      <c r="G58" s="172">
        <f>'将来負担比率（分子）の構造'!J$50</f>
        <v>2230</v>
      </c>
      <c r="H58" s="172"/>
      <c r="I58" s="172"/>
      <c r="J58" s="172">
        <f>'将来負担比率（分子）の構造'!K$50</f>
        <v>2330</v>
      </c>
      <c r="K58" s="172"/>
      <c r="L58" s="172"/>
      <c r="M58" s="172">
        <f>'将来負担比率（分子）の構造'!L$50</f>
        <v>2184</v>
      </c>
      <c r="N58" s="172"/>
      <c r="O58" s="172"/>
      <c r="P58" s="172">
        <f>'将来負担比率（分子）の構造'!M$50</f>
        <v>2161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155</v>
      </c>
      <c r="C62" s="172"/>
      <c r="D62" s="172"/>
      <c r="E62" s="172">
        <f>'将来負担比率（分子）の構造'!J$45</f>
        <v>138</v>
      </c>
      <c r="F62" s="172"/>
      <c r="G62" s="172"/>
      <c r="H62" s="172">
        <f>'将来負担比率（分子）の構造'!K$45</f>
        <v>149</v>
      </c>
      <c r="I62" s="172"/>
      <c r="J62" s="172"/>
      <c r="K62" s="172">
        <f>'将来負担比率（分子）の構造'!L$45</f>
        <v>155</v>
      </c>
      <c r="L62" s="172"/>
      <c r="M62" s="172"/>
      <c r="N62" s="172">
        <f>'将来負担比率（分子）の構造'!M$45</f>
        <v>138</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603</v>
      </c>
      <c r="C64" s="172"/>
      <c r="D64" s="172"/>
      <c r="E64" s="172">
        <f>'将来負担比率（分子）の構造'!J$43</f>
        <v>555</v>
      </c>
      <c r="F64" s="172"/>
      <c r="G64" s="172"/>
      <c r="H64" s="172">
        <f>'将来負担比率（分子）の構造'!K$43</f>
        <v>430</v>
      </c>
      <c r="I64" s="172"/>
      <c r="J64" s="172"/>
      <c r="K64" s="172">
        <f>'将来負担比率（分子）の構造'!L$43</f>
        <v>402</v>
      </c>
      <c r="L64" s="172"/>
      <c r="M64" s="172"/>
      <c r="N64" s="172">
        <f>'将来負担比率（分子）の構造'!M$43</f>
        <v>392</v>
      </c>
      <c r="O64" s="172"/>
      <c r="P64" s="172"/>
    </row>
    <row r="65" spans="1:16" x14ac:dyDescent="0.2">
      <c r="A65" s="172" t="s">
        <v>32</v>
      </c>
      <c r="B65" s="172">
        <f>'将来負担比率（分子）の構造'!I$42</f>
        <v>46</v>
      </c>
      <c r="C65" s="172"/>
      <c r="D65" s="172"/>
      <c r="E65" s="172">
        <f>'将来負担比率（分子）の構造'!J$42</f>
        <v>43</v>
      </c>
      <c r="F65" s="172"/>
      <c r="G65" s="172"/>
      <c r="H65" s="172">
        <f>'将来負担比率（分子）の構造'!K$42</f>
        <v>41</v>
      </c>
      <c r="I65" s="172"/>
      <c r="J65" s="172"/>
      <c r="K65" s="172">
        <f>'将来負担比率（分子）の構造'!L$42</f>
        <v>38</v>
      </c>
      <c r="L65" s="172"/>
      <c r="M65" s="172"/>
      <c r="N65" s="172">
        <f>'将来負担比率（分子）の構造'!M$42</f>
        <v>357</v>
      </c>
      <c r="O65" s="172"/>
      <c r="P65" s="172"/>
    </row>
    <row r="66" spans="1:16" x14ac:dyDescent="0.2">
      <c r="A66" s="172" t="s">
        <v>31</v>
      </c>
      <c r="B66" s="172">
        <f>'将来負担比率（分子）の構造'!I$41</f>
        <v>1341</v>
      </c>
      <c r="C66" s="172"/>
      <c r="D66" s="172"/>
      <c r="E66" s="172">
        <f>'将来負担比率（分子）の構造'!J$41</f>
        <v>1311</v>
      </c>
      <c r="F66" s="172"/>
      <c r="G66" s="172"/>
      <c r="H66" s="172">
        <f>'将来負担比率（分子）の構造'!K$41</f>
        <v>1278</v>
      </c>
      <c r="I66" s="172"/>
      <c r="J66" s="172"/>
      <c r="K66" s="172">
        <f>'将来負担比率（分子）の構造'!L$41</f>
        <v>1271</v>
      </c>
      <c r="L66" s="172"/>
      <c r="M66" s="172"/>
      <c r="N66" s="172">
        <f>'将来負担比率（分子）の構造'!M$41</f>
        <v>1327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719</v>
      </c>
      <c r="C72" s="176">
        <f>基金残高に係る経年分析!G55</f>
        <v>687</v>
      </c>
      <c r="D72" s="176">
        <f>基金残高に係る経年分析!H55</f>
        <v>721</v>
      </c>
    </row>
    <row r="73" spans="1:16" x14ac:dyDescent="0.2">
      <c r="A73" s="175" t="s">
        <v>78</v>
      </c>
      <c r="B73" s="176">
        <f>基金残高に係る経年分析!F56</f>
        <v>30</v>
      </c>
      <c r="C73" s="176">
        <f>基金残高に係る経年分析!G56</f>
        <v>30</v>
      </c>
      <c r="D73" s="176">
        <f>基金残高に係る経年分析!H56</f>
        <v>40</v>
      </c>
    </row>
    <row r="74" spans="1:16" x14ac:dyDescent="0.2">
      <c r="A74" s="175" t="s">
        <v>79</v>
      </c>
      <c r="B74" s="176">
        <f>基金残高に係る経年分析!F57</f>
        <v>1395</v>
      </c>
      <c r="C74" s="176">
        <f>基金残高に係る経年分析!G57</f>
        <v>1275</v>
      </c>
      <c r="D74" s="176">
        <f>基金残高に係る経年分析!H57</f>
        <v>1209</v>
      </c>
    </row>
  </sheetData>
  <sheetProtection algorithmName="SHA-512" hashValue="hOGSxn8R3bjijpBUajXEGymP5kcJkarPf3T7d106qiJ54i9gbAeBryfNRxJ85PzfRS1rc5eukXoMN1BzPuScpw==" saltValue="hmTleQQ1frr86i8EBU6S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2023-02-20T06:40:30Z</dcterms:created>
  <dcterms:modified xsi:type="dcterms:W3CDTF">2023-10-06T06:17:03Z</dcterms:modified>
</cp:coreProperties>
</file>