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595" windowHeight="6210"/>
  </bookViews>
  <sheets>
    <sheet name="【施設名】定員３０人以上" sheetId="7" r:id="rId1"/>
    <sheet name="【施設名】定員２９人以下" sheetId="8" r:id="rId2"/>
    <sheet name="定員３０人以上(記載例）" sheetId="6" r:id="rId3"/>
    <sheet name="定員２９人以下（記載例）" sheetId="5" r:id="rId4"/>
    <sheet name="リスト" sheetId="4" r:id="rId5"/>
  </sheets>
  <definedNames>
    <definedName name="_xlnm.Print_Area" localSheetId="1">【施設名】定員２９人以下!$A$1:$CO$39</definedName>
    <definedName name="_xlnm.Print_Area" localSheetId="0">【施設名】定員３０人以上!$A$1:$CO$129</definedName>
    <definedName name="_xlnm.Print_Area" localSheetId="3">'定員２９人以下（記載例）'!$A$1:$CH$39</definedName>
    <definedName name="_xlnm.Print_Area" localSheetId="2">'定員３０人以上(記載例）'!$A$1:$CH$129</definedName>
    <definedName name="基準単価">リスト!$A$1:$B$16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5" l="1"/>
  <c r="N3" i="5" s="1"/>
  <c r="CH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P129" i="6"/>
  <c r="O129" i="6"/>
  <c r="D129" i="6"/>
  <c r="C129" i="6"/>
  <c r="B129" i="6"/>
  <c r="N2" i="8"/>
  <c r="N3" i="8" s="1"/>
  <c r="B127" i="7" l="1"/>
  <c r="B127" i="6" l="1"/>
  <c r="B37" i="5"/>
  <c r="B37" i="8"/>
  <c r="C6" i="7" l="1"/>
  <c r="C127" i="7" s="1"/>
  <c r="H3" i="7" l="1"/>
  <c r="H3" i="8"/>
  <c r="CG38" i="8" l="1"/>
  <c r="CF38" i="8"/>
  <c r="CE38" i="8"/>
  <c r="CD38" i="8"/>
  <c r="CC38" i="8"/>
  <c r="CB38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BK38" i="8"/>
  <c r="BJ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B39" i="8" s="1"/>
  <c r="CH36" i="8"/>
  <c r="CH35" i="8"/>
  <c r="CH34" i="8"/>
  <c r="CH33" i="8"/>
  <c r="CH32" i="8"/>
  <c r="CH31" i="8"/>
  <c r="CH30" i="8"/>
  <c r="CH29" i="8"/>
  <c r="CH28" i="8"/>
  <c r="CH27" i="8"/>
  <c r="CH26" i="8"/>
  <c r="CH25" i="8"/>
  <c r="CH24" i="8"/>
  <c r="CH23" i="8"/>
  <c r="CH22" i="8"/>
  <c r="CH21" i="8"/>
  <c r="CH20" i="8"/>
  <c r="CH19" i="8"/>
  <c r="CH18" i="8"/>
  <c r="CH17" i="8"/>
  <c r="CH16" i="8"/>
  <c r="CH15" i="8"/>
  <c r="CH14" i="8"/>
  <c r="CH13" i="8"/>
  <c r="CH12" i="8"/>
  <c r="CH11" i="8"/>
  <c r="CH10" i="8"/>
  <c r="CH9" i="8"/>
  <c r="CH8" i="8"/>
  <c r="CH7" i="8"/>
  <c r="C6" i="8"/>
  <c r="C37" i="8" s="1"/>
  <c r="C39" i="8" s="1"/>
  <c r="CG128" i="7"/>
  <c r="CF128" i="7"/>
  <c r="CE128" i="7"/>
  <c r="CD128" i="7"/>
  <c r="CC128" i="7"/>
  <c r="CB128" i="7"/>
  <c r="CA128" i="7"/>
  <c r="BZ128" i="7"/>
  <c r="BY128" i="7"/>
  <c r="BX128" i="7"/>
  <c r="BW128" i="7"/>
  <c r="BV128" i="7"/>
  <c r="BU128" i="7"/>
  <c r="BT128" i="7"/>
  <c r="BS128" i="7"/>
  <c r="BR128" i="7"/>
  <c r="BQ128" i="7"/>
  <c r="BP128" i="7"/>
  <c r="BO128" i="7"/>
  <c r="BN128" i="7"/>
  <c r="BM128" i="7"/>
  <c r="BL128" i="7"/>
  <c r="BK128" i="7"/>
  <c r="BJ128" i="7"/>
  <c r="BI128" i="7"/>
  <c r="BH128" i="7"/>
  <c r="BG128" i="7"/>
  <c r="BF128" i="7"/>
  <c r="BE128" i="7"/>
  <c r="BD128" i="7"/>
  <c r="BC128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AH128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C129" i="7" s="1"/>
  <c r="B128" i="7"/>
  <c r="B129" i="7" s="1"/>
  <c r="CH126" i="7"/>
  <c r="CH125" i="7"/>
  <c r="CH124" i="7"/>
  <c r="CH123" i="7"/>
  <c r="CH122" i="7"/>
  <c r="CH121" i="7"/>
  <c r="CH120" i="7"/>
  <c r="CH119" i="7"/>
  <c r="CH118" i="7"/>
  <c r="CH117" i="7"/>
  <c r="CH116" i="7"/>
  <c r="CH115" i="7"/>
  <c r="CH114" i="7"/>
  <c r="CH113" i="7"/>
  <c r="CH112" i="7"/>
  <c r="CH111" i="7"/>
  <c r="CH110" i="7"/>
  <c r="CH109" i="7"/>
  <c r="CH108" i="7"/>
  <c r="CH107" i="7"/>
  <c r="CH106" i="7"/>
  <c r="CH105" i="7"/>
  <c r="CH104" i="7"/>
  <c r="CH103" i="7"/>
  <c r="CH102" i="7"/>
  <c r="CH101" i="7"/>
  <c r="CH100" i="7"/>
  <c r="CH99" i="7"/>
  <c r="CH98" i="7"/>
  <c r="CH97" i="7"/>
  <c r="CH96" i="7"/>
  <c r="CH95" i="7"/>
  <c r="CH94" i="7"/>
  <c r="CH93" i="7"/>
  <c r="CH92" i="7"/>
  <c r="CH91" i="7"/>
  <c r="CH90" i="7"/>
  <c r="CH89" i="7"/>
  <c r="CH88" i="7"/>
  <c r="CH87" i="7"/>
  <c r="CH86" i="7"/>
  <c r="CH85" i="7"/>
  <c r="CH84" i="7"/>
  <c r="CH83" i="7"/>
  <c r="CH82" i="7"/>
  <c r="CH81" i="7"/>
  <c r="CH80" i="7"/>
  <c r="CH79" i="7"/>
  <c r="CH78" i="7"/>
  <c r="CH77" i="7"/>
  <c r="CH76" i="7"/>
  <c r="CH75" i="7"/>
  <c r="CH74" i="7"/>
  <c r="CH73" i="7"/>
  <c r="CH72" i="7"/>
  <c r="CH71" i="7"/>
  <c r="CH70" i="7"/>
  <c r="CH69" i="7"/>
  <c r="CH68" i="7"/>
  <c r="CH67" i="7"/>
  <c r="CH66" i="7"/>
  <c r="CH65" i="7"/>
  <c r="CH64" i="7"/>
  <c r="CH63" i="7"/>
  <c r="CH62" i="7"/>
  <c r="CH61" i="7"/>
  <c r="CH60" i="7"/>
  <c r="CH59" i="7"/>
  <c r="CH58" i="7"/>
  <c r="CH57" i="7"/>
  <c r="CH56" i="7"/>
  <c r="CH55" i="7"/>
  <c r="CH54" i="7"/>
  <c r="CH53" i="7"/>
  <c r="CH52" i="7"/>
  <c r="CH51" i="7"/>
  <c r="CH50" i="7"/>
  <c r="CH49" i="7"/>
  <c r="CH48" i="7"/>
  <c r="CH47" i="7"/>
  <c r="CH46" i="7"/>
  <c r="CH45" i="7"/>
  <c r="CH44" i="7"/>
  <c r="CH43" i="7"/>
  <c r="CH42" i="7"/>
  <c r="CH41" i="7"/>
  <c r="CH40" i="7"/>
  <c r="CH39" i="7"/>
  <c r="CH38" i="7"/>
  <c r="CH37" i="7"/>
  <c r="CH36" i="7"/>
  <c r="CH35" i="7"/>
  <c r="CH34" i="7"/>
  <c r="CH33" i="7"/>
  <c r="CH32" i="7"/>
  <c r="CH31" i="7"/>
  <c r="CH30" i="7"/>
  <c r="CH29" i="7"/>
  <c r="CH28" i="7"/>
  <c r="CH27" i="7"/>
  <c r="CH26" i="7"/>
  <c r="CH25" i="7"/>
  <c r="CH24" i="7"/>
  <c r="CH23" i="7"/>
  <c r="CH22" i="7"/>
  <c r="CH21" i="7"/>
  <c r="CH20" i="7"/>
  <c r="CH19" i="7"/>
  <c r="CH18" i="7"/>
  <c r="CH17" i="7"/>
  <c r="CH16" i="7"/>
  <c r="CH15" i="7"/>
  <c r="CH14" i="7"/>
  <c r="CH13" i="7"/>
  <c r="CH12" i="7"/>
  <c r="CH11" i="7"/>
  <c r="CH10" i="7"/>
  <c r="CH9" i="7"/>
  <c r="CH8" i="7"/>
  <c r="CH7" i="7"/>
  <c r="CH38" i="8" l="1"/>
  <c r="CH128" i="7"/>
  <c r="D6" i="8"/>
  <c r="D37" i="8" s="1"/>
  <c r="D39" i="8" s="1"/>
  <c r="D6" i="7"/>
  <c r="D127" i="7" s="1"/>
  <c r="D129" i="7" s="1"/>
  <c r="B38" i="5"/>
  <c r="CG128" i="6"/>
  <c r="CF128" i="6"/>
  <c r="CE128" i="6"/>
  <c r="CD128" i="6"/>
  <c r="CC128" i="6"/>
  <c r="CB128" i="6"/>
  <c r="CA128" i="6"/>
  <c r="BZ128" i="6"/>
  <c r="BY128" i="6"/>
  <c r="BX128" i="6"/>
  <c r="BW128" i="6"/>
  <c r="BV128" i="6"/>
  <c r="BU128" i="6"/>
  <c r="BT128" i="6"/>
  <c r="BS128" i="6"/>
  <c r="BR128" i="6"/>
  <c r="BQ128" i="6"/>
  <c r="BP128" i="6"/>
  <c r="BO128" i="6"/>
  <c r="BN128" i="6"/>
  <c r="BM128" i="6"/>
  <c r="BL128" i="6"/>
  <c r="BK128" i="6"/>
  <c r="BJ128" i="6"/>
  <c r="BI128" i="6"/>
  <c r="BH128" i="6"/>
  <c r="BG128" i="6"/>
  <c r="BF128" i="6"/>
  <c r="BE128" i="6"/>
  <c r="BD128" i="6"/>
  <c r="BC128" i="6"/>
  <c r="BB128" i="6"/>
  <c r="BA128" i="6"/>
  <c r="AZ128" i="6"/>
  <c r="AY128" i="6"/>
  <c r="AX128" i="6"/>
  <c r="AW128" i="6"/>
  <c r="AV128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N129" i="6" s="1"/>
  <c r="M128" i="6"/>
  <c r="M129" i="6" s="1"/>
  <c r="L128" i="6"/>
  <c r="L129" i="6" s="1"/>
  <c r="K128" i="6"/>
  <c r="K129" i="6" s="1"/>
  <c r="J128" i="6"/>
  <c r="J129" i="6" s="1"/>
  <c r="I128" i="6"/>
  <c r="I129" i="6" s="1"/>
  <c r="H128" i="6"/>
  <c r="H129" i="6" s="1"/>
  <c r="G128" i="6"/>
  <c r="G129" i="6" s="1"/>
  <c r="F128" i="6"/>
  <c r="F129" i="6" s="1"/>
  <c r="E128" i="6"/>
  <c r="E129" i="6" s="1"/>
  <c r="D128" i="6"/>
  <c r="C128" i="6"/>
  <c r="B128" i="6"/>
  <c r="CH126" i="6"/>
  <c r="CH125" i="6"/>
  <c r="CH124" i="6"/>
  <c r="CH123" i="6"/>
  <c r="CH122" i="6"/>
  <c r="CH121" i="6"/>
  <c r="CH120" i="6"/>
  <c r="CH119" i="6"/>
  <c r="CH118" i="6"/>
  <c r="CH117" i="6"/>
  <c r="CH116" i="6"/>
  <c r="CH115" i="6"/>
  <c r="CH114" i="6"/>
  <c r="CH113" i="6"/>
  <c r="CH112" i="6"/>
  <c r="CH111" i="6"/>
  <c r="CH110" i="6"/>
  <c r="CH109" i="6"/>
  <c r="CH108" i="6"/>
  <c r="CH107" i="6"/>
  <c r="CH106" i="6"/>
  <c r="CH105" i="6"/>
  <c r="CH104" i="6"/>
  <c r="CH103" i="6"/>
  <c r="CH102" i="6"/>
  <c r="CH101" i="6"/>
  <c r="CH100" i="6"/>
  <c r="CH99" i="6"/>
  <c r="CH98" i="6"/>
  <c r="CH97" i="6"/>
  <c r="CH96" i="6"/>
  <c r="CH95" i="6"/>
  <c r="CH94" i="6"/>
  <c r="CH93" i="6"/>
  <c r="CH92" i="6"/>
  <c r="CH91" i="6"/>
  <c r="CH90" i="6"/>
  <c r="CH89" i="6"/>
  <c r="CH88" i="6"/>
  <c r="CH87" i="6"/>
  <c r="CH86" i="6"/>
  <c r="CH85" i="6"/>
  <c r="CH84" i="6"/>
  <c r="CH83" i="6"/>
  <c r="CH82" i="6"/>
  <c r="CH81" i="6"/>
  <c r="CH80" i="6"/>
  <c r="CH79" i="6"/>
  <c r="CH78" i="6"/>
  <c r="CH77" i="6"/>
  <c r="CH76" i="6"/>
  <c r="CH75" i="6"/>
  <c r="CH74" i="6"/>
  <c r="CH73" i="6"/>
  <c r="CH72" i="6"/>
  <c r="CH71" i="6"/>
  <c r="CH70" i="6"/>
  <c r="CH69" i="6"/>
  <c r="CH68" i="6"/>
  <c r="CH67" i="6"/>
  <c r="CH66" i="6"/>
  <c r="CH65" i="6"/>
  <c r="CH64" i="6"/>
  <c r="CH63" i="6"/>
  <c r="CH62" i="6"/>
  <c r="CH61" i="6"/>
  <c r="CH60" i="6"/>
  <c r="CH59" i="6"/>
  <c r="CH58" i="6"/>
  <c r="CH57" i="6"/>
  <c r="CH56" i="6"/>
  <c r="CH55" i="6"/>
  <c r="CH54" i="6"/>
  <c r="CH53" i="6"/>
  <c r="CH52" i="6"/>
  <c r="CH51" i="6"/>
  <c r="CH50" i="6"/>
  <c r="CH49" i="6"/>
  <c r="CH48" i="6"/>
  <c r="CH47" i="6"/>
  <c r="CH46" i="6"/>
  <c r="CH45" i="6"/>
  <c r="CH44" i="6"/>
  <c r="CH43" i="6"/>
  <c r="CH42" i="6"/>
  <c r="CH41" i="6"/>
  <c r="CH40" i="6"/>
  <c r="CH39" i="6"/>
  <c r="CH38" i="6"/>
  <c r="CH37" i="6"/>
  <c r="CH36" i="6"/>
  <c r="CH35" i="6"/>
  <c r="CH34" i="6"/>
  <c r="CH33" i="6"/>
  <c r="CH32" i="6"/>
  <c r="CH31" i="6"/>
  <c r="CH30" i="6"/>
  <c r="CH29" i="6"/>
  <c r="CH28" i="6"/>
  <c r="CH27" i="6"/>
  <c r="CH26" i="6"/>
  <c r="CH25" i="6"/>
  <c r="CH24" i="6"/>
  <c r="CH23" i="6"/>
  <c r="CH22" i="6"/>
  <c r="CH21" i="6"/>
  <c r="CH20" i="6"/>
  <c r="CH19" i="6"/>
  <c r="CH18" i="6"/>
  <c r="CH17" i="6"/>
  <c r="CH16" i="6"/>
  <c r="CH15" i="6"/>
  <c r="CH14" i="6"/>
  <c r="CH13" i="6"/>
  <c r="CH12" i="6"/>
  <c r="CH11" i="6"/>
  <c r="CH10" i="6"/>
  <c r="CH9" i="6"/>
  <c r="CH8" i="6"/>
  <c r="CH7" i="6"/>
  <c r="C6" i="6"/>
  <c r="C127" i="6" s="1"/>
  <c r="H3" i="6"/>
  <c r="CG38" i="5"/>
  <c r="CF38" i="5"/>
  <c r="CE38" i="5"/>
  <c r="CD38" i="5"/>
  <c r="CC38" i="5"/>
  <c r="CB38" i="5"/>
  <c r="CA38" i="5"/>
  <c r="BZ38" i="5"/>
  <c r="BY38" i="5"/>
  <c r="BX38" i="5"/>
  <c r="BW38" i="5"/>
  <c r="BV38" i="5"/>
  <c r="BU38" i="5"/>
  <c r="BT38" i="5"/>
  <c r="BS38" i="5"/>
  <c r="BR38" i="5"/>
  <c r="BQ38" i="5"/>
  <c r="BP38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CH36" i="5"/>
  <c r="CH35" i="5"/>
  <c r="CH34" i="5"/>
  <c r="CH33" i="5"/>
  <c r="CH32" i="5"/>
  <c r="CH31" i="5"/>
  <c r="CH30" i="5"/>
  <c r="CH29" i="5"/>
  <c r="CH28" i="5"/>
  <c r="CH27" i="5"/>
  <c r="CH26" i="5"/>
  <c r="CH25" i="5"/>
  <c r="CH24" i="5"/>
  <c r="CH23" i="5"/>
  <c r="CH22" i="5"/>
  <c r="CH21" i="5"/>
  <c r="CH20" i="5"/>
  <c r="CH19" i="5"/>
  <c r="CH18" i="5"/>
  <c r="CH17" i="5"/>
  <c r="CH16" i="5"/>
  <c r="CH15" i="5"/>
  <c r="CH14" i="5"/>
  <c r="CH13" i="5"/>
  <c r="CH12" i="5"/>
  <c r="CH11" i="5"/>
  <c r="CH10" i="5"/>
  <c r="CH9" i="5"/>
  <c r="CH8" i="5"/>
  <c r="CH7" i="5"/>
  <c r="C6" i="5"/>
  <c r="C37" i="5" s="1"/>
  <c r="H3" i="5"/>
  <c r="E6" i="8" l="1"/>
  <c r="E37" i="8" s="1"/>
  <c r="E39" i="8" s="1"/>
  <c r="E6" i="7"/>
  <c r="E127" i="7" s="1"/>
  <c r="E129" i="7" s="1"/>
  <c r="CH128" i="6"/>
  <c r="D6" i="5"/>
  <c r="D37" i="5" s="1"/>
  <c r="CH38" i="5"/>
  <c r="D6" i="6"/>
  <c r="D127" i="6" s="1"/>
  <c r="F6" i="8" l="1"/>
  <c r="G6" i="8" s="1"/>
  <c r="G37" i="8" s="1"/>
  <c r="G39" i="8" s="1"/>
  <c r="F6" i="7"/>
  <c r="F127" i="7" s="1"/>
  <c r="F129" i="7" s="1"/>
  <c r="E6" i="6"/>
  <c r="E127" i="6" s="1"/>
  <c r="E6" i="5"/>
  <c r="E37" i="5" s="1"/>
  <c r="F37" i="8" l="1"/>
  <c r="F39" i="8" s="1"/>
  <c r="G6" i="7"/>
  <c r="G127" i="7" s="1"/>
  <c r="G129" i="7" s="1"/>
  <c r="F6" i="6"/>
  <c r="F127" i="6" s="1"/>
  <c r="H6" i="8"/>
  <c r="H37" i="8" s="1"/>
  <c r="H39" i="8" s="1"/>
  <c r="F6" i="5"/>
  <c r="F37" i="5" s="1"/>
  <c r="H6" i="7" l="1"/>
  <c r="H127" i="7" s="1"/>
  <c r="H129" i="7" s="1"/>
  <c r="G6" i="6"/>
  <c r="G127" i="6" s="1"/>
  <c r="I6" i="8"/>
  <c r="I37" i="8" s="1"/>
  <c r="I39" i="8" s="1"/>
  <c r="G6" i="5"/>
  <c r="G37" i="5" s="1"/>
  <c r="I6" i="7" l="1"/>
  <c r="I127" i="7" s="1"/>
  <c r="I129" i="7" s="1"/>
  <c r="H6" i="6"/>
  <c r="H127" i="6" s="1"/>
  <c r="J6" i="8"/>
  <c r="J37" i="8" s="1"/>
  <c r="J39" i="8" s="1"/>
  <c r="H6" i="5"/>
  <c r="H37" i="5" s="1"/>
  <c r="J6" i="7" l="1"/>
  <c r="J127" i="7" s="1"/>
  <c r="J129" i="7" s="1"/>
  <c r="I6" i="6"/>
  <c r="I127" i="6" s="1"/>
  <c r="K6" i="8"/>
  <c r="K37" i="8" s="1"/>
  <c r="K39" i="8" s="1"/>
  <c r="K6" i="7"/>
  <c r="K127" i="7" s="1"/>
  <c r="K129" i="7" s="1"/>
  <c r="I6" i="5"/>
  <c r="I37" i="5" s="1"/>
  <c r="J6" i="6" l="1"/>
  <c r="J127" i="6" s="1"/>
  <c r="L6" i="7"/>
  <c r="L127" i="7" s="1"/>
  <c r="L129" i="7" s="1"/>
  <c r="L6" i="8"/>
  <c r="L37" i="8" s="1"/>
  <c r="L39" i="8" s="1"/>
  <c r="J6" i="5"/>
  <c r="J37" i="5" s="1"/>
  <c r="K6" i="6" l="1"/>
  <c r="K127" i="6" s="1"/>
  <c r="M6" i="8"/>
  <c r="M37" i="8" s="1"/>
  <c r="M39" i="8" s="1"/>
  <c r="M6" i="7"/>
  <c r="M127" i="7" s="1"/>
  <c r="M129" i="7" s="1"/>
  <c r="K6" i="5"/>
  <c r="K37" i="5" s="1"/>
  <c r="L6" i="6" l="1"/>
  <c r="L127" i="6" s="1"/>
  <c r="N6" i="7"/>
  <c r="N127" i="7" s="1"/>
  <c r="N129" i="7" s="1"/>
  <c r="N6" i="8"/>
  <c r="N37" i="8" s="1"/>
  <c r="N39" i="8" s="1"/>
  <c r="L6" i="5"/>
  <c r="L37" i="5" s="1"/>
  <c r="M6" i="6" l="1"/>
  <c r="M127" i="6" s="1"/>
  <c r="O6" i="8"/>
  <c r="O37" i="8" s="1"/>
  <c r="O39" i="8" s="1"/>
  <c r="O6" i="7"/>
  <c r="O127" i="7" s="1"/>
  <c r="O129" i="7" s="1"/>
  <c r="M6" i="5"/>
  <c r="M37" i="5" s="1"/>
  <c r="N6" i="6" l="1"/>
  <c r="N127" i="6" s="1"/>
  <c r="P6" i="7"/>
  <c r="P127" i="7" s="1"/>
  <c r="P129" i="7" s="1"/>
  <c r="P6" i="8"/>
  <c r="P37" i="8" s="1"/>
  <c r="P39" i="8" s="1"/>
  <c r="N6" i="5"/>
  <c r="N37" i="5" s="1"/>
  <c r="O6" i="6" l="1"/>
  <c r="O127" i="6" s="1"/>
  <c r="Q6" i="8"/>
  <c r="Q37" i="8" s="1"/>
  <c r="Q39" i="8" s="1"/>
  <c r="Q6" i="7"/>
  <c r="Q127" i="7" s="1"/>
  <c r="Q129" i="7" s="1"/>
  <c r="O6" i="5"/>
  <c r="O37" i="5" s="1"/>
  <c r="P6" i="6" l="1"/>
  <c r="P127" i="6" s="1"/>
  <c r="R6" i="7"/>
  <c r="R127" i="7" s="1"/>
  <c r="R129" i="7" s="1"/>
  <c r="R6" i="8"/>
  <c r="R37" i="8" s="1"/>
  <c r="R39" i="8" s="1"/>
  <c r="P6" i="5"/>
  <c r="P37" i="5" s="1"/>
  <c r="Q6" i="6" l="1"/>
  <c r="Q127" i="6" s="1"/>
  <c r="S6" i="8"/>
  <c r="S37" i="8" s="1"/>
  <c r="S39" i="8" s="1"/>
  <c r="S6" i="7"/>
  <c r="S127" i="7" s="1"/>
  <c r="S129" i="7" s="1"/>
  <c r="Q6" i="5"/>
  <c r="Q37" i="5" s="1"/>
  <c r="Q129" i="6" l="1"/>
  <c r="R6" i="6"/>
  <c r="R127" i="6" s="1"/>
  <c r="T6" i="7"/>
  <c r="T127" i="7" s="1"/>
  <c r="T129" i="7" s="1"/>
  <c r="T6" i="8"/>
  <c r="T37" i="8" s="1"/>
  <c r="T39" i="8" s="1"/>
  <c r="R6" i="5"/>
  <c r="R37" i="5" s="1"/>
  <c r="Q39" i="5"/>
  <c r="R129" i="6" l="1"/>
  <c r="S6" i="6"/>
  <c r="S127" i="6" s="1"/>
  <c r="U6" i="8"/>
  <c r="U37" i="8" s="1"/>
  <c r="U39" i="8" s="1"/>
  <c r="U6" i="7"/>
  <c r="U127" i="7" s="1"/>
  <c r="U129" i="7" s="1"/>
  <c r="R39" i="5"/>
  <c r="S6" i="5"/>
  <c r="S37" i="5" s="1"/>
  <c r="S129" i="6" l="1"/>
  <c r="T6" i="6"/>
  <c r="T127" i="6" s="1"/>
  <c r="V6" i="7"/>
  <c r="V127" i="7" s="1"/>
  <c r="V129" i="7" s="1"/>
  <c r="V6" i="8"/>
  <c r="V37" i="8" s="1"/>
  <c r="V39" i="8" s="1"/>
  <c r="S39" i="5"/>
  <c r="T6" i="5"/>
  <c r="T37" i="5" s="1"/>
  <c r="T129" i="6" l="1"/>
  <c r="U6" i="6"/>
  <c r="U127" i="6" s="1"/>
  <c r="W6" i="7"/>
  <c r="W127" i="7" s="1"/>
  <c r="W129" i="7" s="1"/>
  <c r="W6" i="8"/>
  <c r="W37" i="8" s="1"/>
  <c r="W39" i="8" s="1"/>
  <c r="T39" i="5"/>
  <c r="U6" i="5"/>
  <c r="U37" i="5" s="1"/>
  <c r="U129" i="6" l="1"/>
  <c r="V6" i="6"/>
  <c r="V127" i="6" s="1"/>
  <c r="X6" i="8"/>
  <c r="X37" i="8" s="1"/>
  <c r="X39" i="8" s="1"/>
  <c r="X6" i="7"/>
  <c r="X127" i="7" s="1"/>
  <c r="X129" i="7" s="1"/>
  <c r="U39" i="5"/>
  <c r="V6" i="5"/>
  <c r="V37" i="5" s="1"/>
  <c r="V129" i="6" l="1"/>
  <c r="W6" i="6"/>
  <c r="W127" i="6" s="1"/>
  <c r="Y6" i="7"/>
  <c r="Y127" i="7" s="1"/>
  <c r="Y129" i="7" s="1"/>
  <c r="Y6" i="8"/>
  <c r="Y37" i="8" s="1"/>
  <c r="Y39" i="8" s="1"/>
  <c r="V39" i="5"/>
  <c r="W6" i="5"/>
  <c r="W37" i="5" s="1"/>
  <c r="W129" i="6" l="1"/>
  <c r="X6" i="6"/>
  <c r="X127" i="6" s="1"/>
  <c r="Z6" i="8"/>
  <c r="Z37" i="8" s="1"/>
  <c r="Z39" i="8" s="1"/>
  <c r="Z6" i="7"/>
  <c r="Z127" i="7" s="1"/>
  <c r="Z129" i="7" s="1"/>
  <c r="X6" i="5"/>
  <c r="X37" i="5" s="1"/>
  <c r="W39" i="5"/>
  <c r="X129" i="6" l="1"/>
  <c r="Y6" i="6"/>
  <c r="Y127" i="6" s="1"/>
  <c r="AA6" i="7"/>
  <c r="AA127" i="7" s="1"/>
  <c r="AA129" i="7" s="1"/>
  <c r="AA6" i="8"/>
  <c r="AA37" i="8" s="1"/>
  <c r="AA39" i="8" s="1"/>
  <c r="X39" i="5"/>
  <c r="Y6" i="5"/>
  <c r="Y37" i="5" s="1"/>
  <c r="Y129" i="6" l="1"/>
  <c r="Z6" i="6"/>
  <c r="Z127" i="6" s="1"/>
  <c r="AB6" i="8"/>
  <c r="AB37" i="8" s="1"/>
  <c r="AB39" i="8" s="1"/>
  <c r="AB6" i="7"/>
  <c r="AB127" i="7" s="1"/>
  <c r="AB129" i="7" s="1"/>
  <c r="Z6" i="5"/>
  <c r="Z37" i="5" s="1"/>
  <c r="Y39" i="5"/>
  <c r="Z129" i="6" l="1"/>
  <c r="AA6" i="6"/>
  <c r="AA127" i="6" s="1"/>
  <c r="AC6" i="7"/>
  <c r="AC127" i="7" s="1"/>
  <c r="AC129" i="7" s="1"/>
  <c r="AC6" i="8"/>
  <c r="AC37" i="8" s="1"/>
  <c r="AC39" i="8" s="1"/>
  <c r="AA6" i="5"/>
  <c r="AA37" i="5" s="1"/>
  <c r="Z39" i="5"/>
  <c r="AA129" i="6" l="1"/>
  <c r="AB6" i="6"/>
  <c r="AB127" i="6" s="1"/>
  <c r="AD6" i="8"/>
  <c r="AD37" i="8" s="1"/>
  <c r="AD39" i="8" s="1"/>
  <c r="AD6" i="7"/>
  <c r="AD127" i="7" s="1"/>
  <c r="AD129" i="7" s="1"/>
  <c r="AB6" i="5"/>
  <c r="AB37" i="5" s="1"/>
  <c r="AA39" i="5"/>
  <c r="AB129" i="6" l="1"/>
  <c r="AC6" i="6"/>
  <c r="AC127" i="6" s="1"/>
  <c r="AE6" i="7"/>
  <c r="AE127" i="7" s="1"/>
  <c r="AE129" i="7" s="1"/>
  <c r="AE6" i="8"/>
  <c r="AE37" i="8" s="1"/>
  <c r="AE39" i="8" s="1"/>
  <c r="AB39" i="5"/>
  <c r="AC6" i="5"/>
  <c r="AC37" i="5" s="1"/>
  <c r="AC129" i="6" l="1"/>
  <c r="AD6" i="6"/>
  <c r="AD127" i="6" s="1"/>
  <c r="AF6" i="8"/>
  <c r="AF37" i="8" s="1"/>
  <c r="AF39" i="8" s="1"/>
  <c r="AF6" i="7"/>
  <c r="AF127" i="7" s="1"/>
  <c r="AF129" i="7" s="1"/>
  <c r="AC39" i="5"/>
  <c r="AD6" i="5"/>
  <c r="AD37" i="5" s="1"/>
  <c r="AD129" i="6" l="1"/>
  <c r="AE6" i="6"/>
  <c r="AE127" i="6" s="1"/>
  <c r="AG6" i="7"/>
  <c r="AG127" i="7" s="1"/>
  <c r="AG129" i="7" s="1"/>
  <c r="AG6" i="8"/>
  <c r="AG37" i="8" s="1"/>
  <c r="AG39" i="8" s="1"/>
  <c r="AE6" i="5"/>
  <c r="AE37" i="5" s="1"/>
  <c r="AD39" i="5"/>
  <c r="AE129" i="6" l="1"/>
  <c r="AF6" i="6"/>
  <c r="AF127" i="6" s="1"/>
  <c r="AH6" i="8"/>
  <c r="AH37" i="8" s="1"/>
  <c r="AH39" i="8" s="1"/>
  <c r="AH6" i="7"/>
  <c r="AH127" i="7" s="1"/>
  <c r="AH129" i="7" s="1"/>
  <c r="AE39" i="5"/>
  <c r="AF6" i="5"/>
  <c r="AF37" i="5" s="1"/>
  <c r="AF129" i="6" l="1"/>
  <c r="AG6" i="6"/>
  <c r="AG127" i="6" s="1"/>
  <c r="AI6" i="7"/>
  <c r="AI127" i="7" s="1"/>
  <c r="AI129" i="7" s="1"/>
  <c r="AI6" i="8"/>
  <c r="AI37" i="8" s="1"/>
  <c r="AI39" i="8" s="1"/>
  <c r="AF39" i="5"/>
  <c r="AG6" i="5"/>
  <c r="AG37" i="5" s="1"/>
  <c r="AG129" i="6" l="1"/>
  <c r="AH6" i="6"/>
  <c r="AH127" i="6" s="1"/>
  <c r="AJ6" i="8"/>
  <c r="AJ37" i="8" s="1"/>
  <c r="AJ39" i="8" s="1"/>
  <c r="AJ6" i="7"/>
  <c r="AJ127" i="7" s="1"/>
  <c r="AJ129" i="7" s="1"/>
  <c r="AH6" i="5"/>
  <c r="AH37" i="5" s="1"/>
  <c r="AG39" i="5"/>
  <c r="AH129" i="6" l="1"/>
  <c r="AI6" i="6"/>
  <c r="AI127" i="6" s="1"/>
  <c r="AK6" i="7"/>
  <c r="AK127" i="7" s="1"/>
  <c r="AK129" i="7" s="1"/>
  <c r="AK6" i="8"/>
  <c r="AK37" i="8" s="1"/>
  <c r="AK39" i="8" s="1"/>
  <c r="AH39" i="5"/>
  <c r="AI6" i="5"/>
  <c r="AI37" i="5" s="1"/>
  <c r="AI129" i="6" l="1"/>
  <c r="AJ6" i="6"/>
  <c r="AJ127" i="6" s="1"/>
  <c r="AL6" i="7"/>
  <c r="AL127" i="7" s="1"/>
  <c r="AL129" i="7" s="1"/>
  <c r="AL6" i="8"/>
  <c r="AL37" i="8" s="1"/>
  <c r="AL39" i="8" s="1"/>
  <c r="AI39" i="5"/>
  <c r="AJ6" i="5"/>
  <c r="AJ37" i="5" s="1"/>
  <c r="AJ129" i="6" l="1"/>
  <c r="AK6" i="6"/>
  <c r="AK127" i="6" s="1"/>
  <c r="AM6" i="7"/>
  <c r="AM127" i="7" s="1"/>
  <c r="AM129" i="7" s="1"/>
  <c r="AM6" i="8"/>
  <c r="AM37" i="8" s="1"/>
  <c r="AM39" i="8" s="1"/>
  <c r="AK6" i="5"/>
  <c r="AK37" i="5" s="1"/>
  <c r="AJ39" i="5"/>
  <c r="AK129" i="6" l="1"/>
  <c r="AL6" i="6"/>
  <c r="AL127" i="6" s="1"/>
  <c r="AN6" i="8"/>
  <c r="AN37" i="8" s="1"/>
  <c r="AN39" i="8" s="1"/>
  <c r="AN6" i="7"/>
  <c r="AN127" i="7" s="1"/>
  <c r="AN129" i="7" s="1"/>
  <c r="AK39" i="5"/>
  <c r="AL6" i="5"/>
  <c r="AL37" i="5" s="1"/>
  <c r="AL129" i="6" l="1"/>
  <c r="AM6" i="6"/>
  <c r="AM127" i="6" s="1"/>
  <c r="AO6" i="7"/>
  <c r="AO127" i="7" s="1"/>
  <c r="AO129" i="7" s="1"/>
  <c r="AO6" i="8"/>
  <c r="AO37" i="8" s="1"/>
  <c r="AO39" i="8" s="1"/>
  <c r="AL39" i="5"/>
  <c r="AM6" i="5"/>
  <c r="AM37" i="5" s="1"/>
  <c r="AM129" i="6" l="1"/>
  <c r="AN6" i="6"/>
  <c r="AN127" i="6" s="1"/>
  <c r="AP6" i="8"/>
  <c r="AP37" i="8" s="1"/>
  <c r="AP39" i="8" s="1"/>
  <c r="AP6" i="7"/>
  <c r="AP127" i="7" s="1"/>
  <c r="AP129" i="7" s="1"/>
  <c r="AM39" i="5"/>
  <c r="AN6" i="5"/>
  <c r="AN37" i="5" s="1"/>
  <c r="AN129" i="6" l="1"/>
  <c r="AO6" i="6"/>
  <c r="AO127" i="6" s="1"/>
  <c r="AQ6" i="7"/>
  <c r="AQ127" i="7" s="1"/>
  <c r="AQ129" i="7" s="1"/>
  <c r="AQ6" i="8"/>
  <c r="AQ37" i="8" s="1"/>
  <c r="AQ39" i="8" s="1"/>
  <c r="AO6" i="5"/>
  <c r="AO37" i="5" s="1"/>
  <c r="AN39" i="5"/>
  <c r="AO129" i="6" l="1"/>
  <c r="AP6" i="6"/>
  <c r="AP127" i="6" s="1"/>
  <c r="AR6" i="8"/>
  <c r="AR37" i="8" s="1"/>
  <c r="AR39" i="8" s="1"/>
  <c r="AR6" i="7"/>
  <c r="AR127" i="7" s="1"/>
  <c r="AR129" i="7" s="1"/>
  <c r="AP6" i="5"/>
  <c r="AP37" i="5" s="1"/>
  <c r="AO39" i="5"/>
  <c r="AP129" i="6" l="1"/>
  <c r="AQ6" i="6"/>
  <c r="AQ127" i="6" s="1"/>
  <c r="AS6" i="8"/>
  <c r="AS37" i="8" s="1"/>
  <c r="AS39" i="8" s="1"/>
  <c r="AS6" i="7"/>
  <c r="AS127" i="7" s="1"/>
  <c r="AS129" i="7" s="1"/>
  <c r="AP39" i="5"/>
  <c r="AQ6" i="5"/>
  <c r="AQ37" i="5" s="1"/>
  <c r="AQ129" i="6" l="1"/>
  <c r="AR6" i="6"/>
  <c r="AR127" i="6" s="1"/>
  <c r="AT6" i="7"/>
  <c r="AT127" i="7" s="1"/>
  <c r="AT129" i="7" s="1"/>
  <c r="AT6" i="8"/>
  <c r="AT37" i="8" s="1"/>
  <c r="AT39" i="8" s="1"/>
  <c r="AQ39" i="5"/>
  <c r="AR6" i="5"/>
  <c r="AR37" i="5" s="1"/>
  <c r="AR129" i="6" l="1"/>
  <c r="AS6" i="6"/>
  <c r="AS127" i="6" s="1"/>
  <c r="AU6" i="8"/>
  <c r="AU37" i="8" s="1"/>
  <c r="AU39" i="8" s="1"/>
  <c r="AU6" i="7"/>
  <c r="AU127" i="7" s="1"/>
  <c r="AU129" i="7" s="1"/>
  <c r="AS6" i="5"/>
  <c r="AS37" i="5" s="1"/>
  <c r="AR39" i="5"/>
  <c r="AS129" i="6" l="1"/>
  <c r="AT6" i="6"/>
  <c r="AT127" i="6" s="1"/>
  <c r="AV6" i="7"/>
  <c r="AV127" i="7" s="1"/>
  <c r="AV129" i="7" s="1"/>
  <c r="AV6" i="8"/>
  <c r="AV37" i="8" s="1"/>
  <c r="AV39" i="8" s="1"/>
  <c r="AS39" i="5"/>
  <c r="AT6" i="5"/>
  <c r="AT37" i="5" s="1"/>
  <c r="AT129" i="6" l="1"/>
  <c r="AU6" i="6"/>
  <c r="AU127" i="6" s="1"/>
  <c r="AW6" i="8"/>
  <c r="AW37" i="8" s="1"/>
  <c r="AW39" i="8" s="1"/>
  <c r="AW6" i="7"/>
  <c r="AW127" i="7" s="1"/>
  <c r="AW129" i="7" s="1"/>
  <c r="AT39" i="5"/>
  <c r="AU6" i="5"/>
  <c r="AU37" i="5" s="1"/>
  <c r="AU129" i="6" l="1"/>
  <c r="AV6" i="6"/>
  <c r="AV127" i="6" s="1"/>
  <c r="AX6" i="7"/>
  <c r="AX127" i="7" s="1"/>
  <c r="AX129" i="7" s="1"/>
  <c r="AX6" i="8"/>
  <c r="AX37" i="8" s="1"/>
  <c r="AX39" i="8" s="1"/>
  <c r="AU39" i="5"/>
  <c r="AV6" i="5"/>
  <c r="AV37" i="5" s="1"/>
  <c r="AV129" i="6" l="1"/>
  <c r="AW6" i="6"/>
  <c r="AW127" i="6" s="1"/>
  <c r="AY6" i="8"/>
  <c r="AY37" i="8" s="1"/>
  <c r="AY39" i="8" s="1"/>
  <c r="AY6" i="7"/>
  <c r="AY127" i="7" s="1"/>
  <c r="AY129" i="7" s="1"/>
  <c r="AW6" i="5"/>
  <c r="AW37" i="5" s="1"/>
  <c r="AV39" i="5"/>
  <c r="AW129" i="6" l="1"/>
  <c r="AX6" i="6"/>
  <c r="AX127" i="6" s="1"/>
  <c r="AZ6" i="7"/>
  <c r="AZ127" i="7" s="1"/>
  <c r="AZ129" i="7" s="1"/>
  <c r="AZ6" i="8"/>
  <c r="AZ37" i="8" s="1"/>
  <c r="AZ39" i="8" s="1"/>
  <c r="AX6" i="5"/>
  <c r="AX37" i="5" s="1"/>
  <c r="AW39" i="5"/>
  <c r="AX129" i="6" l="1"/>
  <c r="AY6" i="6"/>
  <c r="AY127" i="6" s="1"/>
  <c r="BA6" i="8"/>
  <c r="BA37" i="8" s="1"/>
  <c r="BA39" i="8" s="1"/>
  <c r="BA6" i="7"/>
  <c r="BA127" i="7" s="1"/>
  <c r="BA129" i="7" s="1"/>
  <c r="AX39" i="5"/>
  <c r="AY6" i="5"/>
  <c r="AY37" i="5" s="1"/>
  <c r="AY129" i="6" l="1"/>
  <c r="AZ6" i="6"/>
  <c r="AZ127" i="6" s="1"/>
  <c r="BB6" i="8"/>
  <c r="BB37" i="8" s="1"/>
  <c r="BB39" i="8" s="1"/>
  <c r="BB6" i="7"/>
  <c r="BB127" i="7" s="1"/>
  <c r="BB129" i="7" s="1"/>
  <c r="AY39" i="5"/>
  <c r="AZ6" i="5"/>
  <c r="AZ37" i="5" s="1"/>
  <c r="AZ129" i="6" l="1"/>
  <c r="BA6" i="6"/>
  <c r="BA127" i="6" s="1"/>
  <c r="BC6" i="8"/>
  <c r="BC37" i="8" s="1"/>
  <c r="BC39" i="8" s="1"/>
  <c r="BC6" i="7"/>
  <c r="BC127" i="7" s="1"/>
  <c r="BC129" i="7" s="1"/>
  <c r="BA6" i="5"/>
  <c r="BA37" i="5" s="1"/>
  <c r="AZ39" i="5"/>
  <c r="BA129" i="6" l="1"/>
  <c r="BB6" i="6"/>
  <c r="BB127" i="6" s="1"/>
  <c r="BD6" i="7"/>
  <c r="BD127" i="7" s="1"/>
  <c r="BD129" i="7" s="1"/>
  <c r="BD6" i="8"/>
  <c r="BD37" i="8" s="1"/>
  <c r="BD39" i="8" s="1"/>
  <c r="BA39" i="5"/>
  <c r="BB6" i="5"/>
  <c r="BB37" i="5" s="1"/>
  <c r="BB129" i="6" l="1"/>
  <c r="BC6" i="6"/>
  <c r="BC127" i="6" s="1"/>
  <c r="BE6" i="8"/>
  <c r="BE37" i="8" s="1"/>
  <c r="BE39" i="8" s="1"/>
  <c r="BE6" i="7"/>
  <c r="BE127" i="7" s="1"/>
  <c r="BE129" i="7" s="1"/>
  <c r="BB39" i="5"/>
  <c r="BC6" i="5"/>
  <c r="BC37" i="5" s="1"/>
  <c r="BC129" i="6" l="1"/>
  <c r="BD6" i="6"/>
  <c r="BD127" i="6" s="1"/>
  <c r="BF6" i="7"/>
  <c r="BF127" i="7" s="1"/>
  <c r="BF129" i="7" s="1"/>
  <c r="BF6" i="8"/>
  <c r="BF37" i="8" s="1"/>
  <c r="BF39" i="8" s="1"/>
  <c r="BC39" i="5"/>
  <c r="BD6" i="5"/>
  <c r="BD37" i="5" s="1"/>
  <c r="BD129" i="6" l="1"/>
  <c r="BE6" i="6"/>
  <c r="BE127" i="6" s="1"/>
  <c r="BG6" i="8"/>
  <c r="BG37" i="8" s="1"/>
  <c r="BG39" i="8" s="1"/>
  <c r="BG6" i="7"/>
  <c r="BG127" i="7" s="1"/>
  <c r="BG129" i="7" s="1"/>
  <c r="BE6" i="5"/>
  <c r="BE37" i="5" s="1"/>
  <c r="BD39" i="5"/>
  <c r="BE129" i="6" l="1"/>
  <c r="BF6" i="6"/>
  <c r="BF127" i="6" s="1"/>
  <c r="BH6" i="7"/>
  <c r="BH127" i="7" s="1"/>
  <c r="BH129" i="7" s="1"/>
  <c r="BH6" i="8"/>
  <c r="BH37" i="8" s="1"/>
  <c r="BH39" i="8" s="1"/>
  <c r="BF6" i="5"/>
  <c r="BF37" i="5" s="1"/>
  <c r="BE39" i="5"/>
  <c r="BF129" i="6" l="1"/>
  <c r="BG6" i="6"/>
  <c r="BG127" i="6" s="1"/>
  <c r="BI6" i="8"/>
  <c r="BI37" i="8" s="1"/>
  <c r="BI39" i="8" s="1"/>
  <c r="BI6" i="7"/>
  <c r="BI127" i="7" s="1"/>
  <c r="BI129" i="7" s="1"/>
  <c r="BF39" i="5"/>
  <c r="BG6" i="5"/>
  <c r="BG37" i="5" s="1"/>
  <c r="BG129" i="6" l="1"/>
  <c r="BH6" i="6"/>
  <c r="BH127" i="6" s="1"/>
  <c r="BJ6" i="7"/>
  <c r="BJ127" i="7" s="1"/>
  <c r="BJ129" i="7" s="1"/>
  <c r="BJ6" i="8"/>
  <c r="BJ37" i="8" s="1"/>
  <c r="BJ39" i="8" s="1"/>
  <c r="BG39" i="5"/>
  <c r="BH6" i="5"/>
  <c r="BH37" i="5" s="1"/>
  <c r="BH129" i="6" l="1"/>
  <c r="BI6" i="6"/>
  <c r="BI127" i="6" s="1"/>
  <c r="BK6" i="8"/>
  <c r="BK37" i="8" s="1"/>
  <c r="BK39" i="8" s="1"/>
  <c r="BK6" i="7"/>
  <c r="BK127" i="7" s="1"/>
  <c r="BK129" i="7" s="1"/>
  <c r="BH39" i="5"/>
  <c r="BI6" i="5"/>
  <c r="BI37" i="5" s="1"/>
  <c r="BI129" i="6" l="1"/>
  <c r="BJ6" i="6"/>
  <c r="BJ127" i="6" s="1"/>
  <c r="BL6" i="7"/>
  <c r="BL127" i="7" s="1"/>
  <c r="BL129" i="7" s="1"/>
  <c r="BL6" i="8"/>
  <c r="BL37" i="8" s="1"/>
  <c r="BL39" i="8" s="1"/>
  <c r="BJ6" i="5"/>
  <c r="BJ37" i="5" s="1"/>
  <c r="BI39" i="5"/>
  <c r="BJ129" i="6" l="1"/>
  <c r="BK6" i="6"/>
  <c r="BK127" i="6" s="1"/>
  <c r="BM6" i="8"/>
  <c r="BM37" i="8" s="1"/>
  <c r="BM39" i="8" s="1"/>
  <c r="BM6" i="7"/>
  <c r="BM127" i="7" s="1"/>
  <c r="BM129" i="7" s="1"/>
  <c r="BJ39" i="5"/>
  <c r="BK6" i="5"/>
  <c r="BK37" i="5" s="1"/>
  <c r="BK129" i="6" l="1"/>
  <c r="BL6" i="6"/>
  <c r="BL127" i="6" s="1"/>
  <c r="BN6" i="7"/>
  <c r="BN127" i="7" s="1"/>
  <c r="BN129" i="7" s="1"/>
  <c r="BN6" i="8"/>
  <c r="BN37" i="8" s="1"/>
  <c r="BN39" i="8" s="1"/>
  <c r="BK39" i="5"/>
  <c r="BL6" i="5"/>
  <c r="BL37" i="5" s="1"/>
  <c r="BL129" i="6" l="1"/>
  <c r="BM6" i="6"/>
  <c r="BM127" i="6" s="1"/>
  <c r="BO6" i="7"/>
  <c r="BO127" i="7" s="1"/>
  <c r="BO129" i="7" s="1"/>
  <c r="BO6" i="8"/>
  <c r="BO37" i="8" s="1"/>
  <c r="BO39" i="8" s="1"/>
  <c r="BL39" i="5"/>
  <c r="BM6" i="5"/>
  <c r="BM37" i="5" s="1"/>
  <c r="BM129" i="6" l="1"/>
  <c r="BN6" i="6"/>
  <c r="BN127" i="6" s="1"/>
  <c r="BP6" i="8"/>
  <c r="BP37" i="8" s="1"/>
  <c r="BP39" i="8" s="1"/>
  <c r="BP6" i="7"/>
  <c r="BP127" i="7" s="1"/>
  <c r="BP129" i="7" s="1"/>
  <c r="BM39" i="5"/>
  <c r="BN6" i="5"/>
  <c r="BN37" i="5" s="1"/>
  <c r="BN129" i="6" l="1"/>
  <c r="BO6" i="6"/>
  <c r="BO127" i="6" s="1"/>
  <c r="BQ6" i="7"/>
  <c r="BQ127" i="7" s="1"/>
  <c r="BQ129" i="7" s="1"/>
  <c r="BQ6" i="8"/>
  <c r="BQ37" i="8" s="1"/>
  <c r="BQ39" i="8" s="1"/>
  <c r="BO6" i="5"/>
  <c r="BO37" i="5" s="1"/>
  <c r="BN39" i="5"/>
  <c r="BO129" i="6" l="1"/>
  <c r="BP6" i="6"/>
  <c r="BP127" i="6" s="1"/>
  <c r="BR6" i="8"/>
  <c r="BR37" i="8" s="1"/>
  <c r="BR39" i="8" s="1"/>
  <c r="BR6" i="7"/>
  <c r="BR127" i="7" s="1"/>
  <c r="BR129" i="7" s="1"/>
  <c r="BP6" i="5"/>
  <c r="BP37" i="5" s="1"/>
  <c r="BO39" i="5"/>
  <c r="BP129" i="6" l="1"/>
  <c r="BQ6" i="6"/>
  <c r="BQ127" i="6" s="1"/>
  <c r="BS6" i="7"/>
  <c r="BS127" i="7" s="1"/>
  <c r="BS129" i="7" s="1"/>
  <c r="BS6" i="8"/>
  <c r="BS37" i="8" s="1"/>
  <c r="BS39" i="8" s="1"/>
  <c r="BP39" i="5"/>
  <c r="BQ6" i="5"/>
  <c r="BQ37" i="5" s="1"/>
  <c r="BQ129" i="6" l="1"/>
  <c r="BR6" i="6"/>
  <c r="BR127" i="6" s="1"/>
  <c r="BT6" i="8"/>
  <c r="BT37" i="8" s="1"/>
  <c r="BT39" i="8" s="1"/>
  <c r="BT6" i="7"/>
  <c r="BT127" i="7" s="1"/>
  <c r="BT129" i="7" s="1"/>
  <c r="BQ39" i="5"/>
  <c r="BR6" i="5"/>
  <c r="BR37" i="5" s="1"/>
  <c r="BR129" i="6" l="1"/>
  <c r="BS6" i="6"/>
  <c r="BS127" i="6" s="1"/>
  <c r="BU6" i="7"/>
  <c r="BU127" i="7" s="1"/>
  <c r="BU129" i="7" s="1"/>
  <c r="BU6" i="8"/>
  <c r="BU37" i="8" s="1"/>
  <c r="BU39" i="8" s="1"/>
  <c r="BR39" i="5"/>
  <c r="BS6" i="5"/>
  <c r="BS37" i="5" s="1"/>
  <c r="BS129" i="6" l="1"/>
  <c r="BT6" i="6"/>
  <c r="BT127" i="6" s="1"/>
  <c r="BV6" i="8"/>
  <c r="BV37" i="8" s="1"/>
  <c r="BV39" i="8" s="1"/>
  <c r="BV6" i="7"/>
  <c r="BV127" i="7" s="1"/>
  <c r="BV129" i="7" s="1"/>
  <c r="BS39" i="5"/>
  <c r="BT6" i="5"/>
  <c r="BT37" i="5" s="1"/>
  <c r="BT129" i="6" l="1"/>
  <c r="BU6" i="6"/>
  <c r="BU127" i="6" s="1"/>
  <c r="BW6" i="7"/>
  <c r="BW127" i="7" s="1"/>
  <c r="BW129" i="7" s="1"/>
  <c r="BW6" i="8"/>
  <c r="BW37" i="8" s="1"/>
  <c r="BW39" i="8" s="1"/>
  <c r="BU6" i="5"/>
  <c r="BU37" i="5" s="1"/>
  <c r="BT39" i="5"/>
  <c r="BU129" i="6" l="1"/>
  <c r="BV6" i="6"/>
  <c r="BV127" i="6" s="1"/>
  <c r="BX6" i="8"/>
  <c r="BX37" i="8" s="1"/>
  <c r="BX39" i="8" s="1"/>
  <c r="BX6" i="7"/>
  <c r="BX127" i="7" s="1"/>
  <c r="BX129" i="7" s="1"/>
  <c r="BV6" i="5"/>
  <c r="BV37" i="5" s="1"/>
  <c r="BU39" i="5"/>
  <c r="BV129" i="6" l="1"/>
  <c r="BW6" i="6"/>
  <c r="BW127" i="6" s="1"/>
  <c r="BY6" i="7"/>
  <c r="BY127" i="7" s="1"/>
  <c r="BY129" i="7" s="1"/>
  <c r="BY6" i="8"/>
  <c r="BY37" i="8" s="1"/>
  <c r="BY39" i="8" s="1"/>
  <c r="BW6" i="5"/>
  <c r="BW37" i="5" s="1"/>
  <c r="BV39" i="5"/>
  <c r="BW129" i="6" l="1"/>
  <c r="BX6" i="6"/>
  <c r="BX127" i="6" s="1"/>
  <c r="BZ6" i="8"/>
  <c r="BZ37" i="8" s="1"/>
  <c r="BZ39" i="8" s="1"/>
  <c r="BZ6" i="7"/>
  <c r="BZ127" i="7" s="1"/>
  <c r="BZ129" i="7" s="1"/>
  <c r="BW39" i="5"/>
  <c r="BX6" i="5"/>
  <c r="BX37" i="5" s="1"/>
  <c r="BX129" i="6" l="1"/>
  <c r="BY6" i="6"/>
  <c r="BY127" i="6" s="1"/>
  <c r="CA6" i="7"/>
  <c r="CA127" i="7" s="1"/>
  <c r="CA129" i="7" s="1"/>
  <c r="CA6" i="8"/>
  <c r="CA37" i="8" s="1"/>
  <c r="CA39" i="8" s="1"/>
  <c r="BY6" i="5"/>
  <c r="BY37" i="5" s="1"/>
  <c r="BX39" i="5"/>
  <c r="BY129" i="6" l="1"/>
  <c r="BZ6" i="6"/>
  <c r="BZ127" i="6" s="1"/>
  <c r="CB6" i="8"/>
  <c r="CB37" i="8" s="1"/>
  <c r="CB39" i="8" s="1"/>
  <c r="CB6" i="7"/>
  <c r="CB127" i="7" s="1"/>
  <c r="CB129" i="7" s="1"/>
  <c r="BY39" i="5"/>
  <c r="BZ6" i="5"/>
  <c r="BZ37" i="5" s="1"/>
  <c r="BZ129" i="6" l="1"/>
  <c r="CA6" i="6"/>
  <c r="CA127" i="6" s="1"/>
  <c r="CC6" i="7"/>
  <c r="CC127" i="7" s="1"/>
  <c r="CC129" i="7" s="1"/>
  <c r="CC6" i="8"/>
  <c r="CC37" i="8" s="1"/>
  <c r="CC39" i="8" s="1"/>
  <c r="CA6" i="5"/>
  <c r="CA37" i="5" s="1"/>
  <c r="BZ39" i="5"/>
  <c r="CA129" i="6" l="1"/>
  <c r="CB6" i="6"/>
  <c r="CB127" i="6" s="1"/>
  <c r="CD6" i="8"/>
  <c r="CD37" i="8" s="1"/>
  <c r="CD39" i="8" s="1"/>
  <c r="CD6" i="7"/>
  <c r="CD127" i="7" s="1"/>
  <c r="CD129" i="7" s="1"/>
  <c r="CB6" i="5"/>
  <c r="CB37" i="5" s="1"/>
  <c r="CA39" i="5"/>
  <c r="CB129" i="6" l="1"/>
  <c r="CC6" i="6"/>
  <c r="CC127" i="6" s="1"/>
  <c r="CE6" i="8"/>
  <c r="CE37" i="8" s="1"/>
  <c r="CE39" i="8" s="1"/>
  <c r="CE6" i="7"/>
  <c r="CE127" i="7" s="1"/>
  <c r="CE129" i="7" s="1"/>
  <c r="CC6" i="5"/>
  <c r="CC37" i="5" s="1"/>
  <c r="CB39" i="5"/>
  <c r="CC129" i="6" l="1"/>
  <c r="CD6" i="6"/>
  <c r="CD127" i="6" s="1"/>
  <c r="CF6" i="7"/>
  <c r="CF127" i="7" s="1"/>
  <c r="CF129" i="7" s="1"/>
  <c r="CF6" i="8"/>
  <c r="CF37" i="8" s="1"/>
  <c r="CF39" i="8" s="1"/>
  <c r="CD6" i="5"/>
  <c r="CD37" i="5" s="1"/>
  <c r="CC39" i="5"/>
  <c r="CD129" i="6" l="1"/>
  <c r="CE6" i="6"/>
  <c r="CE127" i="6" s="1"/>
  <c r="CG6" i="7"/>
  <c r="CG127" i="7" s="1"/>
  <c r="CG129" i="7" s="1"/>
  <c r="CG6" i="8"/>
  <c r="CG37" i="8" s="1"/>
  <c r="CG39" i="8" s="1"/>
  <c r="CE6" i="5"/>
  <c r="CE37" i="5" s="1"/>
  <c r="CD39" i="5"/>
  <c r="CH39" i="8" l="1"/>
  <c r="CH129" i="7"/>
  <c r="N2" i="7" s="1"/>
  <c r="N3" i="7" s="1"/>
  <c r="CE129" i="6"/>
  <c r="CF6" i="6"/>
  <c r="CF127" i="6" s="1"/>
  <c r="CE39" i="5"/>
  <c r="CF6" i="5"/>
  <c r="CF37" i="5" s="1"/>
  <c r="CF129" i="6" l="1"/>
  <c r="CG6" i="6"/>
  <c r="CG127" i="6" s="1"/>
  <c r="CF39" i="5"/>
  <c r="CG6" i="5"/>
  <c r="CG37" i="5" s="1"/>
  <c r="CG129" i="6" l="1"/>
  <c r="CH129" i="6" s="1"/>
  <c r="N2" i="6" s="1"/>
  <c r="N3" i="6" s="1"/>
  <c r="CG39" i="5"/>
</calcChain>
</file>

<file path=xl/comments1.xml><?xml version="1.0" encoding="utf-8"?>
<comments xmlns="http://schemas.openxmlformats.org/spreadsheetml/2006/main">
  <authors>
    <author>作成者</author>
  </authors>
  <commentList>
    <comment ref="CH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再表示で日数を増やせます。</t>
        </r>
      </text>
    </comment>
    <comment ref="B6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Ｂ６に最初の陽性判明日を入力（このシートは令和５年１０月１日以降の場合に使用します。入力例：2023/10/1）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H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再表示で日数を増やせます。</t>
        </r>
      </text>
    </comment>
    <comment ref="B6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Ｂ６に最初の陽性判明日を入力（このシートは令和５年１０月１日以降の場合に使用します。入力例：2023/10/1）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対象期間が１４日間以上となる場合は、非表示のセルを表示して活用ください。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対象期間が１４日間以上となる場合は、非表示のセルを表示して活用ください。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<sst xmlns="http://schemas.openxmlformats.org/spreadsheetml/2006/main" count="356" uniqueCount="57">
  <si>
    <t>施設内療養に要する費用の積算シート</t>
    <rPh sb="0" eb="3">
      <t>シセツナイ</t>
    </rPh>
    <rPh sb="3" eb="5">
      <t>リョウヨウ</t>
    </rPh>
    <rPh sb="6" eb="7">
      <t>ヨウ</t>
    </rPh>
    <rPh sb="9" eb="11">
      <t>ヒヨウ</t>
    </rPh>
    <rPh sb="12" eb="14">
      <t>セキサン</t>
    </rPh>
    <phoneticPr fontId="1"/>
  </si>
  <si>
    <t>日付</t>
    <rPh sb="0" eb="2">
      <t>ヒヅケ</t>
    </rPh>
    <phoneticPr fontId="1"/>
  </si>
  <si>
    <t>施設内療養
日数</t>
    <rPh sb="0" eb="3">
      <t>シセツナイ</t>
    </rPh>
    <rPh sb="3" eb="5">
      <t>リョウヨウ</t>
    </rPh>
    <rPh sb="6" eb="8">
      <t>ニッスウ</t>
    </rPh>
    <phoneticPr fontId="1"/>
  </si>
  <si>
    <t>○</t>
    <phoneticPr fontId="1"/>
  </si>
  <si>
    <t>入院</t>
    <rPh sb="0" eb="2">
      <t>ニュウイン</t>
    </rPh>
    <phoneticPr fontId="1"/>
  </si>
  <si>
    <t>退院</t>
    <rPh sb="0" eb="2">
      <t>タイイン</t>
    </rPh>
    <phoneticPr fontId="1"/>
  </si>
  <si>
    <t>リスト</t>
    <phoneticPr fontId="1"/>
  </si>
  <si>
    <t>陽性</t>
    <rPh sb="0" eb="2">
      <t>ヨウセイ</t>
    </rPh>
    <phoneticPr fontId="1"/>
  </si>
  <si>
    <t>備考</t>
    <rPh sb="0" eb="2">
      <t>ビコウ</t>
    </rPh>
    <phoneticPr fontId="1"/>
  </si>
  <si>
    <t>検査等により陽性を確認した日</t>
    <rPh sb="0" eb="2">
      <t>ケンサ</t>
    </rPh>
    <rPh sb="2" eb="3">
      <t>トウ</t>
    </rPh>
    <rPh sb="6" eb="8">
      <t>ヨウセイ</t>
    </rPh>
    <rPh sb="9" eb="11">
      <t>カクニン</t>
    </rPh>
    <rPh sb="13" eb="14">
      <t>ヒ</t>
    </rPh>
    <phoneticPr fontId="1"/>
  </si>
  <si>
    <t>施設内療養を行った日</t>
    <rPh sb="0" eb="3">
      <t>シセツナイ</t>
    </rPh>
    <rPh sb="3" eb="5">
      <t>リョウヨウ</t>
    </rPh>
    <rPh sb="6" eb="7">
      <t>オコナ</t>
    </rPh>
    <rPh sb="9" eb="10">
      <t>ヒ</t>
    </rPh>
    <phoneticPr fontId="1"/>
  </si>
  <si>
    <t>医療機関へ入院した日</t>
    <rPh sb="0" eb="2">
      <t>イリョウ</t>
    </rPh>
    <rPh sb="2" eb="4">
      <t>キカン</t>
    </rPh>
    <rPh sb="5" eb="7">
      <t>ニュウイン</t>
    </rPh>
    <rPh sb="9" eb="10">
      <t>ヒ</t>
    </rPh>
    <phoneticPr fontId="1"/>
  </si>
  <si>
    <t>終了</t>
    <rPh sb="0" eb="2">
      <t>シュウリョウ</t>
    </rPh>
    <phoneticPr fontId="1"/>
  </si>
  <si>
    <t>療養者
番号</t>
    <rPh sb="0" eb="3">
      <t>リョウヨウシャ</t>
    </rPh>
    <rPh sb="4" eb="6">
      <t>バンゴウ</t>
    </rPh>
    <phoneticPr fontId="1"/>
  </si>
  <si>
    <t>まん防</t>
    <rPh sb="2" eb="3">
      <t>ボウ</t>
    </rPh>
    <phoneticPr fontId="1"/>
  </si>
  <si>
    <t>人数</t>
    <rPh sb="0" eb="2">
      <t>ニンズウ</t>
    </rPh>
    <phoneticPr fontId="1"/>
  </si>
  <si>
    <t>補助金</t>
    <rPh sb="0" eb="3">
      <t>ホジョキン</t>
    </rPh>
    <phoneticPr fontId="1"/>
  </si>
  <si>
    <t>施設名</t>
    <rPh sb="0" eb="3">
      <t>シセツメイ</t>
    </rPh>
    <phoneticPr fontId="1"/>
  </si>
  <si>
    <t>施設の種別</t>
    <rPh sb="0" eb="2">
      <t>シセツ</t>
    </rPh>
    <rPh sb="3" eb="5">
      <t>シュベツ</t>
    </rPh>
    <phoneticPr fontId="1"/>
  </si>
  <si>
    <t>定員</t>
    <rPh sb="0" eb="2">
      <t>テイイン</t>
    </rPh>
    <phoneticPr fontId="1"/>
  </si>
  <si>
    <t>施設内療養に要する費用</t>
    <rPh sb="0" eb="3">
      <t>シセツナイ</t>
    </rPh>
    <rPh sb="3" eb="5">
      <t>リョウヨウ</t>
    </rPh>
    <rPh sb="6" eb="7">
      <t>ヨウ</t>
    </rPh>
    <rPh sb="9" eb="11">
      <t>ヒヨウ</t>
    </rPh>
    <phoneticPr fontId="1"/>
  </si>
  <si>
    <t>特別養護老人ホーム</t>
    <rPh sb="0" eb="6">
      <t>トクベツヨウゴロウジン</t>
    </rPh>
    <phoneticPr fontId="1"/>
  </si>
  <si>
    <t>補助上限</t>
    <rPh sb="0" eb="4">
      <t>ホジョジョウゲン</t>
    </rPh>
    <phoneticPr fontId="1"/>
  </si>
  <si>
    <t>うち追加（上限500万）</t>
    <rPh sb="2" eb="4">
      <t>ツイカ</t>
    </rPh>
    <rPh sb="5" eb="7">
      <t>ジョウゲン</t>
    </rPh>
    <rPh sb="10" eb="11">
      <t>マン</t>
    </rPh>
    <phoneticPr fontId="1"/>
  </si>
  <si>
    <t>医療機関から退院し施設内療養として受け入れた日</t>
    <rPh sb="0" eb="2">
      <t>イリョウ</t>
    </rPh>
    <rPh sb="2" eb="4">
      <t>キカン</t>
    </rPh>
    <rPh sb="6" eb="8">
      <t>タイイン</t>
    </rPh>
    <rPh sb="9" eb="14">
      <t>シセツナイリョウヨウ</t>
    </rPh>
    <rPh sb="17" eb="18">
      <t>ウ</t>
    </rPh>
    <rPh sb="19" eb="20">
      <t>イ</t>
    </rPh>
    <rPh sb="22" eb="23">
      <t>ヒ</t>
    </rPh>
    <phoneticPr fontId="1"/>
  </si>
  <si>
    <t>※リストの複数に該当する場合は、陽性、終了の順に優先して選択する。</t>
    <rPh sb="5" eb="7">
      <t>フクスウ</t>
    </rPh>
    <rPh sb="8" eb="10">
      <t>ガイトウ</t>
    </rPh>
    <rPh sb="12" eb="14">
      <t>バアイ</t>
    </rPh>
    <rPh sb="16" eb="18">
      <t>ヨウセイ</t>
    </rPh>
    <rPh sb="19" eb="21">
      <t>シュウリョウ</t>
    </rPh>
    <rPh sb="22" eb="23">
      <t>ジュン</t>
    </rPh>
    <rPh sb="24" eb="26">
      <t>ユウセン</t>
    </rPh>
    <rPh sb="28" eb="30">
      <t>センタク</t>
    </rPh>
    <phoneticPr fontId="1"/>
  </si>
  <si>
    <t>基準単価</t>
    <rPh sb="0" eb="4">
      <t>キジュンタンカ</t>
    </rPh>
    <phoneticPr fontId="1"/>
  </si>
  <si>
    <t>施設種別</t>
    <rPh sb="0" eb="4">
      <t>シセツシュベツ</t>
    </rPh>
    <phoneticPr fontId="1"/>
  </si>
  <si>
    <t>地域密着型特別養護老人ホーム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phoneticPr fontId="1"/>
  </si>
  <si>
    <t>介護老人保健施設</t>
    <rPh sb="0" eb="8">
      <t>カイゴロウジンホケンシセツ</t>
    </rPh>
    <phoneticPr fontId="1"/>
  </si>
  <si>
    <t>介護医療院</t>
    <rPh sb="0" eb="5">
      <t>カイゴイリョウイン</t>
    </rPh>
    <phoneticPr fontId="1"/>
  </si>
  <si>
    <t>介護療養型医療施設</t>
    <rPh sb="0" eb="5">
      <t>カイゴリョウヨウガタ</t>
    </rPh>
    <rPh sb="5" eb="9">
      <t>イリョウシセツ</t>
    </rPh>
    <phoneticPr fontId="1"/>
  </si>
  <si>
    <t>認知症対応型グループホーム</t>
    <rPh sb="0" eb="6">
      <t>ニンチショウタイオウガタ</t>
    </rPh>
    <phoneticPr fontId="1"/>
  </si>
  <si>
    <t>養護老人ホーム（定員30人以上）</t>
    <rPh sb="0" eb="4">
      <t>ヨウゴロウジン</t>
    </rPh>
    <rPh sb="8" eb="10">
      <t>テイイン</t>
    </rPh>
    <rPh sb="12" eb="13">
      <t>ニン</t>
    </rPh>
    <rPh sb="13" eb="15">
      <t>イジョウ</t>
    </rPh>
    <phoneticPr fontId="1"/>
  </si>
  <si>
    <t>有料老人ホーム（定員30人以上）</t>
    <rPh sb="0" eb="4">
      <t>ユウリョウロウジン</t>
    </rPh>
    <phoneticPr fontId="1"/>
  </si>
  <si>
    <t>サービス付き高齢者向け住宅（定員30人以上）</t>
    <rPh sb="4" eb="5">
      <t>ツ</t>
    </rPh>
    <rPh sb="6" eb="10">
      <t>コウレイシャム</t>
    </rPh>
    <rPh sb="11" eb="13">
      <t>ジュウタク</t>
    </rPh>
    <phoneticPr fontId="1"/>
  </si>
  <si>
    <t>養護老人ホーム（定員29人以下）</t>
    <rPh sb="0" eb="4">
      <t>ヨウゴロウジン</t>
    </rPh>
    <rPh sb="8" eb="10">
      <t>テイイン</t>
    </rPh>
    <rPh sb="12" eb="13">
      <t>ニン</t>
    </rPh>
    <rPh sb="13" eb="15">
      <t>イカ</t>
    </rPh>
    <phoneticPr fontId="1"/>
  </si>
  <si>
    <t>有料老人ホーム（定員29人以下）</t>
    <rPh sb="0" eb="4">
      <t>ユウリョウロウジン</t>
    </rPh>
    <phoneticPr fontId="1"/>
  </si>
  <si>
    <t>サービス付き高齢者向け住宅（定員29人以下）</t>
    <rPh sb="4" eb="5">
      <t>ツ</t>
    </rPh>
    <rPh sb="6" eb="10">
      <t>コウレイシャム</t>
    </rPh>
    <rPh sb="11" eb="13">
      <t>ジュウタク</t>
    </rPh>
    <phoneticPr fontId="1"/>
  </si>
  <si>
    <t>療養期間が終了した日（最終対応日）</t>
    <rPh sb="0" eb="2">
      <t>リョウヨウ</t>
    </rPh>
    <rPh sb="2" eb="4">
      <t>キカン</t>
    </rPh>
    <rPh sb="5" eb="7">
      <t>シュウリョウ</t>
    </rPh>
    <rPh sb="9" eb="10">
      <t>ヒ</t>
    </rPh>
    <rPh sb="11" eb="13">
      <t>サイシュウ</t>
    </rPh>
    <rPh sb="13" eb="15">
      <t>タイオウ</t>
    </rPh>
    <rPh sb="15" eb="16">
      <t>ビ</t>
    </rPh>
    <phoneticPr fontId="1"/>
  </si>
  <si>
    <t>うち追加（上限200万）</t>
    <rPh sb="2" eb="4">
      <t>ツイカ</t>
    </rPh>
    <rPh sb="5" eb="7">
      <t>ジョウゲン</t>
    </rPh>
    <rPh sb="10" eb="11">
      <t>マン</t>
    </rPh>
    <phoneticPr fontId="1"/>
  </si>
  <si>
    <t>短期入所生活介護事業所、短期入所療養介護事業所</t>
    <rPh sb="0" eb="11">
      <t>タンキニュウショセイカツカイゴジギョウショ</t>
    </rPh>
    <rPh sb="12" eb="16">
      <t>タンキニュウショ</t>
    </rPh>
    <rPh sb="16" eb="18">
      <t>リョウヨウ</t>
    </rPh>
    <rPh sb="18" eb="23">
      <t>カイゴジギョウショ</t>
    </rPh>
    <phoneticPr fontId="1"/>
  </si>
  <si>
    <t>岡山荘</t>
    <rPh sb="0" eb="2">
      <t>オカヤマ</t>
    </rPh>
    <rPh sb="2" eb="3">
      <t>ソウ</t>
    </rPh>
    <phoneticPr fontId="1"/>
  </si>
  <si>
    <t>○</t>
  </si>
  <si>
    <t>岡山ケアハウス</t>
    <rPh sb="0" eb="2">
      <t>オカヤマ</t>
    </rPh>
    <phoneticPr fontId="1"/>
  </si>
  <si>
    <t>軽費老人ホーム（定員29人以下）</t>
    <rPh sb="0" eb="2">
      <t>ケイヒ</t>
    </rPh>
    <rPh sb="2" eb="4">
      <t>ロウジン</t>
    </rPh>
    <phoneticPr fontId="1"/>
  </si>
  <si>
    <t>軽費老人ホーム（定員30人以上）</t>
    <rPh sb="0" eb="2">
      <t>ケイヒ</t>
    </rPh>
    <rPh sb="2" eb="4">
      <t>ロウジン</t>
    </rPh>
    <phoneticPr fontId="1"/>
  </si>
  <si>
    <t>※令和５年１月１日以降、無症状患者の療養期間は検体採取日を含めて７日間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7">
      <t>ムショウジョウカンジャ</t>
    </rPh>
    <rPh sb="18" eb="22">
      <t>リョウヨウキカン</t>
    </rPh>
    <rPh sb="23" eb="27">
      <t>ケンタイサイシュ</t>
    </rPh>
    <rPh sb="27" eb="28">
      <t>ヒ</t>
    </rPh>
    <rPh sb="29" eb="30">
      <t>フク</t>
    </rPh>
    <rPh sb="33" eb="34">
      <t>ニチ</t>
    </rPh>
    <rPh sb="34" eb="35">
      <t>アイダ</t>
    </rPh>
    <phoneticPr fontId="1"/>
  </si>
  <si>
    <t>※令和４年１０月１日以降、１１日目以降の算定は療養解除基準を満たさない場合のみ</t>
    <rPh sb="1" eb="3">
      <t>レイワ</t>
    </rPh>
    <rPh sb="4" eb="5">
      <t>ネン</t>
    </rPh>
    <rPh sb="7" eb="8">
      <t>ガツ</t>
    </rPh>
    <rPh sb="9" eb="10">
      <t>ニチ</t>
    </rPh>
    <rPh sb="10" eb="12">
      <t>イコウ</t>
    </rPh>
    <rPh sb="15" eb="17">
      <t>ニチメ</t>
    </rPh>
    <rPh sb="17" eb="19">
      <t>イコウ</t>
    </rPh>
    <rPh sb="20" eb="22">
      <t>サンテイ</t>
    </rPh>
    <rPh sb="23" eb="29">
      <t>リョウヨウカイジョキジュン</t>
    </rPh>
    <rPh sb="30" eb="31">
      <t>ミ</t>
    </rPh>
    <rPh sb="35" eb="37">
      <t>バアイ</t>
    </rPh>
    <phoneticPr fontId="1"/>
  </si>
  <si>
    <t>※病院内で解除日を迎えた方は、退院以降は記載しない。</t>
    <rPh sb="1" eb="4">
      <t>ビョウインナイ</t>
    </rPh>
    <rPh sb="5" eb="7">
      <t>カイジョ</t>
    </rPh>
    <rPh sb="7" eb="8">
      <t>ビ</t>
    </rPh>
    <rPh sb="9" eb="10">
      <t>ムカ</t>
    </rPh>
    <rPh sb="12" eb="13">
      <t>カタ</t>
    </rPh>
    <rPh sb="15" eb="17">
      <t>タイイン</t>
    </rPh>
    <rPh sb="17" eb="19">
      <t>イコウ</t>
    </rPh>
    <rPh sb="20" eb="22">
      <t>キサイ</t>
    </rPh>
    <phoneticPr fontId="1"/>
  </si>
  <si>
    <t>※令和５年１月１日以降、無症状患者の療養期間は陽性判明日から７日以内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7">
      <t>ムショウジョウカンジャ</t>
    </rPh>
    <rPh sb="18" eb="22">
      <t>リョウヨウキカン</t>
    </rPh>
    <rPh sb="23" eb="27">
      <t>ヨウセイハンメイ</t>
    </rPh>
    <rPh sb="27" eb="28">
      <t>ヒ</t>
    </rPh>
    <rPh sb="31" eb="32">
      <t>ニチ</t>
    </rPh>
    <rPh sb="32" eb="34">
      <t>イナイ</t>
    </rPh>
    <phoneticPr fontId="1"/>
  </si>
  <si>
    <t>※施設内療養費の算定できるのは、陽性判明の日から１５日以内</t>
    <rPh sb="1" eb="3">
      <t>シセツ</t>
    </rPh>
    <rPh sb="3" eb="4">
      <t>ナイ</t>
    </rPh>
    <rPh sb="4" eb="6">
      <t>リョウヨウ</t>
    </rPh>
    <rPh sb="6" eb="7">
      <t>ヒ</t>
    </rPh>
    <rPh sb="8" eb="10">
      <t>サンテイ</t>
    </rPh>
    <rPh sb="16" eb="18">
      <t>ヨウセイ</t>
    </rPh>
    <rPh sb="18" eb="20">
      <t>ハンメイ</t>
    </rPh>
    <rPh sb="21" eb="22">
      <t>ヒ</t>
    </rPh>
    <rPh sb="26" eb="27">
      <t>ニチ</t>
    </rPh>
    <rPh sb="27" eb="29">
      <t>イナイ</t>
    </rPh>
    <phoneticPr fontId="1"/>
  </si>
  <si>
    <t>※令和４年１０月１日以降、１１日目以降の算定は療養が必要であると判断された日まで</t>
    <rPh sb="1" eb="3">
      <t>レイワ</t>
    </rPh>
    <rPh sb="4" eb="5">
      <t>ネン</t>
    </rPh>
    <rPh sb="7" eb="8">
      <t>ガツ</t>
    </rPh>
    <rPh sb="9" eb="10">
      <t>ニチ</t>
    </rPh>
    <rPh sb="10" eb="12">
      <t>イコウ</t>
    </rPh>
    <rPh sb="15" eb="17">
      <t>ニチメ</t>
    </rPh>
    <rPh sb="17" eb="19">
      <t>イコウ</t>
    </rPh>
    <rPh sb="20" eb="22">
      <t>サンテイ</t>
    </rPh>
    <rPh sb="23" eb="25">
      <t>リョウヨウ</t>
    </rPh>
    <rPh sb="26" eb="28">
      <t>ヒツヨウ</t>
    </rPh>
    <rPh sb="32" eb="34">
      <t>ハンダン</t>
    </rPh>
    <rPh sb="37" eb="38">
      <t>ヒ</t>
    </rPh>
    <phoneticPr fontId="1"/>
  </si>
  <si>
    <t>※令和５年５月８日以降、陽性判明の日から１０日間を経過していないが、５日を経過し、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6">
      <t>ヨウセイハンメイ</t>
    </rPh>
    <rPh sb="17" eb="18">
      <t>ヒ</t>
    </rPh>
    <rPh sb="22" eb="23">
      <t>ニチ</t>
    </rPh>
    <rPh sb="23" eb="24">
      <t>カン</t>
    </rPh>
    <rPh sb="25" eb="27">
      <t>ケイカ</t>
    </rPh>
    <rPh sb="35" eb="36">
      <t>ニチ</t>
    </rPh>
    <rPh sb="37" eb="39">
      <t>ケイカ</t>
    </rPh>
    <phoneticPr fontId="1"/>
  </si>
  <si>
    <t>　かつ、症状軽快から24時間経過した者であって、当該療養者や高齢者施設等の個別の状況</t>
    <rPh sb="18" eb="19">
      <t>モノ</t>
    </rPh>
    <rPh sb="24" eb="26">
      <t>トウガイ</t>
    </rPh>
    <rPh sb="26" eb="29">
      <t>リョウヨウシャ</t>
    </rPh>
    <rPh sb="30" eb="35">
      <t>コウレイシャシセツ</t>
    </rPh>
    <rPh sb="35" eb="36">
      <t>トウ</t>
    </rPh>
    <rPh sb="37" eb="39">
      <t>コベツ</t>
    </rPh>
    <rPh sb="40" eb="42">
      <t>ジョウキョウ</t>
    </rPh>
    <phoneticPr fontId="1"/>
  </si>
  <si>
    <t>　を踏まえて、感染対策等の措置を継続しないこととした場合は、当該措置を行った日まで</t>
    <rPh sb="2" eb="3">
      <t>フ</t>
    </rPh>
    <rPh sb="7" eb="11">
      <t>カンセンタイサク</t>
    </rPh>
    <rPh sb="11" eb="12">
      <t>トウ</t>
    </rPh>
    <rPh sb="13" eb="15">
      <t>ソチ</t>
    </rPh>
    <rPh sb="16" eb="18">
      <t>ケイゾク</t>
    </rPh>
    <rPh sb="26" eb="28">
      <t>バアイ</t>
    </rPh>
    <rPh sb="30" eb="34">
      <t>トウガイソチ</t>
    </rPh>
    <rPh sb="35" eb="36">
      <t>オコナ</t>
    </rPh>
    <rPh sb="38" eb="39">
      <t>ヒ</t>
    </rPh>
    <phoneticPr fontId="1"/>
  </si>
  <si>
    <t>　算定する。</t>
    <rPh sb="1" eb="3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</si>
</sst>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#,##0_ &quot;円&quot;"/>
    <numFmt numFmtId="178" formatCode="yyyy&quot;年&quot;m&quot;月&quot;d&quot;日&quot;;@"/>
  </numFmts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b/>
      <sz val="9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76" fontId="2" fillId="2" borderId="3" xfId="0" applyNumberFormat="1" applyFont="1" applyFill="1" applyBorder="1"/>
    <xf numFmtId="176" fontId="2" fillId="2" borderId="2" xfId="0" applyNumberFormat="1" applyFont="1" applyFill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0" fontId="2" fillId="2" borderId="2" xfId="0" applyFont="1" applyFill="1" applyBorder="1" applyAlignment="1"/>
    <xf numFmtId="0" fontId="2" fillId="2" borderId="2" xfId="0" applyFont="1" applyFill="1" applyBorder="1"/>
    <xf numFmtId="0" fontId="0" fillId="0" borderId="2" xfId="0" applyBorder="1"/>
    <xf numFmtId="0" fontId="0" fillId="4" borderId="2" xfId="0" applyFill="1" applyBorder="1"/>
    <xf numFmtId="0" fontId="0" fillId="0" borderId="12" xfId="0" applyFill="1" applyBorder="1"/>
    <xf numFmtId="0" fontId="0" fillId="0" borderId="9" xfId="0" applyFill="1" applyBorder="1"/>
    <xf numFmtId="178" fontId="2" fillId="3" borderId="1" xfId="0" applyNumberFormat="1" applyFont="1" applyFill="1" applyBorder="1"/>
    <xf numFmtId="0" fontId="5" fillId="0" borderId="0" xfId="0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shrinkToFit="1"/>
    </xf>
    <xf numFmtId="0" fontId="2" fillId="3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77" fontId="2" fillId="0" borderId="2" xfId="0" applyNumberFormat="1" applyFont="1" applyBorder="1" applyAlignment="1">
      <alignment horizontal="right"/>
    </xf>
    <xf numFmtId="0" fontId="2" fillId="3" borderId="2" xfId="0" applyFont="1" applyFill="1" applyBorder="1" applyAlignment="1">
      <alignment horizontal="center" vertical="center" shrinkToFit="1"/>
    </xf>
    <xf numFmtId="177" fontId="2" fillId="2" borderId="2" xfId="0" applyNumberFormat="1" applyFont="1" applyFill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1102519</xdr:colOff>
      <xdr:row>26</xdr:row>
      <xdr:rowOff>30958</xdr:rowOff>
    </xdr:from>
    <xdr:to>
      <xdr:col>9</xdr:col>
      <xdr:colOff>573881</xdr:colOff>
      <xdr:row>31</xdr:row>
      <xdr:rowOff>121446</xdr:rowOff>
    </xdr:to>
    <xdr:sp macro="" textlink="">
      <xdr:nvSpPr>
        <xdr:cNvPr id="2" name="角丸四角形 1"/>
        <xdr:cNvSpPr/>
      </xdr:nvSpPr>
      <xdr:spPr>
        <a:xfrm>
          <a:off x="1626394" y="4400552"/>
          <a:ext cx="5448300" cy="9239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・利用者で施設内療養を行った方の状況を選択ください。（陽性判明の当日に入院できた方を除く。）</a:t>
          </a:r>
          <a:endParaRPr kumimoji="1" lang="en-US" altLang="ja-JP" sz="1100"/>
        </a:p>
        <a:p>
          <a:pPr algn="l"/>
          <a:r>
            <a:rPr kumimoji="1" lang="ja-JP" altLang="en-US" sz="1100"/>
            <a:t>・人数、期間が不足する場合は、非表示セルを表示して追加ください。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23</xdr:row>
      <xdr:rowOff>40482</xdr:rowOff>
    </xdr:from>
    <xdr:to>
      <xdr:col>11</xdr:col>
      <xdr:colOff>161925</xdr:colOff>
      <xdr:row>28</xdr:row>
      <xdr:rowOff>145256</xdr:rowOff>
    </xdr:to>
    <xdr:sp macro="" textlink="">
      <xdr:nvSpPr>
        <xdr:cNvPr id="2" name="角丸四角形 1"/>
        <xdr:cNvSpPr/>
      </xdr:nvSpPr>
      <xdr:spPr>
        <a:xfrm>
          <a:off x="2595563" y="3910013"/>
          <a:ext cx="5448300" cy="93821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・利用者で施設内療養を行った方の状況を選択ください。（陽性判明の当日に入院できた方を除く。）</a:t>
          </a:r>
          <a:endParaRPr kumimoji="1" lang="en-US" altLang="ja-JP" sz="1100"/>
        </a:p>
        <a:p>
          <a:pPr algn="l"/>
          <a:r>
            <a:rPr kumimoji="1" lang="ja-JP" altLang="en-US" sz="1100"/>
            <a:t>・期間が不足する場合は、非表示セルを表示して追加ください。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29"/>
  <sheetViews>
    <sheetView tabSelected="1" view="pageBreakPreview" zoomScale="80" zoomScaleNormal="70" zoomScaleSheetLayoutView="80" workbookViewId="0">
      <selection activeCell="B129" sqref="B129"/>
    </sheetView>
  </sheetViews>
  <sheetFormatPr defaultRowHeight="13.5"/>
  <cols>
    <col min="1" max="1" width="6.875" style="1" customWidth="1"/>
    <col min="2" max="2" width="15" style="1" bestFit="1" customWidth="1"/>
    <col min="3" max="15" width="9" style="1"/>
    <col min="16" max="85" width="9" style="1" hidden="1" customWidth="1"/>
    <col min="86" max="86" width="11.625" style="1" bestFit="1" customWidth="1"/>
    <col min="87" max="88" width="9" style="1"/>
    <col min="89" max="89" width="49" style="1" customWidth="1"/>
    <col min="90" max="16384" width="9" style="1"/>
  </cols>
  <sheetData>
    <row r="1" spans="1:89">
      <c r="A1" s="1" t="s">
        <v>0</v>
      </c>
      <c r="CH1" s="5"/>
    </row>
    <row r="2" spans="1:89">
      <c r="A2" s="25" t="s">
        <v>17</v>
      </c>
      <c r="B2" s="25"/>
      <c r="C2" s="26"/>
      <c r="D2" s="26"/>
      <c r="E2" s="26"/>
      <c r="F2" s="26"/>
      <c r="G2" s="11" t="s">
        <v>19</v>
      </c>
      <c r="H2" s="27"/>
      <c r="I2" s="27"/>
      <c r="K2" s="28" t="s">
        <v>20</v>
      </c>
      <c r="L2" s="29"/>
      <c r="M2" s="30"/>
      <c r="N2" s="31">
        <f>CH129*1000</f>
        <v>0</v>
      </c>
      <c r="O2" s="31"/>
    </row>
    <row r="3" spans="1:89">
      <c r="A3" s="25" t="s">
        <v>18</v>
      </c>
      <c r="B3" s="25"/>
      <c r="C3" s="32"/>
      <c r="D3" s="32"/>
      <c r="E3" s="32"/>
      <c r="F3" s="32"/>
      <c r="G3" s="11" t="s">
        <v>22</v>
      </c>
      <c r="H3" s="33" t="e">
        <f>H2*VLOOKUP(C3,基準単価,2,FALSE)*1000</f>
        <v>#N/A</v>
      </c>
      <c r="I3" s="33"/>
      <c r="K3" s="28" t="s">
        <v>23</v>
      </c>
      <c r="L3" s="29"/>
      <c r="M3" s="30"/>
      <c r="N3" s="31">
        <f>N2-CH128*5000</f>
        <v>0</v>
      </c>
      <c r="O3" s="31"/>
    </row>
    <row r="4" spans="1:89" ht="14.25" thickBot="1">
      <c r="B4" s="17"/>
    </row>
    <row r="5" spans="1:89" ht="14.25" thickBot="1">
      <c r="A5" s="23" t="s">
        <v>13</v>
      </c>
      <c r="B5" s="18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18" t="s">
        <v>1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20"/>
      <c r="AD5" s="18" t="s">
        <v>1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/>
      <c r="AR5" s="18" t="s">
        <v>1</v>
      </c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20"/>
      <c r="BF5" s="18" t="s">
        <v>1</v>
      </c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18" t="s">
        <v>1</v>
      </c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20"/>
      <c r="CH5" s="21" t="s">
        <v>2</v>
      </c>
      <c r="CJ5" s="4" t="s">
        <v>6</v>
      </c>
      <c r="CK5" s="4" t="s">
        <v>8</v>
      </c>
    </row>
    <row r="6" spans="1:89" ht="14.25" thickBot="1">
      <c r="A6" s="24"/>
      <c r="B6" s="16"/>
      <c r="C6" s="2">
        <f>B6+1</f>
        <v>1</v>
      </c>
      <c r="D6" s="3">
        <f t="shared" ref="D6:BO6" si="0">C6+1</f>
        <v>2</v>
      </c>
      <c r="E6" s="3">
        <f t="shared" si="0"/>
        <v>3</v>
      </c>
      <c r="F6" s="3">
        <f t="shared" si="0"/>
        <v>4</v>
      </c>
      <c r="G6" s="3">
        <f t="shared" si="0"/>
        <v>5</v>
      </c>
      <c r="H6" s="3">
        <f t="shared" si="0"/>
        <v>6</v>
      </c>
      <c r="I6" s="3">
        <f t="shared" si="0"/>
        <v>7</v>
      </c>
      <c r="J6" s="3">
        <f t="shared" si="0"/>
        <v>8</v>
      </c>
      <c r="K6" s="3">
        <f t="shared" si="0"/>
        <v>9</v>
      </c>
      <c r="L6" s="3">
        <f t="shared" si="0"/>
        <v>10</v>
      </c>
      <c r="M6" s="3">
        <f t="shared" si="0"/>
        <v>11</v>
      </c>
      <c r="N6" s="3">
        <f t="shared" si="0"/>
        <v>12</v>
      </c>
      <c r="O6" s="3">
        <f t="shared" si="0"/>
        <v>13</v>
      </c>
      <c r="P6" s="3">
        <f t="shared" si="0"/>
        <v>14</v>
      </c>
      <c r="Q6" s="3">
        <f t="shared" si="0"/>
        <v>15</v>
      </c>
      <c r="R6" s="3">
        <f t="shared" si="0"/>
        <v>16</v>
      </c>
      <c r="S6" s="3">
        <f t="shared" si="0"/>
        <v>17</v>
      </c>
      <c r="T6" s="3">
        <f t="shared" si="0"/>
        <v>18</v>
      </c>
      <c r="U6" s="3">
        <f t="shared" si="0"/>
        <v>19</v>
      </c>
      <c r="V6" s="3">
        <f t="shared" si="0"/>
        <v>20</v>
      </c>
      <c r="W6" s="3">
        <f t="shared" si="0"/>
        <v>21</v>
      </c>
      <c r="X6" s="3">
        <f t="shared" si="0"/>
        <v>22</v>
      </c>
      <c r="Y6" s="3">
        <f t="shared" si="0"/>
        <v>23</v>
      </c>
      <c r="Z6" s="3">
        <f t="shared" si="0"/>
        <v>24</v>
      </c>
      <c r="AA6" s="3">
        <f t="shared" si="0"/>
        <v>25</v>
      </c>
      <c r="AB6" s="3">
        <f t="shared" si="0"/>
        <v>26</v>
      </c>
      <c r="AC6" s="3">
        <f t="shared" si="0"/>
        <v>27</v>
      </c>
      <c r="AD6" s="3">
        <f t="shared" si="0"/>
        <v>28</v>
      </c>
      <c r="AE6" s="3">
        <f t="shared" si="0"/>
        <v>29</v>
      </c>
      <c r="AF6" s="3">
        <f t="shared" si="0"/>
        <v>30</v>
      </c>
      <c r="AG6" s="3">
        <f t="shared" si="0"/>
        <v>31</v>
      </c>
      <c r="AH6" s="3">
        <f t="shared" si="0"/>
        <v>32</v>
      </c>
      <c r="AI6" s="3">
        <f t="shared" si="0"/>
        <v>33</v>
      </c>
      <c r="AJ6" s="3">
        <f t="shared" si="0"/>
        <v>34</v>
      </c>
      <c r="AK6" s="3">
        <f t="shared" si="0"/>
        <v>35</v>
      </c>
      <c r="AL6" s="3">
        <f t="shared" si="0"/>
        <v>36</v>
      </c>
      <c r="AM6" s="3">
        <f t="shared" si="0"/>
        <v>37</v>
      </c>
      <c r="AN6" s="3">
        <f t="shared" si="0"/>
        <v>38</v>
      </c>
      <c r="AO6" s="3">
        <f t="shared" si="0"/>
        <v>39</v>
      </c>
      <c r="AP6" s="3">
        <f t="shared" si="0"/>
        <v>40</v>
      </c>
      <c r="AQ6" s="3">
        <f t="shared" si="0"/>
        <v>41</v>
      </c>
      <c r="AR6" s="3">
        <f t="shared" si="0"/>
        <v>42</v>
      </c>
      <c r="AS6" s="3">
        <f t="shared" si="0"/>
        <v>43</v>
      </c>
      <c r="AT6" s="3">
        <f t="shared" si="0"/>
        <v>44</v>
      </c>
      <c r="AU6" s="3">
        <f t="shared" si="0"/>
        <v>45</v>
      </c>
      <c r="AV6" s="3">
        <f t="shared" si="0"/>
        <v>46</v>
      </c>
      <c r="AW6" s="3">
        <f t="shared" si="0"/>
        <v>47</v>
      </c>
      <c r="AX6" s="3">
        <f t="shared" si="0"/>
        <v>48</v>
      </c>
      <c r="AY6" s="3">
        <f t="shared" si="0"/>
        <v>49</v>
      </c>
      <c r="AZ6" s="3">
        <f t="shared" si="0"/>
        <v>50</v>
      </c>
      <c r="BA6" s="3">
        <f t="shared" si="0"/>
        <v>51</v>
      </c>
      <c r="BB6" s="3">
        <f t="shared" si="0"/>
        <v>52</v>
      </c>
      <c r="BC6" s="3">
        <f t="shared" si="0"/>
        <v>53</v>
      </c>
      <c r="BD6" s="3">
        <f t="shared" si="0"/>
        <v>54</v>
      </c>
      <c r="BE6" s="3">
        <f t="shared" si="0"/>
        <v>55</v>
      </c>
      <c r="BF6" s="3">
        <f t="shared" si="0"/>
        <v>56</v>
      </c>
      <c r="BG6" s="3">
        <f t="shared" si="0"/>
        <v>57</v>
      </c>
      <c r="BH6" s="3">
        <f t="shared" si="0"/>
        <v>58</v>
      </c>
      <c r="BI6" s="3">
        <f t="shared" si="0"/>
        <v>59</v>
      </c>
      <c r="BJ6" s="3">
        <f t="shared" si="0"/>
        <v>60</v>
      </c>
      <c r="BK6" s="3">
        <f t="shared" si="0"/>
        <v>61</v>
      </c>
      <c r="BL6" s="3">
        <f t="shared" si="0"/>
        <v>62</v>
      </c>
      <c r="BM6" s="3">
        <f t="shared" si="0"/>
        <v>63</v>
      </c>
      <c r="BN6" s="3">
        <f t="shared" si="0"/>
        <v>64</v>
      </c>
      <c r="BO6" s="3">
        <f t="shared" si="0"/>
        <v>65</v>
      </c>
      <c r="BP6" s="3">
        <f t="shared" ref="BP6:CG6" si="1">BO6+1</f>
        <v>66</v>
      </c>
      <c r="BQ6" s="3">
        <f t="shared" si="1"/>
        <v>67</v>
      </c>
      <c r="BR6" s="3">
        <f t="shared" si="1"/>
        <v>68</v>
      </c>
      <c r="BS6" s="3">
        <f t="shared" si="1"/>
        <v>69</v>
      </c>
      <c r="BT6" s="3">
        <f t="shared" si="1"/>
        <v>70</v>
      </c>
      <c r="BU6" s="3">
        <f t="shared" si="1"/>
        <v>71</v>
      </c>
      <c r="BV6" s="3">
        <f t="shared" si="1"/>
        <v>72</v>
      </c>
      <c r="BW6" s="3">
        <f t="shared" si="1"/>
        <v>73</v>
      </c>
      <c r="BX6" s="3">
        <f t="shared" si="1"/>
        <v>74</v>
      </c>
      <c r="BY6" s="3">
        <f t="shared" si="1"/>
        <v>75</v>
      </c>
      <c r="BZ6" s="3">
        <f t="shared" si="1"/>
        <v>76</v>
      </c>
      <c r="CA6" s="3">
        <f t="shared" si="1"/>
        <v>77</v>
      </c>
      <c r="CB6" s="3">
        <f t="shared" si="1"/>
        <v>78</v>
      </c>
      <c r="CC6" s="3">
        <f t="shared" si="1"/>
        <v>79</v>
      </c>
      <c r="CD6" s="3">
        <f t="shared" si="1"/>
        <v>80</v>
      </c>
      <c r="CE6" s="3">
        <f t="shared" si="1"/>
        <v>81</v>
      </c>
      <c r="CF6" s="3">
        <f t="shared" si="1"/>
        <v>82</v>
      </c>
      <c r="CG6" s="3">
        <f t="shared" si="1"/>
        <v>83</v>
      </c>
      <c r="CH6" s="22"/>
      <c r="CJ6" s="4"/>
      <c r="CK6" s="4"/>
    </row>
    <row r="7" spans="1:89">
      <c r="A7" s="6">
        <v>1</v>
      </c>
      <c r="B7" s="7"/>
      <c r="C7" s="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4">
        <f>COUNTA(B7:CG7)</f>
        <v>0</v>
      </c>
      <c r="CJ7" s="4" t="s">
        <v>7</v>
      </c>
      <c r="CK7" s="4" t="s">
        <v>9</v>
      </c>
    </row>
    <row r="8" spans="1:89">
      <c r="A8" s="6">
        <v>2</v>
      </c>
      <c r="B8" s="7"/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4">
        <f t="shared" ref="CH8:CH71" si="2">COUNTA(B8:CG8)</f>
        <v>0</v>
      </c>
      <c r="CJ8" s="4" t="s">
        <v>3</v>
      </c>
      <c r="CK8" s="4" t="s">
        <v>10</v>
      </c>
    </row>
    <row r="9" spans="1:89">
      <c r="A9" s="6">
        <v>3</v>
      </c>
      <c r="B9" s="7"/>
      <c r="C9" s="7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4">
        <f t="shared" si="2"/>
        <v>0</v>
      </c>
      <c r="CJ9" s="4" t="s">
        <v>4</v>
      </c>
      <c r="CK9" s="4" t="s">
        <v>11</v>
      </c>
    </row>
    <row r="10" spans="1:89">
      <c r="A10" s="6">
        <v>4</v>
      </c>
      <c r="B10" s="7"/>
      <c r="C10" s="7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4">
        <f t="shared" si="2"/>
        <v>0</v>
      </c>
      <c r="CJ10" s="4" t="s">
        <v>5</v>
      </c>
      <c r="CK10" s="4" t="s">
        <v>24</v>
      </c>
    </row>
    <row r="11" spans="1:89">
      <c r="A11" s="6">
        <v>5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4">
        <f t="shared" si="2"/>
        <v>0</v>
      </c>
      <c r="CJ11" s="4" t="s">
        <v>12</v>
      </c>
      <c r="CK11" s="4" t="s">
        <v>39</v>
      </c>
    </row>
    <row r="12" spans="1:89">
      <c r="A12" s="6">
        <v>6</v>
      </c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4">
        <f t="shared" si="2"/>
        <v>0</v>
      </c>
      <c r="CJ12" s="1" t="s">
        <v>49</v>
      </c>
    </row>
    <row r="13" spans="1:89">
      <c r="A13" s="6">
        <v>7</v>
      </c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4">
        <f t="shared" si="2"/>
        <v>0</v>
      </c>
      <c r="CJ13" s="1" t="s">
        <v>25</v>
      </c>
    </row>
    <row r="14" spans="1:89">
      <c r="A14" s="6">
        <v>8</v>
      </c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4">
        <f t="shared" si="2"/>
        <v>0</v>
      </c>
      <c r="CJ14" s="1" t="s">
        <v>51</v>
      </c>
    </row>
    <row r="15" spans="1:89">
      <c r="A15" s="6">
        <v>9</v>
      </c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4">
        <f t="shared" si="2"/>
        <v>0</v>
      </c>
      <c r="CJ15" s="1" t="s">
        <v>48</v>
      </c>
    </row>
    <row r="16" spans="1:89">
      <c r="A16" s="6">
        <v>10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4">
        <f t="shared" si="2"/>
        <v>0</v>
      </c>
      <c r="CJ16" s="1" t="s">
        <v>50</v>
      </c>
    </row>
    <row r="17" spans="1:88">
      <c r="A17" s="6">
        <v>11</v>
      </c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4">
        <f t="shared" si="2"/>
        <v>0</v>
      </c>
      <c r="CJ17" s="1" t="s">
        <v>53</v>
      </c>
    </row>
    <row r="18" spans="1:88">
      <c r="A18" s="6">
        <v>12</v>
      </c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4">
        <f t="shared" si="2"/>
        <v>0</v>
      </c>
      <c r="CJ18" s="1" t="s">
        <v>54</v>
      </c>
    </row>
    <row r="19" spans="1:88">
      <c r="A19" s="6">
        <v>13</v>
      </c>
      <c r="B19" s="8"/>
      <c r="C19" s="8"/>
      <c r="D19" s="9"/>
      <c r="E19" s="9"/>
      <c r="F19" s="9"/>
      <c r="G19" s="8"/>
      <c r="H19" s="8"/>
      <c r="I19" s="9"/>
      <c r="J19" s="8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4">
        <f t="shared" si="2"/>
        <v>0</v>
      </c>
      <c r="CJ19" s="1" t="s">
        <v>55</v>
      </c>
    </row>
    <row r="20" spans="1:88">
      <c r="A20" s="6">
        <v>14</v>
      </c>
      <c r="B20" s="8"/>
      <c r="C20" s="8"/>
      <c r="D20" s="9"/>
      <c r="E20" s="9"/>
      <c r="F20" s="9"/>
      <c r="G20" s="8"/>
      <c r="H20" s="8"/>
      <c r="I20" s="8"/>
      <c r="J20" s="8"/>
      <c r="K20" s="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4">
        <f t="shared" si="2"/>
        <v>0</v>
      </c>
      <c r="CJ20" s="1" t="s">
        <v>56</v>
      </c>
    </row>
    <row r="21" spans="1:88">
      <c r="A21" s="6">
        <v>15</v>
      </c>
      <c r="B21" s="8"/>
      <c r="C21" s="8"/>
      <c r="D21" s="9"/>
      <c r="E21" s="9"/>
      <c r="F21" s="9"/>
      <c r="G21" s="8"/>
      <c r="H21" s="8"/>
      <c r="I21" s="8"/>
      <c r="J21" s="8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4">
        <f t="shared" si="2"/>
        <v>0</v>
      </c>
    </row>
    <row r="22" spans="1:88">
      <c r="A22" s="6">
        <v>16</v>
      </c>
      <c r="B22" s="8"/>
      <c r="C22" s="8"/>
      <c r="D22" s="9"/>
      <c r="E22" s="9"/>
      <c r="F22" s="9"/>
      <c r="G22" s="8"/>
      <c r="H22" s="8"/>
      <c r="I22" s="8"/>
      <c r="J22" s="8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4">
        <f t="shared" si="2"/>
        <v>0</v>
      </c>
    </row>
    <row r="23" spans="1:88">
      <c r="A23" s="6">
        <v>17</v>
      </c>
      <c r="B23" s="8"/>
      <c r="C23" s="9"/>
      <c r="D23" s="9"/>
      <c r="E23" s="9"/>
      <c r="F23" s="9"/>
      <c r="G23" s="8"/>
      <c r="H23" s="9"/>
      <c r="I23" s="8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4">
        <f t="shared" si="2"/>
        <v>0</v>
      </c>
    </row>
    <row r="24" spans="1:88">
      <c r="A24" s="6">
        <v>18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4">
        <f t="shared" si="2"/>
        <v>0</v>
      </c>
    </row>
    <row r="25" spans="1:88">
      <c r="A25" s="6">
        <v>19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4">
        <f t="shared" si="2"/>
        <v>0</v>
      </c>
    </row>
    <row r="26" spans="1:88">
      <c r="A26" s="6">
        <v>20</v>
      </c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4">
        <f>COUNTA(B26:CG26)</f>
        <v>0</v>
      </c>
    </row>
    <row r="27" spans="1:88">
      <c r="A27" s="6">
        <v>21</v>
      </c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4">
        <f t="shared" si="2"/>
        <v>0</v>
      </c>
    </row>
    <row r="28" spans="1:88">
      <c r="A28" s="6">
        <v>22</v>
      </c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4">
        <f t="shared" si="2"/>
        <v>0</v>
      </c>
    </row>
    <row r="29" spans="1:88">
      <c r="A29" s="6">
        <v>23</v>
      </c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4">
        <f t="shared" si="2"/>
        <v>0</v>
      </c>
    </row>
    <row r="30" spans="1:88">
      <c r="A30" s="6">
        <v>24</v>
      </c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4">
        <f t="shared" si="2"/>
        <v>0</v>
      </c>
    </row>
    <row r="31" spans="1:88">
      <c r="A31" s="6">
        <v>25</v>
      </c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4">
        <f t="shared" si="2"/>
        <v>0</v>
      </c>
    </row>
    <row r="32" spans="1:88">
      <c r="A32" s="6">
        <v>26</v>
      </c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4">
        <f t="shared" si="2"/>
        <v>0</v>
      </c>
    </row>
    <row r="33" spans="1:86">
      <c r="A33" s="6">
        <v>27</v>
      </c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4">
        <f t="shared" si="2"/>
        <v>0</v>
      </c>
    </row>
    <row r="34" spans="1:86">
      <c r="A34" s="6">
        <v>28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4">
        <f t="shared" si="2"/>
        <v>0</v>
      </c>
    </row>
    <row r="35" spans="1:86">
      <c r="A35" s="6">
        <v>29</v>
      </c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4">
        <f t="shared" si="2"/>
        <v>0</v>
      </c>
    </row>
    <row r="36" spans="1:86">
      <c r="A36" s="6">
        <v>30</v>
      </c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4">
        <f t="shared" si="2"/>
        <v>0</v>
      </c>
    </row>
    <row r="37" spans="1:86" hidden="1">
      <c r="A37" s="6">
        <v>31</v>
      </c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4">
        <f t="shared" si="2"/>
        <v>0</v>
      </c>
    </row>
    <row r="38" spans="1:86" hidden="1">
      <c r="A38" s="6">
        <v>32</v>
      </c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4">
        <f t="shared" si="2"/>
        <v>0</v>
      </c>
    </row>
    <row r="39" spans="1:86" hidden="1">
      <c r="A39" s="6">
        <v>33</v>
      </c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4">
        <f t="shared" si="2"/>
        <v>0</v>
      </c>
    </row>
    <row r="40" spans="1:86" hidden="1">
      <c r="A40" s="6">
        <v>34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4">
        <f t="shared" si="2"/>
        <v>0</v>
      </c>
    </row>
    <row r="41" spans="1:86" hidden="1">
      <c r="A41" s="6">
        <v>35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4">
        <f t="shared" si="2"/>
        <v>0</v>
      </c>
    </row>
    <row r="42" spans="1:86" hidden="1">
      <c r="A42" s="6">
        <v>36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4">
        <f t="shared" si="2"/>
        <v>0</v>
      </c>
    </row>
    <row r="43" spans="1:86" hidden="1">
      <c r="A43" s="6">
        <v>37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4">
        <f t="shared" si="2"/>
        <v>0</v>
      </c>
    </row>
    <row r="44" spans="1:86" hidden="1">
      <c r="A44" s="6">
        <v>38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4">
        <f t="shared" si="2"/>
        <v>0</v>
      </c>
    </row>
    <row r="45" spans="1:86" hidden="1">
      <c r="A45" s="6">
        <v>39</v>
      </c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4">
        <f t="shared" si="2"/>
        <v>0</v>
      </c>
    </row>
    <row r="46" spans="1:86" hidden="1">
      <c r="A46" s="6">
        <v>40</v>
      </c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4">
        <f t="shared" si="2"/>
        <v>0</v>
      </c>
    </row>
    <row r="47" spans="1:86" hidden="1">
      <c r="A47" s="6">
        <v>41</v>
      </c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4">
        <f t="shared" si="2"/>
        <v>0</v>
      </c>
    </row>
    <row r="48" spans="1:86" hidden="1">
      <c r="A48" s="6">
        <v>42</v>
      </c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4">
        <f t="shared" si="2"/>
        <v>0</v>
      </c>
    </row>
    <row r="49" spans="1:86" hidden="1">
      <c r="A49" s="6">
        <v>43</v>
      </c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4">
        <f t="shared" si="2"/>
        <v>0</v>
      </c>
    </row>
    <row r="50" spans="1:86" hidden="1">
      <c r="A50" s="6">
        <v>44</v>
      </c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4">
        <f t="shared" si="2"/>
        <v>0</v>
      </c>
    </row>
    <row r="51" spans="1:86" hidden="1">
      <c r="A51" s="6">
        <v>45</v>
      </c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4">
        <f t="shared" si="2"/>
        <v>0</v>
      </c>
    </row>
    <row r="52" spans="1:86" hidden="1">
      <c r="A52" s="6">
        <v>46</v>
      </c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4">
        <f t="shared" si="2"/>
        <v>0</v>
      </c>
    </row>
    <row r="53" spans="1:86" hidden="1">
      <c r="A53" s="6">
        <v>47</v>
      </c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4">
        <f t="shared" si="2"/>
        <v>0</v>
      </c>
    </row>
    <row r="54" spans="1:86" hidden="1">
      <c r="A54" s="6">
        <v>48</v>
      </c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4">
        <f t="shared" si="2"/>
        <v>0</v>
      </c>
    </row>
    <row r="55" spans="1:86" hidden="1">
      <c r="A55" s="6">
        <v>49</v>
      </c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4">
        <f t="shared" si="2"/>
        <v>0</v>
      </c>
    </row>
    <row r="56" spans="1:86" hidden="1">
      <c r="A56" s="6">
        <v>50</v>
      </c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4">
        <f t="shared" si="2"/>
        <v>0</v>
      </c>
    </row>
    <row r="57" spans="1:86" hidden="1">
      <c r="A57" s="6">
        <v>51</v>
      </c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4">
        <f t="shared" si="2"/>
        <v>0</v>
      </c>
    </row>
    <row r="58" spans="1:86" hidden="1">
      <c r="A58" s="6">
        <v>52</v>
      </c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4">
        <f t="shared" si="2"/>
        <v>0</v>
      </c>
    </row>
    <row r="59" spans="1:86" hidden="1">
      <c r="A59" s="6">
        <v>53</v>
      </c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4">
        <f t="shared" si="2"/>
        <v>0</v>
      </c>
    </row>
    <row r="60" spans="1:86" hidden="1">
      <c r="A60" s="6">
        <v>54</v>
      </c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4">
        <f t="shared" si="2"/>
        <v>0</v>
      </c>
    </row>
    <row r="61" spans="1:86" hidden="1">
      <c r="A61" s="6">
        <v>55</v>
      </c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4">
        <f t="shared" si="2"/>
        <v>0</v>
      </c>
    </row>
    <row r="62" spans="1:86" hidden="1">
      <c r="A62" s="6">
        <v>56</v>
      </c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4">
        <f t="shared" si="2"/>
        <v>0</v>
      </c>
    </row>
    <row r="63" spans="1:86" hidden="1">
      <c r="A63" s="6">
        <v>57</v>
      </c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4">
        <f t="shared" si="2"/>
        <v>0</v>
      </c>
    </row>
    <row r="64" spans="1:86" hidden="1">
      <c r="A64" s="6">
        <v>58</v>
      </c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4">
        <f t="shared" si="2"/>
        <v>0</v>
      </c>
    </row>
    <row r="65" spans="1:86" hidden="1">
      <c r="A65" s="6">
        <v>59</v>
      </c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4">
        <f t="shared" si="2"/>
        <v>0</v>
      </c>
    </row>
    <row r="66" spans="1:86" hidden="1">
      <c r="A66" s="6">
        <v>60</v>
      </c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4">
        <f t="shared" si="2"/>
        <v>0</v>
      </c>
    </row>
    <row r="67" spans="1:86" hidden="1">
      <c r="A67" s="6">
        <v>61</v>
      </c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4">
        <f t="shared" si="2"/>
        <v>0</v>
      </c>
    </row>
    <row r="68" spans="1:86" hidden="1">
      <c r="A68" s="6">
        <v>62</v>
      </c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4">
        <f t="shared" si="2"/>
        <v>0</v>
      </c>
    </row>
    <row r="69" spans="1:86" hidden="1">
      <c r="A69" s="6">
        <v>63</v>
      </c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4">
        <f t="shared" si="2"/>
        <v>0</v>
      </c>
    </row>
    <row r="70" spans="1:86" hidden="1">
      <c r="A70" s="6">
        <v>64</v>
      </c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4">
        <f t="shared" si="2"/>
        <v>0</v>
      </c>
    </row>
    <row r="71" spans="1:86" hidden="1">
      <c r="A71" s="6">
        <v>65</v>
      </c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4">
        <f t="shared" si="2"/>
        <v>0</v>
      </c>
    </row>
    <row r="72" spans="1:86" hidden="1">
      <c r="A72" s="6">
        <v>66</v>
      </c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4">
        <f t="shared" ref="CH72:CH126" si="3">COUNTA(B72:CG72)</f>
        <v>0</v>
      </c>
    </row>
    <row r="73" spans="1:86" hidden="1">
      <c r="A73" s="6">
        <v>67</v>
      </c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4">
        <f t="shared" si="3"/>
        <v>0</v>
      </c>
    </row>
    <row r="74" spans="1:86" hidden="1">
      <c r="A74" s="6">
        <v>68</v>
      </c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4">
        <f t="shared" si="3"/>
        <v>0</v>
      </c>
    </row>
    <row r="75" spans="1:86" hidden="1">
      <c r="A75" s="6">
        <v>69</v>
      </c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4">
        <f t="shared" si="3"/>
        <v>0</v>
      </c>
    </row>
    <row r="76" spans="1:86" hidden="1">
      <c r="A76" s="6">
        <v>70</v>
      </c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4">
        <f t="shared" si="3"/>
        <v>0</v>
      </c>
    </row>
    <row r="77" spans="1:86" hidden="1">
      <c r="A77" s="6">
        <v>71</v>
      </c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4">
        <f t="shared" si="3"/>
        <v>0</v>
      </c>
    </row>
    <row r="78" spans="1:86" hidden="1">
      <c r="A78" s="6">
        <v>72</v>
      </c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4">
        <f t="shared" si="3"/>
        <v>0</v>
      </c>
    </row>
    <row r="79" spans="1:86" hidden="1">
      <c r="A79" s="6">
        <v>73</v>
      </c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4">
        <f t="shared" si="3"/>
        <v>0</v>
      </c>
    </row>
    <row r="80" spans="1:86" hidden="1">
      <c r="A80" s="6">
        <v>74</v>
      </c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4">
        <f t="shared" si="3"/>
        <v>0</v>
      </c>
    </row>
    <row r="81" spans="1:86" hidden="1">
      <c r="A81" s="6">
        <v>75</v>
      </c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4">
        <f t="shared" si="3"/>
        <v>0</v>
      </c>
    </row>
    <row r="82" spans="1:86" hidden="1">
      <c r="A82" s="6">
        <v>76</v>
      </c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4">
        <f t="shared" si="3"/>
        <v>0</v>
      </c>
    </row>
    <row r="83" spans="1:86" hidden="1">
      <c r="A83" s="6">
        <v>77</v>
      </c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4">
        <f t="shared" si="3"/>
        <v>0</v>
      </c>
    </row>
    <row r="84" spans="1:86" hidden="1">
      <c r="A84" s="6">
        <v>78</v>
      </c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4">
        <f t="shared" si="3"/>
        <v>0</v>
      </c>
    </row>
    <row r="85" spans="1:86" hidden="1">
      <c r="A85" s="6">
        <v>79</v>
      </c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4">
        <f t="shared" si="3"/>
        <v>0</v>
      </c>
    </row>
    <row r="86" spans="1:86" hidden="1">
      <c r="A86" s="6">
        <v>80</v>
      </c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4">
        <f t="shared" si="3"/>
        <v>0</v>
      </c>
    </row>
    <row r="87" spans="1:86" hidden="1">
      <c r="A87" s="6">
        <v>81</v>
      </c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4">
        <f t="shared" si="3"/>
        <v>0</v>
      </c>
    </row>
    <row r="88" spans="1:86" hidden="1">
      <c r="A88" s="6">
        <v>82</v>
      </c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4">
        <f t="shared" si="3"/>
        <v>0</v>
      </c>
    </row>
    <row r="89" spans="1:86" hidden="1">
      <c r="A89" s="6">
        <v>83</v>
      </c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4">
        <f t="shared" si="3"/>
        <v>0</v>
      </c>
    </row>
    <row r="90" spans="1:86" hidden="1">
      <c r="A90" s="6">
        <v>84</v>
      </c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4">
        <f t="shared" si="3"/>
        <v>0</v>
      </c>
    </row>
    <row r="91" spans="1:86" hidden="1">
      <c r="A91" s="6">
        <v>85</v>
      </c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4">
        <f t="shared" si="3"/>
        <v>0</v>
      </c>
    </row>
    <row r="92" spans="1:86" hidden="1">
      <c r="A92" s="6">
        <v>86</v>
      </c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4">
        <f t="shared" si="3"/>
        <v>0</v>
      </c>
    </row>
    <row r="93" spans="1:86" hidden="1">
      <c r="A93" s="6">
        <v>87</v>
      </c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4">
        <f t="shared" si="3"/>
        <v>0</v>
      </c>
    </row>
    <row r="94" spans="1:86" hidden="1">
      <c r="A94" s="6">
        <v>88</v>
      </c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4">
        <f t="shared" si="3"/>
        <v>0</v>
      </c>
    </row>
    <row r="95" spans="1:86" hidden="1">
      <c r="A95" s="6">
        <v>89</v>
      </c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4">
        <f t="shared" si="3"/>
        <v>0</v>
      </c>
    </row>
    <row r="96" spans="1:86" hidden="1">
      <c r="A96" s="6">
        <v>90</v>
      </c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4">
        <f t="shared" si="3"/>
        <v>0</v>
      </c>
    </row>
    <row r="97" spans="1:86" hidden="1">
      <c r="A97" s="6">
        <v>91</v>
      </c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4">
        <f t="shared" si="3"/>
        <v>0</v>
      </c>
    </row>
    <row r="98" spans="1:86" hidden="1">
      <c r="A98" s="6">
        <v>92</v>
      </c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4">
        <f t="shared" si="3"/>
        <v>0</v>
      </c>
    </row>
    <row r="99" spans="1:86" hidden="1">
      <c r="A99" s="6">
        <v>93</v>
      </c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4">
        <f t="shared" si="3"/>
        <v>0</v>
      </c>
    </row>
    <row r="100" spans="1:86" hidden="1">
      <c r="A100" s="6">
        <v>94</v>
      </c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4">
        <f t="shared" si="3"/>
        <v>0</v>
      </c>
    </row>
    <row r="101" spans="1:86" hidden="1">
      <c r="A101" s="6">
        <v>95</v>
      </c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4">
        <f t="shared" si="3"/>
        <v>0</v>
      </c>
    </row>
    <row r="102" spans="1:86" hidden="1">
      <c r="A102" s="6">
        <v>96</v>
      </c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4">
        <f t="shared" si="3"/>
        <v>0</v>
      </c>
    </row>
    <row r="103" spans="1:86" hidden="1">
      <c r="A103" s="6">
        <v>97</v>
      </c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4">
        <f t="shared" si="3"/>
        <v>0</v>
      </c>
    </row>
    <row r="104" spans="1:86" hidden="1">
      <c r="A104" s="6">
        <v>98</v>
      </c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4">
        <f t="shared" si="3"/>
        <v>0</v>
      </c>
    </row>
    <row r="105" spans="1:86" hidden="1">
      <c r="A105" s="6">
        <v>99</v>
      </c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4">
        <f t="shared" si="3"/>
        <v>0</v>
      </c>
    </row>
    <row r="106" spans="1:86" hidden="1">
      <c r="A106" s="6">
        <v>100</v>
      </c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4">
        <f t="shared" si="3"/>
        <v>0</v>
      </c>
    </row>
    <row r="107" spans="1:86" hidden="1">
      <c r="A107" s="6">
        <v>101</v>
      </c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4">
        <f t="shared" si="3"/>
        <v>0</v>
      </c>
    </row>
    <row r="108" spans="1:86" hidden="1">
      <c r="A108" s="6">
        <v>102</v>
      </c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4">
        <f t="shared" si="3"/>
        <v>0</v>
      </c>
    </row>
    <row r="109" spans="1:86" hidden="1">
      <c r="A109" s="6">
        <v>103</v>
      </c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4">
        <f t="shared" si="3"/>
        <v>0</v>
      </c>
    </row>
    <row r="110" spans="1:86" hidden="1">
      <c r="A110" s="6">
        <v>104</v>
      </c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4">
        <f t="shared" si="3"/>
        <v>0</v>
      </c>
    </row>
    <row r="111" spans="1:86" hidden="1">
      <c r="A111" s="6">
        <v>105</v>
      </c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4">
        <f t="shared" si="3"/>
        <v>0</v>
      </c>
    </row>
    <row r="112" spans="1:86" hidden="1">
      <c r="A112" s="6">
        <v>106</v>
      </c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4">
        <f t="shared" si="3"/>
        <v>0</v>
      </c>
    </row>
    <row r="113" spans="1:86" hidden="1">
      <c r="A113" s="6">
        <v>107</v>
      </c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4">
        <f t="shared" si="3"/>
        <v>0</v>
      </c>
    </row>
    <row r="114" spans="1:86" hidden="1">
      <c r="A114" s="6">
        <v>108</v>
      </c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4">
        <f t="shared" si="3"/>
        <v>0</v>
      </c>
    </row>
    <row r="115" spans="1:86" hidden="1">
      <c r="A115" s="6">
        <v>109</v>
      </c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4">
        <f t="shared" si="3"/>
        <v>0</v>
      </c>
    </row>
    <row r="116" spans="1:86" hidden="1">
      <c r="A116" s="6">
        <v>110</v>
      </c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4">
        <f t="shared" si="3"/>
        <v>0</v>
      </c>
    </row>
    <row r="117" spans="1:86" hidden="1">
      <c r="A117" s="6">
        <v>111</v>
      </c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4">
        <f t="shared" si="3"/>
        <v>0</v>
      </c>
    </row>
    <row r="118" spans="1:86" hidden="1">
      <c r="A118" s="6">
        <v>112</v>
      </c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4">
        <f t="shared" si="3"/>
        <v>0</v>
      </c>
    </row>
    <row r="119" spans="1:86" hidden="1">
      <c r="A119" s="6">
        <v>113</v>
      </c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4">
        <f t="shared" si="3"/>
        <v>0</v>
      </c>
    </row>
    <row r="120" spans="1:86" hidden="1">
      <c r="A120" s="6">
        <v>114</v>
      </c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4">
        <f t="shared" si="3"/>
        <v>0</v>
      </c>
    </row>
    <row r="121" spans="1:86" hidden="1">
      <c r="A121" s="6">
        <v>115</v>
      </c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4">
        <f t="shared" si="3"/>
        <v>0</v>
      </c>
    </row>
    <row r="122" spans="1:86" hidden="1">
      <c r="A122" s="6">
        <v>116</v>
      </c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4">
        <f t="shared" si="3"/>
        <v>0</v>
      </c>
    </row>
    <row r="123" spans="1:86" hidden="1">
      <c r="A123" s="6">
        <v>117</v>
      </c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4">
        <f t="shared" si="3"/>
        <v>0</v>
      </c>
    </row>
    <row r="124" spans="1:86" hidden="1">
      <c r="A124" s="6">
        <v>118</v>
      </c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4">
        <f t="shared" si="3"/>
        <v>0</v>
      </c>
    </row>
    <row r="125" spans="1:86" hidden="1">
      <c r="A125" s="6">
        <v>119</v>
      </c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4">
        <f t="shared" si="3"/>
        <v>0</v>
      </c>
    </row>
    <row r="126" spans="1:86" hidden="1">
      <c r="A126" s="6">
        <v>120</v>
      </c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4">
        <f t="shared" si="3"/>
        <v>0</v>
      </c>
    </row>
    <row r="127" spans="1:86">
      <c r="A127" s="1" t="s">
        <v>14</v>
      </c>
      <c r="B127" s="5" t="str">
        <f>IF(B$6&gt;=DATEVALUE("2022/4/8"),"〇","×")</f>
        <v>×</v>
      </c>
      <c r="C127" s="5" t="str">
        <f t="shared" ref="C127:BN127" si="4">IF(C$6&gt;=DATEVALUE("2022/4/8"),"〇","×")</f>
        <v>×</v>
      </c>
      <c r="D127" s="5" t="str">
        <f t="shared" si="4"/>
        <v>×</v>
      </c>
      <c r="E127" s="5" t="str">
        <f t="shared" si="4"/>
        <v>×</v>
      </c>
      <c r="F127" s="5" t="str">
        <f t="shared" si="4"/>
        <v>×</v>
      </c>
      <c r="G127" s="5" t="str">
        <f t="shared" si="4"/>
        <v>×</v>
      </c>
      <c r="H127" s="5" t="str">
        <f t="shared" si="4"/>
        <v>×</v>
      </c>
      <c r="I127" s="5" t="str">
        <f t="shared" si="4"/>
        <v>×</v>
      </c>
      <c r="J127" s="5" t="str">
        <f t="shared" si="4"/>
        <v>×</v>
      </c>
      <c r="K127" s="5" t="str">
        <f t="shared" si="4"/>
        <v>×</v>
      </c>
      <c r="L127" s="5" t="str">
        <f t="shared" si="4"/>
        <v>×</v>
      </c>
      <c r="M127" s="5" t="str">
        <f t="shared" si="4"/>
        <v>×</v>
      </c>
      <c r="N127" s="5" t="str">
        <f t="shared" si="4"/>
        <v>×</v>
      </c>
      <c r="O127" s="5" t="str">
        <f t="shared" si="4"/>
        <v>×</v>
      </c>
      <c r="P127" s="5" t="str">
        <f t="shared" si="4"/>
        <v>×</v>
      </c>
      <c r="Q127" s="5" t="str">
        <f t="shared" si="4"/>
        <v>×</v>
      </c>
      <c r="R127" s="5" t="str">
        <f t="shared" si="4"/>
        <v>×</v>
      </c>
      <c r="S127" s="5" t="str">
        <f t="shared" si="4"/>
        <v>×</v>
      </c>
      <c r="T127" s="5" t="str">
        <f t="shared" si="4"/>
        <v>×</v>
      </c>
      <c r="U127" s="5" t="str">
        <f t="shared" si="4"/>
        <v>×</v>
      </c>
      <c r="V127" s="5" t="str">
        <f t="shared" si="4"/>
        <v>×</v>
      </c>
      <c r="W127" s="5" t="str">
        <f t="shared" si="4"/>
        <v>×</v>
      </c>
      <c r="X127" s="5" t="str">
        <f t="shared" si="4"/>
        <v>×</v>
      </c>
      <c r="Y127" s="5" t="str">
        <f t="shared" si="4"/>
        <v>×</v>
      </c>
      <c r="Z127" s="5" t="str">
        <f t="shared" si="4"/>
        <v>×</v>
      </c>
      <c r="AA127" s="5" t="str">
        <f t="shared" si="4"/>
        <v>×</v>
      </c>
      <c r="AB127" s="5" t="str">
        <f t="shared" si="4"/>
        <v>×</v>
      </c>
      <c r="AC127" s="5" t="str">
        <f t="shared" si="4"/>
        <v>×</v>
      </c>
      <c r="AD127" s="5" t="str">
        <f t="shared" si="4"/>
        <v>×</v>
      </c>
      <c r="AE127" s="5" t="str">
        <f t="shared" si="4"/>
        <v>×</v>
      </c>
      <c r="AF127" s="5" t="str">
        <f t="shared" si="4"/>
        <v>×</v>
      </c>
      <c r="AG127" s="5" t="str">
        <f t="shared" si="4"/>
        <v>×</v>
      </c>
      <c r="AH127" s="5" t="str">
        <f t="shared" si="4"/>
        <v>×</v>
      </c>
      <c r="AI127" s="5" t="str">
        <f t="shared" si="4"/>
        <v>×</v>
      </c>
      <c r="AJ127" s="5" t="str">
        <f t="shared" si="4"/>
        <v>×</v>
      </c>
      <c r="AK127" s="5" t="str">
        <f t="shared" si="4"/>
        <v>×</v>
      </c>
      <c r="AL127" s="5" t="str">
        <f t="shared" si="4"/>
        <v>×</v>
      </c>
      <c r="AM127" s="5" t="str">
        <f t="shared" si="4"/>
        <v>×</v>
      </c>
      <c r="AN127" s="5" t="str">
        <f t="shared" si="4"/>
        <v>×</v>
      </c>
      <c r="AO127" s="5" t="str">
        <f t="shared" si="4"/>
        <v>×</v>
      </c>
      <c r="AP127" s="5" t="str">
        <f t="shared" si="4"/>
        <v>×</v>
      </c>
      <c r="AQ127" s="5" t="str">
        <f t="shared" si="4"/>
        <v>×</v>
      </c>
      <c r="AR127" s="5" t="str">
        <f t="shared" si="4"/>
        <v>×</v>
      </c>
      <c r="AS127" s="5" t="str">
        <f t="shared" si="4"/>
        <v>×</v>
      </c>
      <c r="AT127" s="5" t="str">
        <f t="shared" si="4"/>
        <v>×</v>
      </c>
      <c r="AU127" s="5" t="str">
        <f t="shared" si="4"/>
        <v>×</v>
      </c>
      <c r="AV127" s="5" t="str">
        <f t="shared" si="4"/>
        <v>×</v>
      </c>
      <c r="AW127" s="5" t="str">
        <f t="shared" si="4"/>
        <v>×</v>
      </c>
      <c r="AX127" s="5" t="str">
        <f t="shared" si="4"/>
        <v>×</v>
      </c>
      <c r="AY127" s="5" t="str">
        <f t="shared" si="4"/>
        <v>×</v>
      </c>
      <c r="AZ127" s="5" t="str">
        <f t="shared" si="4"/>
        <v>×</v>
      </c>
      <c r="BA127" s="5" t="str">
        <f t="shared" si="4"/>
        <v>×</v>
      </c>
      <c r="BB127" s="5" t="str">
        <f t="shared" si="4"/>
        <v>×</v>
      </c>
      <c r="BC127" s="5" t="str">
        <f t="shared" si="4"/>
        <v>×</v>
      </c>
      <c r="BD127" s="5" t="str">
        <f t="shared" si="4"/>
        <v>×</v>
      </c>
      <c r="BE127" s="5" t="str">
        <f t="shared" si="4"/>
        <v>×</v>
      </c>
      <c r="BF127" s="5" t="str">
        <f t="shared" si="4"/>
        <v>×</v>
      </c>
      <c r="BG127" s="5" t="str">
        <f t="shared" si="4"/>
        <v>×</v>
      </c>
      <c r="BH127" s="5" t="str">
        <f t="shared" si="4"/>
        <v>×</v>
      </c>
      <c r="BI127" s="5" t="str">
        <f t="shared" si="4"/>
        <v>×</v>
      </c>
      <c r="BJ127" s="5" t="str">
        <f t="shared" si="4"/>
        <v>×</v>
      </c>
      <c r="BK127" s="5" t="str">
        <f t="shared" si="4"/>
        <v>×</v>
      </c>
      <c r="BL127" s="5" t="str">
        <f t="shared" si="4"/>
        <v>×</v>
      </c>
      <c r="BM127" s="5" t="str">
        <f t="shared" si="4"/>
        <v>×</v>
      </c>
      <c r="BN127" s="5" t="str">
        <f t="shared" si="4"/>
        <v>×</v>
      </c>
      <c r="BO127" s="5" t="str">
        <f t="shared" ref="BO127:CG127" si="5">IF(BO$6&gt;=DATEVALUE("2022/4/8"),"〇","×")</f>
        <v>×</v>
      </c>
      <c r="BP127" s="5" t="str">
        <f t="shared" si="5"/>
        <v>×</v>
      </c>
      <c r="BQ127" s="5" t="str">
        <f t="shared" si="5"/>
        <v>×</v>
      </c>
      <c r="BR127" s="5" t="str">
        <f t="shared" si="5"/>
        <v>×</v>
      </c>
      <c r="BS127" s="5" t="str">
        <f t="shared" si="5"/>
        <v>×</v>
      </c>
      <c r="BT127" s="5" t="str">
        <f t="shared" si="5"/>
        <v>×</v>
      </c>
      <c r="BU127" s="5" t="str">
        <f t="shared" si="5"/>
        <v>×</v>
      </c>
      <c r="BV127" s="5" t="str">
        <f t="shared" si="5"/>
        <v>×</v>
      </c>
      <c r="BW127" s="5" t="str">
        <f t="shared" si="5"/>
        <v>×</v>
      </c>
      <c r="BX127" s="5" t="str">
        <f t="shared" si="5"/>
        <v>×</v>
      </c>
      <c r="BY127" s="5" t="str">
        <f t="shared" si="5"/>
        <v>×</v>
      </c>
      <c r="BZ127" s="5" t="str">
        <f t="shared" si="5"/>
        <v>×</v>
      </c>
      <c r="CA127" s="5" t="str">
        <f t="shared" si="5"/>
        <v>×</v>
      </c>
      <c r="CB127" s="5" t="str">
        <f t="shared" si="5"/>
        <v>×</v>
      </c>
      <c r="CC127" s="5" t="str">
        <f t="shared" si="5"/>
        <v>×</v>
      </c>
      <c r="CD127" s="5" t="str">
        <f t="shared" si="5"/>
        <v>×</v>
      </c>
      <c r="CE127" s="5" t="str">
        <f t="shared" si="5"/>
        <v>×</v>
      </c>
      <c r="CF127" s="5" t="str">
        <f t="shared" si="5"/>
        <v>×</v>
      </c>
      <c r="CG127" s="5" t="str">
        <f t="shared" si="5"/>
        <v>×</v>
      </c>
    </row>
    <row r="128" spans="1:86">
      <c r="A128" s="1" t="s">
        <v>15</v>
      </c>
      <c r="B128" s="1">
        <f>COUNTA(B7:B126)</f>
        <v>0</v>
      </c>
      <c r="C128" s="1">
        <f>COUNTA(C7:C126)</f>
        <v>0</v>
      </c>
      <c r="D128" s="1">
        <f t="shared" ref="D128:BO128" si="6">COUNTA(D7:D126)</f>
        <v>0</v>
      </c>
      <c r="E128" s="1">
        <f t="shared" si="6"/>
        <v>0</v>
      </c>
      <c r="F128" s="1">
        <f t="shared" si="6"/>
        <v>0</v>
      </c>
      <c r="G128" s="1">
        <f t="shared" si="6"/>
        <v>0</v>
      </c>
      <c r="H128" s="1">
        <f t="shared" si="6"/>
        <v>0</v>
      </c>
      <c r="I128" s="1">
        <f t="shared" si="6"/>
        <v>0</v>
      </c>
      <c r="J128" s="1">
        <f t="shared" si="6"/>
        <v>0</v>
      </c>
      <c r="K128" s="1">
        <f t="shared" si="6"/>
        <v>0</v>
      </c>
      <c r="L128" s="1">
        <f t="shared" si="6"/>
        <v>0</v>
      </c>
      <c r="M128" s="1">
        <f t="shared" si="6"/>
        <v>0</v>
      </c>
      <c r="N128" s="1">
        <f t="shared" si="6"/>
        <v>0</v>
      </c>
      <c r="O128" s="1">
        <f t="shared" si="6"/>
        <v>0</v>
      </c>
      <c r="P128" s="1">
        <f t="shared" si="6"/>
        <v>0</v>
      </c>
      <c r="Q128" s="1">
        <f t="shared" si="6"/>
        <v>0</v>
      </c>
      <c r="R128" s="1">
        <f t="shared" si="6"/>
        <v>0</v>
      </c>
      <c r="S128" s="1">
        <f t="shared" si="6"/>
        <v>0</v>
      </c>
      <c r="T128" s="1">
        <f t="shared" si="6"/>
        <v>0</v>
      </c>
      <c r="U128" s="1">
        <f t="shared" si="6"/>
        <v>0</v>
      </c>
      <c r="V128" s="1">
        <f t="shared" si="6"/>
        <v>0</v>
      </c>
      <c r="W128" s="1">
        <f t="shared" si="6"/>
        <v>0</v>
      </c>
      <c r="X128" s="1">
        <f t="shared" si="6"/>
        <v>0</v>
      </c>
      <c r="Y128" s="1">
        <f t="shared" si="6"/>
        <v>0</v>
      </c>
      <c r="Z128" s="1">
        <f t="shared" si="6"/>
        <v>0</v>
      </c>
      <c r="AA128" s="1">
        <f t="shared" si="6"/>
        <v>0</v>
      </c>
      <c r="AB128" s="1">
        <f t="shared" si="6"/>
        <v>0</v>
      </c>
      <c r="AC128" s="1">
        <f t="shared" si="6"/>
        <v>0</v>
      </c>
      <c r="AD128" s="1">
        <f t="shared" si="6"/>
        <v>0</v>
      </c>
      <c r="AE128" s="1">
        <f t="shared" si="6"/>
        <v>0</v>
      </c>
      <c r="AF128" s="1">
        <f t="shared" si="6"/>
        <v>0</v>
      </c>
      <c r="AG128" s="1">
        <f t="shared" si="6"/>
        <v>0</v>
      </c>
      <c r="AH128" s="1">
        <f t="shared" si="6"/>
        <v>0</v>
      </c>
      <c r="AI128" s="1">
        <f t="shared" si="6"/>
        <v>0</v>
      </c>
      <c r="AJ128" s="1">
        <f t="shared" si="6"/>
        <v>0</v>
      </c>
      <c r="AK128" s="1">
        <f t="shared" si="6"/>
        <v>0</v>
      </c>
      <c r="AL128" s="1">
        <f t="shared" si="6"/>
        <v>0</v>
      </c>
      <c r="AM128" s="1">
        <f t="shared" si="6"/>
        <v>0</v>
      </c>
      <c r="AN128" s="1">
        <f t="shared" si="6"/>
        <v>0</v>
      </c>
      <c r="AO128" s="1">
        <f t="shared" si="6"/>
        <v>0</v>
      </c>
      <c r="AP128" s="1">
        <f t="shared" si="6"/>
        <v>0</v>
      </c>
      <c r="AQ128" s="1">
        <f t="shared" si="6"/>
        <v>0</v>
      </c>
      <c r="AR128" s="1">
        <f t="shared" si="6"/>
        <v>0</v>
      </c>
      <c r="AS128" s="1">
        <f t="shared" si="6"/>
        <v>0</v>
      </c>
      <c r="AT128" s="1">
        <f t="shared" si="6"/>
        <v>0</v>
      </c>
      <c r="AU128" s="1">
        <f t="shared" si="6"/>
        <v>0</v>
      </c>
      <c r="AV128" s="1">
        <f t="shared" si="6"/>
        <v>0</v>
      </c>
      <c r="AW128" s="1">
        <f t="shared" si="6"/>
        <v>0</v>
      </c>
      <c r="AX128" s="1">
        <f t="shared" si="6"/>
        <v>0</v>
      </c>
      <c r="AY128" s="1">
        <f t="shared" si="6"/>
        <v>0</v>
      </c>
      <c r="AZ128" s="1">
        <f t="shared" si="6"/>
        <v>0</v>
      </c>
      <c r="BA128" s="1">
        <f t="shared" si="6"/>
        <v>0</v>
      </c>
      <c r="BB128" s="1">
        <f t="shared" si="6"/>
        <v>0</v>
      </c>
      <c r="BC128" s="1">
        <f t="shared" si="6"/>
        <v>0</v>
      </c>
      <c r="BD128" s="1">
        <f t="shared" si="6"/>
        <v>0</v>
      </c>
      <c r="BE128" s="1">
        <f t="shared" si="6"/>
        <v>0</v>
      </c>
      <c r="BF128" s="1">
        <f t="shared" si="6"/>
        <v>0</v>
      </c>
      <c r="BG128" s="1">
        <f t="shared" si="6"/>
        <v>0</v>
      </c>
      <c r="BH128" s="1">
        <f t="shared" si="6"/>
        <v>0</v>
      </c>
      <c r="BI128" s="1">
        <f t="shared" si="6"/>
        <v>0</v>
      </c>
      <c r="BJ128" s="1">
        <f t="shared" si="6"/>
        <v>0</v>
      </c>
      <c r="BK128" s="1">
        <f t="shared" si="6"/>
        <v>0</v>
      </c>
      <c r="BL128" s="1">
        <f t="shared" si="6"/>
        <v>0</v>
      </c>
      <c r="BM128" s="1">
        <f t="shared" si="6"/>
        <v>0</v>
      </c>
      <c r="BN128" s="1">
        <f t="shared" si="6"/>
        <v>0</v>
      </c>
      <c r="BO128" s="1">
        <f t="shared" si="6"/>
        <v>0</v>
      </c>
      <c r="BP128" s="1">
        <f t="shared" ref="BP128:CG128" si="7">COUNTA(BP7:BP126)</f>
        <v>0</v>
      </c>
      <c r="BQ128" s="1">
        <f t="shared" si="7"/>
        <v>0</v>
      </c>
      <c r="BR128" s="1">
        <f t="shared" si="7"/>
        <v>0</v>
      </c>
      <c r="BS128" s="1">
        <f t="shared" si="7"/>
        <v>0</v>
      </c>
      <c r="BT128" s="1">
        <f t="shared" si="7"/>
        <v>0</v>
      </c>
      <c r="BU128" s="1">
        <f t="shared" si="7"/>
        <v>0</v>
      </c>
      <c r="BV128" s="1">
        <f t="shared" si="7"/>
        <v>0</v>
      </c>
      <c r="BW128" s="1">
        <f t="shared" si="7"/>
        <v>0</v>
      </c>
      <c r="BX128" s="1">
        <f t="shared" si="7"/>
        <v>0</v>
      </c>
      <c r="BY128" s="1">
        <f t="shared" si="7"/>
        <v>0</v>
      </c>
      <c r="BZ128" s="1">
        <f t="shared" si="7"/>
        <v>0</v>
      </c>
      <c r="CA128" s="1">
        <f t="shared" si="7"/>
        <v>0</v>
      </c>
      <c r="CB128" s="1">
        <f t="shared" si="7"/>
        <v>0</v>
      </c>
      <c r="CC128" s="1">
        <f t="shared" si="7"/>
        <v>0</v>
      </c>
      <c r="CD128" s="1">
        <f t="shared" si="7"/>
        <v>0</v>
      </c>
      <c r="CE128" s="1">
        <f t="shared" si="7"/>
        <v>0</v>
      </c>
      <c r="CF128" s="1">
        <f t="shared" si="7"/>
        <v>0</v>
      </c>
      <c r="CG128" s="1">
        <f t="shared" si="7"/>
        <v>0</v>
      </c>
      <c r="CH128" s="1">
        <f>SUM(B128:CG128)</f>
        <v>0</v>
      </c>
    </row>
    <row r="129" spans="1:86">
      <c r="A129" s="1" t="s">
        <v>16</v>
      </c>
      <c r="B129" s="1">
        <f>IF(B127="〇",IF(B128&gt;=10,B128*10,B128*5),B128)</f>
        <v>0</v>
      </c>
      <c r="C129" s="1">
        <f t="shared" ref="C129:BN129" si="8">IF(C127="〇",IF(C128&gt;=10,C128*10,C128*5),C128)</f>
        <v>0</v>
      </c>
      <c r="D129" s="1">
        <f t="shared" si="8"/>
        <v>0</v>
      </c>
      <c r="E129" s="1">
        <f t="shared" si="8"/>
        <v>0</v>
      </c>
      <c r="F129" s="1">
        <f t="shared" si="8"/>
        <v>0</v>
      </c>
      <c r="G129" s="1">
        <f t="shared" si="8"/>
        <v>0</v>
      </c>
      <c r="H129" s="1">
        <f t="shared" si="8"/>
        <v>0</v>
      </c>
      <c r="I129" s="1">
        <f t="shared" si="8"/>
        <v>0</v>
      </c>
      <c r="J129" s="1">
        <f t="shared" si="8"/>
        <v>0</v>
      </c>
      <c r="K129" s="1">
        <f t="shared" si="8"/>
        <v>0</v>
      </c>
      <c r="L129" s="1">
        <f t="shared" si="8"/>
        <v>0</v>
      </c>
      <c r="M129" s="1">
        <f t="shared" si="8"/>
        <v>0</v>
      </c>
      <c r="N129" s="1">
        <f t="shared" si="8"/>
        <v>0</v>
      </c>
      <c r="O129" s="1">
        <f t="shared" si="8"/>
        <v>0</v>
      </c>
      <c r="P129" s="1">
        <f t="shared" si="8"/>
        <v>0</v>
      </c>
      <c r="Q129" s="1">
        <f t="shared" si="8"/>
        <v>0</v>
      </c>
      <c r="R129" s="1">
        <f t="shared" si="8"/>
        <v>0</v>
      </c>
      <c r="S129" s="1">
        <f t="shared" si="8"/>
        <v>0</v>
      </c>
      <c r="T129" s="1">
        <f t="shared" si="8"/>
        <v>0</v>
      </c>
      <c r="U129" s="1">
        <f t="shared" si="8"/>
        <v>0</v>
      </c>
      <c r="V129" s="1">
        <f t="shared" si="8"/>
        <v>0</v>
      </c>
      <c r="W129" s="1">
        <f t="shared" si="8"/>
        <v>0</v>
      </c>
      <c r="X129" s="1">
        <f t="shared" si="8"/>
        <v>0</v>
      </c>
      <c r="Y129" s="1">
        <f t="shared" si="8"/>
        <v>0</v>
      </c>
      <c r="Z129" s="1">
        <f t="shared" si="8"/>
        <v>0</v>
      </c>
      <c r="AA129" s="1">
        <f t="shared" si="8"/>
        <v>0</v>
      </c>
      <c r="AB129" s="1">
        <f t="shared" si="8"/>
        <v>0</v>
      </c>
      <c r="AC129" s="1">
        <f t="shared" si="8"/>
        <v>0</v>
      </c>
      <c r="AD129" s="1">
        <f t="shared" si="8"/>
        <v>0</v>
      </c>
      <c r="AE129" s="1">
        <f t="shared" si="8"/>
        <v>0</v>
      </c>
      <c r="AF129" s="1">
        <f t="shared" si="8"/>
        <v>0</v>
      </c>
      <c r="AG129" s="1">
        <f t="shared" si="8"/>
        <v>0</v>
      </c>
      <c r="AH129" s="1">
        <f t="shared" si="8"/>
        <v>0</v>
      </c>
      <c r="AI129" s="1">
        <f t="shared" si="8"/>
        <v>0</v>
      </c>
      <c r="AJ129" s="1">
        <f t="shared" si="8"/>
        <v>0</v>
      </c>
      <c r="AK129" s="1">
        <f t="shared" si="8"/>
        <v>0</v>
      </c>
      <c r="AL129" s="1">
        <f t="shared" si="8"/>
        <v>0</v>
      </c>
      <c r="AM129" s="1">
        <f t="shared" si="8"/>
        <v>0</v>
      </c>
      <c r="AN129" s="1">
        <f t="shared" si="8"/>
        <v>0</v>
      </c>
      <c r="AO129" s="1">
        <f t="shared" si="8"/>
        <v>0</v>
      </c>
      <c r="AP129" s="1">
        <f t="shared" si="8"/>
        <v>0</v>
      </c>
      <c r="AQ129" s="1">
        <f t="shared" si="8"/>
        <v>0</v>
      </c>
      <c r="AR129" s="1">
        <f t="shared" si="8"/>
        <v>0</v>
      </c>
      <c r="AS129" s="1">
        <f t="shared" si="8"/>
        <v>0</v>
      </c>
      <c r="AT129" s="1">
        <f t="shared" si="8"/>
        <v>0</v>
      </c>
      <c r="AU129" s="1">
        <f t="shared" si="8"/>
        <v>0</v>
      </c>
      <c r="AV129" s="1">
        <f t="shared" si="8"/>
        <v>0</v>
      </c>
      <c r="AW129" s="1">
        <f t="shared" si="8"/>
        <v>0</v>
      </c>
      <c r="AX129" s="1">
        <f t="shared" si="8"/>
        <v>0</v>
      </c>
      <c r="AY129" s="1">
        <f t="shared" si="8"/>
        <v>0</v>
      </c>
      <c r="AZ129" s="1">
        <f t="shared" si="8"/>
        <v>0</v>
      </c>
      <c r="BA129" s="1">
        <f t="shared" si="8"/>
        <v>0</v>
      </c>
      <c r="BB129" s="1">
        <f t="shared" si="8"/>
        <v>0</v>
      </c>
      <c r="BC129" s="1">
        <f t="shared" si="8"/>
        <v>0</v>
      </c>
      <c r="BD129" s="1">
        <f t="shared" si="8"/>
        <v>0</v>
      </c>
      <c r="BE129" s="1">
        <f t="shared" si="8"/>
        <v>0</v>
      </c>
      <c r="BF129" s="1">
        <f t="shared" si="8"/>
        <v>0</v>
      </c>
      <c r="BG129" s="1">
        <f t="shared" si="8"/>
        <v>0</v>
      </c>
      <c r="BH129" s="1">
        <f t="shared" si="8"/>
        <v>0</v>
      </c>
      <c r="BI129" s="1">
        <f t="shared" si="8"/>
        <v>0</v>
      </c>
      <c r="BJ129" s="1">
        <f t="shared" si="8"/>
        <v>0</v>
      </c>
      <c r="BK129" s="1">
        <f t="shared" si="8"/>
        <v>0</v>
      </c>
      <c r="BL129" s="1">
        <f t="shared" si="8"/>
        <v>0</v>
      </c>
      <c r="BM129" s="1">
        <f t="shared" si="8"/>
        <v>0</v>
      </c>
      <c r="BN129" s="1">
        <f t="shared" si="8"/>
        <v>0</v>
      </c>
      <c r="BO129" s="1">
        <f t="shared" ref="BO129:CG129" si="9">IF(BO127="〇",IF(BO128&gt;=10,BO128*10,BO128*5),BO128)</f>
        <v>0</v>
      </c>
      <c r="BP129" s="1">
        <f t="shared" si="9"/>
        <v>0</v>
      </c>
      <c r="BQ129" s="1">
        <f t="shared" si="9"/>
        <v>0</v>
      </c>
      <c r="BR129" s="1">
        <f t="shared" si="9"/>
        <v>0</v>
      </c>
      <c r="BS129" s="1">
        <f t="shared" si="9"/>
        <v>0</v>
      </c>
      <c r="BT129" s="1">
        <f t="shared" si="9"/>
        <v>0</v>
      </c>
      <c r="BU129" s="1">
        <f t="shared" si="9"/>
        <v>0</v>
      </c>
      <c r="BV129" s="1">
        <f t="shared" si="9"/>
        <v>0</v>
      </c>
      <c r="BW129" s="1">
        <f t="shared" si="9"/>
        <v>0</v>
      </c>
      <c r="BX129" s="1">
        <f t="shared" si="9"/>
        <v>0</v>
      </c>
      <c r="BY129" s="1">
        <f t="shared" si="9"/>
        <v>0</v>
      </c>
      <c r="BZ129" s="1">
        <f t="shared" si="9"/>
        <v>0</v>
      </c>
      <c r="CA129" s="1">
        <f t="shared" si="9"/>
        <v>0</v>
      </c>
      <c r="CB129" s="1">
        <f t="shared" si="9"/>
        <v>0</v>
      </c>
      <c r="CC129" s="1">
        <f t="shared" si="9"/>
        <v>0</v>
      </c>
      <c r="CD129" s="1">
        <f t="shared" si="9"/>
        <v>0</v>
      </c>
      <c r="CE129" s="1">
        <f t="shared" si="9"/>
        <v>0</v>
      </c>
      <c r="CF129" s="1">
        <f t="shared" si="9"/>
        <v>0</v>
      </c>
      <c r="CG129" s="1">
        <f t="shared" si="9"/>
        <v>0</v>
      </c>
      <c r="CH129" s="1">
        <f>SUM(B129:CG129)</f>
        <v>0</v>
      </c>
    </row>
  </sheetData>
  <mergeCells count="18">
    <mergeCell ref="A3:B3"/>
    <mergeCell ref="C3:F3"/>
    <mergeCell ref="H3:I3"/>
    <mergeCell ref="K3:M3"/>
    <mergeCell ref="N3:O3"/>
    <mergeCell ref="A2:B2"/>
    <mergeCell ref="C2:F2"/>
    <mergeCell ref="H2:I2"/>
    <mergeCell ref="K2:M2"/>
    <mergeCell ref="N2:O2"/>
    <mergeCell ref="BT5:CG5"/>
    <mergeCell ref="CH5:CH6"/>
    <mergeCell ref="A5:A6"/>
    <mergeCell ref="B5:O5"/>
    <mergeCell ref="P5:AC5"/>
    <mergeCell ref="AD5:AQ5"/>
    <mergeCell ref="AR5:BE5"/>
    <mergeCell ref="BF5:BS5"/>
  </mergeCells>
  <phoneticPr fontId="1"/>
  <conditionalFormatting sqref="CH7:CH126">
    <cfRule type="cellIs" dxfId="3" priority="1" operator="greaterThan">
      <formula>15</formula>
    </cfRule>
  </conditionalFormatting>
  <dataValidations count="2">
    <dataValidation type="list" allowBlank="1" showInputMessage="1" showErrorMessage="1" sqref="B7:CG126">
      <formula1>$CJ$6:$CJ$11</formula1>
    </dataValidation>
    <dataValidation type="date" allowBlank="1" showInputMessage="1" showErrorMessage="1" sqref="B6">
      <formula1>45200</formula1>
      <formula2>45382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colBreaks count="1" manualBreakCount="1">
    <brk id="86" max="128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リスト!$A$2:$A$16</xm:f>
          </x14:formula1>
          <xm:sqref>C3:F3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39"/>
  <sheetViews>
    <sheetView view="pageBreakPreview" zoomScale="80" zoomScaleNormal="70" zoomScaleSheetLayoutView="80" workbookViewId="0">
      <selection activeCell="CK31" sqref="CK31"/>
    </sheetView>
  </sheetViews>
  <sheetFormatPr defaultRowHeight="13.5"/>
  <cols>
    <col min="1" max="1" width="6.875" style="1" customWidth="1"/>
    <col min="2" max="2" width="15" style="1" bestFit="1" customWidth="1"/>
    <col min="3" max="15" width="9" style="1"/>
    <col min="16" max="85" width="9" style="1" hidden="1" customWidth="1"/>
    <col min="86" max="86" width="11.625" style="1" bestFit="1" customWidth="1"/>
    <col min="87" max="88" width="9" style="1"/>
    <col min="89" max="89" width="49" style="1" customWidth="1"/>
    <col min="90" max="16384" width="9" style="1"/>
  </cols>
  <sheetData>
    <row r="1" spans="1:89">
      <c r="A1" s="1" t="s">
        <v>0</v>
      </c>
      <c r="CH1" s="5"/>
    </row>
    <row r="2" spans="1:89">
      <c r="A2" s="25" t="s">
        <v>17</v>
      </c>
      <c r="B2" s="25"/>
      <c r="C2" s="26"/>
      <c r="D2" s="26"/>
      <c r="E2" s="26"/>
      <c r="F2" s="26"/>
      <c r="G2" s="11" t="s">
        <v>19</v>
      </c>
      <c r="H2" s="27"/>
      <c r="I2" s="27"/>
      <c r="K2" s="28" t="s">
        <v>20</v>
      </c>
      <c r="L2" s="29"/>
      <c r="M2" s="30"/>
      <c r="N2" s="34">
        <f>CH39*1000</f>
        <v>0</v>
      </c>
      <c r="O2" s="35"/>
    </row>
    <row r="3" spans="1:89">
      <c r="A3" s="25" t="s">
        <v>18</v>
      </c>
      <c r="B3" s="25"/>
      <c r="C3" s="32"/>
      <c r="D3" s="32"/>
      <c r="E3" s="32"/>
      <c r="F3" s="32"/>
      <c r="G3" s="11" t="s">
        <v>22</v>
      </c>
      <c r="H3" s="33" t="e">
        <f>H2*VLOOKUP(C3,基準単価,2,FALSE)*1000</f>
        <v>#N/A</v>
      </c>
      <c r="I3" s="33"/>
      <c r="K3" s="28" t="s">
        <v>40</v>
      </c>
      <c r="L3" s="29"/>
      <c r="M3" s="30"/>
      <c r="N3" s="34">
        <f>N2-CH38*5000</f>
        <v>0</v>
      </c>
      <c r="O3" s="35"/>
    </row>
    <row r="4" spans="1:89" ht="14.25" thickBot="1">
      <c r="B4" s="17"/>
    </row>
    <row r="5" spans="1:89" ht="14.25" thickBot="1">
      <c r="A5" s="23" t="s">
        <v>13</v>
      </c>
      <c r="B5" s="18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18" t="s">
        <v>1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20"/>
      <c r="AD5" s="18" t="s">
        <v>1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/>
      <c r="AR5" s="18" t="s">
        <v>1</v>
      </c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20"/>
      <c r="BF5" s="18" t="s">
        <v>1</v>
      </c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18" t="s">
        <v>1</v>
      </c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20"/>
      <c r="CH5" s="21" t="s">
        <v>2</v>
      </c>
      <c r="CJ5" s="4" t="s">
        <v>6</v>
      </c>
      <c r="CK5" s="4" t="s">
        <v>8</v>
      </c>
    </row>
    <row r="6" spans="1:89" ht="14.25" thickBot="1">
      <c r="A6" s="24"/>
      <c r="B6" s="16"/>
      <c r="C6" s="2">
        <f>B6+1</f>
        <v>1</v>
      </c>
      <c r="D6" s="3">
        <f t="shared" ref="D6:BO6" si="0">C6+1</f>
        <v>2</v>
      </c>
      <c r="E6" s="3">
        <f t="shared" si="0"/>
        <v>3</v>
      </c>
      <c r="F6" s="3">
        <f t="shared" si="0"/>
        <v>4</v>
      </c>
      <c r="G6" s="3">
        <f t="shared" si="0"/>
        <v>5</v>
      </c>
      <c r="H6" s="3">
        <f t="shared" si="0"/>
        <v>6</v>
      </c>
      <c r="I6" s="3">
        <f t="shared" si="0"/>
        <v>7</v>
      </c>
      <c r="J6" s="3">
        <f t="shared" si="0"/>
        <v>8</v>
      </c>
      <c r="K6" s="3">
        <f t="shared" si="0"/>
        <v>9</v>
      </c>
      <c r="L6" s="3">
        <f t="shared" si="0"/>
        <v>10</v>
      </c>
      <c r="M6" s="3">
        <f t="shared" si="0"/>
        <v>11</v>
      </c>
      <c r="N6" s="3">
        <f t="shared" si="0"/>
        <v>12</v>
      </c>
      <c r="O6" s="3">
        <f t="shared" si="0"/>
        <v>13</v>
      </c>
      <c r="P6" s="3">
        <f t="shared" si="0"/>
        <v>14</v>
      </c>
      <c r="Q6" s="3">
        <f t="shared" si="0"/>
        <v>15</v>
      </c>
      <c r="R6" s="3">
        <f t="shared" si="0"/>
        <v>16</v>
      </c>
      <c r="S6" s="3">
        <f t="shared" si="0"/>
        <v>17</v>
      </c>
      <c r="T6" s="3">
        <f t="shared" si="0"/>
        <v>18</v>
      </c>
      <c r="U6" s="3">
        <f t="shared" si="0"/>
        <v>19</v>
      </c>
      <c r="V6" s="3">
        <f t="shared" si="0"/>
        <v>20</v>
      </c>
      <c r="W6" s="3">
        <f t="shared" si="0"/>
        <v>21</v>
      </c>
      <c r="X6" s="3">
        <f t="shared" si="0"/>
        <v>22</v>
      </c>
      <c r="Y6" s="3">
        <f t="shared" si="0"/>
        <v>23</v>
      </c>
      <c r="Z6" s="3">
        <f t="shared" si="0"/>
        <v>24</v>
      </c>
      <c r="AA6" s="3">
        <f t="shared" si="0"/>
        <v>25</v>
      </c>
      <c r="AB6" s="3">
        <f t="shared" si="0"/>
        <v>26</v>
      </c>
      <c r="AC6" s="3">
        <f t="shared" si="0"/>
        <v>27</v>
      </c>
      <c r="AD6" s="3">
        <f t="shared" si="0"/>
        <v>28</v>
      </c>
      <c r="AE6" s="3">
        <f t="shared" si="0"/>
        <v>29</v>
      </c>
      <c r="AF6" s="3">
        <f t="shared" si="0"/>
        <v>30</v>
      </c>
      <c r="AG6" s="3">
        <f t="shared" si="0"/>
        <v>31</v>
      </c>
      <c r="AH6" s="3">
        <f t="shared" si="0"/>
        <v>32</v>
      </c>
      <c r="AI6" s="3">
        <f t="shared" si="0"/>
        <v>33</v>
      </c>
      <c r="AJ6" s="3">
        <f t="shared" si="0"/>
        <v>34</v>
      </c>
      <c r="AK6" s="3">
        <f t="shared" si="0"/>
        <v>35</v>
      </c>
      <c r="AL6" s="3">
        <f t="shared" si="0"/>
        <v>36</v>
      </c>
      <c r="AM6" s="3">
        <f t="shared" si="0"/>
        <v>37</v>
      </c>
      <c r="AN6" s="3">
        <f t="shared" si="0"/>
        <v>38</v>
      </c>
      <c r="AO6" s="3">
        <f t="shared" si="0"/>
        <v>39</v>
      </c>
      <c r="AP6" s="3">
        <f t="shared" si="0"/>
        <v>40</v>
      </c>
      <c r="AQ6" s="3">
        <f t="shared" si="0"/>
        <v>41</v>
      </c>
      <c r="AR6" s="3">
        <f t="shared" si="0"/>
        <v>42</v>
      </c>
      <c r="AS6" s="3">
        <f t="shared" si="0"/>
        <v>43</v>
      </c>
      <c r="AT6" s="3">
        <f t="shared" si="0"/>
        <v>44</v>
      </c>
      <c r="AU6" s="3">
        <f t="shared" si="0"/>
        <v>45</v>
      </c>
      <c r="AV6" s="3">
        <f t="shared" si="0"/>
        <v>46</v>
      </c>
      <c r="AW6" s="3">
        <f t="shared" si="0"/>
        <v>47</v>
      </c>
      <c r="AX6" s="3">
        <f t="shared" si="0"/>
        <v>48</v>
      </c>
      <c r="AY6" s="3">
        <f t="shared" si="0"/>
        <v>49</v>
      </c>
      <c r="AZ6" s="3">
        <f t="shared" si="0"/>
        <v>50</v>
      </c>
      <c r="BA6" s="3">
        <f t="shared" si="0"/>
        <v>51</v>
      </c>
      <c r="BB6" s="3">
        <f t="shared" si="0"/>
        <v>52</v>
      </c>
      <c r="BC6" s="3">
        <f t="shared" si="0"/>
        <v>53</v>
      </c>
      <c r="BD6" s="3">
        <f t="shared" si="0"/>
        <v>54</v>
      </c>
      <c r="BE6" s="3">
        <f t="shared" si="0"/>
        <v>55</v>
      </c>
      <c r="BF6" s="3">
        <f t="shared" si="0"/>
        <v>56</v>
      </c>
      <c r="BG6" s="3">
        <f t="shared" si="0"/>
        <v>57</v>
      </c>
      <c r="BH6" s="3">
        <f t="shared" si="0"/>
        <v>58</v>
      </c>
      <c r="BI6" s="3">
        <f t="shared" si="0"/>
        <v>59</v>
      </c>
      <c r="BJ6" s="3">
        <f t="shared" si="0"/>
        <v>60</v>
      </c>
      <c r="BK6" s="3">
        <f t="shared" si="0"/>
        <v>61</v>
      </c>
      <c r="BL6" s="3">
        <f t="shared" si="0"/>
        <v>62</v>
      </c>
      <c r="BM6" s="3">
        <f t="shared" si="0"/>
        <v>63</v>
      </c>
      <c r="BN6" s="3">
        <f t="shared" si="0"/>
        <v>64</v>
      </c>
      <c r="BO6" s="3">
        <f t="shared" si="0"/>
        <v>65</v>
      </c>
      <c r="BP6" s="3">
        <f t="shared" ref="BP6:CG6" si="1">BO6+1</f>
        <v>66</v>
      </c>
      <c r="BQ6" s="3">
        <f t="shared" si="1"/>
        <v>67</v>
      </c>
      <c r="BR6" s="3">
        <f t="shared" si="1"/>
        <v>68</v>
      </c>
      <c r="BS6" s="3">
        <f t="shared" si="1"/>
        <v>69</v>
      </c>
      <c r="BT6" s="3">
        <f t="shared" si="1"/>
        <v>70</v>
      </c>
      <c r="BU6" s="3">
        <f t="shared" si="1"/>
        <v>71</v>
      </c>
      <c r="BV6" s="3">
        <f t="shared" si="1"/>
        <v>72</v>
      </c>
      <c r="BW6" s="3">
        <f t="shared" si="1"/>
        <v>73</v>
      </c>
      <c r="BX6" s="3">
        <f t="shared" si="1"/>
        <v>74</v>
      </c>
      <c r="BY6" s="3">
        <f t="shared" si="1"/>
        <v>75</v>
      </c>
      <c r="BZ6" s="3">
        <f t="shared" si="1"/>
        <v>76</v>
      </c>
      <c r="CA6" s="3">
        <f t="shared" si="1"/>
        <v>77</v>
      </c>
      <c r="CB6" s="3">
        <f t="shared" si="1"/>
        <v>78</v>
      </c>
      <c r="CC6" s="3">
        <f t="shared" si="1"/>
        <v>79</v>
      </c>
      <c r="CD6" s="3">
        <f t="shared" si="1"/>
        <v>80</v>
      </c>
      <c r="CE6" s="3">
        <f t="shared" si="1"/>
        <v>81</v>
      </c>
      <c r="CF6" s="3">
        <f t="shared" si="1"/>
        <v>82</v>
      </c>
      <c r="CG6" s="3">
        <f t="shared" si="1"/>
        <v>83</v>
      </c>
      <c r="CH6" s="22"/>
      <c r="CJ6" s="4"/>
      <c r="CK6" s="4"/>
    </row>
    <row r="7" spans="1:89">
      <c r="A7" s="6">
        <v>1</v>
      </c>
      <c r="B7" s="7"/>
      <c r="C7" s="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4">
        <f>COUNTA(B7:CG7)</f>
        <v>0</v>
      </c>
      <c r="CJ7" s="4" t="s">
        <v>7</v>
      </c>
      <c r="CK7" s="4" t="s">
        <v>9</v>
      </c>
    </row>
    <row r="8" spans="1:89">
      <c r="A8" s="6">
        <v>2</v>
      </c>
      <c r="B8" s="7"/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4">
        <f t="shared" ref="CH8:CH36" si="2">COUNTA(B8:CG8)</f>
        <v>0</v>
      </c>
      <c r="CJ8" s="4" t="s">
        <v>3</v>
      </c>
      <c r="CK8" s="4" t="s">
        <v>10</v>
      </c>
    </row>
    <row r="9" spans="1:89">
      <c r="A9" s="6">
        <v>3</v>
      </c>
      <c r="B9" s="7"/>
      <c r="C9" s="7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4">
        <f t="shared" si="2"/>
        <v>0</v>
      </c>
      <c r="CJ9" s="4" t="s">
        <v>4</v>
      </c>
      <c r="CK9" s="4" t="s">
        <v>11</v>
      </c>
    </row>
    <row r="10" spans="1:89">
      <c r="A10" s="6">
        <v>4</v>
      </c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4">
        <f t="shared" si="2"/>
        <v>0</v>
      </c>
      <c r="CJ10" s="4" t="s">
        <v>5</v>
      </c>
      <c r="CK10" s="4" t="s">
        <v>24</v>
      </c>
    </row>
    <row r="11" spans="1:89">
      <c r="A11" s="6">
        <v>5</v>
      </c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4">
        <f t="shared" si="2"/>
        <v>0</v>
      </c>
      <c r="CJ11" s="4" t="s">
        <v>12</v>
      </c>
      <c r="CK11" s="4" t="s">
        <v>39</v>
      </c>
    </row>
    <row r="12" spans="1:89">
      <c r="A12" s="6">
        <v>6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4">
        <f t="shared" si="2"/>
        <v>0</v>
      </c>
      <c r="CJ12" s="1" t="s">
        <v>49</v>
      </c>
    </row>
    <row r="13" spans="1:89">
      <c r="A13" s="6">
        <v>7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4">
        <f t="shared" si="2"/>
        <v>0</v>
      </c>
      <c r="CJ13" s="1" t="s">
        <v>25</v>
      </c>
    </row>
    <row r="14" spans="1:89">
      <c r="A14" s="6">
        <v>8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4">
        <f t="shared" si="2"/>
        <v>0</v>
      </c>
      <c r="CJ14" s="1" t="s">
        <v>48</v>
      </c>
    </row>
    <row r="15" spans="1:89">
      <c r="A15" s="6">
        <v>9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4">
        <f t="shared" si="2"/>
        <v>0</v>
      </c>
      <c r="CJ15" s="1" t="s">
        <v>47</v>
      </c>
    </row>
    <row r="16" spans="1:89">
      <c r="A16" s="6">
        <v>10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4">
        <f t="shared" si="2"/>
        <v>0</v>
      </c>
      <c r="CJ16" s="1" t="s">
        <v>53</v>
      </c>
    </row>
    <row r="17" spans="1:88">
      <c r="A17" s="6">
        <v>11</v>
      </c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4">
        <f t="shared" si="2"/>
        <v>0</v>
      </c>
      <c r="CJ17" s="1" t="s">
        <v>54</v>
      </c>
    </row>
    <row r="18" spans="1:88">
      <c r="A18" s="6">
        <v>12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4">
        <f t="shared" si="2"/>
        <v>0</v>
      </c>
      <c r="CJ18" s="1" t="s">
        <v>55</v>
      </c>
    </row>
    <row r="19" spans="1:88">
      <c r="A19" s="6">
        <v>13</v>
      </c>
      <c r="B19" s="8"/>
      <c r="C19" s="9"/>
      <c r="D19" s="9"/>
      <c r="E19" s="9"/>
      <c r="F19" s="9"/>
      <c r="G19" s="8"/>
      <c r="H19" s="8"/>
      <c r="I19" s="8"/>
      <c r="J19" s="8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4">
        <f t="shared" si="2"/>
        <v>0</v>
      </c>
      <c r="CJ19" s="1" t="s">
        <v>56</v>
      </c>
    </row>
    <row r="20" spans="1:88">
      <c r="A20" s="6">
        <v>14</v>
      </c>
      <c r="B20" s="8"/>
      <c r="C20" s="9"/>
      <c r="D20" s="9"/>
      <c r="E20" s="9"/>
      <c r="F20" s="9"/>
      <c r="G20" s="8"/>
      <c r="H20" s="8"/>
      <c r="I20" s="8"/>
      <c r="J20" s="8"/>
      <c r="K20" s="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4">
        <f t="shared" si="2"/>
        <v>0</v>
      </c>
    </row>
    <row r="21" spans="1:88">
      <c r="A21" s="6">
        <v>15</v>
      </c>
      <c r="B21" s="8"/>
      <c r="C21" s="9"/>
      <c r="D21" s="9"/>
      <c r="E21" s="9"/>
      <c r="F21" s="9"/>
      <c r="G21" s="8"/>
      <c r="H21" s="8"/>
      <c r="I21" s="8"/>
      <c r="J21" s="8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4">
        <f t="shared" si="2"/>
        <v>0</v>
      </c>
    </row>
    <row r="22" spans="1:88">
      <c r="A22" s="6">
        <v>16</v>
      </c>
      <c r="B22" s="8"/>
      <c r="C22" s="9"/>
      <c r="D22" s="9"/>
      <c r="E22" s="9"/>
      <c r="F22" s="9"/>
      <c r="G22" s="8"/>
      <c r="H22" s="8"/>
      <c r="I22" s="8"/>
      <c r="J22" s="8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4">
        <f t="shared" si="2"/>
        <v>0</v>
      </c>
    </row>
    <row r="23" spans="1:88">
      <c r="A23" s="6">
        <v>17</v>
      </c>
      <c r="B23" s="8"/>
      <c r="C23" s="9"/>
      <c r="D23" s="9"/>
      <c r="E23" s="9"/>
      <c r="F23" s="9"/>
      <c r="G23" s="8"/>
      <c r="H23" s="9"/>
      <c r="I23" s="8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4">
        <f t="shared" si="2"/>
        <v>0</v>
      </c>
    </row>
    <row r="24" spans="1:88">
      <c r="A24" s="6">
        <v>18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4">
        <f t="shared" si="2"/>
        <v>0</v>
      </c>
    </row>
    <row r="25" spans="1:88">
      <c r="A25" s="6">
        <v>19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4">
        <f t="shared" si="2"/>
        <v>0</v>
      </c>
    </row>
    <row r="26" spans="1:88">
      <c r="A26" s="6">
        <v>20</v>
      </c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4">
        <f>COUNTA(B26:CG26)</f>
        <v>0</v>
      </c>
    </row>
    <row r="27" spans="1:88">
      <c r="A27" s="6">
        <v>21</v>
      </c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4">
        <f t="shared" si="2"/>
        <v>0</v>
      </c>
    </row>
    <row r="28" spans="1:88">
      <c r="A28" s="6">
        <v>22</v>
      </c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4">
        <f t="shared" si="2"/>
        <v>0</v>
      </c>
    </row>
    <row r="29" spans="1:88">
      <c r="A29" s="6">
        <v>23</v>
      </c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4">
        <f t="shared" si="2"/>
        <v>0</v>
      </c>
    </row>
    <row r="30" spans="1:88">
      <c r="A30" s="6">
        <v>24</v>
      </c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4">
        <f t="shared" si="2"/>
        <v>0</v>
      </c>
    </row>
    <row r="31" spans="1:88">
      <c r="A31" s="6">
        <v>25</v>
      </c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4">
        <f t="shared" si="2"/>
        <v>0</v>
      </c>
    </row>
    <row r="32" spans="1:88">
      <c r="A32" s="6">
        <v>26</v>
      </c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4">
        <f t="shared" si="2"/>
        <v>0</v>
      </c>
    </row>
    <row r="33" spans="1:86">
      <c r="A33" s="6">
        <v>27</v>
      </c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4">
        <f t="shared" si="2"/>
        <v>0</v>
      </c>
    </row>
    <row r="34" spans="1:86">
      <c r="A34" s="6">
        <v>28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4">
        <f t="shared" si="2"/>
        <v>0</v>
      </c>
    </row>
    <row r="35" spans="1:86">
      <c r="A35" s="6">
        <v>29</v>
      </c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4">
        <f t="shared" si="2"/>
        <v>0</v>
      </c>
    </row>
    <row r="36" spans="1:86">
      <c r="A36" s="6">
        <v>30</v>
      </c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4">
        <f t="shared" si="2"/>
        <v>0</v>
      </c>
    </row>
    <row r="37" spans="1:86">
      <c r="A37" s="1" t="s">
        <v>14</v>
      </c>
      <c r="B37" s="5" t="str">
        <f>IF(B$6&gt;=DATEVALUE("2022/4/8"),"〇","×")</f>
        <v>×</v>
      </c>
      <c r="C37" s="5" t="str">
        <f t="shared" ref="C37:BN37" si="3">IF(C$6&gt;=DATEVALUE("2022/4/8"),"〇","×")</f>
        <v>×</v>
      </c>
      <c r="D37" s="5" t="str">
        <f t="shared" si="3"/>
        <v>×</v>
      </c>
      <c r="E37" s="5" t="str">
        <f t="shared" si="3"/>
        <v>×</v>
      </c>
      <c r="F37" s="5" t="str">
        <f t="shared" si="3"/>
        <v>×</v>
      </c>
      <c r="G37" s="5" t="str">
        <f t="shared" si="3"/>
        <v>×</v>
      </c>
      <c r="H37" s="5" t="str">
        <f t="shared" si="3"/>
        <v>×</v>
      </c>
      <c r="I37" s="5" t="str">
        <f t="shared" si="3"/>
        <v>×</v>
      </c>
      <c r="J37" s="5" t="str">
        <f t="shared" si="3"/>
        <v>×</v>
      </c>
      <c r="K37" s="5" t="str">
        <f t="shared" si="3"/>
        <v>×</v>
      </c>
      <c r="L37" s="5" t="str">
        <f t="shared" si="3"/>
        <v>×</v>
      </c>
      <c r="M37" s="5" t="str">
        <f t="shared" si="3"/>
        <v>×</v>
      </c>
      <c r="N37" s="5" t="str">
        <f t="shared" si="3"/>
        <v>×</v>
      </c>
      <c r="O37" s="5" t="str">
        <f t="shared" si="3"/>
        <v>×</v>
      </c>
      <c r="P37" s="5" t="str">
        <f t="shared" si="3"/>
        <v>×</v>
      </c>
      <c r="Q37" s="5" t="str">
        <f t="shared" si="3"/>
        <v>×</v>
      </c>
      <c r="R37" s="5" t="str">
        <f t="shared" si="3"/>
        <v>×</v>
      </c>
      <c r="S37" s="5" t="str">
        <f t="shared" si="3"/>
        <v>×</v>
      </c>
      <c r="T37" s="5" t="str">
        <f t="shared" si="3"/>
        <v>×</v>
      </c>
      <c r="U37" s="5" t="str">
        <f t="shared" si="3"/>
        <v>×</v>
      </c>
      <c r="V37" s="5" t="str">
        <f t="shared" si="3"/>
        <v>×</v>
      </c>
      <c r="W37" s="5" t="str">
        <f t="shared" si="3"/>
        <v>×</v>
      </c>
      <c r="X37" s="5" t="str">
        <f t="shared" si="3"/>
        <v>×</v>
      </c>
      <c r="Y37" s="5" t="str">
        <f t="shared" si="3"/>
        <v>×</v>
      </c>
      <c r="Z37" s="5" t="str">
        <f t="shared" si="3"/>
        <v>×</v>
      </c>
      <c r="AA37" s="5" t="str">
        <f t="shared" si="3"/>
        <v>×</v>
      </c>
      <c r="AB37" s="5" t="str">
        <f t="shared" si="3"/>
        <v>×</v>
      </c>
      <c r="AC37" s="5" t="str">
        <f t="shared" si="3"/>
        <v>×</v>
      </c>
      <c r="AD37" s="5" t="str">
        <f t="shared" si="3"/>
        <v>×</v>
      </c>
      <c r="AE37" s="5" t="str">
        <f t="shared" si="3"/>
        <v>×</v>
      </c>
      <c r="AF37" s="5" t="str">
        <f t="shared" si="3"/>
        <v>×</v>
      </c>
      <c r="AG37" s="5" t="str">
        <f t="shared" si="3"/>
        <v>×</v>
      </c>
      <c r="AH37" s="5" t="str">
        <f t="shared" si="3"/>
        <v>×</v>
      </c>
      <c r="AI37" s="5" t="str">
        <f t="shared" si="3"/>
        <v>×</v>
      </c>
      <c r="AJ37" s="5" t="str">
        <f t="shared" si="3"/>
        <v>×</v>
      </c>
      <c r="AK37" s="5" t="str">
        <f t="shared" si="3"/>
        <v>×</v>
      </c>
      <c r="AL37" s="5" t="str">
        <f t="shared" si="3"/>
        <v>×</v>
      </c>
      <c r="AM37" s="5" t="str">
        <f t="shared" si="3"/>
        <v>×</v>
      </c>
      <c r="AN37" s="5" t="str">
        <f t="shared" si="3"/>
        <v>×</v>
      </c>
      <c r="AO37" s="5" t="str">
        <f t="shared" si="3"/>
        <v>×</v>
      </c>
      <c r="AP37" s="5" t="str">
        <f t="shared" si="3"/>
        <v>×</v>
      </c>
      <c r="AQ37" s="5" t="str">
        <f t="shared" si="3"/>
        <v>×</v>
      </c>
      <c r="AR37" s="5" t="str">
        <f t="shared" si="3"/>
        <v>×</v>
      </c>
      <c r="AS37" s="5" t="str">
        <f t="shared" si="3"/>
        <v>×</v>
      </c>
      <c r="AT37" s="5" t="str">
        <f t="shared" si="3"/>
        <v>×</v>
      </c>
      <c r="AU37" s="5" t="str">
        <f t="shared" si="3"/>
        <v>×</v>
      </c>
      <c r="AV37" s="5" t="str">
        <f t="shared" si="3"/>
        <v>×</v>
      </c>
      <c r="AW37" s="5" t="str">
        <f t="shared" si="3"/>
        <v>×</v>
      </c>
      <c r="AX37" s="5" t="str">
        <f t="shared" si="3"/>
        <v>×</v>
      </c>
      <c r="AY37" s="5" t="str">
        <f t="shared" si="3"/>
        <v>×</v>
      </c>
      <c r="AZ37" s="5" t="str">
        <f t="shared" si="3"/>
        <v>×</v>
      </c>
      <c r="BA37" s="5" t="str">
        <f t="shared" si="3"/>
        <v>×</v>
      </c>
      <c r="BB37" s="5" t="str">
        <f t="shared" si="3"/>
        <v>×</v>
      </c>
      <c r="BC37" s="5" t="str">
        <f t="shared" si="3"/>
        <v>×</v>
      </c>
      <c r="BD37" s="5" t="str">
        <f t="shared" si="3"/>
        <v>×</v>
      </c>
      <c r="BE37" s="5" t="str">
        <f t="shared" si="3"/>
        <v>×</v>
      </c>
      <c r="BF37" s="5" t="str">
        <f t="shared" si="3"/>
        <v>×</v>
      </c>
      <c r="BG37" s="5" t="str">
        <f t="shared" si="3"/>
        <v>×</v>
      </c>
      <c r="BH37" s="5" t="str">
        <f t="shared" si="3"/>
        <v>×</v>
      </c>
      <c r="BI37" s="5" t="str">
        <f t="shared" si="3"/>
        <v>×</v>
      </c>
      <c r="BJ37" s="5" t="str">
        <f t="shared" si="3"/>
        <v>×</v>
      </c>
      <c r="BK37" s="5" t="str">
        <f t="shared" si="3"/>
        <v>×</v>
      </c>
      <c r="BL37" s="5" t="str">
        <f t="shared" si="3"/>
        <v>×</v>
      </c>
      <c r="BM37" s="5" t="str">
        <f t="shared" si="3"/>
        <v>×</v>
      </c>
      <c r="BN37" s="5" t="str">
        <f t="shared" si="3"/>
        <v>×</v>
      </c>
      <c r="BO37" s="5" t="str">
        <f t="shared" ref="BO37:CG37" si="4">IF(BO$6&gt;=DATEVALUE("2022/4/8"),"〇","×")</f>
        <v>×</v>
      </c>
      <c r="BP37" s="5" t="str">
        <f t="shared" si="4"/>
        <v>×</v>
      </c>
      <c r="BQ37" s="5" t="str">
        <f t="shared" si="4"/>
        <v>×</v>
      </c>
      <c r="BR37" s="5" t="str">
        <f t="shared" si="4"/>
        <v>×</v>
      </c>
      <c r="BS37" s="5" t="str">
        <f t="shared" si="4"/>
        <v>×</v>
      </c>
      <c r="BT37" s="5" t="str">
        <f t="shared" si="4"/>
        <v>×</v>
      </c>
      <c r="BU37" s="5" t="str">
        <f t="shared" si="4"/>
        <v>×</v>
      </c>
      <c r="BV37" s="5" t="str">
        <f t="shared" si="4"/>
        <v>×</v>
      </c>
      <c r="BW37" s="5" t="str">
        <f t="shared" si="4"/>
        <v>×</v>
      </c>
      <c r="BX37" s="5" t="str">
        <f t="shared" si="4"/>
        <v>×</v>
      </c>
      <c r="BY37" s="5" t="str">
        <f t="shared" si="4"/>
        <v>×</v>
      </c>
      <c r="BZ37" s="5" t="str">
        <f t="shared" si="4"/>
        <v>×</v>
      </c>
      <c r="CA37" s="5" t="str">
        <f t="shared" si="4"/>
        <v>×</v>
      </c>
      <c r="CB37" s="5" t="str">
        <f t="shared" si="4"/>
        <v>×</v>
      </c>
      <c r="CC37" s="5" t="str">
        <f t="shared" si="4"/>
        <v>×</v>
      </c>
      <c r="CD37" s="5" t="str">
        <f t="shared" si="4"/>
        <v>×</v>
      </c>
      <c r="CE37" s="5" t="str">
        <f t="shared" si="4"/>
        <v>×</v>
      </c>
      <c r="CF37" s="5" t="str">
        <f t="shared" si="4"/>
        <v>×</v>
      </c>
      <c r="CG37" s="5" t="str">
        <f t="shared" si="4"/>
        <v>×</v>
      </c>
    </row>
    <row r="38" spans="1:86">
      <c r="A38" s="1" t="s">
        <v>15</v>
      </c>
      <c r="B38" s="1">
        <f t="shared" ref="B38:BM38" si="5">COUNTA(B7:B36)</f>
        <v>0</v>
      </c>
      <c r="C38" s="1">
        <f t="shared" si="5"/>
        <v>0</v>
      </c>
      <c r="D38" s="1">
        <f t="shared" si="5"/>
        <v>0</v>
      </c>
      <c r="E38" s="1">
        <f t="shared" si="5"/>
        <v>0</v>
      </c>
      <c r="F38" s="1">
        <f t="shared" si="5"/>
        <v>0</v>
      </c>
      <c r="G38" s="1">
        <f t="shared" si="5"/>
        <v>0</v>
      </c>
      <c r="H38" s="1">
        <f t="shared" si="5"/>
        <v>0</v>
      </c>
      <c r="I38" s="1">
        <f t="shared" si="5"/>
        <v>0</v>
      </c>
      <c r="J38" s="1">
        <f t="shared" si="5"/>
        <v>0</v>
      </c>
      <c r="K38" s="1">
        <f t="shared" si="5"/>
        <v>0</v>
      </c>
      <c r="L38" s="1">
        <f t="shared" si="5"/>
        <v>0</v>
      </c>
      <c r="M38" s="1">
        <f t="shared" si="5"/>
        <v>0</v>
      </c>
      <c r="N38" s="1">
        <f t="shared" si="5"/>
        <v>0</v>
      </c>
      <c r="O38" s="1">
        <f t="shared" si="5"/>
        <v>0</v>
      </c>
      <c r="P38" s="1">
        <f t="shared" si="5"/>
        <v>0</v>
      </c>
      <c r="Q38" s="1">
        <f t="shared" si="5"/>
        <v>0</v>
      </c>
      <c r="R38" s="1">
        <f t="shared" si="5"/>
        <v>0</v>
      </c>
      <c r="S38" s="1">
        <f t="shared" si="5"/>
        <v>0</v>
      </c>
      <c r="T38" s="1">
        <f t="shared" si="5"/>
        <v>0</v>
      </c>
      <c r="U38" s="1">
        <f t="shared" si="5"/>
        <v>0</v>
      </c>
      <c r="V38" s="1">
        <f t="shared" si="5"/>
        <v>0</v>
      </c>
      <c r="W38" s="1">
        <f t="shared" si="5"/>
        <v>0</v>
      </c>
      <c r="X38" s="1">
        <f t="shared" si="5"/>
        <v>0</v>
      </c>
      <c r="Y38" s="1">
        <f t="shared" si="5"/>
        <v>0</v>
      </c>
      <c r="Z38" s="1">
        <f t="shared" si="5"/>
        <v>0</v>
      </c>
      <c r="AA38" s="1">
        <f t="shared" si="5"/>
        <v>0</v>
      </c>
      <c r="AB38" s="1">
        <f t="shared" si="5"/>
        <v>0</v>
      </c>
      <c r="AC38" s="1">
        <f t="shared" si="5"/>
        <v>0</v>
      </c>
      <c r="AD38" s="1">
        <f t="shared" si="5"/>
        <v>0</v>
      </c>
      <c r="AE38" s="1">
        <f t="shared" si="5"/>
        <v>0</v>
      </c>
      <c r="AF38" s="1">
        <f t="shared" si="5"/>
        <v>0</v>
      </c>
      <c r="AG38" s="1">
        <f t="shared" si="5"/>
        <v>0</v>
      </c>
      <c r="AH38" s="1">
        <f t="shared" si="5"/>
        <v>0</v>
      </c>
      <c r="AI38" s="1">
        <f t="shared" si="5"/>
        <v>0</v>
      </c>
      <c r="AJ38" s="1">
        <f t="shared" si="5"/>
        <v>0</v>
      </c>
      <c r="AK38" s="1">
        <f t="shared" si="5"/>
        <v>0</v>
      </c>
      <c r="AL38" s="1">
        <f t="shared" si="5"/>
        <v>0</v>
      </c>
      <c r="AM38" s="1">
        <f t="shared" si="5"/>
        <v>0</v>
      </c>
      <c r="AN38" s="1">
        <f t="shared" si="5"/>
        <v>0</v>
      </c>
      <c r="AO38" s="1">
        <f t="shared" si="5"/>
        <v>0</v>
      </c>
      <c r="AP38" s="1">
        <f t="shared" si="5"/>
        <v>0</v>
      </c>
      <c r="AQ38" s="1">
        <f t="shared" si="5"/>
        <v>0</v>
      </c>
      <c r="AR38" s="1">
        <f t="shared" si="5"/>
        <v>0</v>
      </c>
      <c r="AS38" s="1">
        <f t="shared" si="5"/>
        <v>0</v>
      </c>
      <c r="AT38" s="1">
        <f t="shared" si="5"/>
        <v>0</v>
      </c>
      <c r="AU38" s="1">
        <f t="shared" si="5"/>
        <v>0</v>
      </c>
      <c r="AV38" s="1">
        <f t="shared" si="5"/>
        <v>0</v>
      </c>
      <c r="AW38" s="1">
        <f t="shared" si="5"/>
        <v>0</v>
      </c>
      <c r="AX38" s="1">
        <f t="shared" si="5"/>
        <v>0</v>
      </c>
      <c r="AY38" s="1">
        <f t="shared" si="5"/>
        <v>0</v>
      </c>
      <c r="AZ38" s="1">
        <f t="shared" si="5"/>
        <v>0</v>
      </c>
      <c r="BA38" s="1">
        <f t="shared" si="5"/>
        <v>0</v>
      </c>
      <c r="BB38" s="1">
        <f t="shared" si="5"/>
        <v>0</v>
      </c>
      <c r="BC38" s="1">
        <f t="shared" si="5"/>
        <v>0</v>
      </c>
      <c r="BD38" s="1">
        <f t="shared" si="5"/>
        <v>0</v>
      </c>
      <c r="BE38" s="1">
        <f t="shared" si="5"/>
        <v>0</v>
      </c>
      <c r="BF38" s="1">
        <f t="shared" si="5"/>
        <v>0</v>
      </c>
      <c r="BG38" s="1">
        <f t="shared" si="5"/>
        <v>0</v>
      </c>
      <c r="BH38" s="1">
        <f t="shared" si="5"/>
        <v>0</v>
      </c>
      <c r="BI38" s="1">
        <f t="shared" si="5"/>
        <v>0</v>
      </c>
      <c r="BJ38" s="1">
        <f t="shared" si="5"/>
        <v>0</v>
      </c>
      <c r="BK38" s="1">
        <f t="shared" si="5"/>
        <v>0</v>
      </c>
      <c r="BL38" s="1">
        <f t="shared" si="5"/>
        <v>0</v>
      </c>
      <c r="BM38" s="1">
        <f t="shared" si="5"/>
        <v>0</v>
      </c>
      <c r="BN38" s="1">
        <f t="shared" ref="BN38:CG38" si="6">COUNTA(BN7:BN36)</f>
        <v>0</v>
      </c>
      <c r="BO38" s="1">
        <f t="shared" si="6"/>
        <v>0</v>
      </c>
      <c r="BP38" s="1">
        <f t="shared" si="6"/>
        <v>0</v>
      </c>
      <c r="BQ38" s="1">
        <f t="shared" si="6"/>
        <v>0</v>
      </c>
      <c r="BR38" s="1">
        <f t="shared" si="6"/>
        <v>0</v>
      </c>
      <c r="BS38" s="1">
        <f t="shared" si="6"/>
        <v>0</v>
      </c>
      <c r="BT38" s="1">
        <f t="shared" si="6"/>
        <v>0</v>
      </c>
      <c r="BU38" s="1">
        <f t="shared" si="6"/>
        <v>0</v>
      </c>
      <c r="BV38" s="1">
        <f t="shared" si="6"/>
        <v>0</v>
      </c>
      <c r="BW38" s="1">
        <f t="shared" si="6"/>
        <v>0</v>
      </c>
      <c r="BX38" s="1">
        <f t="shared" si="6"/>
        <v>0</v>
      </c>
      <c r="BY38" s="1">
        <f t="shared" si="6"/>
        <v>0</v>
      </c>
      <c r="BZ38" s="1">
        <f t="shared" si="6"/>
        <v>0</v>
      </c>
      <c r="CA38" s="1">
        <f t="shared" si="6"/>
        <v>0</v>
      </c>
      <c r="CB38" s="1">
        <f t="shared" si="6"/>
        <v>0</v>
      </c>
      <c r="CC38" s="1">
        <f t="shared" si="6"/>
        <v>0</v>
      </c>
      <c r="CD38" s="1">
        <f t="shared" si="6"/>
        <v>0</v>
      </c>
      <c r="CE38" s="1">
        <f t="shared" si="6"/>
        <v>0</v>
      </c>
      <c r="CF38" s="1">
        <f t="shared" si="6"/>
        <v>0</v>
      </c>
      <c r="CG38" s="1">
        <f t="shared" si="6"/>
        <v>0</v>
      </c>
      <c r="CH38" s="1">
        <f>SUM(B38:CG38)</f>
        <v>0</v>
      </c>
    </row>
    <row r="39" spans="1:86">
      <c r="A39" s="1" t="s">
        <v>16</v>
      </c>
      <c r="B39" s="1">
        <f>IF(B37="〇",IF(B38&gt;=4,B38*10,B38*5),B38)</f>
        <v>0</v>
      </c>
      <c r="C39" s="1">
        <f t="shared" ref="C39:BN39" si="7">IF(C37="〇",IF(C38&gt;=4,C38*10,C38*5),C38)</f>
        <v>0</v>
      </c>
      <c r="D39" s="1">
        <f t="shared" si="7"/>
        <v>0</v>
      </c>
      <c r="E39" s="1">
        <f t="shared" si="7"/>
        <v>0</v>
      </c>
      <c r="F39" s="1">
        <f t="shared" si="7"/>
        <v>0</v>
      </c>
      <c r="G39" s="1">
        <f t="shared" si="7"/>
        <v>0</v>
      </c>
      <c r="H39" s="1">
        <f t="shared" si="7"/>
        <v>0</v>
      </c>
      <c r="I39" s="1">
        <f t="shared" si="7"/>
        <v>0</v>
      </c>
      <c r="J39" s="1">
        <f t="shared" si="7"/>
        <v>0</v>
      </c>
      <c r="K39" s="1">
        <f t="shared" si="7"/>
        <v>0</v>
      </c>
      <c r="L39" s="1">
        <f t="shared" si="7"/>
        <v>0</v>
      </c>
      <c r="M39" s="1">
        <f t="shared" si="7"/>
        <v>0</v>
      </c>
      <c r="N39" s="1">
        <f t="shared" si="7"/>
        <v>0</v>
      </c>
      <c r="O39" s="1">
        <f t="shared" si="7"/>
        <v>0</v>
      </c>
      <c r="P39" s="1">
        <f t="shared" si="7"/>
        <v>0</v>
      </c>
      <c r="Q39" s="1">
        <f t="shared" si="7"/>
        <v>0</v>
      </c>
      <c r="R39" s="1">
        <f t="shared" si="7"/>
        <v>0</v>
      </c>
      <c r="S39" s="1">
        <f t="shared" si="7"/>
        <v>0</v>
      </c>
      <c r="T39" s="1">
        <f t="shared" si="7"/>
        <v>0</v>
      </c>
      <c r="U39" s="1">
        <f t="shared" si="7"/>
        <v>0</v>
      </c>
      <c r="V39" s="1">
        <f t="shared" si="7"/>
        <v>0</v>
      </c>
      <c r="W39" s="1">
        <f t="shared" si="7"/>
        <v>0</v>
      </c>
      <c r="X39" s="1">
        <f t="shared" si="7"/>
        <v>0</v>
      </c>
      <c r="Y39" s="1">
        <f t="shared" si="7"/>
        <v>0</v>
      </c>
      <c r="Z39" s="1">
        <f t="shared" si="7"/>
        <v>0</v>
      </c>
      <c r="AA39" s="1">
        <f t="shared" si="7"/>
        <v>0</v>
      </c>
      <c r="AB39" s="1">
        <f t="shared" si="7"/>
        <v>0</v>
      </c>
      <c r="AC39" s="1">
        <f t="shared" si="7"/>
        <v>0</v>
      </c>
      <c r="AD39" s="1">
        <f t="shared" si="7"/>
        <v>0</v>
      </c>
      <c r="AE39" s="1">
        <f t="shared" si="7"/>
        <v>0</v>
      </c>
      <c r="AF39" s="1">
        <f t="shared" si="7"/>
        <v>0</v>
      </c>
      <c r="AG39" s="1">
        <f t="shared" si="7"/>
        <v>0</v>
      </c>
      <c r="AH39" s="1">
        <f t="shared" si="7"/>
        <v>0</v>
      </c>
      <c r="AI39" s="1">
        <f t="shared" si="7"/>
        <v>0</v>
      </c>
      <c r="AJ39" s="1">
        <f t="shared" si="7"/>
        <v>0</v>
      </c>
      <c r="AK39" s="1">
        <f t="shared" si="7"/>
        <v>0</v>
      </c>
      <c r="AL39" s="1">
        <f t="shared" si="7"/>
        <v>0</v>
      </c>
      <c r="AM39" s="1">
        <f t="shared" si="7"/>
        <v>0</v>
      </c>
      <c r="AN39" s="1">
        <f t="shared" si="7"/>
        <v>0</v>
      </c>
      <c r="AO39" s="1">
        <f t="shared" si="7"/>
        <v>0</v>
      </c>
      <c r="AP39" s="1">
        <f t="shared" si="7"/>
        <v>0</v>
      </c>
      <c r="AQ39" s="1">
        <f t="shared" si="7"/>
        <v>0</v>
      </c>
      <c r="AR39" s="1">
        <f t="shared" si="7"/>
        <v>0</v>
      </c>
      <c r="AS39" s="1">
        <f t="shared" si="7"/>
        <v>0</v>
      </c>
      <c r="AT39" s="1">
        <f t="shared" si="7"/>
        <v>0</v>
      </c>
      <c r="AU39" s="1">
        <f t="shared" si="7"/>
        <v>0</v>
      </c>
      <c r="AV39" s="1">
        <f t="shared" si="7"/>
        <v>0</v>
      </c>
      <c r="AW39" s="1">
        <f t="shared" si="7"/>
        <v>0</v>
      </c>
      <c r="AX39" s="1">
        <f t="shared" si="7"/>
        <v>0</v>
      </c>
      <c r="AY39" s="1">
        <f t="shared" si="7"/>
        <v>0</v>
      </c>
      <c r="AZ39" s="1">
        <f t="shared" si="7"/>
        <v>0</v>
      </c>
      <c r="BA39" s="1">
        <f t="shared" si="7"/>
        <v>0</v>
      </c>
      <c r="BB39" s="1">
        <f t="shared" si="7"/>
        <v>0</v>
      </c>
      <c r="BC39" s="1">
        <f t="shared" si="7"/>
        <v>0</v>
      </c>
      <c r="BD39" s="1">
        <f t="shared" si="7"/>
        <v>0</v>
      </c>
      <c r="BE39" s="1">
        <f t="shared" si="7"/>
        <v>0</v>
      </c>
      <c r="BF39" s="1">
        <f t="shared" si="7"/>
        <v>0</v>
      </c>
      <c r="BG39" s="1">
        <f t="shared" si="7"/>
        <v>0</v>
      </c>
      <c r="BH39" s="1">
        <f t="shared" si="7"/>
        <v>0</v>
      </c>
      <c r="BI39" s="1">
        <f t="shared" si="7"/>
        <v>0</v>
      </c>
      <c r="BJ39" s="1">
        <f t="shared" si="7"/>
        <v>0</v>
      </c>
      <c r="BK39" s="1">
        <f t="shared" si="7"/>
        <v>0</v>
      </c>
      <c r="BL39" s="1">
        <f t="shared" si="7"/>
        <v>0</v>
      </c>
      <c r="BM39" s="1">
        <f t="shared" si="7"/>
        <v>0</v>
      </c>
      <c r="BN39" s="1">
        <f t="shared" si="7"/>
        <v>0</v>
      </c>
      <c r="BO39" s="1">
        <f t="shared" ref="BO39:CG39" si="8">IF(BO37="〇",IF(BO38&gt;=4,BO38*10,BO38*5),BO38)</f>
        <v>0</v>
      </c>
      <c r="BP39" s="1">
        <f t="shared" si="8"/>
        <v>0</v>
      </c>
      <c r="BQ39" s="1">
        <f t="shared" si="8"/>
        <v>0</v>
      </c>
      <c r="BR39" s="1">
        <f t="shared" si="8"/>
        <v>0</v>
      </c>
      <c r="BS39" s="1">
        <f t="shared" si="8"/>
        <v>0</v>
      </c>
      <c r="BT39" s="1">
        <f t="shared" si="8"/>
        <v>0</v>
      </c>
      <c r="BU39" s="1">
        <f t="shared" si="8"/>
        <v>0</v>
      </c>
      <c r="BV39" s="1">
        <f t="shared" si="8"/>
        <v>0</v>
      </c>
      <c r="BW39" s="1">
        <f t="shared" si="8"/>
        <v>0</v>
      </c>
      <c r="BX39" s="1">
        <f t="shared" si="8"/>
        <v>0</v>
      </c>
      <c r="BY39" s="1">
        <f t="shared" si="8"/>
        <v>0</v>
      </c>
      <c r="BZ39" s="1">
        <f t="shared" si="8"/>
        <v>0</v>
      </c>
      <c r="CA39" s="1">
        <f t="shared" si="8"/>
        <v>0</v>
      </c>
      <c r="CB39" s="1">
        <f t="shared" si="8"/>
        <v>0</v>
      </c>
      <c r="CC39" s="1">
        <f t="shared" si="8"/>
        <v>0</v>
      </c>
      <c r="CD39" s="1">
        <f t="shared" si="8"/>
        <v>0</v>
      </c>
      <c r="CE39" s="1">
        <f t="shared" si="8"/>
        <v>0</v>
      </c>
      <c r="CF39" s="1">
        <f t="shared" si="8"/>
        <v>0</v>
      </c>
      <c r="CG39" s="1">
        <f t="shared" si="8"/>
        <v>0</v>
      </c>
      <c r="CH39" s="1">
        <f>SUM(B39:CG39)</f>
        <v>0</v>
      </c>
    </row>
  </sheetData>
  <mergeCells count="18">
    <mergeCell ref="A3:B3"/>
    <mergeCell ref="C3:F3"/>
    <mergeCell ref="H3:I3"/>
    <mergeCell ref="K3:M3"/>
    <mergeCell ref="N3:O3"/>
    <mergeCell ref="A2:B2"/>
    <mergeCell ref="C2:F2"/>
    <mergeCell ref="H2:I2"/>
    <mergeCell ref="K2:M2"/>
    <mergeCell ref="N2:O2"/>
    <mergeCell ref="BT5:CG5"/>
    <mergeCell ref="CH5:CH6"/>
    <mergeCell ref="A5:A6"/>
    <mergeCell ref="B5:O5"/>
    <mergeCell ref="P5:AC5"/>
    <mergeCell ref="AD5:AQ5"/>
    <mergeCell ref="AR5:BE5"/>
    <mergeCell ref="BF5:BS5"/>
  </mergeCells>
  <phoneticPr fontId="1"/>
  <conditionalFormatting sqref="CH7:CH36">
    <cfRule type="cellIs" dxfId="2" priority="1" operator="greaterThan">
      <formula>15</formula>
    </cfRule>
  </conditionalFormatting>
  <dataValidations count="2">
    <dataValidation type="list" allowBlank="1" showInputMessage="1" showErrorMessage="1" sqref="B7:CG36">
      <formula1>$CJ$6:$CJ$11</formula1>
    </dataValidation>
    <dataValidation type="date" allowBlank="1" showInputMessage="1" showErrorMessage="1" sqref="B6">
      <formula1>45200</formula1>
      <formula2>45382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colBreaks count="1" manualBreakCount="1">
    <brk id="86" max="38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リスト!$A$2:$A$16</xm:f>
          </x14:formula1>
          <xm:sqref>C3:F3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129"/>
  <sheetViews>
    <sheetView view="pageBreakPreview" zoomScale="80" zoomScaleNormal="100" zoomScaleSheetLayoutView="80" workbookViewId="0">
      <selection activeCell="B19" sqref="B19"/>
    </sheetView>
  </sheetViews>
  <sheetFormatPr defaultRowHeight="13.5"/>
  <cols>
    <col min="1" max="1" width="6.875" style="1" customWidth="1"/>
    <col min="2" max="2" width="15" style="1" bestFit="1" customWidth="1"/>
    <col min="3" max="13" width="9" style="1"/>
    <col min="14" max="16" width="9" style="1" customWidth="1"/>
    <col min="17" max="85" width="9" style="1" hidden="1" customWidth="1"/>
    <col min="86" max="86" width="11.625" style="1" customWidth="1"/>
    <col min="87" max="87" width="9" style="1" customWidth="1"/>
    <col min="88" max="89" width="9" style="1"/>
    <col min="90" max="90" width="49" style="1" customWidth="1"/>
    <col min="91" max="16384" width="9" style="1"/>
  </cols>
  <sheetData>
    <row r="1" spans="1:90">
      <c r="A1" s="1" t="s">
        <v>0</v>
      </c>
    </row>
    <row r="2" spans="1:90">
      <c r="A2" s="25" t="s">
        <v>17</v>
      </c>
      <c r="B2" s="25"/>
      <c r="C2" s="26" t="s">
        <v>42</v>
      </c>
      <c r="D2" s="26"/>
      <c r="E2" s="26"/>
      <c r="F2" s="26"/>
      <c r="G2" s="10" t="s">
        <v>19</v>
      </c>
      <c r="H2" s="27">
        <v>31</v>
      </c>
      <c r="I2" s="27"/>
      <c r="K2" s="28" t="s">
        <v>20</v>
      </c>
      <c r="L2" s="29"/>
      <c r="M2" s="30"/>
      <c r="N2" s="31">
        <f>CH129*1000</f>
        <v>995000</v>
      </c>
      <c r="O2" s="31"/>
    </row>
    <row r="3" spans="1:90">
      <c r="A3" s="25" t="s">
        <v>18</v>
      </c>
      <c r="B3" s="25"/>
      <c r="C3" s="32" t="s">
        <v>46</v>
      </c>
      <c r="D3" s="32"/>
      <c r="E3" s="32"/>
      <c r="F3" s="32"/>
      <c r="G3" s="11" t="s">
        <v>22</v>
      </c>
      <c r="H3" s="33">
        <f>H2*VLOOKUP(C3,基準単価,2,FALSE)*1000</f>
        <v>1147000</v>
      </c>
      <c r="I3" s="33"/>
      <c r="K3" s="28" t="s">
        <v>23</v>
      </c>
      <c r="L3" s="29"/>
      <c r="M3" s="30"/>
      <c r="N3" s="31">
        <f>N2-CH128*5000</f>
        <v>410000</v>
      </c>
      <c r="O3" s="31"/>
    </row>
    <row r="4" spans="1:90" ht="14.25" thickBot="1"/>
    <row r="5" spans="1:90" ht="14.25" thickBot="1">
      <c r="A5" s="23" t="s">
        <v>13</v>
      </c>
      <c r="B5" s="18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18" t="s">
        <v>1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20"/>
      <c r="AD5" s="18" t="s">
        <v>1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/>
      <c r="AR5" s="18" t="s">
        <v>1</v>
      </c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20"/>
      <c r="BF5" s="18" t="s">
        <v>1</v>
      </c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18" t="s">
        <v>1</v>
      </c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20"/>
      <c r="CH5" s="21" t="s">
        <v>2</v>
      </c>
      <c r="CK5" s="4" t="s">
        <v>6</v>
      </c>
      <c r="CL5" s="4" t="s">
        <v>8</v>
      </c>
    </row>
    <row r="6" spans="1:90" ht="14.25" thickBot="1">
      <c r="A6" s="24"/>
      <c r="B6" s="16">
        <v>45200</v>
      </c>
      <c r="C6" s="2">
        <f>B6+1</f>
        <v>45201</v>
      </c>
      <c r="D6" s="3">
        <f t="shared" ref="D6:BO6" si="0">C6+1</f>
        <v>45202</v>
      </c>
      <c r="E6" s="3">
        <f t="shared" si="0"/>
        <v>45203</v>
      </c>
      <c r="F6" s="3">
        <f t="shared" si="0"/>
        <v>45204</v>
      </c>
      <c r="G6" s="3">
        <f t="shared" si="0"/>
        <v>45205</v>
      </c>
      <c r="H6" s="3">
        <f t="shared" si="0"/>
        <v>45206</v>
      </c>
      <c r="I6" s="3">
        <f t="shared" si="0"/>
        <v>45207</v>
      </c>
      <c r="J6" s="3">
        <f t="shared" si="0"/>
        <v>45208</v>
      </c>
      <c r="K6" s="3">
        <f t="shared" si="0"/>
        <v>45209</v>
      </c>
      <c r="L6" s="3">
        <f t="shared" si="0"/>
        <v>45210</v>
      </c>
      <c r="M6" s="3">
        <f t="shared" si="0"/>
        <v>45211</v>
      </c>
      <c r="N6" s="3">
        <f t="shared" si="0"/>
        <v>45212</v>
      </c>
      <c r="O6" s="3">
        <f t="shared" si="0"/>
        <v>45213</v>
      </c>
      <c r="P6" s="3">
        <f t="shared" si="0"/>
        <v>45214</v>
      </c>
      <c r="Q6" s="3">
        <f t="shared" si="0"/>
        <v>45215</v>
      </c>
      <c r="R6" s="3">
        <f t="shared" si="0"/>
        <v>45216</v>
      </c>
      <c r="S6" s="3">
        <f t="shared" si="0"/>
        <v>45217</v>
      </c>
      <c r="T6" s="3">
        <f t="shared" si="0"/>
        <v>45218</v>
      </c>
      <c r="U6" s="3">
        <f t="shared" si="0"/>
        <v>45219</v>
      </c>
      <c r="V6" s="3">
        <f t="shared" si="0"/>
        <v>45220</v>
      </c>
      <c r="W6" s="3">
        <f t="shared" si="0"/>
        <v>45221</v>
      </c>
      <c r="X6" s="3">
        <f t="shared" si="0"/>
        <v>45222</v>
      </c>
      <c r="Y6" s="3">
        <f t="shared" si="0"/>
        <v>45223</v>
      </c>
      <c r="Z6" s="3">
        <f t="shared" si="0"/>
        <v>45224</v>
      </c>
      <c r="AA6" s="3">
        <f t="shared" si="0"/>
        <v>45225</v>
      </c>
      <c r="AB6" s="3">
        <f t="shared" si="0"/>
        <v>45226</v>
      </c>
      <c r="AC6" s="3">
        <f t="shared" si="0"/>
        <v>45227</v>
      </c>
      <c r="AD6" s="3">
        <f t="shared" si="0"/>
        <v>45228</v>
      </c>
      <c r="AE6" s="3">
        <f t="shared" si="0"/>
        <v>45229</v>
      </c>
      <c r="AF6" s="3">
        <f t="shared" si="0"/>
        <v>45230</v>
      </c>
      <c r="AG6" s="3">
        <f t="shared" si="0"/>
        <v>45231</v>
      </c>
      <c r="AH6" s="3">
        <f t="shared" si="0"/>
        <v>45232</v>
      </c>
      <c r="AI6" s="3">
        <f t="shared" si="0"/>
        <v>45233</v>
      </c>
      <c r="AJ6" s="3">
        <f t="shared" si="0"/>
        <v>45234</v>
      </c>
      <c r="AK6" s="3">
        <f t="shared" si="0"/>
        <v>45235</v>
      </c>
      <c r="AL6" s="3">
        <f t="shared" si="0"/>
        <v>45236</v>
      </c>
      <c r="AM6" s="3">
        <f t="shared" si="0"/>
        <v>45237</v>
      </c>
      <c r="AN6" s="3">
        <f t="shared" si="0"/>
        <v>45238</v>
      </c>
      <c r="AO6" s="3">
        <f t="shared" si="0"/>
        <v>45239</v>
      </c>
      <c r="AP6" s="3">
        <f t="shared" si="0"/>
        <v>45240</v>
      </c>
      <c r="AQ6" s="3">
        <f t="shared" si="0"/>
        <v>45241</v>
      </c>
      <c r="AR6" s="3">
        <f t="shared" si="0"/>
        <v>45242</v>
      </c>
      <c r="AS6" s="3">
        <f t="shared" si="0"/>
        <v>45243</v>
      </c>
      <c r="AT6" s="3">
        <f t="shared" si="0"/>
        <v>45244</v>
      </c>
      <c r="AU6" s="3">
        <f t="shared" si="0"/>
        <v>45245</v>
      </c>
      <c r="AV6" s="3">
        <f t="shared" si="0"/>
        <v>45246</v>
      </c>
      <c r="AW6" s="3">
        <f t="shared" si="0"/>
        <v>45247</v>
      </c>
      <c r="AX6" s="3">
        <f t="shared" si="0"/>
        <v>45248</v>
      </c>
      <c r="AY6" s="3">
        <f t="shared" si="0"/>
        <v>45249</v>
      </c>
      <c r="AZ6" s="3">
        <f t="shared" si="0"/>
        <v>45250</v>
      </c>
      <c r="BA6" s="3">
        <f t="shared" si="0"/>
        <v>45251</v>
      </c>
      <c r="BB6" s="3">
        <f t="shared" si="0"/>
        <v>45252</v>
      </c>
      <c r="BC6" s="3">
        <f t="shared" si="0"/>
        <v>45253</v>
      </c>
      <c r="BD6" s="3">
        <f t="shared" si="0"/>
        <v>45254</v>
      </c>
      <c r="BE6" s="3">
        <f t="shared" si="0"/>
        <v>45255</v>
      </c>
      <c r="BF6" s="3">
        <f t="shared" si="0"/>
        <v>45256</v>
      </c>
      <c r="BG6" s="3">
        <f t="shared" si="0"/>
        <v>45257</v>
      </c>
      <c r="BH6" s="3">
        <f t="shared" si="0"/>
        <v>45258</v>
      </c>
      <c r="BI6" s="3">
        <f t="shared" si="0"/>
        <v>45259</v>
      </c>
      <c r="BJ6" s="3">
        <f t="shared" si="0"/>
        <v>45260</v>
      </c>
      <c r="BK6" s="3">
        <f t="shared" si="0"/>
        <v>45261</v>
      </c>
      <c r="BL6" s="3">
        <f t="shared" si="0"/>
        <v>45262</v>
      </c>
      <c r="BM6" s="3">
        <f t="shared" si="0"/>
        <v>45263</v>
      </c>
      <c r="BN6" s="3">
        <f t="shared" si="0"/>
        <v>45264</v>
      </c>
      <c r="BO6" s="3">
        <f t="shared" si="0"/>
        <v>45265</v>
      </c>
      <c r="BP6" s="3">
        <f t="shared" ref="BP6:CG6" si="1">BO6+1</f>
        <v>45266</v>
      </c>
      <c r="BQ6" s="3">
        <f t="shared" si="1"/>
        <v>45267</v>
      </c>
      <c r="BR6" s="3">
        <f t="shared" si="1"/>
        <v>45268</v>
      </c>
      <c r="BS6" s="3">
        <f t="shared" si="1"/>
        <v>45269</v>
      </c>
      <c r="BT6" s="3">
        <f t="shared" si="1"/>
        <v>45270</v>
      </c>
      <c r="BU6" s="3">
        <f t="shared" si="1"/>
        <v>45271</v>
      </c>
      <c r="BV6" s="3">
        <f t="shared" si="1"/>
        <v>45272</v>
      </c>
      <c r="BW6" s="3">
        <f t="shared" si="1"/>
        <v>45273</v>
      </c>
      <c r="BX6" s="3">
        <f t="shared" si="1"/>
        <v>45274</v>
      </c>
      <c r="BY6" s="3">
        <f t="shared" si="1"/>
        <v>45275</v>
      </c>
      <c r="BZ6" s="3">
        <f t="shared" si="1"/>
        <v>45276</v>
      </c>
      <c r="CA6" s="3">
        <f t="shared" si="1"/>
        <v>45277</v>
      </c>
      <c r="CB6" s="3">
        <f t="shared" si="1"/>
        <v>45278</v>
      </c>
      <c r="CC6" s="3">
        <f t="shared" si="1"/>
        <v>45279</v>
      </c>
      <c r="CD6" s="3">
        <f t="shared" si="1"/>
        <v>45280</v>
      </c>
      <c r="CE6" s="3">
        <f t="shared" si="1"/>
        <v>45281</v>
      </c>
      <c r="CF6" s="3">
        <f t="shared" si="1"/>
        <v>45282</v>
      </c>
      <c r="CG6" s="3">
        <f t="shared" si="1"/>
        <v>45283</v>
      </c>
      <c r="CH6" s="22"/>
      <c r="CK6" s="4"/>
      <c r="CL6" s="4"/>
    </row>
    <row r="7" spans="1:90">
      <c r="A7" s="6">
        <v>1</v>
      </c>
      <c r="B7" s="7" t="s">
        <v>7</v>
      </c>
      <c r="C7" s="9" t="s">
        <v>43</v>
      </c>
      <c r="D7" s="9" t="s">
        <v>43</v>
      </c>
      <c r="E7" s="9" t="s">
        <v>43</v>
      </c>
      <c r="F7" s="9" t="s">
        <v>43</v>
      </c>
      <c r="G7" s="9" t="s">
        <v>43</v>
      </c>
      <c r="H7" s="9" t="s">
        <v>43</v>
      </c>
      <c r="I7" s="9" t="s">
        <v>12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4">
        <f>COUNTA(B7:CG7)</f>
        <v>8</v>
      </c>
      <c r="CK7" s="4" t="s">
        <v>7</v>
      </c>
      <c r="CL7" s="4" t="s">
        <v>9</v>
      </c>
    </row>
    <row r="8" spans="1:90">
      <c r="A8" s="6">
        <v>2</v>
      </c>
      <c r="B8" s="8"/>
      <c r="C8" s="9" t="s">
        <v>7</v>
      </c>
      <c r="D8" s="9" t="s">
        <v>4</v>
      </c>
      <c r="E8" s="9"/>
      <c r="F8" s="9" t="s">
        <v>5</v>
      </c>
      <c r="G8" s="9" t="s">
        <v>43</v>
      </c>
      <c r="H8" s="9" t="s">
        <v>43</v>
      </c>
      <c r="I8" s="9" t="s">
        <v>43</v>
      </c>
      <c r="J8" s="9" t="s">
        <v>43</v>
      </c>
      <c r="K8" s="9" t="s">
        <v>43</v>
      </c>
      <c r="L8" s="9" t="s">
        <v>43</v>
      </c>
      <c r="M8" s="9" t="s">
        <v>12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4">
        <f t="shared" ref="CH8:CH71" si="2">COUNTA(B8:CG8)</f>
        <v>10</v>
      </c>
      <c r="CK8" s="4" t="s">
        <v>3</v>
      </c>
      <c r="CL8" s="4" t="s">
        <v>10</v>
      </c>
    </row>
    <row r="9" spans="1:90">
      <c r="A9" s="6">
        <v>3</v>
      </c>
      <c r="B9" s="8"/>
      <c r="C9" s="9"/>
      <c r="D9" s="9"/>
      <c r="E9" s="9" t="s">
        <v>7</v>
      </c>
      <c r="F9" s="9" t="s">
        <v>43</v>
      </c>
      <c r="G9" s="9" t="s">
        <v>43</v>
      </c>
      <c r="H9" s="9" t="s">
        <v>43</v>
      </c>
      <c r="I9" s="9" t="s">
        <v>43</v>
      </c>
      <c r="J9" s="9" t="s">
        <v>43</v>
      </c>
      <c r="K9" s="9" t="s">
        <v>43</v>
      </c>
      <c r="L9" s="9" t="s">
        <v>43</v>
      </c>
      <c r="M9" s="9" t="s">
        <v>43</v>
      </c>
      <c r="N9" s="9" t="s">
        <v>12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4">
        <f t="shared" si="2"/>
        <v>10</v>
      </c>
      <c r="CK9" s="4" t="s">
        <v>4</v>
      </c>
      <c r="CL9" s="4" t="s">
        <v>11</v>
      </c>
    </row>
    <row r="10" spans="1:90">
      <c r="A10" s="6">
        <v>4</v>
      </c>
      <c r="B10" s="8"/>
      <c r="C10" s="9"/>
      <c r="D10" s="9"/>
      <c r="E10" s="9" t="s">
        <v>7</v>
      </c>
      <c r="F10" s="9" t="s">
        <v>43</v>
      </c>
      <c r="G10" s="9" t="s">
        <v>43</v>
      </c>
      <c r="H10" s="9" t="s">
        <v>43</v>
      </c>
      <c r="I10" s="9" t="s">
        <v>4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4">
        <f t="shared" si="2"/>
        <v>5</v>
      </c>
      <c r="CK10" s="4" t="s">
        <v>5</v>
      </c>
      <c r="CL10" s="4" t="s">
        <v>24</v>
      </c>
    </row>
    <row r="11" spans="1:90">
      <c r="A11" s="6">
        <v>5</v>
      </c>
      <c r="B11" s="8"/>
      <c r="C11" s="9"/>
      <c r="D11" s="9"/>
      <c r="E11" s="9"/>
      <c r="F11" s="9" t="s">
        <v>7</v>
      </c>
      <c r="G11" s="9" t="s">
        <v>43</v>
      </c>
      <c r="H11" s="9" t="s">
        <v>43</v>
      </c>
      <c r="I11" s="9" t="s">
        <v>43</v>
      </c>
      <c r="J11" s="9" t="s">
        <v>43</v>
      </c>
      <c r="K11" s="9" t="s">
        <v>43</v>
      </c>
      <c r="L11" s="9" t="s">
        <v>43</v>
      </c>
      <c r="M11" s="9" t="s">
        <v>43</v>
      </c>
      <c r="N11" s="9" t="s">
        <v>43</v>
      </c>
      <c r="O11" s="9" t="s">
        <v>12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4">
        <f t="shared" si="2"/>
        <v>10</v>
      </c>
      <c r="CK11" s="4" t="s">
        <v>12</v>
      </c>
      <c r="CL11" s="4" t="s">
        <v>39</v>
      </c>
    </row>
    <row r="12" spans="1:90">
      <c r="A12" s="6">
        <v>6</v>
      </c>
      <c r="B12" s="8"/>
      <c r="C12" s="9" t="s">
        <v>7</v>
      </c>
      <c r="D12" s="9" t="s">
        <v>4</v>
      </c>
      <c r="E12" s="9" t="s">
        <v>5</v>
      </c>
      <c r="F12" s="9" t="s">
        <v>43</v>
      </c>
      <c r="G12" s="9" t="s">
        <v>43</v>
      </c>
      <c r="H12" s="9" t="s">
        <v>43</v>
      </c>
      <c r="I12" s="9" t="s">
        <v>43</v>
      </c>
      <c r="J12" s="9" t="s">
        <v>43</v>
      </c>
      <c r="K12" s="9" t="s">
        <v>12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4">
        <f t="shared" si="2"/>
        <v>9</v>
      </c>
      <c r="CK12" s="1" t="s">
        <v>49</v>
      </c>
    </row>
    <row r="13" spans="1:90">
      <c r="A13" s="6">
        <v>7</v>
      </c>
      <c r="B13" s="8"/>
      <c r="C13" s="9"/>
      <c r="D13" s="9" t="s">
        <v>7</v>
      </c>
      <c r="E13" s="9" t="s">
        <v>43</v>
      </c>
      <c r="F13" s="9" t="s">
        <v>43</v>
      </c>
      <c r="G13" s="9" t="s">
        <v>43</v>
      </c>
      <c r="H13" s="9" t="s">
        <v>12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4">
        <f t="shared" si="2"/>
        <v>5</v>
      </c>
      <c r="CK13" s="1" t="s">
        <v>25</v>
      </c>
    </row>
    <row r="14" spans="1:90">
      <c r="A14" s="6">
        <v>8</v>
      </c>
      <c r="B14" s="8"/>
      <c r="C14" s="9"/>
      <c r="D14" s="9"/>
      <c r="E14" s="9" t="s">
        <v>7</v>
      </c>
      <c r="F14" s="9" t="s">
        <v>43</v>
      </c>
      <c r="G14" s="9" t="s">
        <v>43</v>
      </c>
      <c r="H14" s="9" t="s">
        <v>43</v>
      </c>
      <c r="I14" s="9" t="s">
        <v>43</v>
      </c>
      <c r="J14" s="9" t="s">
        <v>43</v>
      </c>
      <c r="K14" s="9" t="s">
        <v>43</v>
      </c>
      <c r="L14" s="9" t="s">
        <v>43</v>
      </c>
      <c r="M14" s="9" t="s">
        <v>43</v>
      </c>
      <c r="N14" s="9" t="s">
        <v>12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4">
        <f t="shared" si="2"/>
        <v>10</v>
      </c>
      <c r="CK14" s="1" t="s">
        <v>51</v>
      </c>
    </row>
    <row r="15" spans="1:90">
      <c r="A15" s="6">
        <v>9</v>
      </c>
      <c r="B15" s="8"/>
      <c r="C15" s="9"/>
      <c r="D15" s="9"/>
      <c r="E15" s="9" t="s">
        <v>7</v>
      </c>
      <c r="F15" s="9" t="s">
        <v>43</v>
      </c>
      <c r="G15" s="9" t="s">
        <v>43</v>
      </c>
      <c r="H15" s="9" t="s">
        <v>43</v>
      </c>
      <c r="I15" s="9" t="s">
        <v>43</v>
      </c>
      <c r="J15" s="9" t="s">
        <v>43</v>
      </c>
      <c r="K15" s="9" t="s">
        <v>43</v>
      </c>
      <c r="L15" s="9" t="s">
        <v>43</v>
      </c>
      <c r="M15" s="9" t="s">
        <v>43</v>
      </c>
      <c r="N15" s="9" t="s">
        <v>12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4">
        <f t="shared" si="2"/>
        <v>10</v>
      </c>
      <c r="CK15" s="1" t="s">
        <v>48</v>
      </c>
    </row>
    <row r="16" spans="1:90">
      <c r="A16" s="6">
        <v>10</v>
      </c>
      <c r="B16" s="8"/>
      <c r="C16" s="9"/>
      <c r="D16" s="9"/>
      <c r="E16" s="9" t="s">
        <v>7</v>
      </c>
      <c r="F16" s="9" t="s">
        <v>43</v>
      </c>
      <c r="G16" s="9" t="s">
        <v>43</v>
      </c>
      <c r="H16" s="9" t="s">
        <v>43</v>
      </c>
      <c r="I16" s="9" t="s">
        <v>43</v>
      </c>
      <c r="J16" s="9" t="s">
        <v>43</v>
      </c>
      <c r="K16" s="9" t="s">
        <v>43</v>
      </c>
      <c r="L16" s="9" t="s">
        <v>43</v>
      </c>
      <c r="M16" s="9" t="s">
        <v>43</v>
      </c>
      <c r="N16" s="9" t="s">
        <v>12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4">
        <f t="shared" si="2"/>
        <v>10</v>
      </c>
      <c r="CK16" s="1" t="s">
        <v>50</v>
      </c>
    </row>
    <row r="17" spans="1:89">
      <c r="A17" s="6">
        <v>11</v>
      </c>
      <c r="B17" s="8"/>
      <c r="C17" s="9"/>
      <c r="D17" s="9"/>
      <c r="E17" s="9" t="s">
        <v>7</v>
      </c>
      <c r="F17" s="9" t="s">
        <v>43</v>
      </c>
      <c r="G17" s="9" t="s">
        <v>43</v>
      </c>
      <c r="H17" s="9" t="s">
        <v>43</v>
      </c>
      <c r="I17" s="9" t="s">
        <v>43</v>
      </c>
      <c r="J17" s="9" t="s">
        <v>43</v>
      </c>
      <c r="K17" s="9" t="s">
        <v>43</v>
      </c>
      <c r="L17" s="9" t="s">
        <v>43</v>
      </c>
      <c r="M17" s="9" t="s">
        <v>43</v>
      </c>
      <c r="N17" s="9" t="s">
        <v>12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4">
        <f t="shared" si="2"/>
        <v>10</v>
      </c>
      <c r="CK17" s="1" t="s">
        <v>53</v>
      </c>
    </row>
    <row r="18" spans="1:89">
      <c r="A18" s="6">
        <v>12</v>
      </c>
      <c r="B18" s="8"/>
      <c r="C18" s="9"/>
      <c r="D18" s="9"/>
      <c r="E18" s="9" t="s">
        <v>7</v>
      </c>
      <c r="F18" s="9" t="s">
        <v>43</v>
      </c>
      <c r="G18" s="9" t="s">
        <v>43</v>
      </c>
      <c r="H18" s="9" t="s">
        <v>43</v>
      </c>
      <c r="I18" s="9" t="s">
        <v>43</v>
      </c>
      <c r="J18" s="9" t="s">
        <v>43</v>
      </c>
      <c r="K18" s="9" t="s">
        <v>43</v>
      </c>
      <c r="L18" s="9" t="s">
        <v>43</v>
      </c>
      <c r="M18" s="9" t="s">
        <v>43</v>
      </c>
      <c r="N18" s="9" t="s">
        <v>12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4">
        <f t="shared" si="2"/>
        <v>10</v>
      </c>
      <c r="CK18" s="1" t="s">
        <v>54</v>
      </c>
    </row>
    <row r="19" spans="1:89">
      <c r="A19" s="6">
        <v>13</v>
      </c>
      <c r="B19" s="8"/>
      <c r="C19" s="9"/>
      <c r="D19" s="9"/>
      <c r="E19" s="9" t="s">
        <v>7</v>
      </c>
      <c r="F19" s="9" t="s">
        <v>43</v>
      </c>
      <c r="G19" s="9" t="s">
        <v>43</v>
      </c>
      <c r="H19" s="9" t="s">
        <v>43</v>
      </c>
      <c r="I19" s="9" t="s">
        <v>43</v>
      </c>
      <c r="J19" s="9" t="s">
        <v>43</v>
      </c>
      <c r="K19" s="9" t="s">
        <v>43</v>
      </c>
      <c r="L19" s="9" t="s">
        <v>43</v>
      </c>
      <c r="M19" s="9" t="s">
        <v>43</v>
      </c>
      <c r="N19" s="9" t="s">
        <v>12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4">
        <f t="shared" si="2"/>
        <v>10</v>
      </c>
      <c r="CK19" s="1" t="s">
        <v>55</v>
      </c>
    </row>
    <row r="20" spans="1:89">
      <c r="A20" s="6">
        <v>14</v>
      </c>
      <c r="B20" s="8"/>
      <c r="C20" s="9"/>
      <c r="D20" s="9"/>
      <c r="E20" s="9"/>
      <c r="F20" s="9"/>
      <c r="G20" s="8"/>
      <c r="H20" s="8"/>
      <c r="I20" s="8"/>
      <c r="J20" s="8"/>
      <c r="K20" s="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4">
        <f t="shared" si="2"/>
        <v>0</v>
      </c>
      <c r="CK20" s="1" t="s">
        <v>56</v>
      </c>
    </row>
    <row r="21" spans="1:89">
      <c r="A21" s="6">
        <v>15</v>
      </c>
      <c r="B21" s="8"/>
      <c r="C21" s="9"/>
      <c r="D21" s="9"/>
      <c r="E21" s="9"/>
      <c r="F21" s="9"/>
      <c r="G21" s="8"/>
      <c r="H21" s="8"/>
      <c r="I21" s="8"/>
      <c r="J21" s="8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4">
        <f t="shared" si="2"/>
        <v>0</v>
      </c>
    </row>
    <row r="22" spans="1:89">
      <c r="A22" s="6"/>
      <c r="B22" s="8"/>
      <c r="C22" s="9"/>
      <c r="D22" s="9"/>
      <c r="E22" s="9"/>
      <c r="F22" s="9"/>
      <c r="G22" s="8"/>
      <c r="H22" s="8"/>
      <c r="I22" s="8"/>
      <c r="J22" s="8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4">
        <f t="shared" si="2"/>
        <v>0</v>
      </c>
    </row>
    <row r="23" spans="1:89">
      <c r="A23" s="6"/>
      <c r="B23" s="8"/>
      <c r="C23" s="9"/>
      <c r="D23" s="9"/>
      <c r="E23" s="9"/>
      <c r="F23" s="9"/>
      <c r="G23" s="8"/>
      <c r="H23" s="9"/>
      <c r="I23" s="8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4">
        <f t="shared" si="2"/>
        <v>0</v>
      </c>
    </row>
    <row r="24" spans="1:89">
      <c r="A24" s="6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4">
        <f t="shared" si="2"/>
        <v>0</v>
      </c>
    </row>
    <row r="25" spans="1:89">
      <c r="A25" s="6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4">
        <f t="shared" si="2"/>
        <v>0</v>
      </c>
    </row>
    <row r="26" spans="1:89">
      <c r="A26" s="6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4">
        <f>COUNTA(B26:CG26)</f>
        <v>0</v>
      </c>
    </row>
    <row r="27" spans="1:89">
      <c r="A27" s="6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4">
        <f t="shared" si="2"/>
        <v>0</v>
      </c>
    </row>
    <row r="28" spans="1:89">
      <c r="A28" s="6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4">
        <f t="shared" si="2"/>
        <v>0</v>
      </c>
    </row>
    <row r="29" spans="1:89">
      <c r="A29" s="6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4">
        <f t="shared" si="2"/>
        <v>0</v>
      </c>
    </row>
    <row r="30" spans="1:89">
      <c r="A30" s="6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4">
        <f t="shared" si="2"/>
        <v>0</v>
      </c>
    </row>
    <row r="31" spans="1:89">
      <c r="A31" s="6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4">
        <f t="shared" si="2"/>
        <v>0</v>
      </c>
    </row>
    <row r="32" spans="1:89">
      <c r="A32" s="6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4">
        <f t="shared" si="2"/>
        <v>0</v>
      </c>
    </row>
    <row r="33" spans="1:86">
      <c r="A33" s="6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4">
        <f t="shared" si="2"/>
        <v>0</v>
      </c>
    </row>
    <row r="34" spans="1:86">
      <c r="A34" s="6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4">
        <f t="shared" si="2"/>
        <v>0</v>
      </c>
    </row>
    <row r="35" spans="1:86">
      <c r="A35" s="6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4">
        <f t="shared" si="2"/>
        <v>0</v>
      </c>
    </row>
    <row r="36" spans="1:86">
      <c r="A36" s="6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4">
        <f t="shared" si="2"/>
        <v>0</v>
      </c>
    </row>
    <row r="37" spans="1:86" hidden="1">
      <c r="A37" s="6">
        <v>31</v>
      </c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4">
        <f t="shared" si="2"/>
        <v>0</v>
      </c>
    </row>
    <row r="38" spans="1:86" hidden="1">
      <c r="A38" s="6">
        <v>32</v>
      </c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4">
        <f t="shared" si="2"/>
        <v>0</v>
      </c>
    </row>
    <row r="39" spans="1:86" hidden="1">
      <c r="A39" s="6">
        <v>33</v>
      </c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4">
        <f t="shared" si="2"/>
        <v>0</v>
      </c>
    </row>
    <row r="40" spans="1:86" hidden="1">
      <c r="A40" s="6">
        <v>34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4">
        <f t="shared" si="2"/>
        <v>0</v>
      </c>
    </row>
    <row r="41" spans="1:86" hidden="1">
      <c r="A41" s="6">
        <v>35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4">
        <f t="shared" si="2"/>
        <v>0</v>
      </c>
    </row>
    <row r="42" spans="1:86" hidden="1">
      <c r="A42" s="6">
        <v>36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4">
        <f t="shared" si="2"/>
        <v>0</v>
      </c>
    </row>
    <row r="43" spans="1:86" hidden="1">
      <c r="A43" s="6">
        <v>37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4">
        <f t="shared" si="2"/>
        <v>0</v>
      </c>
    </row>
    <row r="44" spans="1:86" hidden="1">
      <c r="A44" s="6">
        <v>38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4">
        <f t="shared" si="2"/>
        <v>0</v>
      </c>
    </row>
    <row r="45" spans="1:86" hidden="1">
      <c r="A45" s="6">
        <v>39</v>
      </c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4">
        <f t="shared" si="2"/>
        <v>0</v>
      </c>
    </row>
    <row r="46" spans="1:86" hidden="1">
      <c r="A46" s="6">
        <v>40</v>
      </c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4">
        <f t="shared" si="2"/>
        <v>0</v>
      </c>
    </row>
    <row r="47" spans="1:86" hidden="1">
      <c r="A47" s="6">
        <v>41</v>
      </c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4">
        <f t="shared" si="2"/>
        <v>0</v>
      </c>
    </row>
    <row r="48" spans="1:86" hidden="1">
      <c r="A48" s="6">
        <v>42</v>
      </c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4">
        <f t="shared" si="2"/>
        <v>0</v>
      </c>
    </row>
    <row r="49" spans="1:86" hidden="1">
      <c r="A49" s="6">
        <v>43</v>
      </c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4">
        <f t="shared" si="2"/>
        <v>0</v>
      </c>
    </row>
    <row r="50" spans="1:86" hidden="1">
      <c r="A50" s="6">
        <v>44</v>
      </c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4">
        <f t="shared" si="2"/>
        <v>0</v>
      </c>
    </row>
    <row r="51" spans="1:86" hidden="1">
      <c r="A51" s="6">
        <v>45</v>
      </c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4">
        <f t="shared" si="2"/>
        <v>0</v>
      </c>
    </row>
    <row r="52" spans="1:86" hidden="1">
      <c r="A52" s="6">
        <v>46</v>
      </c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4">
        <f t="shared" si="2"/>
        <v>0</v>
      </c>
    </row>
    <row r="53" spans="1:86" hidden="1">
      <c r="A53" s="6">
        <v>47</v>
      </c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4">
        <f t="shared" si="2"/>
        <v>0</v>
      </c>
    </row>
    <row r="54" spans="1:86" hidden="1">
      <c r="A54" s="6">
        <v>48</v>
      </c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4">
        <f t="shared" si="2"/>
        <v>0</v>
      </c>
    </row>
    <row r="55" spans="1:86" hidden="1">
      <c r="A55" s="6">
        <v>49</v>
      </c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4">
        <f t="shared" si="2"/>
        <v>0</v>
      </c>
    </row>
    <row r="56" spans="1:86" hidden="1">
      <c r="A56" s="6">
        <v>50</v>
      </c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4">
        <f t="shared" si="2"/>
        <v>0</v>
      </c>
    </row>
    <row r="57" spans="1:86" hidden="1">
      <c r="A57" s="6">
        <v>51</v>
      </c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4">
        <f t="shared" si="2"/>
        <v>0</v>
      </c>
    </row>
    <row r="58" spans="1:86" hidden="1">
      <c r="A58" s="6">
        <v>52</v>
      </c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4">
        <f t="shared" si="2"/>
        <v>0</v>
      </c>
    </row>
    <row r="59" spans="1:86" hidden="1">
      <c r="A59" s="6">
        <v>53</v>
      </c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4">
        <f t="shared" si="2"/>
        <v>0</v>
      </c>
    </row>
    <row r="60" spans="1:86" hidden="1">
      <c r="A60" s="6">
        <v>54</v>
      </c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4">
        <f t="shared" si="2"/>
        <v>0</v>
      </c>
    </row>
    <row r="61" spans="1:86" hidden="1">
      <c r="A61" s="6">
        <v>55</v>
      </c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4">
        <f t="shared" si="2"/>
        <v>0</v>
      </c>
    </row>
    <row r="62" spans="1:86" hidden="1">
      <c r="A62" s="6">
        <v>56</v>
      </c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4">
        <f t="shared" si="2"/>
        <v>0</v>
      </c>
    </row>
    <row r="63" spans="1:86" hidden="1">
      <c r="A63" s="6">
        <v>57</v>
      </c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4">
        <f t="shared" si="2"/>
        <v>0</v>
      </c>
    </row>
    <row r="64" spans="1:86" hidden="1">
      <c r="A64" s="6">
        <v>58</v>
      </c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4">
        <f t="shared" si="2"/>
        <v>0</v>
      </c>
    </row>
    <row r="65" spans="1:86" hidden="1">
      <c r="A65" s="6">
        <v>59</v>
      </c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4">
        <f t="shared" si="2"/>
        <v>0</v>
      </c>
    </row>
    <row r="66" spans="1:86" hidden="1">
      <c r="A66" s="6">
        <v>60</v>
      </c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4">
        <f t="shared" si="2"/>
        <v>0</v>
      </c>
    </row>
    <row r="67" spans="1:86" hidden="1">
      <c r="A67" s="6">
        <v>61</v>
      </c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4">
        <f t="shared" si="2"/>
        <v>0</v>
      </c>
    </row>
    <row r="68" spans="1:86" hidden="1">
      <c r="A68" s="6">
        <v>62</v>
      </c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4">
        <f t="shared" si="2"/>
        <v>0</v>
      </c>
    </row>
    <row r="69" spans="1:86" hidden="1">
      <c r="A69" s="6">
        <v>63</v>
      </c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4">
        <f t="shared" si="2"/>
        <v>0</v>
      </c>
    </row>
    <row r="70" spans="1:86" hidden="1">
      <c r="A70" s="6">
        <v>64</v>
      </c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4">
        <f t="shared" si="2"/>
        <v>0</v>
      </c>
    </row>
    <row r="71" spans="1:86" hidden="1">
      <c r="A71" s="6">
        <v>65</v>
      </c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4">
        <f t="shared" si="2"/>
        <v>0</v>
      </c>
    </row>
    <row r="72" spans="1:86" hidden="1">
      <c r="A72" s="6">
        <v>66</v>
      </c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4">
        <f t="shared" ref="CH72:CH126" si="3">COUNTA(B72:CG72)</f>
        <v>0</v>
      </c>
    </row>
    <row r="73" spans="1:86" hidden="1">
      <c r="A73" s="6">
        <v>67</v>
      </c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4">
        <f t="shared" si="3"/>
        <v>0</v>
      </c>
    </row>
    <row r="74" spans="1:86" hidden="1">
      <c r="A74" s="6">
        <v>68</v>
      </c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4">
        <f t="shared" si="3"/>
        <v>0</v>
      </c>
    </row>
    <row r="75" spans="1:86" hidden="1">
      <c r="A75" s="6">
        <v>69</v>
      </c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4">
        <f t="shared" si="3"/>
        <v>0</v>
      </c>
    </row>
    <row r="76" spans="1:86" hidden="1">
      <c r="A76" s="6">
        <v>70</v>
      </c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4">
        <f t="shared" si="3"/>
        <v>0</v>
      </c>
    </row>
    <row r="77" spans="1:86" hidden="1">
      <c r="A77" s="6">
        <v>71</v>
      </c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4">
        <f t="shared" si="3"/>
        <v>0</v>
      </c>
    </row>
    <row r="78" spans="1:86" hidden="1">
      <c r="A78" s="6">
        <v>72</v>
      </c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4">
        <f t="shared" si="3"/>
        <v>0</v>
      </c>
    </row>
    <row r="79" spans="1:86" hidden="1">
      <c r="A79" s="6">
        <v>73</v>
      </c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4">
        <f t="shared" si="3"/>
        <v>0</v>
      </c>
    </row>
    <row r="80" spans="1:86" hidden="1">
      <c r="A80" s="6">
        <v>74</v>
      </c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4">
        <f t="shared" si="3"/>
        <v>0</v>
      </c>
    </row>
    <row r="81" spans="1:86" hidden="1">
      <c r="A81" s="6">
        <v>75</v>
      </c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4">
        <f t="shared" si="3"/>
        <v>0</v>
      </c>
    </row>
    <row r="82" spans="1:86" hidden="1">
      <c r="A82" s="6">
        <v>76</v>
      </c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4">
        <f t="shared" si="3"/>
        <v>0</v>
      </c>
    </row>
    <row r="83" spans="1:86" hidden="1">
      <c r="A83" s="6">
        <v>77</v>
      </c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4">
        <f t="shared" si="3"/>
        <v>0</v>
      </c>
    </row>
    <row r="84" spans="1:86" hidden="1">
      <c r="A84" s="6">
        <v>78</v>
      </c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4">
        <f t="shared" si="3"/>
        <v>0</v>
      </c>
    </row>
    <row r="85" spans="1:86" hidden="1">
      <c r="A85" s="6">
        <v>79</v>
      </c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4">
        <f t="shared" si="3"/>
        <v>0</v>
      </c>
    </row>
    <row r="86" spans="1:86" hidden="1">
      <c r="A86" s="6">
        <v>80</v>
      </c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4">
        <f t="shared" si="3"/>
        <v>0</v>
      </c>
    </row>
    <row r="87" spans="1:86" hidden="1">
      <c r="A87" s="6">
        <v>81</v>
      </c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4">
        <f t="shared" si="3"/>
        <v>0</v>
      </c>
    </row>
    <row r="88" spans="1:86" hidden="1">
      <c r="A88" s="6">
        <v>82</v>
      </c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4">
        <f t="shared" si="3"/>
        <v>0</v>
      </c>
    </row>
    <row r="89" spans="1:86" hidden="1">
      <c r="A89" s="6">
        <v>83</v>
      </c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4">
        <f t="shared" si="3"/>
        <v>0</v>
      </c>
    </row>
    <row r="90" spans="1:86" hidden="1">
      <c r="A90" s="6">
        <v>84</v>
      </c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4">
        <f t="shared" si="3"/>
        <v>0</v>
      </c>
    </row>
    <row r="91" spans="1:86" hidden="1">
      <c r="A91" s="6">
        <v>85</v>
      </c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4">
        <f t="shared" si="3"/>
        <v>0</v>
      </c>
    </row>
    <row r="92" spans="1:86" hidden="1">
      <c r="A92" s="6">
        <v>86</v>
      </c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4">
        <f t="shared" si="3"/>
        <v>0</v>
      </c>
    </row>
    <row r="93" spans="1:86" hidden="1">
      <c r="A93" s="6">
        <v>87</v>
      </c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4">
        <f t="shared" si="3"/>
        <v>0</v>
      </c>
    </row>
    <row r="94" spans="1:86" hidden="1">
      <c r="A94" s="6">
        <v>88</v>
      </c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4">
        <f t="shared" si="3"/>
        <v>0</v>
      </c>
    </row>
    <row r="95" spans="1:86" hidden="1">
      <c r="A95" s="6">
        <v>89</v>
      </c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4">
        <f t="shared" si="3"/>
        <v>0</v>
      </c>
    </row>
    <row r="96" spans="1:86" hidden="1">
      <c r="A96" s="6">
        <v>90</v>
      </c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4">
        <f t="shared" si="3"/>
        <v>0</v>
      </c>
    </row>
    <row r="97" spans="1:86" hidden="1">
      <c r="A97" s="6">
        <v>91</v>
      </c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4">
        <f t="shared" si="3"/>
        <v>0</v>
      </c>
    </row>
    <row r="98" spans="1:86" hidden="1">
      <c r="A98" s="6">
        <v>92</v>
      </c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4">
        <f t="shared" si="3"/>
        <v>0</v>
      </c>
    </row>
    <row r="99" spans="1:86" hidden="1">
      <c r="A99" s="6">
        <v>93</v>
      </c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4">
        <f t="shared" si="3"/>
        <v>0</v>
      </c>
    </row>
    <row r="100" spans="1:86" hidden="1">
      <c r="A100" s="6">
        <v>94</v>
      </c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4">
        <f t="shared" si="3"/>
        <v>0</v>
      </c>
    </row>
    <row r="101" spans="1:86" hidden="1">
      <c r="A101" s="6">
        <v>95</v>
      </c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4">
        <f t="shared" si="3"/>
        <v>0</v>
      </c>
    </row>
    <row r="102" spans="1:86" hidden="1">
      <c r="A102" s="6">
        <v>96</v>
      </c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4">
        <f t="shared" si="3"/>
        <v>0</v>
      </c>
    </row>
    <row r="103" spans="1:86" hidden="1">
      <c r="A103" s="6">
        <v>97</v>
      </c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4">
        <f t="shared" si="3"/>
        <v>0</v>
      </c>
    </row>
    <row r="104" spans="1:86" hidden="1">
      <c r="A104" s="6">
        <v>98</v>
      </c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4">
        <f t="shared" si="3"/>
        <v>0</v>
      </c>
    </row>
    <row r="105" spans="1:86" hidden="1">
      <c r="A105" s="6">
        <v>99</v>
      </c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4">
        <f t="shared" si="3"/>
        <v>0</v>
      </c>
    </row>
    <row r="106" spans="1:86" hidden="1">
      <c r="A106" s="6">
        <v>100</v>
      </c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4">
        <f t="shared" si="3"/>
        <v>0</v>
      </c>
    </row>
    <row r="107" spans="1:86" hidden="1">
      <c r="A107" s="6">
        <v>101</v>
      </c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4">
        <f t="shared" si="3"/>
        <v>0</v>
      </c>
    </row>
    <row r="108" spans="1:86" hidden="1">
      <c r="A108" s="6">
        <v>102</v>
      </c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4">
        <f t="shared" si="3"/>
        <v>0</v>
      </c>
    </row>
    <row r="109" spans="1:86" hidden="1">
      <c r="A109" s="6">
        <v>103</v>
      </c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4">
        <f t="shared" si="3"/>
        <v>0</v>
      </c>
    </row>
    <row r="110" spans="1:86" hidden="1">
      <c r="A110" s="6">
        <v>104</v>
      </c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4">
        <f t="shared" si="3"/>
        <v>0</v>
      </c>
    </row>
    <row r="111" spans="1:86" hidden="1">
      <c r="A111" s="6">
        <v>105</v>
      </c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4">
        <f t="shared" si="3"/>
        <v>0</v>
      </c>
    </row>
    <row r="112" spans="1:86" hidden="1">
      <c r="A112" s="6">
        <v>106</v>
      </c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4">
        <f t="shared" si="3"/>
        <v>0</v>
      </c>
    </row>
    <row r="113" spans="1:86" hidden="1">
      <c r="A113" s="6">
        <v>107</v>
      </c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4">
        <f t="shared" si="3"/>
        <v>0</v>
      </c>
    </row>
    <row r="114" spans="1:86" hidden="1">
      <c r="A114" s="6">
        <v>108</v>
      </c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4">
        <f t="shared" si="3"/>
        <v>0</v>
      </c>
    </row>
    <row r="115" spans="1:86" hidden="1">
      <c r="A115" s="6">
        <v>109</v>
      </c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4">
        <f t="shared" si="3"/>
        <v>0</v>
      </c>
    </row>
    <row r="116" spans="1:86" hidden="1">
      <c r="A116" s="6">
        <v>110</v>
      </c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4">
        <f t="shared" si="3"/>
        <v>0</v>
      </c>
    </row>
    <row r="117" spans="1:86" hidden="1">
      <c r="A117" s="6">
        <v>111</v>
      </c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4">
        <f t="shared" si="3"/>
        <v>0</v>
      </c>
    </row>
    <row r="118" spans="1:86" hidden="1">
      <c r="A118" s="6">
        <v>112</v>
      </c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4">
        <f t="shared" si="3"/>
        <v>0</v>
      </c>
    </row>
    <row r="119" spans="1:86" hidden="1">
      <c r="A119" s="6">
        <v>113</v>
      </c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4">
        <f t="shared" si="3"/>
        <v>0</v>
      </c>
    </row>
    <row r="120" spans="1:86" hidden="1">
      <c r="A120" s="6">
        <v>114</v>
      </c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4">
        <f t="shared" si="3"/>
        <v>0</v>
      </c>
    </row>
    <row r="121" spans="1:86" hidden="1">
      <c r="A121" s="6">
        <v>115</v>
      </c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4">
        <f t="shared" si="3"/>
        <v>0</v>
      </c>
    </row>
    <row r="122" spans="1:86" hidden="1">
      <c r="A122" s="6">
        <v>116</v>
      </c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4">
        <f t="shared" si="3"/>
        <v>0</v>
      </c>
    </row>
    <row r="123" spans="1:86" hidden="1">
      <c r="A123" s="6">
        <v>117</v>
      </c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4">
        <f t="shared" si="3"/>
        <v>0</v>
      </c>
    </row>
    <row r="124" spans="1:86" hidden="1">
      <c r="A124" s="6">
        <v>118</v>
      </c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4">
        <f t="shared" si="3"/>
        <v>0</v>
      </c>
    </row>
    <row r="125" spans="1:86" hidden="1">
      <c r="A125" s="6">
        <v>119</v>
      </c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4">
        <f t="shared" si="3"/>
        <v>0</v>
      </c>
    </row>
    <row r="126" spans="1:86" hidden="1">
      <c r="A126" s="6">
        <v>120</v>
      </c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4">
        <f t="shared" si="3"/>
        <v>0</v>
      </c>
    </row>
    <row r="127" spans="1:86">
      <c r="A127" s="1" t="s">
        <v>14</v>
      </c>
      <c r="B127" s="5" t="str">
        <f>IF(B$6&gt;=DATEVALUE("2022/4/8"),"〇","×")</f>
        <v>〇</v>
      </c>
      <c r="C127" s="5" t="str">
        <f t="shared" ref="C127:BN127" si="4">IF(C$6&gt;=DATEVALUE("2022/4/8"),"〇","×")</f>
        <v>〇</v>
      </c>
      <c r="D127" s="5" t="str">
        <f t="shared" si="4"/>
        <v>〇</v>
      </c>
      <c r="E127" s="5" t="str">
        <f t="shared" si="4"/>
        <v>〇</v>
      </c>
      <c r="F127" s="5" t="str">
        <f t="shared" si="4"/>
        <v>〇</v>
      </c>
      <c r="G127" s="5" t="str">
        <f t="shared" si="4"/>
        <v>〇</v>
      </c>
      <c r="H127" s="5" t="str">
        <f t="shared" si="4"/>
        <v>〇</v>
      </c>
      <c r="I127" s="5" t="str">
        <f t="shared" si="4"/>
        <v>〇</v>
      </c>
      <c r="J127" s="5" t="str">
        <f t="shared" si="4"/>
        <v>〇</v>
      </c>
      <c r="K127" s="5" t="str">
        <f t="shared" si="4"/>
        <v>〇</v>
      </c>
      <c r="L127" s="5" t="str">
        <f t="shared" si="4"/>
        <v>〇</v>
      </c>
      <c r="M127" s="5" t="str">
        <f t="shared" si="4"/>
        <v>〇</v>
      </c>
      <c r="N127" s="5" t="str">
        <f t="shared" si="4"/>
        <v>〇</v>
      </c>
      <c r="O127" s="5" t="str">
        <f t="shared" si="4"/>
        <v>〇</v>
      </c>
      <c r="P127" s="5" t="str">
        <f t="shared" si="4"/>
        <v>〇</v>
      </c>
      <c r="Q127" s="5" t="str">
        <f t="shared" si="4"/>
        <v>〇</v>
      </c>
      <c r="R127" s="5" t="str">
        <f t="shared" si="4"/>
        <v>〇</v>
      </c>
      <c r="S127" s="5" t="str">
        <f t="shared" si="4"/>
        <v>〇</v>
      </c>
      <c r="T127" s="5" t="str">
        <f t="shared" si="4"/>
        <v>〇</v>
      </c>
      <c r="U127" s="5" t="str">
        <f t="shared" si="4"/>
        <v>〇</v>
      </c>
      <c r="V127" s="5" t="str">
        <f t="shared" si="4"/>
        <v>〇</v>
      </c>
      <c r="W127" s="5" t="str">
        <f t="shared" si="4"/>
        <v>〇</v>
      </c>
      <c r="X127" s="5" t="str">
        <f t="shared" si="4"/>
        <v>〇</v>
      </c>
      <c r="Y127" s="5" t="str">
        <f t="shared" si="4"/>
        <v>〇</v>
      </c>
      <c r="Z127" s="5" t="str">
        <f t="shared" si="4"/>
        <v>〇</v>
      </c>
      <c r="AA127" s="5" t="str">
        <f t="shared" si="4"/>
        <v>〇</v>
      </c>
      <c r="AB127" s="5" t="str">
        <f t="shared" si="4"/>
        <v>〇</v>
      </c>
      <c r="AC127" s="5" t="str">
        <f t="shared" si="4"/>
        <v>〇</v>
      </c>
      <c r="AD127" s="5" t="str">
        <f t="shared" si="4"/>
        <v>〇</v>
      </c>
      <c r="AE127" s="5" t="str">
        <f t="shared" si="4"/>
        <v>〇</v>
      </c>
      <c r="AF127" s="5" t="str">
        <f t="shared" si="4"/>
        <v>〇</v>
      </c>
      <c r="AG127" s="5" t="str">
        <f t="shared" si="4"/>
        <v>〇</v>
      </c>
      <c r="AH127" s="5" t="str">
        <f t="shared" si="4"/>
        <v>〇</v>
      </c>
      <c r="AI127" s="5" t="str">
        <f t="shared" si="4"/>
        <v>〇</v>
      </c>
      <c r="AJ127" s="5" t="str">
        <f t="shared" si="4"/>
        <v>〇</v>
      </c>
      <c r="AK127" s="5" t="str">
        <f t="shared" si="4"/>
        <v>〇</v>
      </c>
      <c r="AL127" s="5" t="str">
        <f t="shared" si="4"/>
        <v>〇</v>
      </c>
      <c r="AM127" s="5" t="str">
        <f t="shared" si="4"/>
        <v>〇</v>
      </c>
      <c r="AN127" s="5" t="str">
        <f t="shared" si="4"/>
        <v>〇</v>
      </c>
      <c r="AO127" s="5" t="str">
        <f t="shared" si="4"/>
        <v>〇</v>
      </c>
      <c r="AP127" s="5" t="str">
        <f t="shared" si="4"/>
        <v>〇</v>
      </c>
      <c r="AQ127" s="5" t="str">
        <f t="shared" si="4"/>
        <v>〇</v>
      </c>
      <c r="AR127" s="5" t="str">
        <f t="shared" si="4"/>
        <v>〇</v>
      </c>
      <c r="AS127" s="5" t="str">
        <f t="shared" si="4"/>
        <v>〇</v>
      </c>
      <c r="AT127" s="5" t="str">
        <f t="shared" si="4"/>
        <v>〇</v>
      </c>
      <c r="AU127" s="5" t="str">
        <f t="shared" si="4"/>
        <v>〇</v>
      </c>
      <c r="AV127" s="5" t="str">
        <f t="shared" si="4"/>
        <v>〇</v>
      </c>
      <c r="AW127" s="5" t="str">
        <f t="shared" si="4"/>
        <v>〇</v>
      </c>
      <c r="AX127" s="5" t="str">
        <f t="shared" si="4"/>
        <v>〇</v>
      </c>
      <c r="AY127" s="5" t="str">
        <f t="shared" si="4"/>
        <v>〇</v>
      </c>
      <c r="AZ127" s="5" t="str">
        <f t="shared" si="4"/>
        <v>〇</v>
      </c>
      <c r="BA127" s="5" t="str">
        <f t="shared" si="4"/>
        <v>〇</v>
      </c>
      <c r="BB127" s="5" t="str">
        <f t="shared" si="4"/>
        <v>〇</v>
      </c>
      <c r="BC127" s="5" t="str">
        <f t="shared" si="4"/>
        <v>〇</v>
      </c>
      <c r="BD127" s="5" t="str">
        <f t="shared" si="4"/>
        <v>〇</v>
      </c>
      <c r="BE127" s="5" t="str">
        <f t="shared" si="4"/>
        <v>〇</v>
      </c>
      <c r="BF127" s="5" t="str">
        <f t="shared" si="4"/>
        <v>〇</v>
      </c>
      <c r="BG127" s="5" t="str">
        <f t="shared" si="4"/>
        <v>〇</v>
      </c>
      <c r="BH127" s="5" t="str">
        <f t="shared" si="4"/>
        <v>〇</v>
      </c>
      <c r="BI127" s="5" t="str">
        <f t="shared" si="4"/>
        <v>〇</v>
      </c>
      <c r="BJ127" s="5" t="str">
        <f t="shared" si="4"/>
        <v>〇</v>
      </c>
      <c r="BK127" s="5" t="str">
        <f t="shared" si="4"/>
        <v>〇</v>
      </c>
      <c r="BL127" s="5" t="str">
        <f t="shared" si="4"/>
        <v>〇</v>
      </c>
      <c r="BM127" s="5" t="str">
        <f t="shared" si="4"/>
        <v>〇</v>
      </c>
      <c r="BN127" s="5" t="str">
        <f t="shared" si="4"/>
        <v>〇</v>
      </c>
      <c r="BO127" s="5" t="str">
        <f t="shared" ref="BO127:CG127" si="5">IF(BO$6&gt;=DATEVALUE("2022/4/8"),"〇","×")</f>
        <v>〇</v>
      </c>
      <c r="BP127" s="5" t="str">
        <f t="shared" si="5"/>
        <v>〇</v>
      </c>
      <c r="BQ127" s="5" t="str">
        <f t="shared" si="5"/>
        <v>〇</v>
      </c>
      <c r="BR127" s="5" t="str">
        <f t="shared" si="5"/>
        <v>〇</v>
      </c>
      <c r="BS127" s="5" t="str">
        <f t="shared" si="5"/>
        <v>〇</v>
      </c>
      <c r="BT127" s="5" t="str">
        <f t="shared" si="5"/>
        <v>〇</v>
      </c>
      <c r="BU127" s="5" t="str">
        <f t="shared" si="5"/>
        <v>〇</v>
      </c>
      <c r="BV127" s="5" t="str">
        <f t="shared" si="5"/>
        <v>〇</v>
      </c>
      <c r="BW127" s="5" t="str">
        <f t="shared" si="5"/>
        <v>〇</v>
      </c>
      <c r="BX127" s="5" t="str">
        <f t="shared" si="5"/>
        <v>〇</v>
      </c>
      <c r="BY127" s="5" t="str">
        <f t="shared" si="5"/>
        <v>〇</v>
      </c>
      <c r="BZ127" s="5" t="str">
        <f t="shared" si="5"/>
        <v>〇</v>
      </c>
      <c r="CA127" s="5" t="str">
        <f t="shared" si="5"/>
        <v>〇</v>
      </c>
      <c r="CB127" s="5" t="str">
        <f t="shared" si="5"/>
        <v>〇</v>
      </c>
      <c r="CC127" s="5" t="str">
        <f t="shared" si="5"/>
        <v>〇</v>
      </c>
      <c r="CD127" s="5" t="str">
        <f t="shared" si="5"/>
        <v>〇</v>
      </c>
      <c r="CE127" s="5" t="str">
        <f t="shared" si="5"/>
        <v>〇</v>
      </c>
      <c r="CF127" s="5" t="str">
        <f t="shared" si="5"/>
        <v>〇</v>
      </c>
      <c r="CG127" s="5" t="str">
        <f t="shared" si="5"/>
        <v>〇</v>
      </c>
    </row>
    <row r="128" spans="1:86">
      <c r="A128" s="1" t="s">
        <v>15</v>
      </c>
      <c r="B128" s="1">
        <f>COUNTA(B7:B126)</f>
        <v>1</v>
      </c>
      <c r="C128" s="1">
        <f>COUNTA(C7:C126)</f>
        <v>3</v>
      </c>
      <c r="D128" s="1">
        <f t="shared" ref="D128:BO128" si="6">COUNTA(D7:D126)</f>
        <v>4</v>
      </c>
      <c r="E128" s="1">
        <f t="shared" si="6"/>
        <v>11</v>
      </c>
      <c r="F128" s="1">
        <f t="shared" si="6"/>
        <v>13</v>
      </c>
      <c r="G128" s="1">
        <f t="shared" si="6"/>
        <v>13</v>
      </c>
      <c r="H128" s="1">
        <f t="shared" si="6"/>
        <v>13</v>
      </c>
      <c r="I128" s="1">
        <f t="shared" si="6"/>
        <v>12</v>
      </c>
      <c r="J128" s="1">
        <f t="shared" si="6"/>
        <v>10</v>
      </c>
      <c r="K128" s="1">
        <f t="shared" si="6"/>
        <v>10</v>
      </c>
      <c r="L128" s="1">
        <f t="shared" si="6"/>
        <v>9</v>
      </c>
      <c r="M128" s="1">
        <f t="shared" si="6"/>
        <v>9</v>
      </c>
      <c r="N128" s="1">
        <f t="shared" si="6"/>
        <v>8</v>
      </c>
      <c r="O128" s="1">
        <f t="shared" si="6"/>
        <v>1</v>
      </c>
      <c r="P128" s="1">
        <f t="shared" si="6"/>
        <v>0</v>
      </c>
      <c r="Q128" s="1">
        <f t="shared" si="6"/>
        <v>0</v>
      </c>
      <c r="R128" s="1">
        <f t="shared" si="6"/>
        <v>0</v>
      </c>
      <c r="S128" s="1">
        <f t="shared" si="6"/>
        <v>0</v>
      </c>
      <c r="T128" s="1">
        <f t="shared" si="6"/>
        <v>0</v>
      </c>
      <c r="U128" s="1">
        <f t="shared" si="6"/>
        <v>0</v>
      </c>
      <c r="V128" s="1">
        <f t="shared" si="6"/>
        <v>0</v>
      </c>
      <c r="W128" s="1">
        <f t="shared" si="6"/>
        <v>0</v>
      </c>
      <c r="X128" s="1">
        <f t="shared" si="6"/>
        <v>0</v>
      </c>
      <c r="Y128" s="1">
        <f t="shared" si="6"/>
        <v>0</v>
      </c>
      <c r="Z128" s="1">
        <f t="shared" si="6"/>
        <v>0</v>
      </c>
      <c r="AA128" s="1">
        <f t="shared" si="6"/>
        <v>0</v>
      </c>
      <c r="AB128" s="1">
        <f t="shared" si="6"/>
        <v>0</v>
      </c>
      <c r="AC128" s="1">
        <f t="shared" si="6"/>
        <v>0</v>
      </c>
      <c r="AD128" s="1">
        <f t="shared" si="6"/>
        <v>0</v>
      </c>
      <c r="AE128" s="1">
        <f t="shared" si="6"/>
        <v>0</v>
      </c>
      <c r="AF128" s="1">
        <f t="shared" si="6"/>
        <v>0</v>
      </c>
      <c r="AG128" s="1">
        <f t="shared" si="6"/>
        <v>0</v>
      </c>
      <c r="AH128" s="1">
        <f t="shared" si="6"/>
        <v>0</v>
      </c>
      <c r="AI128" s="1">
        <f t="shared" si="6"/>
        <v>0</v>
      </c>
      <c r="AJ128" s="1">
        <f t="shared" si="6"/>
        <v>0</v>
      </c>
      <c r="AK128" s="1">
        <f t="shared" si="6"/>
        <v>0</v>
      </c>
      <c r="AL128" s="1">
        <f t="shared" si="6"/>
        <v>0</v>
      </c>
      <c r="AM128" s="1">
        <f t="shared" si="6"/>
        <v>0</v>
      </c>
      <c r="AN128" s="1">
        <f t="shared" si="6"/>
        <v>0</v>
      </c>
      <c r="AO128" s="1">
        <f t="shared" si="6"/>
        <v>0</v>
      </c>
      <c r="AP128" s="1">
        <f t="shared" si="6"/>
        <v>0</v>
      </c>
      <c r="AQ128" s="1">
        <f t="shared" si="6"/>
        <v>0</v>
      </c>
      <c r="AR128" s="1">
        <f t="shared" si="6"/>
        <v>0</v>
      </c>
      <c r="AS128" s="1">
        <f t="shared" si="6"/>
        <v>0</v>
      </c>
      <c r="AT128" s="1">
        <f t="shared" si="6"/>
        <v>0</v>
      </c>
      <c r="AU128" s="1">
        <f t="shared" si="6"/>
        <v>0</v>
      </c>
      <c r="AV128" s="1">
        <f t="shared" si="6"/>
        <v>0</v>
      </c>
      <c r="AW128" s="1">
        <f t="shared" si="6"/>
        <v>0</v>
      </c>
      <c r="AX128" s="1">
        <f t="shared" si="6"/>
        <v>0</v>
      </c>
      <c r="AY128" s="1">
        <f t="shared" si="6"/>
        <v>0</v>
      </c>
      <c r="AZ128" s="1">
        <f t="shared" si="6"/>
        <v>0</v>
      </c>
      <c r="BA128" s="1">
        <f t="shared" si="6"/>
        <v>0</v>
      </c>
      <c r="BB128" s="1">
        <f t="shared" si="6"/>
        <v>0</v>
      </c>
      <c r="BC128" s="1">
        <f t="shared" si="6"/>
        <v>0</v>
      </c>
      <c r="BD128" s="1">
        <f t="shared" si="6"/>
        <v>0</v>
      </c>
      <c r="BE128" s="1">
        <f t="shared" si="6"/>
        <v>0</v>
      </c>
      <c r="BF128" s="1">
        <f t="shared" si="6"/>
        <v>0</v>
      </c>
      <c r="BG128" s="1">
        <f t="shared" si="6"/>
        <v>0</v>
      </c>
      <c r="BH128" s="1">
        <f t="shared" si="6"/>
        <v>0</v>
      </c>
      <c r="BI128" s="1">
        <f t="shared" si="6"/>
        <v>0</v>
      </c>
      <c r="BJ128" s="1">
        <f t="shared" si="6"/>
        <v>0</v>
      </c>
      <c r="BK128" s="1">
        <f t="shared" si="6"/>
        <v>0</v>
      </c>
      <c r="BL128" s="1">
        <f t="shared" si="6"/>
        <v>0</v>
      </c>
      <c r="BM128" s="1">
        <f t="shared" si="6"/>
        <v>0</v>
      </c>
      <c r="BN128" s="1">
        <f t="shared" si="6"/>
        <v>0</v>
      </c>
      <c r="BO128" s="1">
        <f t="shared" si="6"/>
        <v>0</v>
      </c>
      <c r="BP128" s="1">
        <f t="shared" ref="BP128:CG128" si="7">COUNTA(BP7:BP126)</f>
        <v>0</v>
      </c>
      <c r="BQ128" s="1">
        <f t="shared" si="7"/>
        <v>0</v>
      </c>
      <c r="BR128" s="1">
        <f t="shared" si="7"/>
        <v>0</v>
      </c>
      <c r="BS128" s="1">
        <f t="shared" si="7"/>
        <v>0</v>
      </c>
      <c r="BT128" s="1">
        <f t="shared" si="7"/>
        <v>0</v>
      </c>
      <c r="BU128" s="1">
        <f t="shared" si="7"/>
        <v>0</v>
      </c>
      <c r="BV128" s="1">
        <f t="shared" si="7"/>
        <v>0</v>
      </c>
      <c r="BW128" s="1">
        <f t="shared" si="7"/>
        <v>0</v>
      </c>
      <c r="BX128" s="1">
        <f t="shared" si="7"/>
        <v>0</v>
      </c>
      <c r="BY128" s="1">
        <f t="shared" si="7"/>
        <v>0</v>
      </c>
      <c r="BZ128" s="1">
        <f t="shared" si="7"/>
        <v>0</v>
      </c>
      <c r="CA128" s="1">
        <f t="shared" si="7"/>
        <v>0</v>
      </c>
      <c r="CB128" s="1">
        <f t="shared" si="7"/>
        <v>0</v>
      </c>
      <c r="CC128" s="1">
        <f t="shared" si="7"/>
        <v>0</v>
      </c>
      <c r="CD128" s="1">
        <f t="shared" si="7"/>
        <v>0</v>
      </c>
      <c r="CE128" s="1">
        <f t="shared" si="7"/>
        <v>0</v>
      </c>
      <c r="CF128" s="1">
        <f t="shared" si="7"/>
        <v>0</v>
      </c>
      <c r="CG128" s="1">
        <f t="shared" si="7"/>
        <v>0</v>
      </c>
      <c r="CH128" s="1">
        <f>SUM(B128:CG128)</f>
        <v>117</v>
      </c>
    </row>
    <row r="129" spans="1:86">
      <c r="A129" s="1" t="s">
        <v>16</v>
      </c>
      <c r="B129" s="1">
        <f>IF(B127="〇",IF(B128&gt;=10,B128*10,B128*5),B128)</f>
        <v>5</v>
      </c>
      <c r="C129" s="1">
        <f>IF(C127="〇",IF(C128&gt;=10,C128*10,C128*5),C128)</f>
        <v>15</v>
      </c>
      <c r="D129" s="1">
        <f>IF(D127="〇",IF(D128&gt;=10,D128*10,D128*5),D128)</f>
        <v>20</v>
      </c>
      <c r="E129" s="1">
        <f>IF(E127="〇",IF(E128&gt;=10,E128*10,E128*5),E128)</f>
        <v>110</v>
      </c>
      <c r="F129" s="1">
        <f>IF(F127="〇",IF(F128&gt;=10,F128*10,F128*5),F128)</f>
        <v>130</v>
      </c>
      <c r="G129" s="1">
        <f>IF(G127="〇",IF(G128&gt;=10,G128*10,G128*5),G128)</f>
        <v>130</v>
      </c>
      <c r="H129" s="1">
        <f>IF(H127="〇",IF(H128&gt;=10,H128*10,H128*5),H128)</f>
        <v>130</v>
      </c>
      <c r="I129" s="1">
        <f>IF(I127="〇",IF(I128&gt;=10,I128*10,I128*5),I128)</f>
        <v>120</v>
      </c>
      <c r="J129" s="1">
        <f>IF(J127="〇",IF(J128&gt;=10,J128*10,J128*5),J128)</f>
        <v>100</v>
      </c>
      <c r="K129" s="1">
        <f>IF(K127="〇",IF(K128&gt;=10,K128*10,K128*5),K128)</f>
        <v>100</v>
      </c>
      <c r="L129" s="1">
        <f>IF(L127="〇",IF(L128&gt;=10,L128*10,L128*5),L128)</f>
        <v>45</v>
      </c>
      <c r="M129" s="1">
        <f>IF(M127="〇",IF(M128&gt;=10,M128*10,M128*5),M128)</f>
        <v>45</v>
      </c>
      <c r="N129" s="1">
        <f>IF(N127="〇",IF(N128&gt;=10,N128*10,N128*5),N128)</f>
        <v>40</v>
      </c>
      <c r="O129" s="1">
        <f>IF(O127="〇",IF(O128&gt;=10,O128*10,O128*5),O128)</f>
        <v>5</v>
      </c>
      <c r="P129" s="1">
        <f>IF(P127="〇",IF(P128&gt;=10,P128*10,P128*5),P128)</f>
        <v>0</v>
      </c>
      <c r="Q129" s="1">
        <f t="shared" ref="J129:BU129" si="8">IF(Q127="〇",IF(Q128&gt;=5,2*Q128,Q128),Q128)</f>
        <v>0</v>
      </c>
      <c r="R129" s="1">
        <f t="shared" si="8"/>
        <v>0</v>
      </c>
      <c r="S129" s="1">
        <f t="shared" si="8"/>
        <v>0</v>
      </c>
      <c r="T129" s="1">
        <f t="shared" si="8"/>
        <v>0</v>
      </c>
      <c r="U129" s="1">
        <f t="shared" si="8"/>
        <v>0</v>
      </c>
      <c r="V129" s="1">
        <f t="shared" si="8"/>
        <v>0</v>
      </c>
      <c r="W129" s="1">
        <f t="shared" si="8"/>
        <v>0</v>
      </c>
      <c r="X129" s="1">
        <f t="shared" si="8"/>
        <v>0</v>
      </c>
      <c r="Y129" s="1">
        <f t="shared" si="8"/>
        <v>0</v>
      </c>
      <c r="Z129" s="1">
        <f t="shared" si="8"/>
        <v>0</v>
      </c>
      <c r="AA129" s="1">
        <f t="shared" si="8"/>
        <v>0</v>
      </c>
      <c r="AB129" s="1">
        <f t="shared" si="8"/>
        <v>0</v>
      </c>
      <c r="AC129" s="1">
        <f t="shared" si="8"/>
        <v>0</v>
      </c>
      <c r="AD129" s="1">
        <f t="shared" si="8"/>
        <v>0</v>
      </c>
      <c r="AE129" s="1">
        <f t="shared" si="8"/>
        <v>0</v>
      </c>
      <c r="AF129" s="1">
        <f t="shared" si="8"/>
        <v>0</v>
      </c>
      <c r="AG129" s="1">
        <f t="shared" si="8"/>
        <v>0</v>
      </c>
      <c r="AH129" s="1">
        <f t="shared" si="8"/>
        <v>0</v>
      </c>
      <c r="AI129" s="1">
        <f t="shared" si="8"/>
        <v>0</v>
      </c>
      <c r="AJ129" s="1">
        <f t="shared" si="8"/>
        <v>0</v>
      </c>
      <c r="AK129" s="1">
        <f t="shared" si="8"/>
        <v>0</v>
      </c>
      <c r="AL129" s="1">
        <f t="shared" si="8"/>
        <v>0</v>
      </c>
      <c r="AM129" s="1">
        <f t="shared" si="8"/>
        <v>0</v>
      </c>
      <c r="AN129" s="1">
        <f t="shared" si="8"/>
        <v>0</v>
      </c>
      <c r="AO129" s="1">
        <f t="shared" si="8"/>
        <v>0</v>
      </c>
      <c r="AP129" s="1">
        <f t="shared" si="8"/>
        <v>0</v>
      </c>
      <c r="AQ129" s="1">
        <f t="shared" si="8"/>
        <v>0</v>
      </c>
      <c r="AR129" s="1">
        <f t="shared" si="8"/>
        <v>0</v>
      </c>
      <c r="AS129" s="1">
        <f t="shared" si="8"/>
        <v>0</v>
      </c>
      <c r="AT129" s="1">
        <f t="shared" si="8"/>
        <v>0</v>
      </c>
      <c r="AU129" s="1">
        <f t="shared" si="8"/>
        <v>0</v>
      </c>
      <c r="AV129" s="1">
        <f t="shared" si="8"/>
        <v>0</v>
      </c>
      <c r="AW129" s="1">
        <f t="shared" si="8"/>
        <v>0</v>
      </c>
      <c r="AX129" s="1">
        <f t="shared" si="8"/>
        <v>0</v>
      </c>
      <c r="AY129" s="1">
        <f t="shared" si="8"/>
        <v>0</v>
      </c>
      <c r="AZ129" s="1">
        <f t="shared" si="8"/>
        <v>0</v>
      </c>
      <c r="BA129" s="1">
        <f t="shared" si="8"/>
        <v>0</v>
      </c>
      <c r="BB129" s="1">
        <f t="shared" si="8"/>
        <v>0</v>
      </c>
      <c r="BC129" s="1">
        <f t="shared" si="8"/>
        <v>0</v>
      </c>
      <c r="BD129" s="1">
        <f t="shared" si="8"/>
        <v>0</v>
      </c>
      <c r="BE129" s="1">
        <f t="shared" si="8"/>
        <v>0</v>
      </c>
      <c r="BF129" s="1">
        <f t="shared" si="8"/>
        <v>0</v>
      </c>
      <c r="BG129" s="1">
        <f t="shared" si="8"/>
        <v>0</v>
      </c>
      <c r="BH129" s="1">
        <f t="shared" si="8"/>
        <v>0</v>
      </c>
      <c r="BI129" s="1">
        <f t="shared" si="8"/>
        <v>0</v>
      </c>
      <c r="BJ129" s="1">
        <f t="shared" si="8"/>
        <v>0</v>
      </c>
      <c r="BK129" s="1">
        <f t="shared" si="8"/>
        <v>0</v>
      </c>
      <c r="BL129" s="1">
        <f t="shared" si="8"/>
        <v>0</v>
      </c>
      <c r="BM129" s="1">
        <f t="shared" si="8"/>
        <v>0</v>
      </c>
      <c r="BN129" s="1">
        <f t="shared" si="8"/>
        <v>0</v>
      </c>
      <c r="BO129" s="1">
        <f t="shared" si="8"/>
        <v>0</v>
      </c>
      <c r="BP129" s="1">
        <f t="shared" si="8"/>
        <v>0</v>
      </c>
      <c r="BQ129" s="1">
        <f t="shared" si="8"/>
        <v>0</v>
      </c>
      <c r="BR129" s="1">
        <f t="shared" si="8"/>
        <v>0</v>
      </c>
      <c r="BS129" s="1">
        <f t="shared" si="8"/>
        <v>0</v>
      </c>
      <c r="BT129" s="1">
        <f t="shared" si="8"/>
        <v>0</v>
      </c>
      <c r="BU129" s="1">
        <f t="shared" si="8"/>
        <v>0</v>
      </c>
      <c r="BV129" s="1">
        <f t="shared" ref="BV129:CG129" si="9">IF(BV127="〇",IF(BV128&gt;=5,2*BV128,BV128),BV128)</f>
        <v>0</v>
      </c>
      <c r="BW129" s="1">
        <f t="shared" si="9"/>
        <v>0</v>
      </c>
      <c r="BX129" s="1">
        <f t="shared" si="9"/>
        <v>0</v>
      </c>
      <c r="BY129" s="1">
        <f t="shared" si="9"/>
        <v>0</v>
      </c>
      <c r="BZ129" s="1">
        <f t="shared" si="9"/>
        <v>0</v>
      </c>
      <c r="CA129" s="1">
        <f t="shared" si="9"/>
        <v>0</v>
      </c>
      <c r="CB129" s="1">
        <f t="shared" si="9"/>
        <v>0</v>
      </c>
      <c r="CC129" s="1">
        <f t="shared" si="9"/>
        <v>0</v>
      </c>
      <c r="CD129" s="1">
        <f t="shared" si="9"/>
        <v>0</v>
      </c>
      <c r="CE129" s="1">
        <f t="shared" si="9"/>
        <v>0</v>
      </c>
      <c r="CF129" s="1">
        <f t="shared" si="9"/>
        <v>0</v>
      </c>
      <c r="CG129" s="1">
        <f t="shared" si="9"/>
        <v>0</v>
      </c>
      <c r="CH129" s="1">
        <f>SUM(B129:CG129)</f>
        <v>995</v>
      </c>
    </row>
  </sheetData>
  <mergeCells count="18">
    <mergeCell ref="BT5:CG5"/>
    <mergeCell ref="CH5:CH6"/>
    <mergeCell ref="A5:A6"/>
    <mergeCell ref="B5:O5"/>
    <mergeCell ref="P5:AC5"/>
    <mergeCell ref="AD5:AQ5"/>
    <mergeCell ref="AR5:BE5"/>
    <mergeCell ref="BF5:BS5"/>
    <mergeCell ref="A2:B2"/>
    <mergeCell ref="C2:F2"/>
    <mergeCell ref="H2:I2"/>
    <mergeCell ref="K2:M2"/>
    <mergeCell ref="N2:O2"/>
    <mergeCell ref="A3:B3"/>
    <mergeCell ref="C3:F3"/>
    <mergeCell ref="H3:I3"/>
    <mergeCell ref="K3:M3"/>
    <mergeCell ref="N3:O3"/>
  </mergeCells>
  <phoneticPr fontId="1"/>
  <conditionalFormatting sqref="CH7:CH126">
    <cfRule type="cellIs" dxfId="1" priority="1" operator="greaterThan">
      <formula>15</formula>
    </cfRule>
  </conditionalFormatting>
  <dataValidations count="2">
    <dataValidation type="list" allowBlank="1" showInputMessage="1" showErrorMessage="1" sqref="B7:CG126">
      <formula1>$CK$6:$CK$11</formula1>
    </dataValidation>
    <dataValidation type="date" allowBlank="1" showInputMessage="1" showErrorMessage="1" sqref="B6">
      <formula1>45200</formula1>
      <formula2>45382</formula2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リスト!$A$2:$A$16</xm:f>
          </x14:formula1>
          <xm:sqref>C3:F3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39"/>
  <sheetViews>
    <sheetView view="pageBreakPreview" zoomScale="80" zoomScaleNormal="100" zoomScaleSheetLayoutView="80" workbookViewId="0">
      <selection activeCell="B15" sqref="B15"/>
    </sheetView>
  </sheetViews>
  <sheetFormatPr defaultRowHeight="13.5"/>
  <cols>
    <col min="1" max="1" width="6.875" style="1" customWidth="1"/>
    <col min="2" max="2" width="15" style="1" bestFit="1" customWidth="1"/>
    <col min="3" max="15" width="9" style="1"/>
    <col min="16" max="16" width="9" style="1" customWidth="1"/>
    <col min="17" max="85" width="9" style="1" hidden="1" customWidth="1"/>
    <col min="86" max="86" width="11.25" style="1" customWidth="1"/>
    <col min="87" max="89" width="9" style="1"/>
    <col min="90" max="90" width="49" style="1" customWidth="1"/>
    <col min="91" max="16384" width="9" style="1"/>
  </cols>
  <sheetData>
    <row r="1" spans="1:90">
      <c r="A1" s="1" t="s">
        <v>0</v>
      </c>
    </row>
    <row r="2" spans="1:90">
      <c r="A2" s="25" t="s">
        <v>17</v>
      </c>
      <c r="B2" s="25"/>
      <c r="C2" s="26" t="s">
        <v>44</v>
      </c>
      <c r="D2" s="26"/>
      <c r="E2" s="26"/>
      <c r="F2" s="26"/>
      <c r="G2" s="10" t="s">
        <v>19</v>
      </c>
      <c r="H2" s="27">
        <v>29</v>
      </c>
      <c r="I2" s="27"/>
      <c r="K2" s="28" t="s">
        <v>20</v>
      </c>
      <c r="L2" s="29"/>
      <c r="M2" s="30"/>
      <c r="N2" s="34">
        <f>CH39*1000</f>
        <v>565000</v>
      </c>
      <c r="O2" s="35"/>
    </row>
    <row r="3" spans="1:90">
      <c r="A3" s="25" t="s">
        <v>18</v>
      </c>
      <c r="B3" s="25"/>
      <c r="C3" s="32" t="s">
        <v>45</v>
      </c>
      <c r="D3" s="32"/>
      <c r="E3" s="32"/>
      <c r="F3" s="32"/>
      <c r="G3" s="11" t="s">
        <v>22</v>
      </c>
      <c r="H3" s="33">
        <f>H2*VLOOKUP(C3,基準単価,2,FALSE)*1000</f>
        <v>1015000</v>
      </c>
      <c r="I3" s="33"/>
      <c r="K3" s="28" t="s">
        <v>40</v>
      </c>
      <c r="L3" s="29"/>
      <c r="M3" s="30"/>
      <c r="N3" s="34">
        <f>N2-CH38*5000</f>
        <v>250000</v>
      </c>
      <c r="O3" s="35"/>
    </row>
    <row r="4" spans="1:90" ht="14.25" thickBot="1"/>
    <row r="5" spans="1:90" ht="14.25" thickBot="1">
      <c r="A5" s="23" t="s">
        <v>13</v>
      </c>
      <c r="B5" s="18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18" t="s">
        <v>1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20"/>
      <c r="AD5" s="18" t="s">
        <v>1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/>
      <c r="AR5" s="18" t="s">
        <v>1</v>
      </c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20"/>
      <c r="BF5" s="18" t="s">
        <v>1</v>
      </c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18" t="s">
        <v>1</v>
      </c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20"/>
      <c r="CH5" s="21" t="s">
        <v>2</v>
      </c>
      <c r="CK5" s="4" t="s">
        <v>6</v>
      </c>
      <c r="CL5" s="4" t="s">
        <v>8</v>
      </c>
    </row>
    <row r="6" spans="1:90" ht="14.25" thickBot="1">
      <c r="A6" s="24"/>
      <c r="B6" s="16">
        <v>45200</v>
      </c>
      <c r="C6" s="2">
        <f>B6+1</f>
        <v>45201</v>
      </c>
      <c r="D6" s="3">
        <f t="shared" ref="D6:BO6" si="0">C6+1</f>
        <v>45202</v>
      </c>
      <c r="E6" s="3">
        <f t="shared" si="0"/>
        <v>45203</v>
      </c>
      <c r="F6" s="3">
        <f t="shared" si="0"/>
        <v>45204</v>
      </c>
      <c r="G6" s="3">
        <f t="shared" si="0"/>
        <v>45205</v>
      </c>
      <c r="H6" s="3">
        <f t="shared" si="0"/>
        <v>45206</v>
      </c>
      <c r="I6" s="3">
        <f t="shared" si="0"/>
        <v>45207</v>
      </c>
      <c r="J6" s="3">
        <f t="shared" si="0"/>
        <v>45208</v>
      </c>
      <c r="K6" s="3">
        <f t="shared" si="0"/>
        <v>45209</v>
      </c>
      <c r="L6" s="3">
        <f t="shared" si="0"/>
        <v>45210</v>
      </c>
      <c r="M6" s="3">
        <f t="shared" si="0"/>
        <v>45211</v>
      </c>
      <c r="N6" s="3">
        <f t="shared" si="0"/>
        <v>45212</v>
      </c>
      <c r="O6" s="3">
        <f t="shared" si="0"/>
        <v>45213</v>
      </c>
      <c r="P6" s="3">
        <f t="shared" si="0"/>
        <v>45214</v>
      </c>
      <c r="Q6" s="3">
        <f t="shared" si="0"/>
        <v>45215</v>
      </c>
      <c r="R6" s="3">
        <f t="shared" si="0"/>
        <v>45216</v>
      </c>
      <c r="S6" s="3">
        <f t="shared" si="0"/>
        <v>45217</v>
      </c>
      <c r="T6" s="3">
        <f t="shared" si="0"/>
        <v>45218</v>
      </c>
      <c r="U6" s="3">
        <f t="shared" si="0"/>
        <v>45219</v>
      </c>
      <c r="V6" s="3">
        <f t="shared" si="0"/>
        <v>45220</v>
      </c>
      <c r="W6" s="3">
        <f t="shared" si="0"/>
        <v>45221</v>
      </c>
      <c r="X6" s="3">
        <f t="shared" si="0"/>
        <v>45222</v>
      </c>
      <c r="Y6" s="3">
        <f t="shared" si="0"/>
        <v>45223</v>
      </c>
      <c r="Z6" s="3">
        <f t="shared" si="0"/>
        <v>45224</v>
      </c>
      <c r="AA6" s="3">
        <f t="shared" si="0"/>
        <v>45225</v>
      </c>
      <c r="AB6" s="3">
        <f t="shared" si="0"/>
        <v>45226</v>
      </c>
      <c r="AC6" s="3">
        <f t="shared" si="0"/>
        <v>45227</v>
      </c>
      <c r="AD6" s="3">
        <f t="shared" si="0"/>
        <v>45228</v>
      </c>
      <c r="AE6" s="3">
        <f t="shared" si="0"/>
        <v>45229</v>
      </c>
      <c r="AF6" s="3">
        <f t="shared" si="0"/>
        <v>45230</v>
      </c>
      <c r="AG6" s="3">
        <f t="shared" si="0"/>
        <v>45231</v>
      </c>
      <c r="AH6" s="3">
        <f t="shared" si="0"/>
        <v>45232</v>
      </c>
      <c r="AI6" s="3">
        <f t="shared" si="0"/>
        <v>45233</v>
      </c>
      <c r="AJ6" s="3">
        <f t="shared" si="0"/>
        <v>45234</v>
      </c>
      <c r="AK6" s="3">
        <f t="shared" si="0"/>
        <v>45235</v>
      </c>
      <c r="AL6" s="3">
        <f t="shared" si="0"/>
        <v>45236</v>
      </c>
      <c r="AM6" s="3">
        <f t="shared" si="0"/>
        <v>45237</v>
      </c>
      <c r="AN6" s="3">
        <f t="shared" si="0"/>
        <v>45238</v>
      </c>
      <c r="AO6" s="3">
        <f t="shared" si="0"/>
        <v>45239</v>
      </c>
      <c r="AP6" s="3">
        <f t="shared" si="0"/>
        <v>45240</v>
      </c>
      <c r="AQ6" s="3">
        <f t="shared" si="0"/>
        <v>45241</v>
      </c>
      <c r="AR6" s="3">
        <f t="shared" si="0"/>
        <v>45242</v>
      </c>
      <c r="AS6" s="3">
        <f t="shared" si="0"/>
        <v>45243</v>
      </c>
      <c r="AT6" s="3">
        <f t="shared" si="0"/>
        <v>45244</v>
      </c>
      <c r="AU6" s="3">
        <f t="shared" si="0"/>
        <v>45245</v>
      </c>
      <c r="AV6" s="3">
        <f t="shared" si="0"/>
        <v>45246</v>
      </c>
      <c r="AW6" s="3">
        <f t="shared" si="0"/>
        <v>45247</v>
      </c>
      <c r="AX6" s="3">
        <f t="shared" si="0"/>
        <v>45248</v>
      </c>
      <c r="AY6" s="3">
        <f t="shared" si="0"/>
        <v>45249</v>
      </c>
      <c r="AZ6" s="3">
        <f t="shared" si="0"/>
        <v>45250</v>
      </c>
      <c r="BA6" s="3">
        <f t="shared" si="0"/>
        <v>45251</v>
      </c>
      <c r="BB6" s="3">
        <f t="shared" si="0"/>
        <v>45252</v>
      </c>
      <c r="BC6" s="3">
        <f t="shared" si="0"/>
        <v>45253</v>
      </c>
      <c r="BD6" s="3">
        <f t="shared" si="0"/>
        <v>45254</v>
      </c>
      <c r="BE6" s="3">
        <f t="shared" si="0"/>
        <v>45255</v>
      </c>
      <c r="BF6" s="3">
        <f t="shared" si="0"/>
        <v>45256</v>
      </c>
      <c r="BG6" s="3">
        <f t="shared" si="0"/>
        <v>45257</v>
      </c>
      <c r="BH6" s="3">
        <f t="shared" si="0"/>
        <v>45258</v>
      </c>
      <c r="BI6" s="3">
        <f t="shared" si="0"/>
        <v>45259</v>
      </c>
      <c r="BJ6" s="3">
        <f t="shared" si="0"/>
        <v>45260</v>
      </c>
      <c r="BK6" s="3">
        <f t="shared" si="0"/>
        <v>45261</v>
      </c>
      <c r="BL6" s="3">
        <f t="shared" si="0"/>
        <v>45262</v>
      </c>
      <c r="BM6" s="3">
        <f t="shared" si="0"/>
        <v>45263</v>
      </c>
      <c r="BN6" s="3">
        <f t="shared" si="0"/>
        <v>45264</v>
      </c>
      <c r="BO6" s="3">
        <f t="shared" si="0"/>
        <v>45265</v>
      </c>
      <c r="BP6" s="3">
        <f t="shared" ref="BP6:CF6" si="1">BO6+1</f>
        <v>45266</v>
      </c>
      <c r="BQ6" s="3">
        <f t="shared" si="1"/>
        <v>45267</v>
      </c>
      <c r="BR6" s="3">
        <f t="shared" si="1"/>
        <v>45268</v>
      </c>
      <c r="BS6" s="3">
        <f t="shared" si="1"/>
        <v>45269</v>
      </c>
      <c r="BT6" s="3">
        <f t="shared" si="1"/>
        <v>45270</v>
      </c>
      <c r="BU6" s="3">
        <f t="shared" si="1"/>
        <v>45271</v>
      </c>
      <c r="BV6" s="3">
        <f t="shared" si="1"/>
        <v>45272</v>
      </c>
      <c r="BW6" s="3">
        <f t="shared" si="1"/>
        <v>45273</v>
      </c>
      <c r="BX6" s="3">
        <f t="shared" si="1"/>
        <v>45274</v>
      </c>
      <c r="BY6" s="3">
        <f t="shared" si="1"/>
        <v>45275</v>
      </c>
      <c r="BZ6" s="3">
        <f t="shared" si="1"/>
        <v>45276</v>
      </c>
      <c r="CA6" s="3">
        <f t="shared" si="1"/>
        <v>45277</v>
      </c>
      <c r="CB6" s="3">
        <f t="shared" si="1"/>
        <v>45278</v>
      </c>
      <c r="CC6" s="3">
        <f t="shared" si="1"/>
        <v>45279</v>
      </c>
      <c r="CD6" s="3">
        <f t="shared" si="1"/>
        <v>45280</v>
      </c>
      <c r="CE6" s="3">
        <f t="shared" si="1"/>
        <v>45281</v>
      </c>
      <c r="CF6" s="3">
        <f t="shared" si="1"/>
        <v>45282</v>
      </c>
      <c r="CG6" s="3">
        <f>CF6+1</f>
        <v>45283</v>
      </c>
      <c r="CH6" s="22"/>
      <c r="CK6" s="4"/>
      <c r="CL6" s="4"/>
    </row>
    <row r="7" spans="1:90">
      <c r="A7" s="6">
        <v>1</v>
      </c>
      <c r="B7" s="7" t="s">
        <v>7</v>
      </c>
      <c r="C7" s="9" t="s">
        <v>43</v>
      </c>
      <c r="D7" s="9" t="s">
        <v>43</v>
      </c>
      <c r="E7" s="9" t="s">
        <v>43</v>
      </c>
      <c r="F7" s="9" t="s">
        <v>43</v>
      </c>
      <c r="G7" s="9" t="s">
        <v>43</v>
      </c>
      <c r="H7" s="9" t="s">
        <v>43</v>
      </c>
      <c r="I7" s="9" t="s">
        <v>12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4">
        <f t="shared" ref="CH7:CH36" si="2">COUNTA(B7:CG7)</f>
        <v>8</v>
      </c>
      <c r="CK7" s="4" t="s">
        <v>7</v>
      </c>
      <c r="CL7" s="4" t="s">
        <v>9</v>
      </c>
    </row>
    <row r="8" spans="1:90">
      <c r="A8" s="6">
        <v>2</v>
      </c>
      <c r="B8" s="8"/>
      <c r="C8" s="9" t="s">
        <v>7</v>
      </c>
      <c r="D8" s="9" t="s">
        <v>4</v>
      </c>
      <c r="E8" s="9"/>
      <c r="F8" s="9" t="s">
        <v>5</v>
      </c>
      <c r="G8" s="9" t="s">
        <v>43</v>
      </c>
      <c r="H8" s="9" t="s">
        <v>43</v>
      </c>
      <c r="I8" s="9" t="s">
        <v>43</v>
      </c>
      <c r="J8" s="9" t="s">
        <v>43</v>
      </c>
      <c r="K8" s="9" t="s">
        <v>43</v>
      </c>
      <c r="L8" s="9" t="s">
        <v>43</v>
      </c>
      <c r="M8" s="9" t="s">
        <v>12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4">
        <f t="shared" si="2"/>
        <v>10</v>
      </c>
      <c r="CK8" s="4" t="s">
        <v>3</v>
      </c>
      <c r="CL8" s="4" t="s">
        <v>10</v>
      </c>
    </row>
    <row r="9" spans="1:90">
      <c r="A9" s="6">
        <v>3</v>
      </c>
      <c r="B9" s="8"/>
      <c r="C9" s="9"/>
      <c r="D9" s="9"/>
      <c r="E9" s="9" t="s">
        <v>7</v>
      </c>
      <c r="F9" s="9" t="s">
        <v>43</v>
      </c>
      <c r="G9" s="9" t="s">
        <v>43</v>
      </c>
      <c r="H9" s="9" t="s">
        <v>43</v>
      </c>
      <c r="I9" s="9" t="s">
        <v>43</v>
      </c>
      <c r="J9" s="9" t="s">
        <v>43</v>
      </c>
      <c r="K9" s="9" t="s">
        <v>43</v>
      </c>
      <c r="L9" s="9" t="s">
        <v>43</v>
      </c>
      <c r="M9" s="9" t="s">
        <v>43</v>
      </c>
      <c r="N9" s="9" t="s">
        <v>12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4">
        <f t="shared" si="2"/>
        <v>10</v>
      </c>
      <c r="CK9" s="4" t="s">
        <v>4</v>
      </c>
      <c r="CL9" s="4" t="s">
        <v>11</v>
      </c>
    </row>
    <row r="10" spans="1:90">
      <c r="A10" s="6">
        <v>4</v>
      </c>
      <c r="B10" s="8"/>
      <c r="C10" s="9"/>
      <c r="D10" s="9"/>
      <c r="E10" s="9" t="s">
        <v>7</v>
      </c>
      <c r="F10" s="9" t="s">
        <v>43</v>
      </c>
      <c r="G10" s="9" t="s">
        <v>43</v>
      </c>
      <c r="H10" s="9" t="s">
        <v>43</v>
      </c>
      <c r="I10" s="9" t="s">
        <v>4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4">
        <f t="shared" si="2"/>
        <v>5</v>
      </c>
      <c r="CK10" s="4" t="s">
        <v>5</v>
      </c>
      <c r="CL10" s="4" t="s">
        <v>24</v>
      </c>
    </row>
    <row r="11" spans="1:90">
      <c r="A11" s="6">
        <v>5</v>
      </c>
      <c r="B11" s="8"/>
      <c r="C11" s="9"/>
      <c r="D11" s="9"/>
      <c r="E11" s="9"/>
      <c r="F11" s="9" t="s">
        <v>7</v>
      </c>
      <c r="G11" s="9" t="s">
        <v>43</v>
      </c>
      <c r="H11" s="9" t="s">
        <v>43</v>
      </c>
      <c r="I11" s="9" t="s">
        <v>43</v>
      </c>
      <c r="J11" s="9" t="s">
        <v>43</v>
      </c>
      <c r="K11" s="9" t="s">
        <v>43</v>
      </c>
      <c r="L11" s="9" t="s">
        <v>43</v>
      </c>
      <c r="M11" s="9" t="s">
        <v>43</v>
      </c>
      <c r="N11" s="9" t="s">
        <v>43</v>
      </c>
      <c r="O11" s="9" t="s">
        <v>12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4">
        <f t="shared" si="2"/>
        <v>10</v>
      </c>
      <c r="CK11" s="4" t="s">
        <v>12</v>
      </c>
      <c r="CL11" s="4" t="s">
        <v>39</v>
      </c>
    </row>
    <row r="12" spans="1:90">
      <c r="A12" s="6">
        <v>6</v>
      </c>
      <c r="B12" s="8"/>
      <c r="C12" s="9"/>
      <c r="D12" s="9"/>
      <c r="E12" s="9"/>
      <c r="F12" s="9"/>
      <c r="G12" s="9" t="s">
        <v>7</v>
      </c>
      <c r="H12" s="9" t="s">
        <v>43</v>
      </c>
      <c r="I12" s="9" t="s">
        <v>43</v>
      </c>
      <c r="J12" s="9" t="s">
        <v>43</v>
      </c>
      <c r="K12" s="9" t="s">
        <v>43</v>
      </c>
      <c r="L12" s="9" t="s">
        <v>43</v>
      </c>
      <c r="M12" s="9" t="s">
        <v>43</v>
      </c>
      <c r="N12" s="9" t="s">
        <v>43</v>
      </c>
      <c r="O12" s="9" t="s">
        <v>43</v>
      </c>
      <c r="P12" s="9" t="s">
        <v>12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4">
        <f t="shared" si="2"/>
        <v>10</v>
      </c>
      <c r="CK12" s="1" t="s">
        <v>49</v>
      </c>
    </row>
    <row r="13" spans="1:90">
      <c r="A13" s="6">
        <v>7</v>
      </c>
      <c r="B13" s="8"/>
      <c r="C13" s="9"/>
      <c r="D13" s="9"/>
      <c r="E13" s="9"/>
      <c r="F13" s="9"/>
      <c r="G13" s="9" t="s">
        <v>7</v>
      </c>
      <c r="H13" s="9" t="s">
        <v>43</v>
      </c>
      <c r="I13" s="9" t="s">
        <v>43</v>
      </c>
      <c r="J13" s="9" t="s">
        <v>43</v>
      </c>
      <c r="K13" s="9" t="s">
        <v>43</v>
      </c>
      <c r="L13" s="9" t="s">
        <v>43</v>
      </c>
      <c r="M13" s="9" t="s">
        <v>43</v>
      </c>
      <c r="N13" s="9" t="s">
        <v>43</v>
      </c>
      <c r="O13" s="9" t="s">
        <v>43</v>
      </c>
      <c r="P13" s="9" t="s">
        <v>12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4">
        <f t="shared" si="2"/>
        <v>10</v>
      </c>
      <c r="CK13" s="1" t="s">
        <v>25</v>
      </c>
    </row>
    <row r="14" spans="1:90">
      <c r="A14" s="6">
        <v>8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4">
        <f t="shared" si="2"/>
        <v>0</v>
      </c>
      <c r="CK14" s="1" t="s">
        <v>51</v>
      </c>
    </row>
    <row r="15" spans="1:90">
      <c r="A15" s="6">
        <v>9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4">
        <f t="shared" si="2"/>
        <v>0</v>
      </c>
      <c r="CK15" s="1" t="s">
        <v>52</v>
      </c>
    </row>
    <row r="16" spans="1:90">
      <c r="A16" s="6">
        <v>10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4">
        <f t="shared" si="2"/>
        <v>0</v>
      </c>
      <c r="CK16" s="1" t="s">
        <v>50</v>
      </c>
    </row>
    <row r="17" spans="1:89">
      <c r="A17" s="6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4">
        <f t="shared" si="2"/>
        <v>0</v>
      </c>
      <c r="CK17" s="1" t="s">
        <v>53</v>
      </c>
    </row>
    <row r="18" spans="1:89">
      <c r="A18" s="6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4">
        <f t="shared" si="2"/>
        <v>0</v>
      </c>
      <c r="CK18" s="1" t="s">
        <v>54</v>
      </c>
    </row>
    <row r="19" spans="1:89">
      <c r="A19" s="6"/>
      <c r="B19" s="8"/>
      <c r="C19" s="9"/>
      <c r="D19" s="9"/>
      <c r="E19" s="9"/>
      <c r="F19" s="9"/>
      <c r="G19" s="8"/>
      <c r="H19" s="8"/>
      <c r="I19" s="8"/>
      <c r="J19" s="8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4">
        <f t="shared" si="2"/>
        <v>0</v>
      </c>
      <c r="CK19" s="1" t="s">
        <v>55</v>
      </c>
    </row>
    <row r="20" spans="1:89">
      <c r="A20" s="6"/>
      <c r="B20" s="8"/>
      <c r="C20" s="9"/>
      <c r="D20" s="9"/>
      <c r="E20" s="9"/>
      <c r="F20" s="9"/>
      <c r="G20" s="8"/>
      <c r="H20" s="8"/>
      <c r="I20" s="8"/>
      <c r="J20" s="8"/>
      <c r="K20" s="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4">
        <f t="shared" si="2"/>
        <v>0</v>
      </c>
      <c r="CK20" s="1" t="s">
        <v>56</v>
      </c>
    </row>
    <row r="21" spans="1:89">
      <c r="A21" s="6"/>
      <c r="B21" s="8"/>
      <c r="C21" s="9"/>
      <c r="D21" s="9"/>
      <c r="E21" s="9"/>
      <c r="F21" s="9"/>
      <c r="G21" s="8"/>
      <c r="H21" s="8"/>
      <c r="I21" s="8"/>
      <c r="J21" s="8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4">
        <f t="shared" si="2"/>
        <v>0</v>
      </c>
    </row>
    <row r="22" spans="1:89">
      <c r="A22" s="6"/>
      <c r="B22" s="8"/>
      <c r="C22" s="9"/>
      <c r="D22" s="9"/>
      <c r="E22" s="9"/>
      <c r="F22" s="9"/>
      <c r="G22" s="8"/>
      <c r="H22" s="8"/>
      <c r="I22" s="8"/>
      <c r="J22" s="8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4">
        <f t="shared" si="2"/>
        <v>0</v>
      </c>
    </row>
    <row r="23" spans="1:89">
      <c r="A23" s="6"/>
      <c r="B23" s="8"/>
      <c r="C23" s="9"/>
      <c r="D23" s="9"/>
      <c r="E23" s="9"/>
      <c r="F23" s="9"/>
      <c r="G23" s="8"/>
      <c r="H23" s="9"/>
      <c r="I23" s="8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4">
        <f t="shared" si="2"/>
        <v>0</v>
      </c>
    </row>
    <row r="24" spans="1:89">
      <c r="A24" s="6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4">
        <f t="shared" si="2"/>
        <v>0</v>
      </c>
    </row>
    <row r="25" spans="1:89">
      <c r="A25" s="6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4">
        <f t="shared" si="2"/>
        <v>0</v>
      </c>
    </row>
    <row r="26" spans="1:89">
      <c r="A26" s="6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4">
        <f t="shared" si="2"/>
        <v>0</v>
      </c>
    </row>
    <row r="27" spans="1:89">
      <c r="A27" s="6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4">
        <f t="shared" si="2"/>
        <v>0</v>
      </c>
    </row>
    <row r="28" spans="1:89">
      <c r="A28" s="6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4">
        <f t="shared" si="2"/>
        <v>0</v>
      </c>
    </row>
    <row r="29" spans="1:89">
      <c r="A29" s="6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4">
        <f t="shared" si="2"/>
        <v>0</v>
      </c>
    </row>
    <row r="30" spans="1:89">
      <c r="A30" s="6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4">
        <f t="shared" si="2"/>
        <v>0</v>
      </c>
    </row>
    <row r="31" spans="1:89">
      <c r="A31" s="6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4">
        <f t="shared" si="2"/>
        <v>0</v>
      </c>
    </row>
    <row r="32" spans="1:89">
      <c r="A32" s="6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4">
        <f t="shared" si="2"/>
        <v>0</v>
      </c>
    </row>
    <row r="33" spans="1:86">
      <c r="A33" s="6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4">
        <f t="shared" si="2"/>
        <v>0</v>
      </c>
    </row>
    <row r="34" spans="1:86">
      <c r="A34" s="6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4">
        <f t="shared" si="2"/>
        <v>0</v>
      </c>
    </row>
    <row r="35" spans="1:86">
      <c r="A35" s="6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4">
        <f t="shared" si="2"/>
        <v>0</v>
      </c>
    </row>
    <row r="36" spans="1:86">
      <c r="A36" s="6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4">
        <f t="shared" si="2"/>
        <v>0</v>
      </c>
    </row>
    <row r="37" spans="1:86">
      <c r="A37" s="1" t="s">
        <v>14</v>
      </c>
      <c r="B37" s="5" t="str">
        <f>IF(B$6&gt;=DATEVALUE("2022/4/8"),"〇","×")</f>
        <v>〇</v>
      </c>
      <c r="C37" s="5" t="str">
        <f t="shared" ref="C37:BN37" si="3">IF(C$6&gt;=DATEVALUE("2022/4/8"),"〇","×")</f>
        <v>〇</v>
      </c>
      <c r="D37" s="5" t="str">
        <f t="shared" si="3"/>
        <v>〇</v>
      </c>
      <c r="E37" s="5" t="str">
        <f t="shared" si="3"/>
        <v>〇</v>
      </c>
      <c r="F37" s="5" t="str">
        <f t="shared" si="3"/>
        <v>〇</v>
      </c>
      <c r="G37" s="5" t="str">
        <f t="shared" si="3"/>
        <v>〇</v>
      </c>
      <c r="H37" s="5" t="str">
        <f t="shared" si="3"/>
        <v>〇</v>
      </c>
      <c r="I37" s="5" t="str">
        <f t="shared" si="3"/>
        <v>〇</v>
      </c>
      <c r="J37" s="5" t="str">
        <f t="shared" si="3"/>
        <v>〇</v>
      </c>
      <c r="K37" s="5" t="str">
        <f t="shared" si="3"/>
        <v>〇</v>
      </c>
      <c r="L37" s="5" t="str">
        <f t="shared" si="3"/>
        <v>〇</v>
      </c>
      <c r="M37" s="5" t="str">
        <f t="shared" si="3"/>
        <v>〇</v>
      </c>
      <c r="N37" s="5" t="str">
        <f t="shared" si="3"/>
        <v>〇</v>
      </c>
      <c r="O37" s="5" t="str">
        <f t="shared" si="3"/>
        <v>〇</v>
      </c>
      <c r="P37" s="5" t="str">
        <f t="shared" si="3"/>
        <v>〇</v>
      </c>
      <c r="Q37" s="5" t="str">
        <f t="shared" si="3"/>
        <v>〇</v>
      </c>
      <c r="R37" s="5" t="str">
        <f t="shared" si="3"/>
        <v>〇</v>
      </c>
      <c r="S37" s="5" t="str">
        <f t="shared" si="3"/>
        <v>〇</v>
      </c>
      <c r="T37" s="5" t="str">
        <f t="shared" si="3"/>
        <v>〇</v>
      </c>
      <c r="U37" s="5" t="str">
        <f t="shared" si="3"/>
        <v>〇</v>
      </c>
      <c r="V37" s="5" t="str">
        <f t="shared" si="3"/>
        <v>〇</v>
      </c>
      <c r="W37" s="5" t="str">
        <f t="shared" si="3"/>
        <v>〇</v>
      </c>
      <c r="X37" s="5" t="str">
        <f t="shared" si="3"/>
        <v>〇</v>
      </c>
      <c r="Y37" s="5" t="str">
        <f t="shared" si="3"/>
        <v>〇</v>
      </c>
      <c r="Z37" s="5" t="str">
        <f t="shared" si="3"/>
        <v>〇</v>
      </c>
      <c r="AA37" s="5" t="str">
        <f t="shared" si="3"/>
        <v>〇</v>
      </c>
      <c r="AB37" s="5" t="str">
        <f t="shared" si="3"/>
        <v>〇</v>
      </c>
      <c r="AC37" s="5" t="str">
        <f t="shared" si="3"/>
        <v>〇</v>
      </c>
      <c r="AD37" s="5" t="str">
        <f t="shared" si="3"/>
        <v>〇</v>
      </c>
      <c r="AE37" s="5" t="str">
        <f t="shared" si="3"/>
        <v>〇</v>
      </c>
      <c r="AF37" s="5" t="str">
        <f t="shared" si="3"/>
        <v>〇</v>
      </c>
      <c r="AG37" s="5" t="str">
        <f t="shared" si="3"/>
        <v>〇</v>
      </c>
      <c r="AH37" s="5" t="str">
        <f t="shared" si="3"/>
        <v>〇</v>
      </c>
      <c r="AI37" s="5" t="str">
        <f t="shared" si="3"/>
        <v>〇</v>
      </c>
      <c r="AJ37" s="5" t="str">
        <f t="shared" si="3"/>
        <v>〇</v>
      </c>
      <c r="AK37" s="5" t="str">
        <f t="shared" si="3"/>
        <v>〇</v>
      </c>
      <c r="AL37" s="5" t="str">
        <f t="shared" si="3"/>
        <v>〇</v>
      </c>
      <c r="AM37" s="5" t="str">
        <f t="shared" si="3"/>
        <v>〇</v>
      </c>
      <c r="AN37" s="5" t="str">
        <f t="shared" si="3"/>
        <v>〇</v>
      </c>
      <c r="AO37" s="5" t="str">
        <f t="shared" si="3"/>
        <v>〇</v>
      </c>
      <c r="AP37" s="5" t="str">
        <f t="shared" si="3"/>
        <v>〇</v>
      </c>
      <c r="AQ37" s="5" t="str">
        <f t="shared" si="3"/>
        <v>〇</v>
      </c>
      <c r="AR37" s="5" t="str">
        <f t="shared" si="3"/>
        <v>〇</v>
      </c>
      <c r="AS37" s="5" t="str">
        <f t="shared" si="3"/>
        <v>〇</v>
      </c>
      <c r="AT37" s="5" t="str">
        <f t="shared" si="3"/>
        <v>〇</v>
      </c>
      <c r="AU37" s="5" t="str">
        <f t="shared" si="3"/>
        <v>〇</v>
      </c>
      <c r="AV37" s="5" t="str">
        <f t="shared" si="3"/>
        <v>〇</v>
      </c>
      <c r="AW37" s="5" t="str">
        <f t="shared" si="3"/>
        <v>〇</v>
      </c>
      <c r="AX37" s="5" t="str">
        <f t="shared" si="3"/>
        <v>〇</v>
      </c>
      <c r="AY37" s="5" t="str">
        <f t="shared" si="3"/>
        <v>〇</v>
      </c>
      <c r="AZ37" s="5" t="str">
        <f t="shared" si="3"/>
        <v>〇</v>
      </c>
      <c r="BA37" s="5" t="str">
        <f t="shared" si="3"/>
        <v>〇</v>
      </c>
      <c r="BB37" s="5" t="str">
        <f t="shared" si="3"/>
        <v>〇</v>
      </c>
      <c r="BC37" s="5" t="str">
        <f t="shared" si="3"/>
        <v>〇</v>
      </c>
      <c r="BD37" s="5" t="str">
        <f t="shared" si="3"/>
        <v>〇</v>
      </c>
      <c r="BE37" s="5" t="str">
        <f t="shared" si="3"/>
        <v>〇</v>
      </c>
      <c r="BF37" s="5" t="str">
        <f t="shared" si="3"/>
        <v>〇</v>
      </c>
      <c r="BG37" s="5" t="str">
        <f t="shared" si="3"/>
        <v>〇</v>
      </c>
      <c r="BH37" s="5" t="str">
        <f t="shared" si="3"/>
        <v>〇</v>
      </c>
      <c r="BI37" s="5" t="str">
        <f t="shared" si="3"/>
        <v>〇</v>
      </c>
      <c r="BJ37" s="5" t="str">
        <f t="shared" si="3"/>
        <v>〇</v>
      </c>
      <c r="BK37" s="5" t="str">
        <f t="shared" si="3"/>
        <v>〇</v>
      </c>
      <c r="BL37" s="5" t="str">
        <f t="shared" si="3"/>
        <v>〇</v>
      </c>
      <c r="BM37" s="5" t="str">
        <f t="shared" si="3"/>
        <v>〇</v>
      </c>
      <c r="BN37" s="5" t="str">
        <f t="shared" si="3"/>
        <v>〇</v>
      </c>
      <c r="BO37" s="5" t="str">
        <f t="shared" ref="BO37:CG37" si="4">IF(BO$6&gt;=DATEVALUE("2022/4/8"),"〇","×")</f>
        <v>〇</v>
      </c>
      <c r="BP37" s="5" t="str">
        <f t="shared" si="4"/>
        <v>〇</v>
      </c>
      <c r="BQ37" s="5" t="str">
        <f t="shared" si="4"/>
        <v>〇</v>
      </c>
      <c r="BR37" s="5" t="str">
        <f t="shared" si="4"/>
        <v>〇</v>
      </c>
      <c r="BS37" s="5" t="str">
        <f t="shared" si="4"/>
        <v>〇</v>
      </c>
      <c r="BT37" s="5" t="str">
        <f t="shared" si="4"/>
        <v>〇</v>
      </c>
      <c r="BU37" s="5" t="str">
        <f t="shared" si="4"/>
        <v>〇</v>
      </c>
      <c r="BV37" s="5" t="str">
        <f t="shared" si="4"/>
        <v>〇</v>
      </c>
      <c r="BW37" s="5" t="str">
        <f t="shared" si="4"/>
        <v>〇</v>
      </c>
      <c r="BX37" s="5" t="str">
        <f t="shared" si="4"/>
        <v>〇</v>
      </c>
      <c r="BY37" s="5" t="str">
        <f t="shared" si="4"/>
        <v>〇</v>
      </c>
      <c r="BZ37" s="5" t="str">
        <f t="shared" si="4"/>
        <v>〇</v>
      </c>
      <c r="CA37" s="5" t="str">
        <f t="shared" si="4"/>
        <v>〇</v>
      </c>
      <c r="CB37" s="5" t="str">
        <f t="shared" si="4"/>
        <v>〇</v>
      </c>
      <c r="CC37" s="5" t="str">
        <f t="shared" si="4"/>
        <v>〇</v>
      </c>
      <c r="CD37" s="5" t="str">
        <f t="shared" si="4"/>
        <v>〇</v>
      </c>
      <c r="CE37" s="5" t="str">
        <f t="shared" si="4"/>
        <v>〇</v>
      </c>
      <c r="CF37" s="5" t="str">
        <f t="shared" si="4"/>
        <v>〇</v>
      </c>
      <c r="CG37" s="5" t="str">
        <f t="shared" si="4"/>
        <v>〇</v>
      </c>
    </row>
    <row r="38" spans="1:86">
      <c r="A38" s="1" t="s">
        <v>15</v>
      </c>
      <c r="B38" s="1">
        <f t="shared" ref="B38:AG38" si="5">COUNTA(B7:B36)</f>
        <v>1</v>
      </c>
      <c r="C38" s="1">
        <f t="shared" si="5"/>
        <v>2</v>
      </c>
      <c r="D38" s="1">
        <f t="shared" si="5"/>
        <v>2</v>
      </c>
      <c r="E38" s="1">
        <f t="shared" si="5"/>
        <v>3</v>
      </c>
      <c r="F38" s="1">
        <f t="shared" si="5"/>
        <v>5</v>
      </c>
      <c r="G38" s="1">
        <f t="shared" si="5"/>
        <v>7</v>
      </c>
      <c r="H38" s="1">
        <f t="shared" si="5"/>
        <v>7</v>
      </c>
      <c r="I38" s="1">
        <f t="shared" si="5"/>
        <v>7</v>
      </c>
      <c r="J38" s="1">
        <f t="shared" si="5"/>
        <v>5</v>
      </c>
      <c r="K38" s="1">
        <f t="shared" si="5"/>
        <v>5</v>
      </c>
      <c r="L38" s="1">
        <f t="shared" si="5"/>
        <v>5</v>
      </c>
      <c r="M38" s="1">
        <f t="shared" si="5"/>
        <v>5</v>
      </c>
      <c r="N38" s="1">
        <f t="shared" si="5"/>
        <v>4</v>
      </c>
      <c r="O38" s="1">
        <f t="shared" si="5"/>
        <v>3</v>
      </c>
      <c r="P38" s="1">
        <f t="shared" si="5"/>
        <v>2</v>
      </c>
      <c r="Q38" s="1">
        <f t="shared" si="5"/>
        <v>0</v>
      </c>
      <c r="R38" s="1">
        <f t="shared" si="5"/>
        <v>0</v>
      </c>
      <c r="S38" s="1">
        <f t="shared" si="5"/>
        <v>0</v>
      </c>
      <c r="T38" s="1">
        <f t="shared" si="5"/>
        <v>0</v>
      </c>
      <c r="U38" s="1">
        <f t="shared" si="5"/>
        <v>0</v>
      </c>
      <c r="V38" s="1">
        <f t="shared" si="5"/>
        <v>0</v>
      </c>
      <c r="W38" s="1">
        <f t="shared" si="5"/>
        <v>0</v>
      </c>
      <c r="X38" s="1">
        <f t="shared" si="5"/>
        <v>0</v>
      </c>
      <c r="Y38" s="1">
        <f t="shared" si="5"/>
        <v>0</v>
      </c>
      <c r="Z38" s="1">
        <f t="shared" si="5"/>
        <v>0</v>
      </c>
      <c r="AA38" s="1">
        <f t="shared" si="5"/>
        <v>0</v>
      </c>
      <c r="AB38" s="1">
        <f t="shared" si="5"/>
        <v>0</v>
      </c>
      <c r="AC38" s="1">
        <f t="shared" si="5"/>
        <v>0</v>
      </c>
      <c r="AD38" s="1">
        <f t="shared" si="5"/>
        <v>0</v>
      </c>
      <c r="AE38" s="1">
        <f t="shared" si="5"/>
        <v>0</v>
      </c>
      <c r="AF38" s="1">
        <f t="shared" si="5"/>
        <v>0</v>
      </c>
      <c r="AG38" s="1">
        <f t="shared" si="5"/>
        <v>0</v>
      </c>
      <c r="AH38" s="1">
        <f t="shared" ref="AH38:BM38" si="6">COUNTA(AH7:AH36)</f>
        <v>0</v>
      </c>
      <c r="AI38" s="1">
        <f t="shared" si="6"/>
        <v>0</v>
      </c>
      <c r="AJ38" s="1">
        <f t="shared" si="6"/>
        <v>0</v>
      </c>
      <c r="AK38" s="1">
        <f t="shared" si="6"/>
        <v>0</v>
      </c>
      <c r="AL38" s="1">
        <f t="shared" si="6"/>
        <v>0</v>
      </c>
      <c r="AM38" s="1">
        <f t="shared" si="6"/>
        <v>0</v>
      </c>
      <c r="AN38" s="1">
        <f t="shared" si="6"/>
        <v>0</v>
      </c>
      <c r="AO38" s="1">
        <f t="shared" si="6"/>
        <v>0</v>
      </c>
      <c r="AP38" s="1">
        <f t="shared" si="6"/>
        <v>0</v>
      </c>
      <c r="AQ38" s="1">
        <f t="shared" si="6"/>
        <v>0</v>
      </c>
      <c r="AR38" s="1">
        <f t="shared" si="6"/>
        <v>0</v>
      </c>
      <c r="AS38" s="1">
        <f t="shared" si="6"/>
        <v>0</v>
      </c>
      <c r="AT38" s="1">
        <f t="shared" si="6"/>
        <v>0</v>
      </c>
      <c r="AU38" s="1">
        <f t="shared" si="6"/>
        <v>0</v>
      </c>
      <c r="AV38" s="1">
        <f t="shared" si="6"/>
        <v>0</v>
      </c>
      <c r="AW38" s="1">
        <f t="shared" si="6"/>
        <v>0</v>
      </c>
      <c r="AX38" s="1">
        <f t="shared" si="6"/>
        <v>0</v>
      </c>
      <c r="AY38" s="1">
        <f t="shared" si="6"/>
        <v>0</v>
      </c>
      <c r="AZ38" s="1">
        <f t="shared" si="6"/>
        <v>0</v>
      </c>
      <c r="BA38" s="1">
        <f t="shared" si="6"/>
        <v>0</v>
      </c>
      <c r="BB38" s="1">
        <f t="shared" si="6"/>
        <v>0</v>
      </c>
      <c r="BC38" s="1">
        <f t="shared" si="6"/>
        <v>0</v>
      </c>
      <c r="BD38" s="1">
        <f t="shared" si="6"/>
        <v>0</v>
      </c>
      <c r="BE38" s="1">
        <f t="shared" si="6"/>
        <v>0</v>
      </c>
      <c r="BF38" s="1">
        <f t="shared" si="6"/>
        <v>0</v>
      </c>
      <c r="BG38" s="1">
        <f t="shared" si="6"/>
        <v>0</v>
      </c>
      <c r="BH38" s="1">
        <f t="shared" si="6"/>
        <v>0</v>
      </c>
      <c r="BI38" s="1">
        <f t="shared" si="6"/>
        <v>0</v>
      </c>
      <c r="BJ38" s="1">
        <f t="shared" si="6"/>
        <v>0</v>
      </c>
      <c r="BK38" s="1">
        <f t="shared" si="6"/>
        <v>0</v>
      </c>
      <c r="BL38" s="1">
        <f t="shared" si="6"/>
        <v>0</v>
      </c>
      <c r="BM38" s="1">
        <f t="shared" si="6"/>
        <v>0</v>
      </c>
      <c r="BN38" s="1">
        <f t="shared" ref="BN38:CG38" si="7">COUNTA(BN7:BN36)</f>
        <v>0</v>
      </c>
      <c r="BO38" s="1">
        <f t="shared" si="7"/>
        <v>0</v>
      </c>
      <c r="BP38" s="1">
        <f t="shared" si="7"/>
        <v>0</v>
      </c>
      <c r="BQ38" s="1">
        <f t="shared" si="7"/>
        <v>0</v>
      </c>
      <c r="BR38" s="1">
        <f t="shared" si="7"/>
        <v>0</v>
      </c>
      <c r="BS38" s="1">
        <f t="shared" si="7"/>
        <v>0</v>
      </c>
      <c r="BT38" s="1">
        <f t="shared" si="7"/>
        <v>0</v>
      </c>
      <c r="BU38" s="1">
        <f t="shared" si="7"/>
        <v>0</v>
      </c>
      <c r="BV38" s="1">
        <f t="shared" si="7"/>
        <v>0</v>
      </c>
      <c r="BW38" s="1">
        <f t="shared" si="7"/>
        <v>0</v>
      </c>
      <c r="BX38" s="1">
        <f t="shared" si="7"/>
        <v>0</v>
      </c>
      <c r="BY38" s="1">
        <f t="shared" si="7"/>
        <v>0</v>
      </c>
      <c r="BZ38" s="1">
        <f t="shared" si="7"/>
        <v>0</v>
      </c>
      <c r="CA38" s="1">
        <f t="shared" si="7"/>
        <v>0</v>
      </c>
      <c r="CB38" s="1">
        <f t="shared" si="7"/>
        <v>0</v>
      </c>
      <c r="CC38" s="1">
        <f t="shared" si="7"/>
        <v>0</v>
      </c>
      <c r="CD38" s="1">
        <f t="shared" si="7"/>
        <v>0</v>
      </c>
      <c r="CE38" s="1">
        <f t="shared" si="7"/>
        <v>0</v>
      </c>
      <c r="CF38" s="1">
        <f t="shared" si="7"/>
        <v>0</v>
      </c>
      <c r="CG38" s="1">
        <f t="shared" si="7"/>
        <v>0</v>
      </c>
      <c r="CH38" s="1">
        <f>SUM(B38:CG38)</f>
        <v>63</v>
      </c>
    </row>
    <row r="39" spans="1:86">
      <c r="A39" s="1" t="s">
        <v>16</v>
      </c>
      <c r="B39" s="1">
        <f>IF(B37="〇",IF(B38&gt;=4,B38*10,B38*5),B38)</f>
        <v>5</v>
      </c>
      <c r="C39" s="1">
        <f>IF(C37="〇",IF(C38&gt;=4,C38*10,C38*5),C38)</f>
        <v>10</v>
      </c>
      <c r="D39" s="1">
        <f>IF(D37="〇",IF(D38&gt;=4,D38*10,D38*5),D38)</f>
        <v>10</v>
      </c>
      <c r="E39" s="1">
        <f>IF(E37="〇",IF(E38&gt;=4,E38*10,E38*5),E38)</f>
        <v>15</v>
      </c>
      <c r="F39" s="1">
        <f>IF(F37="〇",IF(F38&gt;=4,F38*10,F38*5),F38)</f>
        <v>50</v>
      </c>
      <c r="G39" s="1">
        <f>IF(G37="〇",IF(G38&gt;=4,G38*10,G38*5),G38)</f>
        <v>70</v>
      </c>
      <c r="H39" s="1">
        <f>IF(H37="〇",IF(H38&gt;=4,H38*10,H38*5),H38)</f>
        <v>70</v>
      </c>
      <c r="I39" s="1">
        <f>IF(I37="〇",IF(I38&gt;=4,I38*10,I38*5),I38)</f>
        <v>70</v>
      </c>
      <c r="J39" s="1">
        <f>IF(J37="〇",IF(J38&gt;=4,J38*10,J38*5),J38)</f>
        <v>50</v>
      </c>
      <c r="K39" s="1">
        <f>IF(K37="〇",IF(K38&gt;=4,K38*10,K38*5),K38)</f>
        <v>50</v>
      </c>
      <c r="L39" s="1">
        <f>IF(L37="〇",IF(L38&gt;=4,L38*10,L38*5),L38)</f>
        <v>50</v>
      </c>
      <c r="M39" s="1">
        <f>IF(M37="〇",IF(M38&gt;=4,M38*10,M38*5),M38)</f>
        <v>50</v>
      </c>
      <c r="N39" s="1">
        <f>IF(N37="〇",IF(N38&gt;=4,N38*10,N38*5),N38)</f>
        <v>40</v>
      </c>
      <c r="O39" s="1">
        <f>IF(O37="〇",IF(O38&gt;=4,O38*10,O38*5),O38)</f>
        <v>15</v>
      </c>
      <c r="P39" s="1">
        <f>IF(P37="〇",IF(P38&gt;=4,P38*10,P38*5),P38)</f>
        <v>10</v>
      </c>
      <c r="Q39" s="1">
        <f t="shared" ref="C39:BN39" si="8">IF(Q37="〇",IF(Q38&gt;=2,2*Q38,Q38),Q38)</f>
        <v>0</v>
      </c>
      <c r="R39" s="1">
        <f t="shared" si="8"/>
        <v>0</v>
      </c>
      <c r="S39" s="1">
        <f t="shared" si="8"/>
        <v>0</v>
      </c>
      <c r="T39" s="1">
        <f t="shared" si="8"/>
        <v>0</v>
      </c>
      <c r="U39" s="1">
        <f t="shared" si="8"/>
        <v>0</v>
      </c>
      <c r="V39" s="1">
        <f t="shared" si="8"/>
        <v>0</v>
      </c>
      <c r="W39" s="1">
        <f t="shared" si="8"/>
        <v>0</v>
      </c>
      <c r="X39" s="1">
        <f t="shared" si="8"/>
        <v>0</v>
      </c>
      <c r="Y39" s="1">
        <f t="shared" si="8"/>
        <v>0</v>
      </c>
      <c r="Z39" s="1">
        <f t="shared" si="8"/>
        <v>0</v>
      </c>
      <c r="AA39" s="1">
        <f t="shared" si="8"/>
        <v>0</v>
      </c>
      <c r="AB39" s="1">
        <f t="shared" si="8"/>
        <v>0</v>
      </c>
      <c r="AC39" s="1">
        <f t="shared" si="8"/>
        <v>0</v>
      </c>
      <c r="AD39" s="1">
        <f t="shared" si="8"/>
        <v>0</v>
      </c>
      <c r="AE39" s="1">
        <f t="shared" si="8"/>
        <v>0</v>
      </c>
      <c r="AF39" s="1">
        <f t="shared" si="8"/>
        <v>0</v>
      </c>
      <c r="AG39" s="1">
        <f t="shared" si="8"/>
        <v>0</v>
      </c>
      <c r="AH39" s="1">
        <f t="shared" si="8"/>
        <v>0</v>
      </c>
      <c r="AI39" s="1">
        <f t="shared" si="8"/>
        <v>0</v>
      </c>
      <c r="AJ39" s="1">
        <f t="shared" si="8"/>
        <v>0</v>
      </c>
      <c r="AK39" s="1">
        <f t="shared" si="8"/>
        <v>0</v>
      </c>
      <c r="AL39" s="1">
        <f t="shared" si="8"/>
        <v>0</v>
      </c>
      <c r="AM39" s="1">
        <f t="shared" si="8"/>
        <v>0</v>
      </c>
      <c r="AN39" s="1">
        <f t="shared" si="8"/>
        <v>0</v>
      </c>
      <c r="AO39" s="1">
        <f t="shared" si="8"/>
        <v>0</v>
      </c>
      <c r="AP39" s="1">
        <f t="shared" si="8"/>
        <v>0</v>
      </c>
      <c r="AQ39" s="1">
        <f t="shared" si="8"/>
        <v>0</v>
      </c>
      <c r="AR39" s="1">
        <f t="shared" si="8"/>
        <v>0</v>
      </c>
      <c r="AS39" s="1">
        <f t="shared" si="8"/>
        <v>0</v>
      </c>
      <c r="AT39" s="1">
        <f t="shared" si="8"/>
        <v>0</v>
      </c>
      <c r="AU39" s="1">
        <f t="shared" si="8"/>
        <v>0</v>
      </c>
      <c r="AV39" s="1">
        <f t="shared" si="8"/>
        <v>0</v>
      </c>
      <c r="AW39" s="1">
        <f t="shared" si="8"/>
        <v>0</v>
      </c>
      <c r="AX39" s="1">
        <f t="shared" si="8"/>
        <v>0</v>
      </c>
      <c r="AY39" s="1">
        <f t="shared" si="8"/>
        <v>0</v>
      </c>
      <c r="AZ39" s="1">
        <f t="shared" si="8"/>
        <v>0</v>
      </c>
      <c r="BA39" s="1">
        <f t="shared" si="8"/>
        <v>0</v>
      </c>
      <c r="BB39" s="1">
        <f t="shared" si="8"/>
        <v>0</v>
      </c>
      <c r="BC39" s="1">
        <f t="shared" si="8"/>
        <v>0</v>
      </c>
      <c r="BD39" s="1">
        <f t="shared" si="8"/>
        <v>0</v>
      </c>
      <c r="BE39" s="1">
        <f t="shared" si="8"/>
        <v>0</v>
      </c>
      <c r="BF39" s="1">
        <f t="shared" si="8"/>
        <v>0</v>
      </c>
      <c r="BG39" s="1">
        <f t="shared" si="8"/>
        <v>0</v>
      </c>
      <c r="BH39" s="1">
        <f t="shared" si="8"/>
        <v>0</v>
      </c>
      <c r="BI39" s="1">
        <f t="shared" si="8"/>
        <v>0</v>
      </c>
      <c r="BJ39" s="1">
        <f t="shared" si="8"/>
        <v>0</v>
      </c>
      <c r="BK39" s="1">
        <f t="shared" si="8"/>
        <v>0</v>
      </c>
      <c r="BL39" s="1">
        <f t="shared" si="8"/>
        <v>0</v>
      </c>
      <c r="BM39" s="1">
        <f t="shared" si="8"/>
        <v>0</v>
      </c>
      <c r="BN39" s="1">
        <f t="shared" si="8"/>
        <v>0</v>
      </c>
      <c r="BO39" s="1">
        <f t="shared" ref="BO39:CG39" si="9">IF(BO37="〇",IF(BO38&gt;=2,2*BO38,BO38),BO38)</f>
        <v>0</v>
      </c>
      <c r="BP39" s="1">
        <f t="shared" si="9"/>
        <v>0</v>
      </c>
      <c r="BQ39" s="1">
        <f t="shared" si="9"/>
        <v>0</v>
      </c>
      <c r="BR39" s="1">
        <f t="shared" si="9"/>
        <v>0</v>
      </c>
      <c r="BS39" s="1">
        <f t="shared" si="9"/>
        <v>0</v>
      </c>
      <c r="BT39" s="1">
        <f t="shared" si="9"/>
        <v>0</v>
      </c>
      <c r="BU39" s="1">
        <f t="shared" si="9"/>
        <v>0</v>
      </c>
      <c r="BV39" s="1">
        <f t="shared" si="9"/>
        <v>0</v>
      </c>
      <c r="BW39" s="1">
        <f t="shared" si="9"/>
        <v>0</v>
      </c>
      <c r="BX39" s="1">
        <f t="shared" si="9"/>
        <v>0</v>
      </c>
      <c r="BY39" s="1">
        <f t="shared" si="9"/>
        <v>0</v>
      </c>
      <c r="BZ39" s="1">
        <f t="shared" si="9"/>
        <v>0</v>
      </c>
      <c r="CA39" s="1">
        <f t="shared" si="9"/>
        <v>0</v>
      </c>
      <c r="CB39" s="1">
        <f t="shared" si="9"/>
        <v>0</v>
      </c>
      <c r="CC39" s="1">
        <f t="shared" si="9"/>
        <v>0</v>
      </c>
      <c r="CD39" s="1">
        <f t="shared" si="9"/>
        <v>0</v>
      </c>
      <c r="CE39" s="1">
        <f t="shared" si="9"/>
        <v>0</v>
      </c>
      <c r="CF39" s="1">
        <f t="shared" si="9"/>
        <v>0</v>
      </c>
      <c r="CG39" s="1">
        <f t="shared" si="9"/>
        <v>0</v>
      </c>
      <c r="CH39" s="1">
        <f>SUM(B39:CG39)</f>
        <v>565</v>
      </c>
    </row>
  </sheetData>
  <mergeCells count="18">
    <mergeCell ref="BT5:CG5"/>
    <mergeCell ref="CH5:CH6"/>
    <mergeCell ref="A5:A6"/>
    <mergeCell ref="B5:O5"/>
    <mergeCell ref="P5:AC5"/>
    <mergeCell ref="AD5:AQ5"/>
    <mergeCell ref="AR5:BE5"/>
    <mergeCell ref="BF5:BS5"/>
    <mergeCell ref="A2:B2"/>
    <mergeCell ref="C2:F2"/>
    <mergeCell ref="H2:I2"/>
    <mergeCell ref="K2:M2"/>
    <mergeCell ref="N2:O2"/>
    <mergeCell ref="A3:B3"/>
    <mergeCell ref="C3:F3"/>
    <mergeCell ref="H3:I3"/>
    <mergeCell ref="K3:M3"/>
    <mergeCell ref="N3:O3"/>
  </mergeCells>
  <phoneticPr fontId="1"/>
  <conditionalFormatting sqref="CH7:CH36">
    <cfRule type="cellIs" dxfId="0" priority="1" operator="greaterThan">
      <formula>15</formula>
    </cfRule>
  </conditionalFormatting>
  <dataValidations count="2">
    <dataValidation type="list" allowBlank="1" showInputMessage="1" showErrorMessage="1" sqref="B7:CG36">
      <formula1>$CK$6:$CK$11</formula1>
    </dataValidation>
    <dataValidation type="date" allowBlank="1" showInputMessage="1" showErrorMessage="1" sqref="B6">
      <formula1>45200</formula1>
      <formula2>45382</formula2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リスト!$A$2:$A$16</xm:f>
          </x14:formula1>
          <xm:sqref>C3:F3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E10" sqref="E10"/>
    </sheetView>
  </sheetViews>
  <sheetFormatPr defaultRowHeight="18.75"/>
  <cols>
    <col min="1" max="1" width="44.375" bestFit="1" customWidth="1"/>
  </cols>
  <sheetData>
    <row r="1" spans="1:2">
      <c r="A1" s="13" t="s">
        <v>27</v>
      </c>
      <c r="B1" s="13" t="s">
        <v>26</v>
      </c>
    </row>
    <row r="2" spans="1:2">
      <c r="A2" s="12" t="s">
        <v>21</v>
      </c>
      <c r="B2" s="12">
        <v>38</v>
      </c>
    </row>
    <row r="3" spans="1:2">
      <c r="A3" s="12" t="s">
        <v>28</v>
      </c>
      <c r="B3" s="12">
        <v>40</v>
      </c>
    </row>
    <row r="4" spans="1:2">
      <c r="A4" s="12" t="s">
        <v>29</v>
      </c>
      <c r="B4" s="12">
        <v>38</v>
      </c>
    </row>
    <row r="5" spans="1:2">
      <c r="A5" s="12" t="s">
        <v>30</v>
      </c>
      <c r="B5" s="12">
        <v>48</v>
      </c>
    </row>
    <row r="6" spans="1:2">
      <c r="A6" s="12" t="s">
        <v>31</v>
      </c>
      <c r="B6" s="12">
        <v>43</v>
      </c>
    </row>
    <row r="7" spans="1:2">
      <c r="A7" s="12" t="s">
        <v>32</v>
      </c>
      <c r="B7" s="12">
        <v>36</v>
      </c>
    </row>
    <row r="8" spans="1:2">
      <c r="A8" s="12" t="s">
        <v>33</v>
      </c>
      <c r="B8" s="12">
        <v>37</v>
      </c>
    </row>
    <row r="9" spans="1:2">
      <c r="A9" s="12" t="s">
        <v>46</v>
      </c>
      <c r="B9" s="12">
        <v>37</v>
      </c>
    </row>
    <row r="10" spans="1:2">
      <c r="A10" s="12" t="s">
        <v>34</v>
      </c>
      <c r="B10" s="12">
        <v>37</v>
      </c>
    </row>
    <row r="11" spans="1:2">
      <c r="A11" s="12" t="s">
        <v>35</v>
      </c>
      <c r="B11" s="12">
        <v>37</v>
      </c>
    </row>
    <row r="12" spans="1:2">
      <c r="A12" s="12" t="s">
        <v>36</v>
      </c>
      <c r="B12" s="12">
        <v>35</v>
      </c>
    </row>
    <row r="13" spans="1:2">
      <c r="A13" s="12" t="s">
        <v>45</v>
      </c>
      <c r="B13" s="12">
        <v>35</v>
      </c>
    </row>
    <row r="14" spans="1:2">
      <c r="A14" s="12" t="s">
        <v>37</v>
      </c>
      <c r="B14" s="12">
        <v>35</v>
      </c>
    </row>
    <row r="15" spans="1:2">
      <c r="A15" s="12" t="s">
        <v>38</v>
      </c>
      <c r="B15" s="12">
        <v>35</v>
      </c>
    </row>
    <row r="16" spans="1:2">
      <c r="A16" s="14" t="s">
        <v>41</v>
      </c>
      <c r="B16" s="14">
        <v>27</v>
      </c>
    </row>
    <row r="17" spans="1:1">
      <c r="A17" s="1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【施設名】定員３０人以上</vt:lpstr>
      <vt:lpstr>【施設名】定員２９人以下</vt:lpstr>
      <vt:lpstr>定員３０人以上(記載例）</vt:lpstr>
      <vt:lpstr>定員２９人以下（記載例）</vt:lpstr>
      <vt:lpstr>リスト</vt:lpstr>
      <vt:lpstr>【施設名】定員２９人以下!Print_Area</vt:lpstr>
      <vt:lpstr>【施設名】定員３０人以上!Print_Area</vt:lpstr>
      <vt:lpstr>'定員２９人以下（記載例）'!Print_Area</vt:lpstr>
      <vt:lpstr>'定員３０人以上(記載例）'!Print_Area</vt:lpstr>
      <vt:lpstr>基準単価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2023-09-29T00:25:09Z</dcterms:modified>
</cp:coreProperties>
</file>