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03480179-8CC1-4002-810C-42BF156D4C04}"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<sst xmlns="http://schemas.openxmlformats.org/spreadsheetml/2006/main" count="367" uniqueCount="289">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</sst>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4" t="s">
        <v>33</v>
      </c>
      <c r="Z1" s="624"/>
      <c r="AA1" s="624"/>
      <c r="AB1" s="624"/>
      <c r="AC1" s="624" t="str">
        <f>IF(基本情報入力シート!C32="","",基本情報入力シート!C32)</f>
        <v/>
      </c>
      <c r="AD1" s="624"/>
      <c r="AE1" s="624"/>
      <c r="AF1" s="624"/>
      <c r="AG1" s="624"/>
      <c r="AH1" s="624"/>
      <c r="AI1" s="624"/>
      <c r="AJ1" s="624"/>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6" t="s">
        <v>117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5" ht="16.5" customHeight="1">
      <c r="A4" s="67"/>
      <c r="B4" s="69"/>
      <c r="C4" s="69"/>
      <c r="D4" s="69"/>
      <c r="E4" s="69"/>
      <c r="F4" s="69"/>
      <c r="G4" s="69"/>
      <c r="H4" s="69"/>
      <c r="I4" s="69"/>
      <c r="J4" s="69"/>
      <c r="K4" s="69"/>
      <c r="L4" s="69"/>
      <c r="M4" s="69"/>
      <c r="N4" s="69"/>
      <c r="O4" s="69"/>
      <c r="P4" s="69"/>
      <c r="Q4" s="69"/>
      <c r="R4" s="69"/>
      <c r="S4" s="69"/>
      <c r="T4" s="69"/>
      <c r="U4" s="70" t="s">
        <v>118</v>
      </c>
      <c r="V4" s="655"/>
      <c r="W4" s="655"/>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7" t="s">
        <v>40</v>
      </c>
      <c r="B7" s="648"/>
      <c r="C7" s="648"/>
      <c r="D7" s="648"/>
      <c r="E7" s="648"/>
      <c r="F7" s="648"/>
      <c r="G7" s="643" t="str">
        <f>IF(基本情報入力シート!M36="","",基本情報入力シート!M36)</f>
        <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5"/>
    </row>
    <row r="8" spans="1:45" s="79" customFormat="1" ht="22.5" customHeight="1">
      <c r="A8" s="634" t="s">
        <v>39</v>
      </c>
      <c r="B8" s="635"/>
      <c r="C8" s="635"/>
      <c r="D8" s="635"/>
      <c r="E8" s="635"/>
      <c r="F8" s="635"/>
      <c r="G8" s="649" t="str">
        <f>IF(基本情報入力シート!M37="","",基本情報入力シート!M37)</f>
        <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1"/>
    </row>
    <row r="9" spans="1:45" s="79" customFormat="1" ht="12.75" customHeight="1">
      <c r="A9" s="628" t="s">
        <v>35</v>
      </c>
      <c r="B9" s="629"/>
      <c r="C9" s="629"/>
      <c r="D9" s="629"/>
      <c r="E9" s="629"/>
      <c r="F9" s="629"/>
      <c r="G9" s="80" t="s">
        <v>1</v>
      </c>
      <c r="H9" s="636" t="str">
        <f>IF(基本情報入力シート!AC38="－","",基本情報入力シート!AC38)</f>
        <v/>
      </c>
      <c r="I9" s="636"/>
      <c r="J9" s="636"/>
      <c r="K9" s="636"/>
      <c r="L9" s="636"/>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0"/>
      <c r="B10" s="631"/>
      <c r="C10" s="631"/>
      <c r="D10" s="631"/>
      <c r="E10" s="631"/>
      <c r="F10" s="631"/>
      <c r="G10" s="652" t="str">
        <f>IF(基本情報入力シート!M39="","",基本情報入力シート!M39)</f>
        <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4"/>
    </row>
    <row r="11" spans="1:45" s="79" customFormat="1" ht="12" customHeight="1">
      <c r="A11" s="632"/>
      <c r="B11" s="633"/>
      <c r="C11" s="633"/>
      <c r="D11" s="633"/>
      <c r="E11" s="633"/>
      <c r="F11" s="633"/>
      <c r="G11" s="625" t="str">
        <f>IF(基本情報入力シート!M40="","",基本情報入力シート!M40)</f>
        <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7"/>
    </row>
    <row r="12" spans="1:45" s="79" customFormat="1" ht="15" customHeight="1">
      <c r="A12" s="641" t="s">
        <v>0</v>
      </c>
      <c r="B12" s="642"/>
      <c r="C12" s="642"/>
      <c r="D12" s="642"/>
      <c r="E12" s="642"/>
      <c r="F12" s="642"/>
      <c r="G12" s="643" t="str">
        <f>IF(基本情報入力シート!M43="","",基本情報入力シート!M43)</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c r="AS12" s="84"/>
    </row>
    <row r="13" spans="1:45" s="79" customFormat="1" ht="22.5" customHeight="1">
      <c r="A13" s="630" t="s">
        <v>36</v>
      </c>
      <c r="B13" s="631"/>
      <c r="C13" s="631"/>
      <c r="D13" s="631"/>
      <c r="E13" s="631"/>
      <c r="F13" s="631"/>
      <c r="G13" s="625" t="str">
        <f>IF(基本情報入力シート!M44="","",基本情報入力シート!M44)</f>
        <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7"/>
      <c r="AS13" s="84"/>
    </row>
    <row r="14" spans="1:45" s="79" customFormat="1" ht="17.25" customHeight="1">
      <c r="A14" s="656" t="s">
        <v>37</v>
      </c>
      <c r="B14" s="656"/>
      <c r="C14" s="656"/>
      <c r="D14" s="656"/>
      <c r="E14" s="656"/>
      <c r="F14" s="656"/>
      <c r="G14" s="640" t="s">
        <v>23</v>
      </c>
      <c r="H14" s="640"/>
      <c r="I14" s="640"/>
      <c r="J14" s="634"/>
      <c r="K14" s="657" t="str">
        <f>IF(基本情報入力シート!M45="","",基本情報入力シート!M45)</f>
        <v/>
      </c>
      <c r="L14" s="657"/>
      <c r="M14" s="657"/>
      <c r="N14" s="657"/>
      <c r="O14" s="657"/>
      <c r="P14" s="657"/>
      <c r="Q14" s="657"/>
      <c r="R14" s="657"/>
      <c r="S14" s="657"/>
      <c r="T14" s="657"/>
      <c r="U14" s="656" t="s">
        <v>38</v>
      </c>
      <c r="V14" s="656"/>
      <c r="W14" s="656"/>
      <c r="X14" s="656"/>
      <c r="Y14" s="657" t="str">
        <f>IF(基本情報入力シート!M46="","",基本情報入力シート!M46)</f>
        <v/>
      </c>
      <c r="Z14" s="657"/>
      <c r="AA14" s="657"/>
      <c r="AB14" s="657"/>
      <c r="AC14" s="657"/>
      <c r="AD14" s="657"/>
      <c r="AE14" s="657"/>
      <c r="AF14" s="657"/>
      <c r="AG14" s="657"/>
      <c r="AH14" s="657"/>
      <c r="AI14" s="657"/>
      <c r="AJ14" s="657"/>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89" t="s">
        <v>234</v>
      </c>
      <c r="D18" s="590"/>
      <c r="E18" s="590"/>
      <c r="F18" s="590"/>
      <c r="G18" s="590"/>
      <c r="H18" s="590"/>
      <c r="I18" s="590"/>
      <c r="J18" s="590"/>
      <c r="K18" s="590"/>
      <c r="L18" s="591"/>
      <c r="M18" s="53"/>
      <c r="N18" s="592" t="s">
        <v>235</v>
      </c>
      <c r="O18" s="593"/>
      <c r="P18" s="593"/>
      <c r="Q18" s="593"/>
      <c r="R18" s="593"/>
      <c r="S18" s="593"/>
      <c r="T18" s="593"/>
      <c r="U18" s="593"/>
      <c r="V18" s="593"/>
      <c r="W18" s="594"/>
      <c r="X18" s="54"/>
      <c r="Y18" s="595" t="s">
        <v>236</v>
      </c>
      <c r="Z18" s="596"/>
      <c r="AA18" s="596"/>
      <c r="AB18" s="596"/>
      <c r="AC18" s="596"/>
      <c r="AD18" s="596"/>
      <c r="AE18" s="596"/>
      <c r="AF18" s="596"/>
      <c r="AG18" s="596"/>
      <c r="AH18" s="596"/>
      <c r="AI18" s="597"/>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5" t="s">
        <v>223</v>
      </c>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45" t="s">
        <v>222</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8" t="s">
        <v>176</v>
      </c>
      <c r="B29" s="599"/>
      <c r="C29" s="599"/>
      <c r="D29" s="599"/>
      <c r="E29" s="599"/>
      <c r="F29" s="599"/>
      <c r="G29" s="599"/>
      <c r="H29" s="599"/>
      <c r="I29" s="599"/>
      <c r="J29" s="599"/>
      <c r="K29" s="599"/>
      <c r="L29" s="599"/>
      <c r="M29" s="599"/>
      <c r="N29" s="599"/>
      <c r="O29" s="599"/>
      <c r="P29" s="599"/>
      <c r="Q29" s="599"/>
      <c r="R29" s="599"/>
      <c r="S29" s="599"/>
      <c r="T29" s="599"/>
      <c r="U29" s="599"/>
      <c r="V29" s="600"/>
      <c r="AG29" s="84"/>
    </row>
    <row r="30" spans="1:73" ht="18" customHeight="1">
      <c r="A30" s="119" t="s">
        <v>25</v>
      </c>
      <c r="B30" s="506" t="s">
        <v>114</v>
      </c>
      <c r="C30" s="506"/>
      <c r="D30" s="605" t="str">
        <f>IF(V4=0,"",V4)</f>
        <v/>
      </c>
      <c r="E30" s="605"/>
      <c r="F30" s="120" t="s">
        <v>115</v>
      </c>
      <c r="G30" s="121"/>
      <c r="H30" s="121"/>
      <c r="I30" s="121"/>
      <c r="J30" s="121"/>
      <c r="K30" s="121"/>
      <c r="L30" s="121"/>
      <c r="M30" s="121"/>
      <c r="N30" s="121"/>
      <c r="O30" s="122"/>
      <c r="P30" s="637">
        <f>P35+W35+AD35</f>
        <v>0</v>
      </c>
      <c r="Q30" s="638"/>
      <c r="R30" s="638"/>
      <c r="S30" s="638"/>
      <c r="T30" s="638"/>
      <c r="U30" s="639"/>
      <c r="V30" s="123" t="s">
        <v>4</v>
      </c>
    </row>
    <row r="31" spans="1:73" ht="30.75" customHeight="1">
      <c r="A31" s="119" t="s">
        <v>26</v>
      </c>
      <c r="B31" s="577" t="s">
        <v>237</v>
      </c>
      <c r="C31" s="578"/>
      <c r="D31" s="578"/>
      <c r="E31" s="578"/>
      <c r="F31" s="578"/>
      <c r="G31" s="578"/>
      <c r="H31" s="578"/>
      <c r="I31" s="578"/>
      <c r="J31" s="578"/>
      <c r="K31" s="578"/>
      <c r="L31" s="578"/>
      <c r="M31" s="578"/>
      <c r="N31" s="578"/>
      <c r="O31" s="601"/>
      <c r="P31" s="602">
        <f>P36+W36+AD36</f>
        <v>0</v>
      </c>
      <c r="Q31" s="603"/>
      <c r="R31" s="603"/>
      <c r="S31" s="603"/>
      <c r="T31" s="603"/>
      <c r="U31" s="604"/>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48"/>
      <c r="B34" s="549"/>
      <c r="C34" s="549"/>
      <c r="D34" s="549"/>
      <c r="E34" s="549"/>
      <c r="F34" s="549"/>
      <c r="G34" s="549"/>
      <c r="H34" s="549"/>
      <c r="I34" s="549"/>
      <c r="J34" s="549"/>
      <c r="K34" s="549"/>
      <c r="L34" s="549"/>
      <c r="M34" s="549"/>
      <c r="N34" s="549"/>
      <c r="O34" s="550"/>
      <c r="P34" s="551" t="s">
        <v>111</v>
      </c>
      <c r="Q34" s="552"/>
      <c r="R34" s="552"/>
      <c r="S34" s="552"/>
      <c r="T34" s="552"/>
      <c r="U34" s="553"/>
      <c r="V34" s="128" t="str">
        <f>IF(P35="","",IF(P36="","",IF(P36&gt;=P35,"○","☓")))</f>
        <v/>
      </c>
      <c r="W34" s="609" t="s">
        <v>112</v>
      </c>
      <c r="X34" s="552"/>
      <c r="Y34" s="552"/>
      <c r="Z34" s="552"/>
      <c r="AA34" s="552"/>
      <c r="AB34" s="553"/>
      <c r="AC34" s="128" t="str">
        <f>IF(W35="","",IF(W36="","",IF(W36&gt;=W35,"○","☓")))</f>
        <v>○</v>
      </c>
      <c r="AD34" s="609" t="s">
        <v>113</v>
      </c>
      <c r="AE34" s="552"/>
      <c r="AF34" s="552"/>
      <c r="AG34" s="552"/>
      <c r="AH34" s="552"/>
      <c r="AI34" s="553"/>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06" t="s">
        <v>114</v>
      </c>
      <c r="C35" s="506"/>
      <c r="D35" s="605" t="str">
        <f>IF(V4=0,"",V4)</f>
        <v/>
      </c>
      <c r="E35" s="605"/>
      <c r="F35" s="587" t="s">
        <v>181</v>
      </c>
      <c r="G35" s="587"/>
      <c r="H35" s="587"/>
      <c r="I35" s="587"/>
      <c r="J35" s="587"/>
      <c r="K35" s="587"/>
      <c r="L35" s="587"/>
      <c r="M35" s="587"/>
      <c r="N35" s="587"/>
      <c r="O35" s="588"/>
      <c r="P35" s="546">
        <f>IF('別紙様式3-2'!P7="","",'別紙様式3-2'!P7)</f>
        <v>0</v>
      </c>
      <c r="Q35" s="547"/>
      <c r="R35" s="547"/>
      <c r="S35" s="547"/>
      <c r="T35" s="547"/>
      <c r="U35" s="547"/>
      <c r="V35" s="129" t="s">
        <v>4</v>
      </c>
      <c r="W35" s="546">
        <f>IF('別紙様式3-2'!P8="","",'別紙様式3-2'!P8)</f>
        <v>0</v>
      </c>
      <c r="X35" s="547"/>
      <c r="Y35" s="547"/>
      <c r="Z35" s="547"/>
      <c r="AA35" s="547"/>
      <c r="AB35" s="547"/>
      <c r="AC35" s="129" t="s">
        <v>4</v>
      </c>
      <c r="AD35" s="546">
        <f>IF('別紙様式3-2'!P9="","",'別紙様式3-2'!P9)</f>
        <v>0</v>
      </c>
      <c r="AE35" s="547"/>
      <c r="AF35" s="547"/>
      <c r="AG35" s="547"/>
      <c r="AH35" s="547"/>
      <c r="AI35" s="547"/>
      <c r="AJ35" s="130" t="s">
        <v>4</v>
      </c>
    </row>
    <row r="36" spans="1:48" ht="30" customHeight="1" thickBot="1">
      <c r="A36" s="119" t="s">
        <v>26</v>
      </c>
      <c r="B36" s="577" t="s">
        <v>238</v>
      </c>
      <c r="C36" s="578"/>
      <c r="D36" s="578"/>
      <c r="E36" s="578"/>
      <c r="F36" s="578"/>
      <c r="G36" s="578"/>
      <c r="H36" s="578"/>
      <c r="I36" s="578"/>
      <c r="J36" s="578"/>
      <c r="K36" s="578"/>
      <c r="L36" s="578"/>
      <c r="M36" s="578"/>
      <c r="N36" s="578"/>
      <c r="O36" s="578"/>
      <c r="P36" s="697"/>
      <c r="Q36" s="698"/>
      <c r="R36" s="698"/>
      <c r="S36" s="698"/>
      <c r="T36" s="698"/>
      <c r="U36" s="699"/>
      <c r="V36" s="131" t="s">
        <v>4</v>
      </c>
      <c r="W36" s="602">
        <f>IFERROR(S76+Y76+AE76,"")</f>
        <v>0</v>
      </c>
      <c r="X36" s="603"/>
      <c r="Y36" s="603"/>
      <c r="Z36" s="603"/>
      <c r="AA36" s="603"/>
      <c r="AB36" s="604"/>
      <c r="AC36" s="132" t="s">
        <v>4</v>
      </c>
      <c r="AD36" s="602">
        <f>IFERROR(S94+S96,"")</f>
        <v>0</v>
      </c>
      <c r="AE36" s="603"/>
      <c r="AF36" s="603"/>
      <c r="AG36" s="603"/>
      <c r="AH36" s="603"/>
      <c r="AI36" s="604"/>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5" t="s">
        <v>114</v>
      </c>
      <c r="C39" s="505"/>
      <c r="D39" s="582" t="str">
        <f>IF(V4=0,"",V4)</f>
        <v/>
      </c>
      <c r="E39" s="582"/>
      <c r="F39" s="575" t="s">
        <v>135</v>
      </c>
      <c r="G39" s="575"/>
      <c r="H39" s="575"/>
      <c r="I39" s="575"/>
      <c r="J39" s="575"/>
      <c r="K39" s="575"/>
      <c r="L39" s="575"/>
      <c r="M39" s="575"/>
      <c r="N39" s="575"/>
      <c r="O39" s="576"/>
      <c r="P39" s="606">
        <f>P40-P41</f>
        <v>0</v>
      </c>
      <c r="Q39" s="607"/>
      <c r="R39" s="607"/>
      <c r="S39" s="607"/>
      <c r="T39" s="607"/>
      <c r="U39" s="608"/>
      <c r="V39" s="123" t="s">
        <v>4</v>
      </c>
      <c r="W39" s="141" t="s">
        <v>174</v>
      </c>
      <c r="X39" s="621" t="str">
        <f>IF(P42="","",IF(P39="","",IF(P39&gt;=P42,"○","☓")))</f>
        <v>○</v>
      </c>
      <c r="Y39" s="700" t="s">
        <v>163</v>
      </c>
      <c r="Z39" s="136"/>
      <c r="AA39" s="136"/>
      <c r="AB39" s="136"/>
      <c r="AC39" s="138"/>
      <c r="AD39" s="136"/>
      <c r="AE39" s="136"/>
      <c r="AF39" s="136"/>
      <c r="AG39" s="136"/>
      <c r="AH39" s="136"/>
      <c r="AI39" s="136"/>
      <c r="AJ39" s="139"/>
      <c r="AL39" s="510" t="s">
        <v>251</v>
      </c>
      <c r="AM39" s="511"/>
      <c r="AN39" s="511"/>
      <c r="AO39" s="511"/>
      <c r="AP39" s="511"/>
      <c r="AQ39" s="511"/>
      <c r="AR39" s="511"/>
      <c r="AS39" s="511"/>
      <c r="AT39" s="511"/>
      <c r="AU39" s="511"/>
      <c r="AV39" s="512"/>
    </row>
    <row r="40" spans="1:48" ht="18.75" customHeight="1" thickBot="1">
      <c r="A40" s="554"/>
      <c r="B40" s="612" t="s">
        <v>182</v>
      </c>
      <c r="C40" s="612"/>
      <c r="D40" s="612"/>
      <c r="E40" s="612"/>
      <c r="F40" s="612"/>
      <c r="G40" s="612"/>
      <c r="H40" s="612"/>
      <c r="I40" s="612"/>
      <c r="J40" s="612"/>
      <c r="K40" s="612"/>
      <c r="L40" s="612"/>
      <c r="M40" s="612"/>
      <c r="N40" s="612"/>
      <c r="O40" s="613"/>
      <c r="P40" s="616"/>
      <c r="Q40" s="617"/>
      <c r="R40" s="617"/>
      <c r="S40" s="617"/>
      <c r="T40" s="617"/>
      <c r="U40" s="618"/>
      <c r="V40" s="123" t="s">
        <v>4</v>
      </c>
      <c r="W40" s="141"/>
      <c r="X40" s="622"/>
      <c r="Y40" s="700"/>
      <c r="Z40" s="136"/>
      <c r="AA40" s="136"/>
      <c r="AB40" s="136"/>
      <c r="AC40" s="138"/>
      <c r="AD40" s="136"/>
      <c r="AE40" s="136"/>
      <c r="AF40" s="136"/>
      <c r="AG40" s="136"/>
      <c r="AH40" s="136"/>
      <c r="AI40" s="136"/>
      <c r="AJ40" s="139"/>
      <c r="AL40" s="556"/>
      <c r="AM40" s="557"/>
      <c r="AN40" s="557"/>
      <c r="AO40" s="557"/>
      <c r="AP40" s="557"/>
      <c r="AQ40" s="557"/>
      <c r="AR40" s="557"/>
      <c r="AS40" s="557"/>
      <c r="AT40" s="557"/>
      <c r="AU40" s="557"/>
      <c r="AV40" s="558"/>
    </row>
    <row r="41" spans="1:48" ht="18.75" customHeight="1" thickBot="1">
      <c r="A41" s="555"/>
      <c r="B41" s="614" t="s">
        <v>183</v>
      </c>
      <c r="C41" s="614"/>
      <c r="D41" s="614"/>
      <c r="E41" s="614"/>
      <c r="F41" s="614"/>
      <c r="G41" s="614"/>
      <c r="H41" s="614"/>
      <c r="I41" s="614"/>
      <c r="J41" s="614"/>
      <c r="K41" s="614"/>
      <c r="L41" s="614"/>
      <c r="M41" s="614"/>
      <c r="N41" s="614"/>
      <c r="O41" s="615"/>
      <c r="P41" s="619">
        <f>P31</f>
        <v>0</v>
      </c>
      <c r="Q41" s="620"/>
      <c r="R41" s="620"/>
      <c r="S41" s="620"/>
      <c r="T41" s="620"/>
      <c r="U41" s="620"/>
      <c r="V41" s="142" t="s">
        <v>4</v>
      </c>
      <c r="W41" s="141"/>
      <c r="X41" s="622"/>
      <c r="Y41" s="700"/>
      <c r="Z41" s="136"/>
      <c r="AA41" s="136"/>
      <c r="AB41" s="136"/>
      <c r="AC41" s="138"/>
      <c r="AD41" s="136"/>
      <c r="AE41" s="136"/>
      <c r="AF41" s="136"/>
      <c r="AG41" s="136"/>
      <c r="AH41" s="136"/>
      <c r="AI41" s="136"/>
      <c r="AJ41" s="139"/>
      <c r="AL41" s="556"/>
      <c r="AM41" s="557"/>
      <c r="AN41" s="557"/>
      <c r="AO41" s="557"/>
      <c r="AP41" s="557"/>
      <c r="AQ41" s="557"/>
      <c r="AR41" s="557"/>
      <c r="AS41" s="557"/>
      <c r="AT41" s="557"/>
      <c r="AU41" s="557"/>
      <c r="AV41" s="558"/>
    </row>
    <row r="42" spans="1:48" ht="30.75" customHeight="1" thickBot="1">
      <c r="A42" s="140" t="s">
        <v>26</v>
      </c>
      <c r="B42" s="610" t="s">
        <v>239</v>
      </c>
      <c r="C42" s="611"/>
      <c r="D42" s="611"/>
      <c r="E42" s="611"/>
      <c r="F42" s="611"/>
      <c r="G42" s="611"/>
      <c r="H42" s="611"/>
      <c r="I42" s="611"/>
      <c r="J42" s="611"/>
      <c r="K42" s="611"/>
      <c r="L42" s="611"/>
      <c r="M42" s="611"/>
      <c r="N42" s="611"/>
      <c r="O42" s="611"/>
      <c r="P42" s="606">
        <f>P43-P44-P45-P46-P47</f>
        <v>0</v>
      </c>
      <c r="Q42" s="607"/>
      <c r="R42" s="607"/>
      <c r="S42" s="607"/>
      <c r="T42" s="607"/>
      <c r="U42" s="608"/>
      <c r="V42" s="143" t="s">
        <v>4</v>
      </c>
      <c r="W42" s="141" t="s">
        <v>174</v>
      </c>
      <c r="X42" s="623"/>
      <c r="Y42" s="700"/>
      <c r="Z42" s="136"/>
      <c r="AA42" s="136"/>
      <c r="AB42" s="136"/>
      <c r="AC42" s="138"/>
      <c r="AD42" s="136"/>
      <c r="AE42" s="136"/>
      <c r="AF42" s="136"/>
      <c r="AG42" s="136"/>
      <c r="AH42" s="136"/>
      <c r="AI42" s="136"/>
      <c r="AJ42" s="139"/>
      <c r="AL42" s="513"/>
      <c r="AM42" s="514"/>
      <c r="AN42" s="514"/>
      <c r="AO42" s="514"/>
      <c r="AP42" s="514"/>
      <c r="AQ42" s="514"/>
      <c r="AR42" s="514"/>
      <c r="AS42" s="514"/>
      <c r="AT42" s="514"/>
      <c r="AU42" s="514"/>
      <c r="AV42" s="515"/>
    </row>
    <row r="43" spans="1:48" ht="18.75" customHeight="1" thickBot="1">
      <c r="A43" s="563"/>
      <c r="B43" s="613" t="s">
        <v>130</v>
      </c>
      <c r="C43" s="701"/>
      <c r="D43" s="701"/>
      <c r="E43" s="701"/>
      <c r="F43" s="701"/>
      <c r="G43" s="701"/>
      <c r="H43" s="701"/>
      <c r="I43" s="701"/>
      <c r="J43" s="701"/>
      <c r="K43" s="701"/>
      <c r="L43" s="701"/>
      <c r="M43" s="701"/>
      <c r="N43" s="701"/>
      <c r="O43" s="702"/>
      <c r="P43" s="569"/>
      <c r="Q43" s="570"/>
      <c r="R43" s="570"/>
      <c r="S43" s="570"/>
      <c r="T43" s="570"/>
      <c r="U43" s="571"/>
      <c r="V43" s="123" t="s">
        <v>4</v>
      </c>
      <c r="W43" s="136"/>
      <c r="X43" s="136"/>
      <c r="Y43" s="136"/>
      <c r="Z43" s="136"/>
      <c r="AA43" s="136"/>
      <c r="AB43" s="136"/>
      <c r="AC43" s="138"/>
      <c r="AD43" s="136"/>
      <c r="AE43" s="136"/>
      <c r="AF43" s="136"/>
      <c r="AG43" s="136"/>
      <c r="AH43" s="136"/>
      <c r="AI43" s="136"/>
      <c r="AJ43" s="139"/>
    </row>
    <row r="44" spans="1:48" ht="18.75" customHeight="1" thickBot="1">
      <c r="A44" s="564"/>
      <c r="B44" s="613" t="s">
        <v>131</v>
      </c>
      <c r="C44" s="701"/>
      <c r="D44" s="701"/>
      <c r="E44" s="701"/>
      <c r="F44" s="701"/>
      <c r="G44" s="701"/>
      <c r="H44" s="701"/>
      <c r="I44" s="701"/>
      <c r="J44" s="701"/>
      <c r="K44" s="701"/>
      <c r="L44" s="701"/>
      <c r="M44" s="701"/>
      <c r="N44" s="701"/>
      <c r="O44" s="702"/>
      <c r="P44" s="569"/>
      <c r="Q44" s="570"/>
      <c r="R44" s="570"/>
      <c r="S44" s="570"/>
      <c r="T44" s="570"/>
      <c r="U44" s="571"/>
      <c r="V44" s="123" t="s">
        <v>4</v>
      </c>
      <c r="W44" s="136"/>
      <c r="X44" s="136"/>
      <c r="Y44" s="136"/>
      <c r="Z44" s="136"/>
      <c r="AA44" s="136"/>
      <c r="AB44" s="136"/>
      <c r="AC44" s="138"/>
      <c r="AD44" s="136"/>
      <c r="AE44" s="136"/>
      <c r="AF44" s="136"/>
      <c r="AG44" s="136"/>
      <c r="AH44" s="136"/>
      <c r="AI44" s="136"/>
      <c r="AJ44" s="139"/>
    </row>
    <row r="45" spans="1:48" ht="18.75" customHeight="1" thickBot="1">
      <c r="A45" s="564"/>
      <c r="B45" s="613" t="s">
        <v>132</v>
      </c>
      <c r="C45" s="701"/>
      <c r="D45" s="701"/>
      <c r="E45" s="701"/>
      <c r="F45" s="701"/>
      <c r="G45" s="701"/>
      <c r="H45" s="701"/>
      <c r="I45" s="701"/>
      <c r="J45" s="701"/>
      <c r="K45" s="701"/>
      <c r="L45" s="701"/>
      <c r="M45" s="701"/>
      <c r="N45" s="701"/>
      <c r="O45" s="702"/>
      <c r="P45" s="569"/>
      <c r="Q45" s="570"/>
      <c r="R45" s="570"/>
      <c r="S45" s="570"/>
      <c r="T45" s="570"/>
      <c r="U45" s="571"/>
      <c r="V45" s="123" t="s">
        <v>4</v>
      </c>
      <c r="W45" s="136"/>
      <c r="X45" s="136"/>
      <c r="Y45" s="136"/>
      <c r="Z45" s="136"/>
      <c r="AA45" s="136"/>
      <c r="AB45" s="136"/>
      <c r="AC45" s="138"/>
      <c r="AD45" s="136"/>
      <c r="AE45" s="136"/>
      <c r="AF45" s="136"/>
      <c r="AG45" s="136"/>
      <c r="AH45" s="136"/>
      <c r="AI45" s="136"/>
      <c r="AJ45" s="139"/>
    </row>
    <row r="46" spans="1:48" ht="30" customHeight="1" thickBot="1">
      <c r="A46" s="564"/>
      <c r="B46" s="572" t="s">
        <v>133</v>
      </c>
      <c r="C46" s="573"/>
      <c r="D46" s="573"/>
      <c r="E46" s="573"/>
      <c r="F46" s="573"/>
      <c r="G46" s="573"/>
      <c r="H46" s="573"/>
      <c r="I46" s="573"/>
      <c r="J46" s="573"/>
      <c r="K46" s="573"/>
      <c r="L46" s="573"/>
      <c r="M46" s="573"/>
      <c r="N46" s="573"/>
      <c r="O46" s="574"/>
      <c r="P46" s="569"/>
      <c r="Q46" s="570"/>
      <c r="R46" s="570"/>
      <c r="S46" s="570"/>
      <c r="T46" s="570"/>
      <c r="U46" s="571"/>
      <c r="V46" s="123" t="s">
        <v>4</v>
      </c>
      <c r="W46" s="136"/>
      <c r="X46" s="136"/>
      <c r="Y46" s="136"/>
      <c r="Z46" s="136"/>
      <c r="AA46" s="136"/>
      <c r="AB46" s="136"/>
      <c r="AC46" s="138"/>
      <c r="AD46" s="136"/>
      <c r="AE46" s="136"/>
      <c r="AF46" s="136"/>
      <c r="AG46" s="136"/>
      <c r="AH46" s="136"/>
      <c r="AI46" s="136"/>
      <c r="AJ46" s="139"/>
    </row>
    <row r="47" spans="1:48" ht="30" customHeight="1" thickBot="1">
      <c r="A47" s="565"/>
      <c r="B47" s="566" t="s">
        <v>134</v>
      </c>
      <c r="C47" s="567"/>
      <c r="D47" s="567"/>
      <c r="E47" s="567"/>
      <c r="F47" s="567"/>
      <c r="G47" s="567"/>
      <c r="H47" s="567"/>
      <c r="I47" s="567"/>
      <c r="J47" s="567"/>
      <c r="K47" s="567"/>
      <c r="L47" s="567"/>
      <c r="M47" s="567"/>
      <c r="N47" s="567"/>
      <c r="O47" s="568"/>
      <c r="P47" s="569"/>
      <c r="Q47" s="570"/>
      <c r="R47" s="570"/>
      <c r="S47" s="570"/>
      <c r="T47" s="570"/>
      <c r="U47" s="571"/>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2" t="s">
        <v>211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S50" s="84"/>
    </row>
    <row r="51" spans="1:50" s="79" customFormat="1" ht="23.25" customHeight="1">
      <c r="A51" s="146" t="s">
        <v>120</v>
      </c>
      <c r="B51" s="562" t="s">
        <v>286</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S51" s="84"/>
    </row>
    <row r="52" spans="1:50" s="79" customFormat="1" ht="45.75" customHeight="1">
      <c r="A52" s="146" t="s">
        <v>121</v>
      </c>
      <c r="B52" s="562" t="s">
        <v>192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S52" s="84"/>
    </row>
    <row r="53" spans="1:50" ht="33.75" customHeight="1">
      <c r="A53" s="147" t="s">
        <v>120</v>
      </c>
      <c r="B53" s="545" t="s">
        <v>208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X53" s="79"/>
    </row>
    <row r="54" spans="1:50" ht="45" customHeight="1">
      <c r="A54" s="147" t="s">
        <v>120</v>
      </c>
      <c r="B54" s="545" t="s">
        <v>285</v>
      </c>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9" t="s">
        <v>152</v>
      </c>
      <c r="B58" s="560"/>
      <c r="C58" s="560"/>
      <c r="D58" s="561"/>
      <c r="E58" s="579"/>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1"/>
      <c r="AK58" s="79"/>
      <c r="AS58" s="94"/>
    </row>
    <row r="59" spans="1:50" ht="47.25" customHeight="1" thickBot="1">
      <c r="A59" s="559" t="s">
        <v>153</v>
      </c>
      <c r="B59" s="560"/>
      <c r="C59" s="560"/>
      <c r="D59" s="561"/>
      <c r="E59" s="584"/>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6"/>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78" t="s">
        <v>241</v>
      </c>
      <c r="B74" s="479"/>
      <c r="C74" s="479"/>
      <c r="D74" s="479"/>
      <c r="E74" s="479"/>
      <c r="F74" s="479"/>
      <c r="G74" s="479"/>
      <c r="H74" s="479"/>
      <c r="I74" s="479"/>
      <c r="J74" s="479"/>
      <c r="K74" s="479"/>
      <c r="L74" s="479"/>
      <c r="M74" s="479"/>
      <c r="N74" s="479"/>
      <c r="O74" s="479"/>
      <c r="P74" s="479"/>
      <c r="Q74" s="479"/>
      <c r="R74" s="479"/>
      <c r="S74" s="476" t="b">
        <v>0</v>
      </c>
      <c r="T74" s="477"/>
      <c r="U74" s="477"/>
      <c r="V74" s="477"/>
      <c r="W74" s="477"/>
      <c r="X74" s="55"/>
      <c r="Y74" s="475" t="b">
        <v>0</v>
      </c>
      <c r="Z74" s="475"/>
      <c r="AA74" s="475"/>
      <c r="AB74" s="475"/>
      <c r="AC74" s="475"/>
      <c r="AD74" s="56"/>
      <c r="AE74" s="475" t="b">
        <v>0</v>
      </c>
      <c r="AF74" s="475"/>
      <c r="AG74" s="475"/>
      <c r="AH74" s="475"/>
      <c r="AI74" s="583"/>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36"/>
      <c r="T75" s="516"/>
      <c r="U75" s="516"/>
      <c r="V75" s="516"/>
      <c r="W75" s="516"/>
      <c r="X75" s="57" t="s">
        <v>136</v>
      </c>
      <c r="Y75" s="516"/>
      <c r="Z75" s="516"/>
      <c r="AA75" s="516"/>
      <c r="AB75" s="516"/>
      <c r="AC75" s="516"/>
      <c r="AD75" s="57" t="s">
        <v>136</v>
      </c>
      <c r="AE75" s="516"/>
      <c r="AF75" s="516"/>
      <c r="AG75" s="516"/>
      <c r="AH75" s="516"/>
      <c r="AI75" s="516"/>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17"/>
      <c r="T76" s="518"/>
      <c r="U76" s="518"/>
      <c r="V76" s="518"/>
      <c r="W76" s="518"/>
      <c r="X76" s="58" t="s">
        <v>4</v>
      </c>
      <c r="Y76" s="526"/>
      <c r="Z76" s="526"/>
      <c r="AA76" s="526"/>
      <c r="AB76" s="526"/>
      <c r="AC76" s="526"/>
      <c r="AD76" s="58" t="s">
        <v>140</v>
      </c>
      <c r="AE76" s="518"/>
      <c r="AF76" s="518"/>
      <c r="AG76" s="518"/>
      <c r="AH76" s="518"/>
      <c r="AI76" s="518"/>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33" t="e">
        <f>S76/(S75*12)</f>
        <v>#DIV/0!</v>
      </c>
      <c r="T77" s="534"/>
      <c r="U77" s="534"/>
      <c r="V77" s="534"/>
      <c r="W77" s="535"/>
      <c r="X77" s="191" t="s">
        <v>140</v>
      </c>
      <c r="Y77" s="534" t="e">
        <f>Y76/(Y75*12)</f>
        <v>#DIV/0!</v>
      </c>
      <c r="Z77" s="534"/>
      <c r="AA77" s="534"/>
      <c r="AB77" s="534"/>
      <c r="AC77" s="535"/>
      <c r="AD77" s="191" t="s">
        <v>140</v>
      </c>
      <c r="AE77" s="534" t="e">
        <f>AE76/(AE75*12)</f>
        <v>#DIV/0!</v>
      </c>
      <c r="AF77" s="534"/>
      <c r="AG77" s="534"/>
      <c r="AH77" s="534"/>
      <c r="AI77" s="535"/>
      <c r="AJ77" s="192" t="s">
        <v>140</v>
      </c>
      <c r="AK77" s="480" t="s">
        <v>254</v>
      </c>
    </row>
    <row r="78" spans="1:50" s="79" customFormat="1" ht="15.75" customHeight="1" thickBot="1">
      <c r="A78" s="537" t="s">
        <v>171</v>
      </c>
      <c r="B78" s="538"/>
      <c r="C78" s="538"/>
      <c r="D78" s="538"/>
      <c r="E78" s="538"/>
      <c r="F78" s="538"/>
      <c r="G78" s="538"/>
      <c r="H78" s="538"/>
      <c r="I78" s="538"/>
      <c r="J78" s="538"/>
      <c r="K78" s="538"/>
      <c r="L78" s="538"/>
      <c r="M78" s="538"/>
      <c r="N78" s="538"/>
      <c r="O78" s="538"/>
      <c r="P78" s="538"/>
      <c r="Q78" s="538"/>
      <c r="R78" s="539"/>
      <c r="S78" s="543" t="s">
        <v>128</v>
      </c>
      <c r="T78" s="484" t="e">
        <f>IF(Y77, S77/Y77, 1)</f>
        <v>#DIV/0!</v>
      </c>
      <c r="U78" s="485"/>
      <c r="V78" s="486"/>
      <c r="W78" s="482" t="s">
        <v>129</v>
      </c>
      <c r="X78" s="495"/>
      <c r="Y78" s="490" t="s">
        <v>128</v>
      </c>
      <c r="Z78" s="484" t="e">
        <f>IF(Y77,1,0)</f>
        <v>#DIV/0!</v>
      </c>
      <c r="AA78" s="485"/>
      <c r="AB78" s="486"/>
      <c r="AC78" s="482" t="s">
        <v>129</v>
      </c>
      <c r="AD78" s="495"/>
      <c r="AE78" s="490" t="s">
        <v>128</v>
      </c>
      <c r="AF78" s="484" t="e">
        <f>IF(Y77, AE77/Y77, IF(AE77, AE77/S77, 0))</f>
        <v>#DIV/0!</v>
      </c>
      <c r="AG78" s="485"/>
      <c r="AH78" s="486"/>
      <c r="AI78" s="493" t="s">
        <v>129</v>
      </c>
      <c r="AJ78" s="193" t="str">
        <f>IF(M18="○", IF(AND(S74=TRUE, Y74=TRUE), IF(AND(T78&gt;Z78, Z78&gt;0),"○","×"),""),"")</f>
        <v/>
      </c>
      <c r="AK78" s="480"/>
      <c r="AL78" s="458" t="s">
        <v>255</v>
      </c>
      <c r="AM78" s="459"/>
      <c r="AN78" s="459"/>
      <c r="AO78" s="459"/>
      <c r="AP78" s="459"/>
      <c r="AQ78" s="459"/>
      <c r="AR78" s="459"/>
      <c r="AS78" s="459"/>
      <c r="AT78" s="459"/>
      <c r="AU78" s="459"/>
      <c r="AV78" s="460"/>
    </row>
    <row r="79" spans="1:50" s="195" customFormat="1" ht="17.25" customHeight="1" thickBot="1">
      <c r="A79" s="540"/>
      <c r="B79" s="541"/>
      <c r="C79" s="541"/>
      <c r="D79" s="541"/>
      <c r="E79" s="541"/>
      <c r="F79" s="541"/>
      <c r="G79" s="541"/>
      <c r="H79" s="541"/>
      <c r="I79" s="541"/>
      <c r="J79" s="541"/>
      <c r="K79" s="541"/>
      <c r="L79" s="541"/>
      <c r="M79" s="541"/>
      <c r="N79" s="541"/>
      <c r="O79" s="541"/>
      <c r="P79" s="541"/>
      <c r="Q79" s="541"/>
      <c r="R79" s="542"/>
      <c r="S79" s="544"/>
      <c r="T79" s="487"/>
      <c r="U79" s="488"/>
      <c r="V79" s="489"/>
      <c r="W79" s="483"/>
      <c r="X79" s="496"/>
      <c r="Y79" s="491"/>
      <c r="Z79" s="487"/>
      <c r="AA79" s="488"/>
      <c r="AB79" s="489"/>
      <c r="AC79" s="492"/>
      <c r="AD79" s="496"/>
      <c r="AE79" s="491"/>
      <c r="AF79" s="487"/>
      <c r="AG79" s="488"/>
      <c r="AH79" s="489"/>
      <c r="AI79" s="494"/>
      <c r="AJ79" s="194" t="str">
        <f>IF(M18="○", IF(AND(Y74=TRUE,AE74=TRUE), IF(AND(Y80="",AE80=""), IF(AND(Z78&gt;=2*AF78, AF78&gt;0),"○","×"), IF(AND(Y80&gt;=AE80,Z78&gt;0, AF78&gt;0), "○","×")),IF(AND(S74=TRUE,AE74=TRUE),IF(AND(Y80&gt;=AE80, AE80&gt;0), IF(AND(T78&gt;2*AF78, AF78&gt;0), "○", "×"),"×"),"")),"")</f>
        <v/>
      </c>
      <c r="AK79" s="481" t="s">
        <v>184</v>
      </c>
      <c r="AL79" s="458" t="s">
        <v>283</v>
      </c>
      <c r="AM79" s="459"/>
      <c r="AN79" s="459"/>
      <c r="AO79" s="459"/>
      <c r="AP79" s="459"/>
      <c r="AQ79" s="459"/>
      <c r="AR79" s="459"/>
      <c r="AS79" s="459"/>
      <c r="AT79" s="459"/>
      <c r="AU79" s="459"/>
      <c r="AV79" s="460"/>
      <c r="AX79" s="196"/>
    </row>
    <row r="80" spans="1:50" s="195" customFormat="1" ht="27" customHeight="1" thickBot="1">
      <c r="A80" s="524" t="s">
        <v>242</v>
      </c>
      <c r="B80" s="525"/>
      <c r="C80" s="525"/>
      <c r="D80" s="525"/>
      <c r="E80" s="525"/>
      <c r="F80" s="525"/>
      <c r="G80" s="525"/>
      <c r="H80" s="525"/>
      <c r="I80" s="525"/>
      <c r="J80" s="525"/>
      <c r="K80" s="525"/>
      <c r="L80" s="525"/>
      <c r="M80" s="525"/>
      <c r="N80" s="525"/>
      <c r="O80" s="525"/>
      <c r="P80" s="525"/>
      <c r="Q80" s="525"/>
      <c r="R80" s="525"/>
      <c r="S80" s="467"/>
      <c r="T80" s="468"/>
      <c r="U80" s="468"/>
      <c r="V80" s="468"/>
      <c r="W80" s="469"/>
      <c r="X80" s="469"/>
      <c r="Y80" s="518"/>
      <c r="Z80" s="532"/>
      <c r="AA80" s="532"/>
      <c r="AB80" s="532"/>
      <c r="AC80" s="518"/>
      <c r="AD80" s="197" t="s">
        <v>4</v>
      </c>
      <c r="AE80" s="794"/>
      <c r="AF80" s="795"/>
      <c r="AG80" s="795"/>
      <c r="AH80" s="795"/>
      <c r="AI80" s="794"/>
      <c r="AJ80" s="198" t="s">
        <v>4</v>
      </c>
      <c r="AK80" s="481"/>
      <c r="AL80" s="79"/>
      <c r="AM80" s="79"/>
      <c r="AN80" s="79"/>
      <c r="AO80" s="199"/>
      <c r="AP80" s="199"/>
      <c r="AQ80" s="199"/>
      <c r="AR80" s="199"/>
      <c r="AS80" s="199"/>
      <c r="AT80" s="200"/>
      <c r="AU80" s="200"/>
      <c r="AV80" s="200"/>
    </row>
    <row r="81" spans="1:48" s="195" customFormat="1" ht="20.25" customHeight="1" thickBot="1">
      <c r="A81" s="519" t="s">
        <v>160</v>
      </c>
      <c r="B81" s="520"/>
      <c r="C81" s="520"/>
      <c r="D81" s="520"/>
      <c r="E81" s="520"/>
      <c r="F81" s="520"/>
      <c r="G81" s="520"/>
      <c r="H81" s="520"/>
      <c r="I81" s="520"/>
      <c r="J81" s="520"/>
      <c r="K81" s="520"/>
      <c r="L81" s="520"/>
      <c r="M81" s="520"/>
      <c r="N81" s="520"/>
      <c r="O81" s="520"/>
      <c r="P81" s="520"/>
      <c r="Q81" s="520"/>
      <c r="R81" s="520"/>
      <c r="S81" s="521"/>
      <c r="T81" s="521"/>
      <c r="U81" s="521"/>
      <c r="V81" s="521"/>
      <c r="W81" s="521"/>
      <c r="X81" s="521"/>
      <c r="Y81" s="530">
        <f>S76+Y76+AE76</f>
        <v>0</v>
      </c>
      <c r="Z81" s="531"/>
      <c r="AA81" s="531"/>
      <c r="AB81" s="531"/>
      <c r="AC81" s="53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2" t="s">
        <v>193</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7"/>
      <c r="Z82" s="528"/>
      <c r="AA82" s="528"/>
      <c r="AB82" s="528"/>
      <c r="AC82" s="529"/>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05" t="s">
        <v>186</v>
      </c>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10">
        <f>SUM('別紙様式3-2'!U19:U118)</f>
        <v>0</v>
      </c>
      <c r="Z83" s="711"/>
      <c r="AA83" s="711"/>
      <c r="AB83" s="711"/>
      <c r="AC83" s="711"/>
      <c r="AD83" s="203" t="s">
        <v>166</v>
      </c>
      <c r="AE83" s="206" t="s">
        <v>167</v>
      </c>
      <c r="AF83" s="507" t="str">
        <f>IF(M18="○", IF(OR(Y83&gt;=Y84, OR(A86,A87,A88,A89)=TRUE),"○","×"),"")</f>
        <v/>
      </c>
      <c r="AG83" s="509" t="s">
        <v>173</v>
      </c>
      <c r="AL83" s="510" t="s">
        <v>185</v>
      </c>
      <c r="AM83" s="511"/>
      <c r="AN83" s="511"/>
      <c r="AO83" s="511"/>
      <c r="AP83" s="511"/>
      <c r="AQ83" s="511"/>
      <c r="AR83" s="511"/>
      <c r="AS83" s="511"/>
      <c r="AT83" s="511"/>
      <c r="AU83" s="511"/>
      <c r="AV83" s="512"/>
    </row>
    <row r="84" spans="1:48" s="79" customFormat="1" ht="28.5" customHeight="1" thickBot="1">
      <c r="A84" s="473" t="s">
        <v>204</v>
      </c>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1">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2"/>
      <c r="AA84" s="472"/>
      <c r="AB84" s="472"/>
      <c r="AC84" s="472"/>
      <c r="AD84" s="207" t="s">
        <v>194</v>
      </c>
      <c r="AE84" s="206" t="s">
        <v>167</v>
      </c>
      <c r="AF84" s="508"/>
      <c r="AG84" s="509"/>
      <c r="AL84" s="513"/>
      <c r="AM84" s="514"/>
      <c r="AN84" s="514"/>
      <c r="AO84" s="514"/>
      <c r="AP84" s="514"/>
      <c r="AQ84" s="514"/>
      <c r="AR84" s="514"/>
      <c r="AS84" s="514"/>
      <c r="AT84" s="514"/>
      <c r="AU84" s="514"/>
      <c r="AV84" s="515"/>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0" t="s">
        <v>70</v>
      </c>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219"/>
      <c r="AK88" s="220"/>
      <c r="AQ88" s="84"/>
    </row>
    <row r="89" spans="1:48" s="79" customFormat="1" ht="18" customHeight="1" thickBot="1">
      <c r="A89" s="59" t="b">
        <v>0</v>
      </c>
      <c r="B89" s="213" t="s">
        <v>27</v>
      </c>
      <c r="C89" s="214"/>
      <c r="D89" s="214" t="s">
        <v>28</v>
      </c>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221" t="s">
        <v>29</v>
      </c>
      <c r="AH89" s="86"/>
      <c r="AI89" s="216"/>
      <c r="AJ89" s="217"/>
      <c r="AQ89" s="84"/>
    </row>
    <row r="90" spans="1:48" s="79" customFormat="1" ht="18" customHeight="1" thickBot="1">
      <c r="A90" s="502" t="s">
        <v>247</v>
      </c>
      <c r="B90" s="503"/>
      <c r="C90" s="503"/>
      <c r="D90" s="503"/>
      <c r="E90" s="503"/>
      <c r="F90" s="503"/>
      <c r="G90" s="503"/>
      <c r="H90" s="503"/>
      <c r="I90" s="503"/>
      <c r="J90" s="503"/>
      <c r="K90" s="503"/>
      <c r="L90" s="504"/>
      <c r="M90" s="499"/>
      <c r="N90" s="500"/>
      <c r="O90" s="500"/>
      <c r="P90" s="500"/>
      <c r="Q90" s="500"/>
      <c r="R90" s="500"/>
      <c r="S90" s="500"/>
      <c r="T90" s="500"/>
      <c r="U90" s="500"/>
      <c r="V90" s="500"/>
      <c r="W90" s="500"/>
      <c r="X90" s="500"/>
      <c r="Y90" s="500"/>
      <c r="Z90" s="500"/>
      <c r="AA90" s="500"/>
      <c r="AB90" s="500"/>
      <c r="AC90" s="500"/>
      <c r="AD90" s="500"/>
      <c r="AE90" s="500"/>
      <c r="AF90" s="500"/>
      <c r="AG90" s="500"/>
      <c r="AH90" s="500"/>
      <c r="AI90" s="501"/>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5" t="s">
        <v>284</v>
      </c>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7" t="s">
        <v>164</v>
      </c>
      <c r="B94" s="678"/>
      <c r="C94" s="228" t="s">
        <v>177</v>
      </c>
      <c r="D94" s="229"/>
      <c r="E94" s="229"/>
      <c r="F94" s="229"/>
      <c r="G94" s="229"/>
      <c r="H94" s="229"/>
      <c r="I94" s="229"/>
      <c r="J94" s="229"/>
      <c r="K94" s="229"/>
      <c r="L94" s="229"/>
      <c r="M94" s="229"/>
      <c r="N94" s="229"/>
      <c r="O94" s="229"/>
      <c r="P94" s="229"/>
      <c r="Q94" s="229"/>
      <c r="R94" s="230"/>
      <c r="S94" s="718"/>
      <c r="T94" s="719"/>
      <c r="U94" s="719"/>
      <c r="V94" s="719"/>
      <c r="W94" s="720"/>
      <c r="X94" s="231" t="s">
        <v>4</v>
      </c>
      <c r="Y94" s="232"/>
      <c r="Z94" s="233"/>
      <c r="AA94" s="234"/>
      <c r="AB94" s="235"/>
      <c r="AC94" s="235"/>
      <c r="AD94" s="236"/>
      <c r="AE94" s="237"/>
      <c r="AF94" s="238"/>
      <c r="AJ94" s="226"/>
      <c r="AK94" s="226"/>
    </row>
    <row r="95" spans="1:48" ht="27" customHeight="1" thickBot="1">
      <c r="A95" s="679"/>
      <c r="B95" s="680"/>
      <c r="C95" s="239"/>
      <c r="D95" s="687" t="s">
        <v>287</v>
      </c>
      <c r="E95" s="687"/>
      <c r="F95" s="687"/>
      <c r="G95" s="687"/>
      <c r="H95" s="687"/>
      <c r="I95" s="687"/>
      <c r="J95" s="687"/>
      <c r="K95" s="687"/>
      <c r="L95" s="687"/>
      <c r="M95" s="687"/>
      <c r="N95" s="687"/>
      <c r="O95" s="687"/>
      <c r="P95" s="687"/>
      <c r="Q95" s="687"/>
      <c r="R95" s="687"/>
      <c r="S95" s="712"/>
      <c r="T95" s="713"/>
      <c r="U95" s="713"/>
      <c r="V95" s="713"/>
      <c r="W95" s="714"/>
      <c r="X95" s="240" t="s">
        <v>4</v>
      </c>
      <c r="Y95" s="241" t="s">
        <v>28</v>
      </c>
      <c r="Z95" s="688">
        <f>IFERROR(S95/S94*100,0)</f>
        <v>0</v>
      </c>
      <c r="AA95" s="689"/>
      <c r="AB95" s="690"/>
      <c r="AC95" s="242" t="s">
        <v>29</v>
      </c>
      <c r="AD95" s="243" t="s">
        <v>116</v>
      </c>
      <c r="AE95" s="244" t="s">
        <v>167</v>
      </c>
      <c r="AF95" s="204" t="str">
        <f>IF(X18="○", IF(Z95=0,"",IF(Z95&gt;=200/3,"○","×")),"")</f>
        <v/>
      </c>
      <c r="AG95" s="497" t="s">
        <v>187</v>
      </c>
      <c r="AJ95" s="226"/>
      <c r="AK95" s="226"/>
      <c r="AL95" s="458" t="s">
        <v>256</v>
      </c>
      <c r="AM95" s="465"/>
      <c r="AN95" s="465"/>
      <c r="AO95" s="465"/>
      <c r="AP95" s="465"/>
      <c r="AQ95" s="465"/>
      <c r="AR95" s="465"/>
      <c r="AS95" s="465"/>
      <c r="AT95" s="465"/>
      <c r="AU95" s="465"/>
      <c r="AV95" s="466"/>
    </row>
    <row r="96" spans="1:48" ht="18.75" customHeight="1" thickBot="1">
      <c r="A96" s="681" t="s">
        <v>199</v>
      </c>
      <c r="B96" s="682"/>
      <c r="C96" s="228" t="s">
        <v>178</v>
      </c>
      <c r="D96" s="229"/>
      <c r="E96" s="229"/>
      <c r="F96" s="229"/>
      <c r="G96" s="229"/>
      <c r="H96" s="229"/>
      <c r="I96" s="229"/>
      <c r="J96" s="229"/>
      <c r="K96" s="229"/>
      <c r="L96" s="229"/>
      <c r="M96" s="229"/>
      <c r="N96" s="229"/>
      <c r="O96" s="229"/>
      <c r="P96" s="229"/>
      <c r="Q96" s="229"/>
      <c r="R96" s="245"/>
      <c r="S96" s="712"/>
      <c r="T96" s="713"/>
      <c r="U96" s="713"/>
      <c r="V96" s="713"/>
      <c r="W96" s="714"/>
      <c r="X96" s="246" t="s">
        <v>4</v>
      </c>
      <c r="Y96" s="232"/>
      <c r="Z96" s="233"/>
      <c r="AA96" s="234"/>
      <c r="AB96" s="235"/>
      <c r="AC96" s="235"/>
      <c r="AD96" s="236"/>
      <c r="AE96" s="237"/>
      <c r="AF96" s="238"/>
      <c r="AG96" s="497"/>
      <c r="AJ96" s="226"/>
      <c r="AK96" s="226"/>
    </row>
    <row r="97" spans="1:48" ht="24.75" customHeight="1" thickBot="1">
      <c r="A97" s="683"/>
      <c r="B97" s="684"/>
      <c r="C97" s="239"/>
      <c r="D97" s="687" t="s">
        <v>287</v>
      </c>
      <c r="E97" s="687"/>
      <c r="F97" s="687"/>
      <c r="G97" s="687"/>
      <c r="H97" s="687"/>
      <c r="I97" s="687"/>
      <c r="J97" s="687"/>
      <c r="K97" s="687"/>
      <c r="L97" s="687"/>
      <c r="M97" s="687"/>
      <c r="N97" s="687"/>
      <c r="O97" s="687"/>
      <c r="P97" s="687"/>
      <c r="Q97" s="687"/>
      <c r="R97" s="687"/>
      <c r="S97" s="715"/>
      <c r="T97" s="716"/>
      <c r="U97" s="716"/>
      <c r="V97" s="716"/>
      <c r="W97" s="717"/>
      <c r="X97" s="247" t="s">
        <v>4</v>
      </c>
      <c r="Y97" s="248" t="s">
        <v>28</v>
      </c>
      <c r="Z97" s="688">
        <f>IFERROR(S97/S96*100,0)</f>
        <v>0</v>
      </c>
      <c r="AA97" s="689"/>
      <c r="AB97" s="690"/>
      <c r="AC97" s="249" t="s">
        <v>29</v>
      </c>
      <c r="AD97" s="250" t="s">
        <v>116</v>
      </c>
      <c r="AE97" s="244" t="s">
        <v>167</v>
      </c>
      <c r="AF97" s="204" t="str">
        <f>IF(X18="○", IF(Z97=0,"",IF(Z97&gt;=200/3,"○","×")),"")</f>
        <v/>
      </c>
      <c r="AG97" s="497"/>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08">
        <f>S94+S96</f>
        <v>0</v>
      </c>
      <c r="T98" s="709"/>
      <c r="U98" s="709"/>
      <c r="V98" s="709"/>
      <c r="W98" s="70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1" t="s">
        <v>246</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2" t="s">
        <v>103</v>
      </c>
      <c r="B105" s="693"/>
      <c r="C105" s="693"/>
      <c r="D105" s="694"/>
      <c r="E105" s="721" t="s">
        <v>72</v>
      </c>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194" t="str" cm="1">
        <f t="array" ref="AJ105">IF(M18="○", IF(OR(PRODUCT((E106:E109=FALSE)*1),PRODUCT((E110:E113=FALSE)*1),PRODUCT((E114:E117=FALSE)*1),PRODUCT((E118:E121=FALSE)*1),PRODUCT((E122:E125=FALSE)*1),PRODUCT((E126:E129=FALSE)*1)),"×","○"), IF(PRODUCT((E106:E129=FALSE)*1),"×","○"))</f>
        <v>×</v>
      </c>
      <c r="AK105" s="269"/>
      <c r="AL105" s="510" t="s">
        <v>195</v>
      </c>
      <c r="AM105" s="511"/>
      <c r="AN105" s="511"/>
      <c r="AO105" s="511"/>
      <c r="AP105" s="511"/>
      <c r="AQ105" s="511"/>
      <c r="AR105" s="511"/>
      <c r="AS105" s="511"/>
      <c r="AT105" s="511"/>
      <c r="AU105" s="511"/>
      <c r="AV105" s="512"/>
    </row>
    <row r="106" spans="1:48" s="269" customFormat="1" ht="14.25" customHeight="1">
      <c r="A106" s="663" t="s">
        <v>73</v>
      </c>
      <c r="B106" s="664"/>
      <c r="C106" s="664"/>
      <c r="D106" s="665"/>
      <c r="E106" s="60" t="b">
        <v>0</v>
      </c>
      <c r="F106" s="703" t="s">
        <v>74</v>
      </c>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4"/>
      <c r="AL106" s="556"/>
      <c r="AM106" s="731"/>
      <c r="AN106" s="731"/>
      <c r="AO106" s="731"/>
      <c r="AP106" s="731"/>
      <c r="AQ106" s="731"/>
      <c r="AR106" s="731"/>
      <c r="AS106" s="731"/>
      <c r="AT106" s="731"/>
      <c r="AU106" s="731"/>
      <c r="AV106" s="558"/>
    </row>
    <row r="107" spans="1:48" s="269" customFormat="1" ht="13.5" customHeight="1" thickBot="1">
      <c r="A107" s="666"/>
      <c r="B107" s="470"/>
      <c r="C107" s="470"/>
      <c r="D107" s="667"/>
      <c r="E107" s="61" t="b">
        <v>0</v>
      </c>
      <c r="F107" s="671" t="s">
        <v>75</v>
      </c>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270"/>
      <c r="AK107" s="202"/>
      <c r="AL107" s="513"/>
      <c r="AM107" s="514"/>
      <c r="AN107" s="514"/>
      <c r="AO107" s="514"/>
      <c r="AP107" s="514"/>
      <c r="AQ107" s="514"/>
      <c r="AR107" s="514"/>
      <c r="AS107" s="514"/>
      <c r="AT107" s="514"/>
      <c r="AU107" s="514"/>
      <c r="AV107" s="515"/>
    </row>
    <row r="108" spans="1:48" s="269" customFormat="1" ht="13.5" customHeight="1">
      <c r="A108" s="666"/>
      <c r="B108" s="470"/>
      <c r="C108" s="470"/>
      <c r="D108" s="667"/>
      <c r="E108" s="61" t="b">
        <v>0</v>
      </c>
      <c r="F108" s="671" t="s">
        <v>76</v>
      </c>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270"/>
      <c r="AK108" s="202"/>
    </row>
    <row r="109" spans="1:48" s="269" customFormat="1" ht="13.5" customHeight="1">
      <c r="A109" s="668"/>
      <c r="B109" s="669"/>
      <c r="C109" s="669"/>
      <c r="D109" s="670"/>
      <c r="E109" s="62" t="b">
        <v>0</v>
      </c>
      <c r="F109" s="707" t="s">
        <v>77</v>
      </c>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71"/>
      <c r="AK109" s="202"/>
    </row>
    <row r="110" spans="1:48" s="269" customFormat="1" ht="24.75" customHeight="1">
      <c r="A110" s="663" t="s">
        <v>78</v>
      </c>
      <c r="B110" s="664"/>
      <c r="C110" s="664"/>
      <c r="D110" s="665"/>
      <c r="E110" s="63" t="b">
        <v>0</v>
      </c>
      <c r="F110" s="659" t="s">
        <v>79</v>
      </c>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60"/>
      <c r="AK110" s="202"/>
    </row>
    <row r="111" spans="1:48" s="79" customFormat="1" ht="13.5" customHeight="1">
      <c r="A111" s="666"/>
      <c r="B111" s="470"/>
      <c r="C111" s="470"/>
      <c r="D111" s="667"/>
      <c r="E111" s="64" t="b">
        <v>0</v>
      </c>
      <c r="F111" s="671" t="s">
        <v>80</v>
      </c>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272"/>
      <c r="AK111" s="202"/>
    </row>
    <row r="112" spans="1:48" s="79" customFormat="1" ht="13.5" customHeight="1">
      <c r="A112" s="666"/>
      <c r="B112" s="470"/>
      <c r="C112" s="470"/>
      <c r="D112" s="667"/>
      <c r="E112" s="61" t="b">
        <v>0</v>
      </c>
      <c r="F112" s="671" t="s">
        <v>81</v>
      </c>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270"/>
      <c r="AK112" s="202"/>
    </row>
    <row r="113" spans="1:37" s="79" customFormat="1" ht="15.75" customHeight="1">
      <c r="A113" s="668"/>
      <c r="B113" s="669"/>
      <c r="C113" s="669"/>
      <c r="D113" s="670"/>
      <c r="E113" s="65" t="b">
        <v>0</v>
      </c>
      <c r="F113" s="661" t="s">
        <v>82</v>
      </c>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2"/>
    </row>
    <row r="114" spans="1:37" s="79" customFormat="1" ht="13.5" customHeight="1">
      <c r="A114" s="663" t="s">
        <v>83</v>
      </c>
      <c r="B114" s="664"/>
      <c r="C114" s="664"/>
      <c r="D114" s="665"/>
      <c r="E114" s="64" t="b">
        <v>0</v>
      </c>
      <c r="F114" s="675" t="s">
        <v>84</v>
      </c>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272"/>
      <c r="AK114" s="202"/>
    </row>
    <row r="115" spans="1:37" s="79" customFormat="1" ht="22.5" customHeight="1">
      <c r="A115" s="666"/>
      <c r="B115" s="470"/>
      <c r="C115" s="470"/>
      <c r="D115" s="667"/>
      <c r="E115" s="61" t="b">
        <v>0</v>
      </c>
      <c r="F115" s="674" t="s">
        <v>85</v>
      </c>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6"/>
      <c r="AK115" s="202"/>
    </row>
    <row r="116" spans="1:37" s="79" customFormat="1" ht="13.5" customHeight="1">
      <c r="A116" s="666"/>
      <c r="B116" s="470"/>
      <c r="C116" s="470"/>
      <c r="D116" s="667"/>
      <c r="E116" s="61" t="b">
        <v>0</v>
      </c>
      <c r="F116" s="671" t="s">
        <v>86</v>
      </c>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270"/>
      <c r="AK116" s="202"/>
    </row>
    <row r="117" spans="1:37" s="79" customFormat="1" ht="13.5" customHeight="1">
      <c r="A117" s="668"/>
      <c r="B117" s="669"/>
      <c r="C117" s="669"/>
      <c r="D117" s="670"/>
      <c r="E117" s="65" t="b">
        <v>0</v>
      </c>
      <c r="F117" s="661" t="s">
        <v>87</v>
      </c>
      <c r="G117" s="661"/>
      <c r="H117" s="661"/>
      <c r="I117" s="661" t="b">
        <v>0</v>
      </c>
      <c r="J117" s="661"/>
      <c r="K117" s="661"/>
      <c r="L117" s="661"/>
      <c r="M117" s="661"/>
      <c r="N117" s="661"/>
      <c r="O117" s="661" t="b">
        <v>1</v>
      </c>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273"/>
      <c r="AK117" s="202"/>
    </row>
    <row r="118" spans="1:37" s="79" customFormat="1" ht="22.5" customHeight="1">
      <c r="A118" s="663" t="s">
        <v>88</v>
      </c>
      <c r="B118" s="664"/>
      <c r="C118" s="664"/>
      <c r="D118" s="665"/>
      <c r="E118" s="64" t="b">
        <v>0</v>
      </c>
      <c r="F118" s="659" t="s">
        <v>89</v>
      </c>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60"/>
      <c r="AK118" s="202"/>
    </row>
    <row r="119" spans="1:37" s="79" customFormat="1" ht="15" customHeight="1">
      <c r="A119" s="666"/>
      <c r="B119" s="470"/>
      <c r="C119" s="470"/>
      <c r="D119" s="667"/>
      <c r="E119" s="61" t="b">
        <v>0</v>
      </c>
      <c r="F119" s="674" t="s">
        <v>90</v>
      </c>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274"/>
      <c r="AK119" s="99"/>
    </row>
    <row r="120" spans="1:37" s="79" customFormat="1" ht="13.5" customHeight="1">
      <c r="A120" s="666"/>
      <c r="B120" s="470"/>
      <c r="C120" s="470"/>
      <c r="D120" s="667"/>
      <c r="E120" s="64" t="b">
        <v>0</v>
      </c>
      <c r="F120" s="674" t="s">
        <v>91</v>
      </c>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275"/>
    </row>
    <row r="121" spans="1:37" s="79" customFormat="1" ht="15.75" customHeight="1">
      <c r="A121" s="668"/>
      <c r="B121" s="669"/>
      <c r="C121" s="669"/>
      <c r="D121" s="670"/>
      <c r="E121" s="65" t="b">
        <v>0</v>
      </c>
      <c r="F121" s="661" t="s">
        <v>92</v>
      </c>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2"/>
    </row>
    <row r="122" spans="1:37" s="79" customFormat="1" ht="13.5" customHeight="1">
      <c r="A122" s="663" t="s">
        <v>93</v>
      </c>
      <c r="B122" s="664"/>
      <c r="C122" s="664"/>
      <c r="D122" s="665"/>
      <c r="E122" s="64" t="b">
        <v>0</v>
      </c>
      <c r="F122" s="659" t="s">
        <v>94</v>
      </c>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272"/>
    </row>
    <row r="123" spans="1:37" s="79" customFormat="1" ht="21" customHeight="1">
      <c r="A123" s="666"/>
      <c r="B123" s="470"/>
      <c r="C123" s="470"/>
      <c r="D123" s="667"/>
      <c r="E123" s="61" t="b">
        <v>0</v>
      </c>
      <c r="F123" s="674" t="s">
        <v>95</v>
      </c>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6"/>
    </row>
    <row r="124" spans="1:37" s="79" customFormat="1" ht="13.5" customHeight="1">
      <c r="A124" s="666"/>
      <c r="B124" s="470"/>
      <c r="C124" s="470"/>
      <c r="D124" s="667"/>
      <c r="E124" s="61" t="b">
        <v>0</v>
      </c>
      <c r="F124" s="674" t="s">
        <v>96</v>
      </c>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70"/>
    </row>
    <row r="125" spans="1:37" s="79" customFormat="1" ht="13.5" customHeight="1">
      <c r="A125" s="668"/>
      <c r="B125" s="669"/>
      <c r="C125" s="669"/>
      <c r="D125" s="670"/>
      <c r="E125" s="65" t="b">
        <v>0</v>
      </c>
      <c r="F125" s="661" t="s">
        <v>97</v>
      </c>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276"/>
    </row>
    <row r="126" spans="1:37" s="79" customFormat="1" ht="13.5" customHeight="1">
      <c r="A126" s="663" t="s">
        <v>98</v>
      </c>
      <c r="B126" s="664"/>
      <c r="C126" s="664"/>
      <c r="D126" s="665"/>
      <c r="E126" s="64" t="b">
        <v>0</v>
      </c>
      <c r="F126" s="659" t="s">
        <v>99</v>
      </c>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60"/>
    </row>
    <row r="127" spans="1:37" s="79" customFormat="1" ht="13.5" customHeight="1">
      <c r="A127" s="666"/>
      <c r="B127" s="470"/>
      <c r="C127" s="470"/>
      <c r="D127" s="667"/>
      <c r="E127" s="61" t="b">
        <v>0</v>
      </c>
      <c r="F127" s="674" t="s">
        <v>100</v>
      </c>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270"/>
    </row>
    <row r="128" spans="1:37" s="79" customFormat="1" ht="13.5" customHeight="1">
      <c r="A128" s="666"/>
      <c r="B128" s="470"/>
      <c r="C128" s="470"/>
      <c r="D128" s="667"/>
      <c r="E128" s="61" t="b">
        <v>0</v>
      </c>
      <c r="F128" s="674" t="s">
        <v>101</v>
      </c>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270"/>
    </row>
    <row r="129" spans="1:49" s="79" customFormat="1" ht="13.5" customHeight="1" thickBot="1">
      <c r="A129" s="668"/>
      <c r="B129" s="669"/>
      <c r="C129" s="669"/>
      <c r="D129" s="670"/>
      <c r="E129" s="66" t="b">
        <v>0</v>
      </c>
      <c r="F129" s="658" t="s">
        <v>102</v>
      </c>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3" t="s">
        <v>122</v>
      </c>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2" t="s">
        <v>68</v>
      </c>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0" t="s">
        <v>155</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row>
    <row r="149" spans="1:36">
      <c r="A149" s="732" t="s">
        <v>258</v>
      </c>
      <c r="B149" s="734" t="s">
        <v>260</v>
      </c>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c r="AI149" s="726"/>
      <c r="AJ149" s="313" t="str">
        <f>V34</f>
        <v/>
      </c>
    </row>
    <row r="150" spans="1:36">
      <c r="A150" s="733"/>
      <c r="B150" s="735" t="s">
        <v>261</v>
      </c>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8"/>
      <c r="AJ150" s="313" t="str">
        <f>AC34</f>
        <v>○</v>
      </c>
    </row>
    <row r="151" spans="1:36">
      <c r="A151" s="733"/>
      <c r="B151" s="735" t="s">
        <v>262</v>
      </c>
      <c r="C151" s="727"/>
      <c r="D151" s="727"/>
      <c r="E151" s="727"/>
      <c r="F151" s="727"/>
      <c r="G151" s="727"/>
      <c r="H151" s="727"/>
      <c r="I151" s="727"/>
      <c r="J151" s="727"/>
      <c r="K151" s="727"/>
      <c r="L151" s="727"/>
      <c r="M151" s="727"/>
      <c r="N151" s="727"/>
      <c r="O151" s="727"/>
      <c r="P151" s="727"/>
      <c r="Q151" s="727"/>
      <c r="R151" s="727"/>
      <c r="S151" s="727"/>
      <c r="T151" s="727"/>
      <c r="U151" s="727"/>
      <c r="V151" s="727"/>
      <c r="W151" s="727"/>
      <c r="X151" s="727"/>
      <c r="Y151" s="727"/>
      <c r="Z151" s="727"/>
      <c r="AA151" s="727"/>
      <c r="AB151" s="727"/>
      <c r="AC151" s="727"/>
      <c r="AD151" s="727"/>
      <c r="AE151" s="727"/>
      <c r="AF151" s="727"/>
      <c r="AG151" s="727"/>
      <c r="AH151" s="727"/>
      <c r="AI151" s="728"/>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0" t="s">
        <v>205</v>
      </c>
      <c r="B154" s="730"/>
      <c r="C154" s="730"/>
      <c r="D154" s="730"/>
      <c r="E154" s="730"/>
      <c r="F154" s="730"/>
      <c r="G154" s="730"/>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row>
    <row r="155" spans="1:36">
      <c r="A155" s="739" t="s">
        <v>264</v>
      </c>
      <c r="B155" s="725" t="s">
        <v>263</v>
      </c>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6"/>
      <c r="AJ155" s="313" t="str">
        <f>AJ78</f>
        <v/>
      </c>
    </row>
    <row r="156" spans="1:36">
      <c r="A156" s="724"/>
      <c r="B156" s="727" t="s">
        <v>267</v>
      </c>
      <c r="C156" s="727"/>
      <c r="D156" s="727"/>
      <c r="E156" s="727"/>
      <c r="F156" s="727"/>
      <c r="G156" s="727"/>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8"/>
      <c r="AJ156" s="313" t="str">
        <f>AJ79</f>
        <v/>
      </c>
    </row>
    <row r="157" spans="1:36" ht="13.5" customHeight="1">
      <c r="A157" s="724"/>
      <c r="B157" s="727" t="s">
        <v>268</v>
      </c>
      <c r="C157" s="727"/>
      <c r="D157" s="727"/>
      <c r="E157" s="727"/>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8"/>
      <c r="AJ157" s="313" t="str">
        <f>AJ74</f>
        <v/>
      </c>
    </row>
    <row r="158" spans="1:36" ht="13.5" customHeight="1">
      <c r="A158" s="724"/>
      <c r="B158" s="727" t="s">
        <v>269</v>
      </c>
      <c r="C158" s="727"/>
      <c r="D158" s="727"/>
      <c r="E158" s="727"/>
      <c r="F158" s="727"/>
      <c r="G158" s="727"/>
      <c r="H158" s="727"/>
      <c r="I158" s="727"/>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8"/>
      <c r="AJ158" s="313" t="str">
        <f>AF82</f>
        <v/>
      </c>
    </row>
    <row r="159" spans="1:36" ht="27" customHeight="1">
      <c r="A159" s="724"/>
      <c r="B159" s="706" t="s">
        <v>277</v>
      </c>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29"/>
      <c r="AJ159" s="313" t="str">
        <f>AF83</f>
        <v/>
      </c>
    </row>
    <row r="160" spans="1:36" ht="16.5" customHeight="1">
      <c r="A160" s="724"/>
      <c r="B160" s="727" t="s">
        <v>270</v>
      </c>
      <c r="C160" s="727"/>
      <c r="D160" s="727"/>
      <c r="E160" s="727"/>
      <c r="F160" s="727"/>
      <c r="G160" s="727"/>
      <c r="H160" s="727"/>
      <c r="I160" s="727"/>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8"/>
      <c r="AJ160" s="313" t="str">
        <f>AJ90</f>
        <v>×</v>
      </c>
    </row>
    <row r="161" spans="1:36" ht="23.25" customHeight="1">
      <c r="A161" s="723" t="s">
        <v>258</v>
      </c>
      <c r="B161" s="706" t="s">
        <v>265</v>
      </c>
      <c r="C161" s="706"/>
      <c r="D161" s="706"/>
      <c r="E161" s="706"/>
      <c r="F161" s="706"/>
      <c r="G161" s="706"/>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29"/>
      <c r="AJ161" s="313" t="str">
        <f>AF95</f>
        <v/>
      </c>
    </row>
    <row r="162" spans="1:36" ht="25.5" customHeight="1">
      <c r="A162" s="724"/>
      <c r="B162" s="706" t="s">
        <v>271</v>
      </c>
      <c r="C162" s="706"/>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29"/>
      <c r="AJ162" s="313" t="str">
        <f>AF97</f>
        <v/>
      </c>
    </row>
    <row r="163" spans="1:36" ht="25.5" customHeight="1">
      <c r="A163" s="315" t="s">
        <v>259</v>
      </c>
      <c r="B163" s="695" t="s">
        <v>266</v>
      </c>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4" t="s">
        <v>39</v>
      </c>
      <c r="B3" s="764"/>
      <c r="C3" s="765"/>
      <c r="D3" s="766" t="str">
        <f>IF(基本情報入力シート!M37="","",基本情報入力シート!M37)</f>
        <v/>
      </c>
      <c r="E3" s="767"/>
      <c r="F3" s="767"/>
      <c r="G3" s="767"/>
      <c r="H3" s="767"/>
      <c r="I3" s="767"/>
      <c r="J3" s="767"/>
      <c r="K3" s="767"/>
      <c r="L3" s="767"/>
      <c r="M3" s="767"/>
      <c r="N3" s="767"/>
      <c r="O3" s="768"/>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1"/>
      <c r="C5" s="772"/>
      <c r="D5" s="772"/>
      <c r="E5" s="772"/>
      <c r="F5" s="772"/>
      <c r="G5" s="772"/>
      <c r="H5" s="772"/>
      <c r="I5" s="772"/>
      <c r="J5" s="772"/>
      <c r="K5" s="772"/>
      <c r="L5" s="772"/>
      <c r="M5" s="772"/>
      <c r="N5" s="772"/>
      <c r="O5" s="773"/>
      <c r="P5" s="769" t="s">
        <v>66</v>
      </c>
      <c r="Q5" s="321"/>
      <c r="R5" s="25"/>
    </row>
    <row r="6" spans="1:22" ht="10.5" customHeight="1">
      <c r="A6" s="25"/>
      <c r="B6" s="774"/>
      <c r="C6" s="775"/>
      <c r="D6" s="775"/>
      <c r="E6" s="775"/>
      <c r="F6" s="775"/>
      <c r="G6" s="775"/>
      <c r="H6" s="775"/>
      <c r="I6" s="775"/>
      <c r="J6" s="775"/>
      <c r="K6" s="775"/>
      <c r="L6" s="775"/>
      <c r="M6" s="775"/>
      <c r="N6" s="775"/>
      <c r="O6" s="776"/>
      <c r="P6" s="770"/>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6" t="s">
        <v>203</v>
      </c>
      <c r="C9" s="787"/>
      <c r="D9" s="787"/>
      <c r="E9" s="787"/>
      <c r="F9" s="787"/>
      <c r="G9" s="787"/>
      <c r="H9" s="787"/>
      <c r="I9" s="787"/>
      <c r="J9" s="787"/>
      <c r="K9" s="787"/>
      <c r="L9" s="787"/>
      <c r="M9" s="787"/>
      <c r="N9" s="787"/>
      <c r="O9" s="787"/>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3" t="s">
        <v>273</v>
      </c>
      <c r="C11" s="783"/>
      <c r="D11" s="783"/>
      <c r="E11" s="783"/>
      <c r="F11" s="783"/>
      <c r="G11" s="783"/>
      <c r="H11" s="783"/>
      <c r="I11" s="783"/>
      <c r="J11" s="783"/>
      <c r="K11" s="783"/>
      <c r="L11" s="783"/>
      <c r="M11" s="783"/>
      <c r="N11" s="783"/>
      <c r="O11" s="783"/>
      <c r="P11" s="783"/>
      <c r="Q11" s="783"/>
      <c r="R11" s="783"/>
      <c r="S11" s="783"/>
      <c r="T11" s="783"/>
      <c r="U11" s="783"/>
      <c r="V11" s="783"/>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7"/>
      <c r="B13" s="779" t="s">
        <v>7</v>
      </c>
      <c r="C13" s="784"/>
      <c r="D13" s="784"/>
      <c r="E13" s="784"/>
      <c r="F13" s="784"/>
      <c r="G13" s="784"/>
      <c r="H13" s="784"/>
      <c r="I13" s="784"/>
      <c r="J13" s="784"/>
      <c r="K13" s="777"/>
      <c r="L13" s="754" t="s">
        <v>60</v>
      </c>
      <c r="M13" s="762" t="s">
        <v>162</v>
      </c>
      <c r="N13" s="763"/>
      <c r="O13" s="777" t="s">
        <v>61</v>
      </c>
      <c r="P13" s="779" t="s">
        <v>8</v>
      </c>
      <c r="Q13" s="334" t="s">
        <v>279</v>
      </c>
      <c r="R13" s="335"/>
      <c r="S13" s="336" t="s">
        <v>278</v>
      </c>
      <c r="T13" s="337"/>
      <c r="U13" s="337"/>
      <c r="V13" s="338" t="s">
        <v>154</v>
      </c>
    </row>
    <row r="14" spans="1:22" ht="14.25" hidden="1" customHeight="1">
      <c r="A14" s="758"/>
      <c r="B14" s="780"/>
      <c r="C14" s="785"/>
      <c r="D14" s="785"/>
      <c r="E14" s="785"/>
      <c r="F14" s="785"/>
      <c r="G14" s="785"/>
      <c r="H14" s="785"/>
      <c r="I14" s="785"/>
      <c r="J14" s="785"/>
      <c r="K14" s="778"/>
      <c r="L14" s="755"/>
      <c r="M14" s="781"/>
      <c r="N14" s="782"/>
      <c r="O14" s="778"/>
      <c r="P14" s="780"/>
      <c r="Q14" s="791" t="s">
        <v>126</v>
      </c>
      <c r="R14" s="754" t="s">
        <v>66</v>
      </c>
      <c r="S14" s="793" t="s">
        <v>127</v>
      </c>
      <c r="T14" s="754" t="s">
        <v>66</v>
      </c>
      <c r="U14" s="757" t="s">
        <v>156</v>
      </c>
      <c r="V14" s="760" t="s">
        <v>141</v>
      </c>
    </row>
    <row r="15" spans="1:22" ht="13.5" customHeight="1">
      <c r="A15" s="758"/>
      <c r="B15" s="780"/>
      <c r="C15" s="785"/>
      <c r="D15" s="785"/>
      <c r="E15" s="785"/>
      <c r="F15" s="785"/>
      <c r="G15" s="785"/>
      <c r="H15" s="785"/>
      <c r="I15" s="785"/>
      <c r="J15" s="785"/>
      <c r="K15" s="778"/>
      <c r="L15" s="755"/>
      <c r="M15" s="339"/>
      <c r="N15" s="340"/>
      <c r="O15" s="778"/>
      <c r="P15" s="780"/>
      <c r="Q15" s="792"/>
      <c r="R15" s="756"/>
      <c r="S15" s="756"/>
      <c r="T15" s="755"/>
      <c r="U15" s="758"/>
      <c r="V15" s="761"/>
    </row>
    <row r="16" spans="1:22" ht="16.5" customHeight="1">
      <c r="A16" s="758"/>
      <c r="B16" s="780"/>
      <c r="C16" s="785"/>
      <c r="D16" s="785"/>
      <c r="E16" s="785"/>
      <c r="F16" s="785"/>
      <c r="G16" s="785"/>
      <c r="H16" s="785"/>
      <c r="I16" s="785"/>
      <c r="J16" s="785"/>
      <c r="K16" s="778"/>
      <c r="L16" s="755"/>
      <c r="M16" s="341" t="s">
        <v>64</v>
      </c>
      <c r="N16" s="342" t="s">
        <v>65</v>
      </c>
      <c r="O16" s="778"/>
      <c r="P16" s="780"/>
      <c r="Q16" s="792"/>
      <c r="R16" s="756"/>
      <c r="S16" s="756"/>
      <c r="T16" s="756"/>
      <c r="U16" s="758"/>
      <c r="V16" s="761"/>
    </row>
    <row r="17" spans="1:22" ht="13.5" customHeight="1">
      <c r="A17" s="343"/>
      <c r="B17" s="780"/>
      <c r="C17" s="785"/>
      <c r="D17" s="785"/>
      <c r="E17" s="785"/>
      <c r="F17" s="785"/>
      <c r="G17" s="785"/>
      <c r="H17" s="785"/>
      <c r="I17" s="785"/>
      <c r="J17" s="785"/>
      <c r="K17" s="778"/>
      <c r="L17" s="755"/>
      <c r="M17" s="344"/>
      <c r="N17" s="342"/>
      <c r="O17" s="778"/>
      <c r="P17" s="780"/>
      <c r="Q17" s="792"/>
      <c r="R17" s="756"/>
      <c r="S17" s="756"/>
      <c r="T17" s="756"/>
      <c r="U17" s="758"/>
      <c r="V17" s="761"/>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9"/>
      <c r="V18" s="355"/>
    </row>
    <row r="19" spans="1:22" s="319" customFormat="1" ht="27.75" customHeight="1">
      <c r="A19" s="356" t="s">
        <v>9</v>
      </c>
      <c r="B19" s="788" t="str">
        <f>IF(基本情報入力シート!C53="","",基本情報入力シート!C53)</f>
        <v/>
      </c>
      <c r="C19" s="789"/>
      <c r="D19" s="789"/>
      <c r="E19" s="789"/>
      <c r="F19" s="789"/>
      <c r="G19" s="789"/>
      <c r="H19" s="789"/>
      <c r="I19" s="789"/>
      <c r="J19" s="789"/>
      <c r="K19" s="790"/>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8" t="str">
        <f>IF(基本情報入力シート!C54="","",基本情報入力シート!C54)</f>
        <v/>
      </c>
      <c r="C20" s="789"/>
      <c r="D20" s="789"/>
      <c r="E20" s="789"/>
      <c r="F20" s="789"/>
      <c r="G20" s="789"/>
      <c r="H20" s="789"/>
      <c r="I20" s="789"/>
      <c r="J20" s="789"/>
      <c r="K20" s="790"/>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8" t="str">
        <f>IF(基本情報入力シート!C55="","",基本情報入力シート!C55)</f>
        <v/>
      </c>
      <c r="C21" s="789"/>
      <c r="D21" s="789"/>
      <c r="E21" s="789"/>
      <c r="F21" s="789"/>
      <c r="G21" s="789"/>
      <c r="H21" s="789"/>
      <c r="I21" s="789"/>
      <c r="J21" s="789"/>
      <c r="K21" s="790"/>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8" t="str">
        <f>IF(基本情報入力シート!C56="","",基本情報入力シート!C56)</f>
        <v/>
      </c>
      <c r="C22" s="789"/>
      <c r="D22" s="789"/>
      <c r="E22" s="789"/>
      <c r="F22" s="789"/>
      <c r="G22" s="789"/>
      <c r="H22" s="789"/>
      <c r="I22" s="789"/>
      <c r="J22" s="789"/>
      <c r="K22" s="790"/>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8" t="str">
        <f>IF(基本情報入力シート!C57="","",基本情報入力シート!C57)</f>
        <v/>
      </c>
      <c r="C23" s="789"/>
      <c r="D23" s="789"/>
      <c r="E23" s="789"/>
      <c r="F23" s="789"/>
      <c r="G23" s="789"/>
      <c r="H23" s="789"/>
      <c r="I23" s="789"/>
      <c r="J23" s="789"/>
      <c r="K23" s="790"/>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8" t="str">
        <f>IF(基本情報入力シート!C58="","",基本情報入力シート!C58)</f>
        <v/>
      </c>
      <c r="C24" s="789"/>
      <c r="D24" s="789"/>
      <c r="E24" s="789"/>
      <c r="F24" s="789"/>
      <c r="G24" s="789"/>
      <c r="H24" s="789"/>
      <c r="I24" s="789"/>
      <c r="J24" s="789"/>
      <c r="K24" s="790"/>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8" t="str">
        <f>IF(基本情報入力シート!C59="","",基本情報入力シート!C59)</f>
        <v/>
      </c>
      <c r="C25" s="789"/>
      <c r="D25" s="789"/>
      <c r="E25" s="789"/>
      <c r="F25" s="789"/>
      <c r="G25" s="789"/>
      <c r="H25" s="789"/>
      <c r="I25" s="789"/>
      <c r="J25" s="789"/>
      <c r="K25" s="790"/>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8" t="str">
        <f>IF(基本情報入力シート!C60="","",基本情報入力シート!C60)</f>
        <v/>
      </c>
      <c r="C26" s="789"/>
      <c r="D26" s="789"/>
      <c r="E26" s="789"/>
      <c r="F26" s="789"/>
      <c r="G26" s="789"/>
      <c r="H26" s="789"/>
      <c r="I26" s="789"/>
      <c r="J26" s="789"/>
      <c r="K26" s="790"/>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8" t="str">
        <f>IF(基本情報入力シート!C61="","",基本情報入力シート!C61)</f>
        <v/>
      </c>
      <c r="C27" s="789"/>
      <c r="D27" s="789"/>
      <c r="E27" s="789"/>
      <c r="F27" s="789"/>
      <c r="G27" s="789"/>
      <c r="H27" s="789"/>
      <c r="I27" s="789"/>
      <c r="J27" s="789"/>
      <c r="K27" s="790"/>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8" t="str">
        <f>IF(基本情報入力シート!C62="","",基本情報入力シート!C62)</f>
        <v/>
      </c>
      <c r="C28" s="789"/>
      <c r="D28" s="789"/>
      <c r="E28" s="789"/>
      <c r="F28" s="789"/>
      <c r="G28" s="789"/>
      <c r="H28" s="789"/>
      <c r="I28" s="789"/>
      <c r="J28" s="789"/>
      <c r="K28" s="790"/>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8" t="str">
        <f>IF(基本情報入力シート!C63="","",基本情報入力シート!C63)</f>
        <v/>
      </c>
      <c r="C29" s="789"/>
      <c r="D29" s="789"/>
      <c r="E29" s="789"/>
      <c r="F29" s="789"/>
      <c r="G29" s="789"/>
      <c r="H29" s="789"/>
      <c r="I29" s="789"/>
      <c r="J29" s="789"/>
      <c r="K29" s="790"/>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8" t="str">
        <f>IF(基本情報入力シート!C64="","",基本情報入力シート!C64)</f>
        <v/>
      </c>
      <c r="C30" s="789"/>
      <c r="D30" s="789"/>
      <c r="E30" s="789"/>
      <c r="F30" s="789"/>
      <c r="G30" s="789"/>
      <c r="H30" s="789"/>
      <c r="I30" s="789"/>
      <c r="J30" s="789"/>
      <c r="K30" s="790"/>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8" t="str">
        <f>IF(基本情報入力シート!C65="","",基本情報入力シート!C65)</f>
        <v/>
      </c>
      <c r="C31" s="789"/>
      <c r="D31" s="789"/>
      <c r="E31" s="789"/>
      <c r="F31" s="789"/>
      <c r="G31" s="789"/>
      <c r="H31" s="789"/>
      <c r="I31" s="789"/>
      <c r="J31" s="789"/>
      <c r="K31" s="790"/>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8" t="str">
        <f>IF(基本情報入力シート!C66="","",基本情報入力シート!C66)</f>
        <v/>
      </c>
      <c r="C32" s="789"/>
      <c r="D32" s="789"/>
      <c r="E32" s="789"/>
      <c r="F32" s="789"/>
      <c r="G32" s="789"/>
      <c r="H32" s="789"/>
      <c r="I32" s="789"/>
      <c r="J32" s="789"/>
      <c r="K32" s="790"/>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8" t="str">
        <f>IF(基本情報入力シート!C67="","",基本情報入力シート!C67)</f>
        <v/>
      </c>
      <c r="C33" s="789"/>
      <c r="D33" s="789"/>
      <c r="E33" s="789"/>
      <c r="F33" s="789"/>
      <c r="G33" s="789"/>
      <c r="H33" s="789"/>
      <c r="I33" s="789"/>
      <c r="J33" s="789"/>
      <c r="K33" s="790"/>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8" t="str">
        <f>IF(基本情報入力シート!C68="","",基本情報入力シート!C68)</f>
        <v/>
      </c>
      <c r="C34" s="789"/>
      <c r="D34" s="789"/>
      <c r="E34" s="789"/>
      <c r="F34" s="789"/>
      <c r="G34" s="789"/>
      <c r="H34" s="789"/>
      <c r="I34" s="789"/>
      <c r="J34" s="789"/>
      <c r="K34" s="790"/>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8" t="str">
        <f>IF(基本情報入力シート!C69="","",基本情報入力シート!C69)</f>
        <v/>
      </c>
      <c r="C35" s="789"/>
      <c r="D35" s="789"/>
      <c r="E35" s="789"/>
      <c r="F35" s="789"/>
      <c r="G35" s="789"/>
      <c r="H35" s="789"/>
      <c r="I35" s="789"/>
      <c r="J35" s="789"/>
      <c r="K35" s="790"/>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8" t="str">
        <f>IF(基本情報入力シート!C70="","",基本情報入力シート!C70)</f>
        <v/>
      </c>
      <c r="C36" s="789"/>
      <c r="D36" s="789"/>
      <c r="E36" s="789"/>
      <c r="F36" s="789"/>
      <c r="G36" s="789"/>
      <c r="H36" s="789"/>
      <c r="I36" s="789"/>
      <c r="J36" s="789"/>
      <c r="K36" s="790"/>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8" t="str">
        <f>IF(基本情報入力シート!C71="","",基本情報入力シート!C71)</f>
        <v/>
      </c>
      <c r="C37" s="789"/>
      <c r="D37" s="789"/>
      <c r="E37" s="789"/>
      <c r="F37" s="789"/>
      <c r="G37" s="789"/>
      <c r="H37" s="789"/>
      <c r="I37" s="789"/>
      <c r="J37" s="789"/>
      <c r="K37" s="790"/>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8" t="str">
        <f>IF(基本情報入力シート!C72="","",基本情報入力シート!C72)</f>
        <v/>
      </c>
      <c r="C38" s="789"/>
      <c r="D38" s="789"/>
      <c r="E38" s="789"/>
      <c r="F38" s="789"/>
      <c r="G38" s="789"/>
      <c r="H38" s="789"/>
      <c r="I38" s="789"/>
      <c r="J38" s="789"/>
      <c r="K38" s="790"/>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8" t="str">
        <f>IF(基本情報入力シート!C73="","",基本情報入力シート!C73)</f>
        <v/>
      </c>
      <c r="C39" s="789"/>
      <c r="D39" s="789"/>
      <c r="E39" s="789"/>
      <c r="F39" s="789"/>
      <c r="G39" s="789"/>
      <c r="H39" s="789"/>
      <c r="I39" s="789"/>
      <c r="J39" s="789"/>
      <c r="K39" s="790"/>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8" t="str">
        <f>IF(基本情報入力シート!C74="","",基本情報入力シート!C74)</f>
        <v/>
      </c>
      <c r="C40" s="789"/>
      <c r="D40" s="789"/>
      <c r="E40" s="789"/>
      <c r="F40" s="789"/>
      <c r="G40" s="789"/>
      <c r="H40" s="789"/>
      <c r="I40" s="789"/>
      <c r="J40" s="789"/>
      <c r="K40" s="790"/>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8" t="str">
        <f>IF(基本情報入力シート!C75="","",基本情報入力シート!C75)</f>
        <v/>
      </c>
      <c r="C41" s="789"/>
      <c r="D41" s="789"/>
      <c r="E41" s="789"/>
      <c r="F41" s="789"/>
      <c r="G41" s="789"/>
      <c r="H41" s="789"/>
      <c r="I41" s="789"/>
      <c r="J41" s="789"/>
      <c r="K41" s="790"/>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8" t="str">
        <f>IF(基本情報入力シート!C76="","",基本情報入力シート!C76)</f>
        <v/>
      </c>
      <c r="C42" s="789"/>
      <c r="D42" s="789"/>
      <c r="E42" s="789"/>
      <c r="F42" s="789"/>
      <c r="G42" s="789"/>
      <c r="H42" s="789"/>
      <c r="I42" s="789"/>
      <c r="J42" s="789"/>
      <c r="K42" s="790"/>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8" t="str">
        <f>IF(基本情報入力シート!C77="","",基本情報入力シート!C77)</f>
        <v/>
      </c>
      <c r="C43" s="789"/>
      <c r="D43" s="789"/>
      <c r="E43" s="789"/>
      <c r="F43" s="789"/>
      <c r="G43" s="789"/>
      <c r="H43" s="789"/>
      <c r="I43" s="789"/>
      <c r="J43" s="789"/>
      <c r="K43" s="790"/>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8" t="str">
        <f>IF(基本情報入力シート!C78="","",基本情報入力シート!C78)</f>
        <v/>
      </c>
      <c r="C44" s="789"/>
      <c r="D44" s="789"/>
      <c r="E44" s="789"/>
      <c r="F44" s="789"/>
      <c r="G44" s="789"/>
      <c r="H44" s="789"/>
      <c r="I44" s="789"/>
      <c r="J44" s="789"/>
      <c r="K44" s="790"/>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8" t="str">
        <f>IF(基本情報入力シート!C79="","",基本情報入力シート!C79)</f>
        <v/>
      </c>
      <c r="C45" s="789"/>
      <c r="D45" s="789"/>
      <c r="E45" s="789"/>
      <c r="F45" s="789"/>
      <c r="G45" s="789"/>
      <c r="H45" s="789"/>
      <c r="I45" s="789"/>
      <c r="J45" s="789"/>
      <c r="K45" s="790"/>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8" t="str">
        <f>IF(基本情報入力シート!C80="","",基本情報入力シート!C80)</f>
        <v/>
      </c>
      <c r="C46" s="789"/>
      <c r="D46" s="789"/>
      <c r="E46" s="789"/>
      <c r="F46" s="789"/>
      <c r="G46" s="789"/>
      <c r="H46" s="789"/>
      <c r="I46" s="789"/>
      <c r="J46" s="789"/>
      <c r="K46" s="790"/>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8" t="str">
        <f>IF(基本情報入力シート!C81="","",基本情報入力シート!C81)</f>
        <v/>
      </c>
      <c r="C47" s="789"/>
      <c r="D47" s="789"/>
      <c r="E47" s="789"/>
      <c r="F47" s="789"/>
      <c r="G47" s="789"/>
      <c r="H47" s="789"/>
      <c r="I47" s="789"/>
      <c r="J47" s="789"/>
      <c r="K47" s="790"/>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8" t="str">
        <f>IF(基本情報入力シート!C82="","",基本情報入力シート!C82)</f>
        <v/>
      </c>
      <c r="C48" s="789"/>
      <c r="D48" s="789"/>
      <c r="E48" s="789"/>
      <c r="F48" s="789"/>
      <c r="G48" s="789"/>
      <c r="H48" s="789"/>
      <c r="I48" s="789"/>
      <c r="J48" s="789"/>
      <c r="K48" s="790"/>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8" t="str">
        <f>IF(基本情報入力シート!C83="","",基本情報入力シート!C83)</f>
        <v/>
      </c>
      <c r="C49" s="789"/>
      <c r="D49" s="789"/>
      <c r="E49" s="789"/>
      <c r="F49" s="789"/>
      <c r="G49" s="789"/>
      <c r="H49" s="789"/>
      <c r="I49" s="789"/>
      <c r="J49" s="789"/>
      <c r="K49" s="790"/>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8" t="str">
        <f>IF(基本情報入力シート!C84="","",基本情報入力シート!C84)</f>
        <v/>
      </c>
      <c r="C50" s="789"/>
      <c r="D50" s="789"/>
      <c r="E50" s="789"/>
      <c r="F50" s="789"/>
      <c r="G50" s="789"/>
      <c r="H50" s="789"/>
      <c r="I50" s="789"/>
      <c r="J50" s="789"/>
      <c r="K50" s="790"/>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8" t="str">
        <f>IF(基本情報入力シート!C85="","",基本情報入力シート!C85)</f>
        <v/>
      </c>
      <c r="C51" s="789"/>
      <c r="D51" s="789"/>
      <c r="E51" s="789"/>
      <c r="F51" s="789"/>
      <c r="G51" s="789"/>
      <c r="H51" s="789"/>
      <c r="I51" s="789"/>
      <c r="J51" s="789"/>
      <c r="K51" s="790"/>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8" t="str">
        <f>IF(基本情報入力シート!C86="","",基本情報入力シート!C86)</f>
        <v/>
      </c>
      <c r="C52" s="789"/>
      <c r="D52" s="789"/>
      <c r="E52" s="789"/>
      <c r="F52" s="789"/>
      <c r="G52" s="789"/>
      <c r="H52" s="789"/>
      <c r="I52" s="789"/>
      <c r="J52" s="789"/>
      <c r="K52" s="790"/>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8" t="str">
        <f>IF(基本情報入力シート!C87="","",基本情報入力シート!C87)</f>
        <v/>
      </c>
      <c r="C53" s="789"/>
      <c r="D53" s="789"/>
      <c r="E53" s="789"/>
      <c r="F53" s="789"/>
      <c r="G53" s="789"/>
      <c r="H53" s="789"/>
      <c r="I53" s="789"/>
      <c r="J53" s="789"/>
      <c r="K53" s="790"/>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8" t="str">
        <f>IF(基本情報入力シート!C88="","",基本情報入力シート!C88)</f>
        <v/>
      </c>
      <c r="C54" s="789"/>
      <c r="D54" s="789"/>
      <c r="E54" s="789"/>
      <c r="F54" s="789"/>
      <c r="G54" s="789"/>
      <c r="H54" s="789"/>
      <c r="I54" s="789"/>
      <c r="J54" s="789"/>
      <c r="K54" s="790"/>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8" t="str">
        <f>IF(基本情報入力シート!C89="","",基本情報入力シート!C89)</f>
        <v/>
      </c>
      <c r="C55" s="789"/>
      <c r="D55" s="789"/>
      <c r="E55" s="789"/>
      <c r="F55" s="789"/>
      <c r="G55" s="789"/>
      <c r="H55" s="789"/>
      <c r="I55" s="789"/>
      <c r="J55" s="789"/>
      <c r="K55" s="790"/>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8" t="str">
        <f>IF(基本情報入力シート!C90="","",基本情報入力シート!C90)</f>
        <v/>
      </c>
      <c r="C56" s="789"/>
      <c r="D56" s="789"/>
      <c r="E56" s="789"/>
      <c r="F56" s="789"/>
      <c r="G56" s="789"/>
      <c r="H56" s="789"/>
      <c r="I56" s="789"/>
      <c r="J56" s="789"/>
      <c r="K56" s="790"/>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8" t="str">
        <f>IF(基本情報入力シート!C91="","",基本情報入力シート!C91)</f>
        <v/>
      </c>
      <c r="C57" s="789"/>
      <c r="D57" s="789"/>
      <c r="E57" s="789"/>
      <c r="F57" s="789"/>
      <c r="G57" s="789"/>
      <c r="H57" s="789"/>
      <c r="I57" s="789"/>
      <c r="J57" s="789"/>
      <c r="K57" s="790"/>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8" t="str">
        <f>IF(基本情報入力シート!C92="","",基本情報入力シート!C92)</f>
        <v/>
      </c>
      <c r="C58" s="789"/>
      <c r="D58" s="789"/>
      <c r="E58" s="789"/>
      <c r="F58" s="789"/>
      <c r="G58" s="789"/>
      <c r="H58" s="789"/>
      <c r="I58" s="789"/>
      <c r="J58" s="789"/>
      <c r="K58" s="790"/>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8" t="str">
        <f>IF(基本情報入力シート!C93="","",基本情報入力シート!C93)</f>
        <v/>
      </c>
      <c r="C59" s="789"/>
      <c r="D59" s="789"/>
      <c r="E59" s="789"/>
      <c r="F59" s="789"/>
      <c r="G59" s="789"/>
      <c r="H59" s="789"/>
      <c r="I59" s="789"/>
      <c r="J59" s="789"/>
      <c r="K59" s="790"/>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8" t="str">
        <f>IF(基本情報入力シート!C94="","",基本情報入力シート!C94)</f>
        <v/>
      </c>
      <c r="C60" s="789"/>
      <c r="D60" s="789"/>
      <c r="E60" s="789"/>
      <c r="F60" s="789"/>
      <c r="G60" s="789"/>
      <c r="H60" s="789"/>
      <c r="I60" s="789"/>
      <c r="J60" s="789"/>
      <c r="K60" s="790"/>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8" t="str">
        <f>IF(基本情報入力シート!C95="","",基本情報入力シート!C95)</f>
        <v/>
      </c>
      <c r="C61" s="789"/>
      <c r="D61" s="789"/>
      <c r="E61" s="789"/>
      <c r="F61" s="789"/>
      <c r="G61" s="789"/>
      <c r="H61" s="789"/>
      <c r="I61" s="789"/>
      <c r="J61" s="789"/>
      <c r="K61" s="790"/>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8" t="str">
        <f>IF(基本情報入力シート!C96="","",基本情報入力シート!C96)</f>
        <v/>
      </c>
      <c r="C62" s="789"/>
      <c r="D62" s="789"/>
      <c r="E62" s="789"/>
      <c r="F62" s="789"/>
      <c r="G62" s="789"/>
      <c r="H62" s="789"/>
      <c r="I62" s="789"/>
      <c r="J62" s="789"/>
      <c r="K62" s="790"/>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8" t="str">
        <f>IF(基本情報入力シート!C97="","",基本情報入力シート!C97)</f>
        <v/>
      </c>
      <c r="C63" s="789"/>
      <c r="D63" s="789"/>
      <c r="E63" s="789"/>
      <c r="F63" s="789"/>
      <c r="G63" s="789"/>
      <c r="H63" s="789"/>
      <c r="I63" s="789"/>
      <c r="J63" s="789"/>
      <c r="K63" s="790"/>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8" t="str">
        <f>IF(基本情報入力シート!C98="","",基本情報入力シート!C98)</f>
        <v/>
      </c>
      <c r="C64" s="789"/>
      <c r="D64" s="789"/>
      <c r="E64" s="789"/>
      <c r="F64" s="789"/>
      <c r="G64" s="789"/>
      <c r="H64" s="789"/>
      <c r="I64" s="789"/>
      <c r="J64" s="789"/>
      <c r="K64" s="790"/>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8" t="str">
        <f>IF(基本情報入力シート!C99="","",基本情報入力シート!C99)</f>
        <v/>
      </c>
      <c r="C65" s="789"/>
      <c r="D65" s="789"/>
      <c r="E65" s="789"/>
      <c r="F65" s="789"/>
      <c r="G65" s="789"/>
      <c r="H65" s="789"/>
      <c r="I65" s="789"/>
      <c r="J65" s="789"/>
      <c r="K65" s="790"/>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8" t="str">
        <f>IF(基本情報入力シート!C100="","",基本情報入力シート!C100)</f>
        <v/>
      </c>
      <c r="C66" s="789"/>
      <c r="D66" s="789"/>
      <c r="E66" s="789"/>
      <c r="F66" s="789"/>
      <c r="G66" s="789"/>
      <c r="H66" s="789"/>
      <c r="I66" s="789"/>
      <c r="J66" s="789"/>
      <c r="K66" s="790"/>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8" t="str">
        <f>IF(基本情報入力シート!C101="","",基本情報入力シート!C101)</f>
        <v/>
      </c>
      <c r="C67" s="789"/>
      <c r="D67" s="789"/>
      <c r="E67" s="789"/>
      <c r="F67" s="789"/>
      <c r="G67" s="789"/>
      <c r="H67" s="789"/>
      <c r="I67" s="789"/>
      <c r="J67" s="789"/>
      <c r="K67" s="790"/>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8" t="str">
        <f>IF(基本情報入力シート!C102="","",基本情報入力シート!C102)</f>
        <v/>
      </c>
      <c r="C68" s="789"/>
      <c r="D68" s="789"/>
      <c r="E68" s="789"/>
      <c r="F68" s="789"/>
      <c r="G68" s="789"/>
      <c r="H68" s="789"/>
      <c r="I68" s="789"/>
      <c r="J68" s="789"/>
      <c r="K68" s="790"/>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8" t="str">
        <f>IF(基本情報入力シート!C103="","",基本情報入力シート!C103)</f>
        <v/>
      </c>
      <c r="C69" s="789"/>
      <c r="D69" s="789"/>
      <c r="E69" s="789"/>
      <c r="F69" s="789"/>
      <c r="G69" s="789"/>
      <c r="H69" s="789"/>
      <c r="I69" s="789"/>
      <c r="J69" s="789"/>
      <c r="K69" s="790"/>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8" t="str">
        <f>IF(基本情報入力シート!C104="","",基本情報入力シート!C104)</f>
        <v/>
      </c>
      <c r="C70" s="789"/>
      <c r="D70" s="789"/>
      <c r="E70" s="789"/>
      <c r="F70" s="789"/>
      <c r="G70" s="789"/>
      <c r="H70" s="789"/>
      <c r="I70" s="789"/>
      <c r="J70" s="789"/>
      <c r="K70" s="790"/>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8" t="str">
        <f>IF(基本情報入力シート!C105="","",基本情報入力シート!C105)</f>
        <v/>
      </c>
      <c r="C71" s="789"/>
      <c r="D71" s="789"/>
      <c r="E71" s="789"/>
      <c r="F71" s="789"/>
      <c r="G71" s="789"/>
      <c r="H71" s="789"/>
      <c r="I71" s="789"/>
      <c r="J71" s="789"/>
      <c r="K71" s="790"/>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8" t="str">
        <f>IF(基本情報入力シート!C106="","",基本情報入力シート!C106)</f>
        <v/>
      </c>
      <c r="C72" s="789"/>
      <c r="D72" s="789"/>
      <c r="E72" s="789"/>
      <c r="F72" s="789"/>
      <c r="G72" s="789"/>
      <c r="H72" s="789"/>
      <c r="I72" s="789"/>
      <c r="J72" s="789"/>
      <c r="K72" s="790"/>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8" t="str">
        <f>IF(基本情報入力シート!C107="","",基本情報入力シート!C107)</f>
        <v/>
      </c>
      <c r="C73" s="789"/>
      <c r="D73" s="789"/>
      <c r="E73" s="789"/>
      <c r="F73" s="789"/>
      <c r="G73" s="789"/>
      <c r="H73" s="789"/>
      <c r="I73" s="789"/>
      <c r="J73" s="789"/>
      <c r="K73" s="790"/>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8" t="str">
        <f>IF(基本情報入力シート!C108="","",基本情報入力シート!C108)</f>
        <v/>
      </c>
      <c r="C74" s="789"/>
      <c r="D74" s="789"/>
      <c r="E74" s="789"/>
      <c r="F74" s="789"/>
      <c r="G74" s="789"/>
      <c r="H74" s="789"/>
      <c r="I74" s="789"/>
      <c r="J74" s="789"/>
      <c r="K74" s="790"/>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8" t="str">
        <f>IF(基本情報入力シート!C109="","",基本情報入力シート!C109)</f>
        <v/>
      </c>
      <c r="C75" s="789"/>
      <c r="D75" s="789"/>
      <c r="E75" s="789"/>
      <c r="F75" s="789"/>
      <c r="G75" s="789"/>
      <c r="H75" s="789"/>
      <c r="I75" s="789"/>
      <c r="J75" s="789"/>
      <c r="K75" s="790"/>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8" t="str">
        <f>IF(基本情報入力シート!C110="","",基本情報入力シート!C110)</f>
        <v/>
      </c>
      <c r="C76" s="789"/>
      <c r="D76" s="789"/>
      <c r="E76" s="789"/>
      <c r="F76" s="789"/>
      <c r="G76" s="789"/>
      <c r="H76" s="789"/>
      <c r="I76" s="789"/>
      <c r="J76" s="789"/>
      <c r="K76" s="790"/>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8" t="str">
        <f>IF(基本情報入力シート!C111="","",基本情報入力シート!C111)</f>
        <v/>
      </c>
      <c r="C77" s="789"/>
      <c r="D77" s="789"/>
      <c r="E77" s="789"/>
      <c r="F77" s="789"/>
      <c r="G77" s="789"/>
      <c r="H77" s="789"/>
      <c r="I77" s="789"/>
      <c r="J77" s="789"/>
      <c r="K77" s="790"/>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8" t="str">
        <f>IF(基本情報入力シート!C112="","",基本情報入力シート!C112)</f>
        <v/>
      </c>
      <c r="C78" s="789"/>
      <c r="D78" s="789"/>
      <c r="E78" s="789"/>
      <c r="F78" s="789"/>
      <c r="G78" s="789"/>
      <c r="H78" s="789"/>
      <c r="I78" s="789"/>
      <c r="J78" s="789"/>
      <c r="K78" s="790"/>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8" t="str">
        <f>IF(基本情報入力シート!C113="","",基本情報入力シート!C113)</f>
        <v/>
      </c>
      <c r="C79" s="789"/>
      <c r="D79" s="789"/>
      <c r="E79" s="789"/>
      <c r="F79" s="789"/>
      <c r="G79" s="789"/>
      <c r="H79" s="789"/>
      <c r="I79" s="789"/>
      <c r="J79" s="789"/>
      <c r="K79" s="790"/>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8" t="str">
        <f>IF(基本情報入力シート!C114="","",基本情報入力シート!C114)</f>
        <v/>
      </c>
      <c r="C80" s="789"/>
      <c r="D80" s="789"/>
      <c r="E80" s="789"/>
      <c r="F80" s="789"/>
      <c r="G80" s="789"/>
      <c r="H80" s="789"/>
      <c r="I80" s="789"/>
      <c r="J80" s="789"/>
      <c r="K80" s="790"/>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8" t="str">
        <f>IF(基本情報入力シート!C115="","",基本情報入力シート!C115)</f>
        <v/>
      </c>
      <c r="C81" s="789"/>
      <c r="D81" s="789"/>
      <c r="E81" s="789"/>
      <c r="F81" s="789"/>
      <c r="G81" s="789"/>
      <c r="H81" s="789"/>
      <c r="I81" s="789"/>
      <c r="J81" s="789"/>
      <c r="K81" s="790"/>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8" t="str">
        <f>IF(基本情報入力シート!C116="","",基本情報入力シート!C116)</f>
        <v/>
      </c>
      <c r="C82" s="789"/>
      <c r="D82" s="789"/>
      <c r="E82" s="789"/>
      <c r="F82" s="789"/>
      <c r="G82" s="789"/>
      <c r="H82" s="789"/>
      <c r="I82" s="789"/>
      <c r="J82" s="789"/>
      <c r="K82" s="790"/>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8" t="str">
        <f>IF(基本情報入力シート!C117="","",基本情報入力シート!C117)</f>
        <v/>
      </c>
      <c r="C83" s="789"/>
      <c r="D83" s="789"/>
      <c r="E83" s="789"/>
      <c r="F83" s="789"/>
      <c r="G83" s="789"/>
      <c r="H83" s="789"/>
      <c r="I83" s="789"/>
      <c r="J83" s="789"/>
      <c r="K83" s="790"/>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8" t="str">
        <f>IF(基本情報入力シート!C118="","",基本情報入力シート!C118)</f>
        <v/>
      </c>
      <c r="C84" s="789"/>
      <c r="D84" s="789"/>
      <c r="E84" s="789"/>
      <c r="F84" s="789"/>
      <c r="G84" s="789"/>
      <c r="H84" s="789"/>
      <c r="I84" s="789"/>
      <c r="J84" s="789"/>
      <c r="K84" s="790"/>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8" t="str">
        <f>IF(基本情報入力シート!C119="","",基本情報入力シート!C119)</f>
        <v/>
      </c>
      <c r="C85" s="789"/>
      <c r="D85" s="789"/>
      <c r="E85" s="789"/>
      <c r="F85" s="789"/>
      <c r="G85" s="789"/>
      <c r="H85" s="789"/>
      <c r="I85" s="789"/>
      <c r="J85" s="789"/>
      <c r="K85" s="790"/>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8" t="str">
        <f>IF(基本情報入力シート!C120="","",基本情報入力シート!C120)</f>
        <v/>
      </c>
      <c r="C86" s="789"/>
      <c r="D86" s="789"/>
      <c r="E86" s="789"/>
      <c r="F86" s="789"/>
      <c r="G86" s="789"/>
      <c r="H86" s="789"/>
      <c r="I86" s="789"/>
      <c r="J86" s="789"/>
      <c r="K86" s="790"/>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8" t="str">
        <f>IF(基本情報入力シート!C121="","",基本情報入力シート!C121)</f>
        <v/>
      </c>
      <c r="C87" s="789"/>
      <c r="D87" s="789"/>
      <c r="E87" s="789"/>
      <c r="F87" s="789"/>
      <c r="G87" s="789"/>
      <c r="H87" s="789"/>
      <c r="I87" s="789"/>
      <c r="J87" s="789"/>
      <c r="K87" s="790"/>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8" t="str">
        <f>IF(基本情報入力シート!C122="","",基本情報入力シート!C122)</f>
        <v/>
      </c>
      <c r="C88" s="789"/>
      <c r="D88" s="789"/>
      <c r="E88" s="789"/>
      <c r="F88" s="789"/>
      <c r="G88" s="789"/>
      <c r="H88" s="789"/>
      <c r="I88" s="789"/>
      <c r="J88" s="789"/>
      <c r="K88" s="790"/>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8" t="str">
        <f>IF(基本情報入力シート!C123="","",基本情報入力シート!C123)</f>
        <v/>
      </c>
      <c r="C89" s="789"/>
      <c r="D89" s="789"/>
      <c r="E89" s="789"/>
      <c r="F89" s="789"/>
      <c r="G89" s="789"/>
      <c r="H89" s="789"/>
      <c r="I89" s="789"/>
      <c r="J89" s="789"/>
      <c r="K89" s="790"/>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8" t="str">
        <f>IF(基本情報入力シート!C124="","",基本情報入力シート!C124)</f>
        <v/>
      </c>
      <c r="C90" s="789"/>
      <c r="D90" s="789"/>
      <c r="E90" s="789"/>
      <c r="F90" s="789"/>
      <c r="G90" s="789"/>
      <c r="H90" s="789"/>
      <c r="I90" s="789"/>
      <c r="J90" s="789"/>
      <c r="K90" s="790"/>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8" t="str">
        <f>IF(基本情報入力シート!C125="","",基本情報入力シート!C125)</f>
        <v/>
      </c>
      <c r="C91" s="789"/>
      <c r="D91" s="789"/>
      <c r="E91" s="789"/>
      <c r="F91" s="789"/>
      <c r="G91" s="789"/>
      <c r="H91" s="789"/>
      <c r="I91" s="789"/>
      <c r="J91" s="789"/>
      <c r="K91" s="790"/>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8" t="str">
        <f>IF(基本情報入力シート!C126="","",基本情報入力シート!C126)</f>
        <v/>
      </c>
      <c r="C92" s="789"/>
      <c r="D92" s="789"/>
      <c r="E92" s="789"/>
      <c r="F92" s="789"/>
      <c r="G92" s="789"/>
      <c r="H92" s="789"/>
      <c r="I92" s="789"/>
      <c r="J92" s="789"/>
      <c r="K92" s="790"/>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8" t="str">
        <f>IF(基本情報入力シート!C127="","",基本情報入力シート!C127)</f>
        <v/>
      </c>
      <c r="C93" s="789"/>
      <c r="D93" s="789"/>
      <c r="E93" s="789"/>
      <c r="F93" s="789"/>
      <c r="G93" s="789"/>
      <c r="H93" s="789"/>
      <c r="I93" s="789"/>
      <c r="J93" s="789"/>
      <c r="K93" s="790"/>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8" t="str">
        <f>IF(基本情報入力シート!C128="","",基本情報入力シート!C128)</f>
        <v/>
      </c>
      <c r="C94" s="789"/>
      <c r="D94" s="789"/>
      <c r="E94" s="789"/>
      <c r="F94" s="789"/>
      <c r="G94" s="789"/>
      <c r="H94" s="789"/>
      <c r="I94" s="789"/>
      <c r="J94" s="789"/>
      <c r="K94" s="790"/>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8" t="str">
        <f>IF(基本情報入力シート!C129="","",基本情報入力シート!C129)</f>
        <v/>
      </c>
      <c r="C95" s="789"/>
      <c r="D95" s="789"/>
      <c r="E95" s="789"/>
      <c r="F95" s="789"/>
      <c r="G95" s="789"/>
      <c r="H95" s="789"/>
      <c r="I95" s="789"/>
      <c r="J95" s="789"/>
      <c r="K95" s="790"/>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8" t="str">
        <f>IF(基本情報入力シート!C130="","",基本情報入力シート!C130)</f>
        <v/>
      </c>
      <c r="C96" s="789"/>
      <c r="D96" s="789"/>
      <c r="E96" s="789"/>
      <c r="F96" s="789"/>
      <c r="G96" s="789"/>
      <c r="H96" s="789"/>
      <c r="I96" s="789"/>
      <c r="J96" s="789"/>
      <c r="K96" s="790"/>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8" t="str">
        <f>IF(基本情報入力シート!C131="","",基本情報入力シート!C131)</f>
        <v/>
      </c>
      <c r="C97" s="789"/>
      <c r="D97" s="789"/>
      <c r="E97" s="789"/>
      <c r="F97" s="789"/>
      <c r="G97" s="789"/>
      <c r="H97" s="789"/>
      <c r="I97" s="789"/>
      <c r="J97" s="789"/>
      <c r="K97" s="790"/>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8" t="str">
        <f>IF(基本情報入力シート!C132="","",基本情報入力シート!C132)</f>
        <v/>
      </c>
      <c r="C98" s="789"/>
      <c r="D98" s="789"/>
      <c r="E98" s="789"/>
      <c r="F98" s="789"/>
      <c r="G98" s="789"/>
      <c r="H98" s="789"/>
      <c r="I98" s="789"/>
      <c r="J98" s="789"/>
      <c r="K98" s="790"/>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8" t="str">
        <f>IF(基本情報入力シート!C133="","",基本情報入力シート!C133)</f>
        <v/>
      </c>
      <c r="C99" s="789"/>
      <c r="D99" s="789"/>
      <c r="E99" s="789"/>
      <c r="F99" s="789"/>
      <c r="G99" s="789"/>
      <c r="H99" s="789"/>
      <c r="I99" s="789"/>
      <c r="J99" s="789"/>
      <c r="K99" s="790"/>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8" t="str">
        <f>IF(基本情報入力シート!C134="","",基本情報入力シート!C134)</f>
        <v/>
      </c>
      <c r="C100" s="789"/>
      <c r="D100" s="789"/>
      <c r="E100" s="789"/>
      <c r="F100" s="789"/>
      <c r="G100" s="789"/>
      <c r="H100" s="789"/>
      <c r="I100" s="789"/>
      <c r="J100" s="789"/>
      <c r="K100" s="790"/>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8" t="str">
        <f>IF(基本情報入力シート!C135="","",基本情報入力シート!C135)</f>
        <v/>
      </c>
      <c r="C101" s="789"/>
      <c r="D101" s="789"/>
      <c r="E101" s="789"/>
      <c r="F101" s="789"/>
      <c r="G101" s="789"/>
      <c r="H101" s="789"/>
      <c r="I101" s="789"/>
      <c r="J101" s="789"/>
      <c r="K101" s="790"/>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8" t="str">
        <f>IF(基本情報入力シート!C136="","",基本情報入力シート!C136)</f>
        <v/>
      </c>
      <c r="C102" s="789"/>
      <c r="D102" s="789"/>
      <c r="E102" s="789"/>
      <c r="F102" s="789"/>
      <c r="G102" s="789"/>
      <c r="H102" s="789"/>
      <c r="I102" s="789"/>
      <c r="J102" s="789"/>
      <c r="K102" s="790"/>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8" t="str">
        <f>IF(基本情報入力シート!C137="","",基本情報入力シート!C137)</f>
        <v/>
      </c>
      <c r="C103" s="789"/>
      <c r="D103" s="789"/>
      <c r="E103" s="789"/>
      <c r="F103" s="789"/>
      <c r="G103" s="789"/>
      <c r="H103" s="789"/>
      <c r="I103" s="789"/>
      <c r="J103" s="789"/>
      <c r="K103" s="790"/>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8" t="str">
        <f>IF(基本情報入力シート!C138="","",基本情報入力シート!C138)</f>
        <v/>
      </c>
      <c r="C104" s="789"/>
      <c r="D104" s="789"/>
      <c r="E104" s="789"/>
      <c r="F104" s="789"/>
      <c r="G104" s="789"/>
      <c r="H104" s="789"/>
      <c r="I104" s="789"/>
      <c r="J104" s="789"/>
      <c r="K104" s="790"/>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8" t="str">
        <f>IF(基本情報入力シート!C139="","",基本情報入力シート!C139)</f>
        <v/>
      </c>
      <c r="C105" s="789"/>
      <c r="D105" s="789"/>
      <c r="E105" s="789"/>
      <c r="F105" s="789"/>
      <c r="G105" s="789"/>
      <c r="H105" s="789"/>
      <c r="I105" s="789"/>
      <c r="J105" s="789"/>
      <c r="K105" s="790"/>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8" t="str">
        <f>IF(基本情報入力シート!C140="","",基本情報入力シート!C140)</f>
        <v/>
      </c>
      <c r="C106" s="789"/>
      <c r="D106" s="789"/>
      <c r="E106" s="789"/>
      <c r="F106" s="789"/>
      <c r="G106" s="789"/>
      <c r="H106" s="789"/>
      <c r="I106" s="789"/>
      <c r="J106" s="789"/>
      <c r="K106" s="790"/>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8" t="str">
        <f>IF(基本情報入力シート!C141="","",基本情報入力シート!C141)</f>
        <v/>
      </c>
      <c r="C107" s="789"/>
      <c r="D107" s="789"/>
      <c r="E107" s="789"/>
      <c r="F107" s="789"/>
      <c r="G107" s="789"/>
      <c r="H107" s="789"/>
      <c r="I107" s="789"/>
      <c r="J107" s="789"/>
      <c r="K107" s="790"/>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8" t="str">
        <f>IF(基本情報入力シート!C142="","",基本情報入力シート!C142)</f>
        <v/>
      </c>
      <c r="C108" s="789"/>
      <c r="D108" s="789"/>
      <c r="E108" s="789"/>
      <c r="F108" s="789"/>
      <c r="G108" s="789"/>
      <c r="H108" s="789"/>
      <c r="I108" s="789"/>
      <c r="J108" s="789"/>
      <c r="K108" s="790"/>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8" t="str">
        <f>IF(基本情報入力シート!C143="","",基本情報入力シート!C143)</f>
        <v/>
      </c>
      <c r="C109" s="789"/>
      <c r="D109" s="789"/>
      <c r="E109" s="789"/>
      <c r="F109" s="789"/>
      <c r="G109" s="789"/>
      <c r="H109" s="789"/>
      <c r="I109" s="789"/>
      <c r="J109" s="789"/>
      <c r="K109" s="790"/>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8" t="str">
        <f>IF(基本情報入力シート!C144="","",基本情報入力シート!C144)</f>
        <v/>
      </c>
      <c r="C110" s="789"/>
      <c r="D110" s="789"/>
      <c r="E110" s="789"/>
      <c r="F110" s="789"/>
      <c r="G110" s="789"/>
      <c r="H110" s="789"/>
      <c r="I110" s="789"/>
      <c r="J110" s="789"/>
      <c r="K110" s="790"/>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8" t="str">
        <f>IF(基本情報入力シート!C145="","",基本情報入力シート!C145)</f>
        <v/>
      </c>
      <c r="C111" s="789"/>
      <c r="D111" s="789"/>
      <c r="E111" s="789"/>
      <c r="F111" s="789"/>
      <c r="G111" s="789"/>
      <c r="H111" s="789"/>
      <c r="I111" s="789"/>
      <c r="J111" s="789"/>
      <c r="K111" s="790"/>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8" t="str">
        <f>IF(基本情報入力シート!C146="","",基本情報入力シート!C146)</f>
        <v/>
      </c>
      <c r="C112" s="789"/>
      <c r="D112" s="789"/>
      <c r="E112" s="789"/>
      <c r="F112" s="789"/>
      <c r="G112" s="789"/>
      <c r="H112" s="789"/>
      <c r="I112" s="789"/>
      <c r="J112" s="789"/>
      <c r="K112" s="790"/>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8" t="str">
        <f>IF(基本情報入力シート!C147="","",基本情報入力シート!C147)</f>
        <v/>
      </c>
      <c r="C113" s="789"/>
      <c r="D113" s="789"/>
      <c r="E113" s="789"/>
      <c r="F113" s="789"/>
      <c r="G113" s="789"/>
      <c r="H113" s="789"/>
      <c r="I113" s="789"/>
      <c r="J113" s="789"/>
      <c r="K113" s="790"/>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8" t="str">
        <f>IF(基本情報入力シート!C148="","",基本情報入力シート!C148)</f>
        <v/>
      </c>
      <c r="C114" s="789"/>
      <c r="D114" s="789"/>
      <c r="E114" s="789"/>
      <c r="F114" s="789"/>
      <c r="G114" s="789"/>
      <c r="H114" s="789"/>
      <c r="I114" s="789"/>
      <c r="J114" s="789"/>
      <c r="K114" s="790"/>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8" t="str">
        <f>IF(基本情報入力シート!C149="","",基本情報入力シート!C149)</f>
        <v/>
      </c>
      <c r="C115" s="789"/>
      <c r="D115" s="789"/>
      <c r="E115" s="789"/>
      <c r="F115" s="789"/>
      <c r="G115" s="789"/>
      <c r="H115" s="789"/>
      <c r="I115" s="789"/>
      <c r="J115" s="789"/>
      <c r="K115" s="790"/>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8" t="str">
        <f>IF(基本情報入力シート!C150="","",基本情報入力シート!C150)</f>
        <v/>
      </c>
      <c r="C116" s="789"/>
      <c r="D116" s="789"/>
      <c r="E116" s="789"/>
      <c r="F116" s="789"/>
      <c r="G116" s="789"/>
      <c r="H116" s="789"/>
      <c r="I116" s="789"/>
      <c r="J116" s="789"/>
      <c r="K116" s="790"/>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8" t="str">
        <f>IF(基本情報入力シート!C151="","",基本情報入力シート!C151)</f>
        <v/>
      </c>
      <c r="C117" s="789"/>
      <c r="D117" s="789"/>
      <c r="E117" s="789"/>
      <c r="F117" s="789"/>
      <c r="G117" s="789"/>
      <c r="H117" s="789"/>
      <c r="I117" s="789"/>
      <c r="J117" s="789"/>
      <c r="K117" s="790"/>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8" t="str">
        <f>IF(基本情報入力シート!C152="","",基本情報入力シート!C152)</f>
        <v/>
      </c>
      <c r="C118" s="789"/>
      <c r="D118" s="789"/>
      <c r="E118" s="789"/>
      <c r="F118" s="789"/>
      <c r="G118" s="789"/>
      <c r="H118" s="789"/>
      <c r="I118" s="789"/>
      <c r="J118" s="789"/>
      <c r="K118" s="790"/>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2023-02-27T08:06:40Z</cp:lastPrinted>
  <dcterms:created xsi:type="dcterms:W3CDTF">2023-01-10T13:53:21Z</dcterms:created>
  <dcterms:modified xsi:type="dcterms:W3CDTF">2023-02-28T07:33:49Z</dcterms:modified>
</cp:coreProperties>
</file>