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6223\Desktop\04_HP掲載用（03からコピペ）\"/>
    </mc:Choice>
  </mc:AlternateContent>
  <bookViews>
    <workbookView xWindow="0" yWindow="0" windowWidth="17490" windowHeight="129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O34" i="10"/>
  <c r="AM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<sst xmlns="http://schemas.openxmlformats.org/spreadsheetml/2006/main" count="1197" uniqueCount="613">
  <si>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</si>
  <si>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</si>
  <si>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</si>
  <si>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</si>
  <si>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</si>
  <si>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</si>
  <si>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</si>
  <si>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</si>
  <si>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</si>
  <si>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</si>
  <si>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</si>
  <si>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</si>
  <si>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</si>
  <si>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</si>
  <si>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</si>
  <si>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</si>
  <si>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</si>
  <si>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</si>
  <si>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</si>
  <si>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</si>
  <si>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</si>
  <si>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</si>
  <si>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</si>
  <si>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</si>
  <si>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</si>
  <si>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</si>
  <si>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</si>
  <si>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</si>
  <si>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</si>
  <si>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</si>
  <si>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</si>
  <si>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</si>
  <si>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</si>
  <si>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</si>
  <si>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</si>
  <si>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</si>
  <si>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</si>
  <si>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</si>
  <si>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</si>
  <si>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</si>
  <si>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</si>
  <si>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</si>
  <si>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</si>
  <si>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</si>
  <si>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</si>
  <si>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</si>
  <si>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</si>
  <si>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</si>
  <si>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</si>
  <si>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</si>
  <si>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</si>
  <si>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</si>
  <si>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</si>
  <si>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</si>
  <si>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</si>
  <si>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</si>
  <si>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</si>
  <si>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</si>
  <si>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</si>
  <si>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</si>
  <si>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</si>
  <si>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</si>
  <si>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</si>
  <si>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</si>
  <si>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</si>
  <si>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</si>
  <si>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</si>
  <si>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</si>
  <si>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</si>
  <si>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</si>
  <si>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</si>
  <si>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</si>
  <si>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</si>
  <si>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</si>
  <si>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</si>
  <si>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</si>
  <si>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</si>
  <si>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</si>
  <si>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</si>
  <si>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</si>
  <si>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</si>
  <si>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</si>
  <si>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</si>
  <si>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</si>
  <si>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</si>
  <si>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</si>
  <si>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</si>
  <si>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</si>
  <si>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</si>
  <si>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</si>
  <si>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</si>
  <si>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</si>
  <si>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</si>
  <si>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</si>
  <si>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</si>
  <si>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</si>
  <si>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</si>
  <si>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西粟倉村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</si>
  <si>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</si>
  <si>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</si>
  <si>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</si>
  <si>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</si>
  <si>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</si>
  <si>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</si>
  <si>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</si>
  <si>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</si>
  <si>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</si>
  <si>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</si>
  <si>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</si>
  <si>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</si>
  <si>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</si>
  <si>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</si>
  <si>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</si>
  <si>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</si>
  <si>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</si>
  <si>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</si>
  <si>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</si>
  <si>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</si>
  <si>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</si>
  <si>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</si>
  <si>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</si>
  <si>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</si>
  <si>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</si>
  <si>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</si>
  <si>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</si>
  <si>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</si>
  <si>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</si>
  <si>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</si>
  <si>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</si>
  <si>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</si>
  <si>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</si>
  <si>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</si>
  <si>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</si>
  <si>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</si>
  <si>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</si>
  <si>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</si>
  <si>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</si>
  <si>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</si>
  <si>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</si>
  <si>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</si>
  <si>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</si>
  <si>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</si>
  <si>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</si>
  <si>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</si>
  <si>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</si>
  <si>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</si>
  <si>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</si>
  <si>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</si>
  <si>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</si>
  <si>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</si>
  <si>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</si>
  <si>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</si>
  <si>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</si>
  <si>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</si>
  <si>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</si>
  <si>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</si>
  <si>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</si>
  <si>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</si>
  <si>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</si>
  <si>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</si>
  <si>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</si>
  <si>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</si>
  <si>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</si>
  <si>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</si>
  <si>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</si>
  <si>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</si>
  <si>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</si>
  <si>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</si>
  <si>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</si>
  <si>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</si>
  <si>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</si>
  <si>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</si>
  <si>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</si>
  <si>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</si>
  <si>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</si>
  <si>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</si>
  <si>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</si>
  <si>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</si>
  <si>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</si>
  <si>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</si>
  <si>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</si>
  <si>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</si>
  <si>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</si>
  <si>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</si>
  <si>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</si>
  <si>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</si>
  <si>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</si>
  <si>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</si>
  <si>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</si>
  <si>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</si>
  <si>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</si>
  <si>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</si>
  <si>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</si>
  <si>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</si>
  <si>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</si>
  <si>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</si>
  <si>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</si>
  <si>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</si>
  <si>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</si>
  <si>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</si>
  <si>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</si>
  <si>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</si>
  <si>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</si>
  <si>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</si>
  <si>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</si>
  <si>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</si>
  <si>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</si>
  <si>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</si>
  <si>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</si>
  <si>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</si>
  <si>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</si>
  <si>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</si>
  <si>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</si>
  <si>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</si>
  <si>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岡山県西粟倉村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</si>
  <si>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</si>
  <si>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</si>
  <si>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</si>
  <si>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</si>
  <si>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</si>
  <si>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</si>
  <si>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</si>
  <si>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</si>
  <si>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</si>
  <si>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</si>
  <si>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</si>
  <si>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</si>
  <si>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</si>
  <si>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</si>
  <si>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</si>
  <si>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</si>
  <si>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</si>
  <si>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</si>
  <si>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</si>
  <si>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</si>
  <si>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</si>
  <si>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</si>
  <si>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</si>
  <si>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</si>
  <si>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</si>
  <si>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</si>
  <si>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</si>
  <si>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</si>
  <si>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</si>
  <si>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</si>
  <si>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</si>
  <si>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</si>
  <si>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</si>
  <si>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</si>
  <si>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</si>
  <si>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</si>
  <si>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</si>
  <si>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</si>
  <si>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</si>
  <si>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</si>
  <si>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</si>
  <si>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</si>
  <si>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</si>
  <si>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</si>
  <si>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</si>
  <si>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</si>
  <si>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</si>
  <si>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</si>
  <si>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</si>
  <si>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</si>
  <si>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</si>
  <si>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</si>
  <si>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</si>
  <si>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</si>
  <si>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</si>
  <si>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</si>
  <si>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</si>
  <si>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</si>
  <si>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</si>
  <si>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</si>
  <si>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</si>
  <si>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</si>
  <si>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</si>
  <si>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</si>
  <si>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</si>
  <si>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</si>
  <si>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</si>
  <si>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</si>
  <si>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</si>
  <si>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</si>
  <si>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</si>
  <si>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</si>
  <si>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</si>
  <si>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</si>
  <si>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</si>
  <si>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</si>
  <si>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</si>
  <si>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</si>
  <si>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</si>
  <si>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</si>
  <si>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</si>
  <si>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</si>
  <si>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</si>
  <si>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</si>
  <si>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</si>
  <si>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</si>
  <si>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</si>
  <si>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</si>
  <si>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</si>
  <si>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</si>
  <si>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</si>
  <si>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</si>
  <si>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</si>
  <si>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</si>
  <si>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</si>
  <si>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</si>
  <si>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</si>
  <si>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</si>
  <si>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</si>
  <si>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</si>
  <si>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</si>
  <si>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</si>
  <si>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</si>
  <si>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</si>
  <si>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</si>
  <si>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</si>
  <si>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</si>
  <si>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</si>
  <si>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</si>
  <si>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</si>
  <si>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</si>
  <si>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</si>
  <si>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</si>
  <si>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</si>
  <si>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</si>
  <si>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</si>
  <si>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</si>
  <si>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</si>
  <si>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</si>
  <si>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</si>
  <si>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</si>
  <si>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</si>
  <si>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</si>
  <si>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</si>
  <si>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</si>
  <si>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</si>
  <si>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</si>
  <si>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</si>
  <si>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</si>
  <si>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</si>
  <si>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</si>
  <si>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</si>
  <si>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</si>
  <si>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</si>
  <si>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</si>
  <si>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</si>
  <si>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</si>
  <si>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</si>
  <si>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</si>
  <si>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</si>
  <si>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</si>
  <si>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</si>
  <si>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</si>
  <si>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</si>
  <si>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</si>
  <si>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</si>
  <si>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</si>
  <si>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</si>
  <si>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</si>
  <si>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</si>
  <si>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</si>
  <si>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</si>
  <si>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</si>
  <si>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</si>
  <si>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</si>
  <si>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岡山県西粟倉村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</si>
  <si>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</si>
  <si>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</si>
  <si>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</si>
  <si>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</si>
  <si>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</si>
  <si>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</si>
  <si>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</si>
  <si>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</si>
  <si>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</si>
  <si>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</si>
  <si>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</si>
  <si>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</si>
  <si>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</si>
  <si>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</si>
  <si>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</si>
  <si>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</si>
  <si>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</si>
  <si>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</si>
  <si>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</si>
  <si>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</si>
  <si>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森林管理特別会計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</si>
  <si>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</si>
  <si>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</si>
  <si>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</si>
  <si>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</si>
  <si>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</si>
  <si>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</si>
  <si>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</si>
  <si>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</si>
  <si>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</si>
  <si>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</si>
  <si>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</si>
  <si>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</si>
  <si>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</si>
  <si>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</si>
  <si>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西粟倉村国民健康保険事業勘定特別会計</t>
    <phoneticPr fontId="5"/>
  </si>
  <si>
    <t>西粟倉村国民健康保険施設勘定特別会計</t>
    <phoneticPr fontId="5"/>
  </si>
  <si>
    <t>西粟倉村介護保険事業勘定特別会計</t>
    <phoneticPr fontId="5"/>
  </si>
  <si>
    <t>西粟倉村後期高齢者医療事業特別会計</t>
    <phoneticPr fontId="5"/>
  </si>
  <si>
    <t>西粟倉村介護サービス事業勘定特別会計</t>
    <phoneticPr fontId="5"/>
  </si>
  <si>
    <t>西粟倉村簡易水道事業特別会計</t>
    <phoneticPr fontId="5"/>
  </si>
  <si>
    <t>法非適用企業</t>
    <phoneticPr fontId="5"/>
  </si>
  <si>
    <t>西粟倉村農業集落排水事業特別会計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</si>
  <si>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</si>
  <si>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</si>
  <si>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</si>
  <si>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</si>
  <si>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</si>
  <si>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</si>
  <si>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</si>
  <si>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</si>
  <si>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</si>
  <si>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</si>
  <si>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</si>
  <si>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</si>
  <si>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</si>
  <si>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</si>
  <si>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</si>
  <si>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</si>
  <si>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</si>
  <si>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</si>
  <si>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</si>
  <si>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</si>
  <si>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</si>
  <si>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</si>
  <si>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</si>
  <si>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</si>
  <si>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</si>
  <si>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</si>
  <si>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</si>
  <si>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</si>
  <si>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</si>
  <si>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</si>
  <si>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</si>
  <si>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</si>
  <si>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</si>
  <si>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</si>
  <si>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</si>
  <si>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</si>
  <si>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</si>
  <si>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</si>
  <si>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</si>
  <si>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</si>
  <si>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</si>
  <si>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</si>
  <si>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</si>
  <si>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</si>
  <si>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</si>
  <si>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</si>
  <si>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</si>
  <si>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</si>
  <si>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</si>
  <si>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</si>
  <si>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</si>
  <si>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</si>
  <si>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</si>
  <si>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</si>
  <si>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</si>
  <si>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</si>
  <si>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</si>
  <si>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</si>
  <si>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西粟倉村簡易水道事業特別会計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</si>
  <si>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</si>
  <si>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</si>
  <si>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西粟倉村農業集落排水事業特別会計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</si>
  <si>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</si>
  <si>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西粟倉村介護サービス事業勘定特別会計</t>
    <phoneticPr fontId="5"/>
  </si>
  <si>
    <t>(Ｆ)</t>
    <phoneticPr fontId="5"/>
  </si>
  <si>
    <t>西粟倉村介護保険事業勘定特別会計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</si>
  <si>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</si>
  <si>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</si>
  <si>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</si>
  <si>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</si>
  <si>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</si>
  <si>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</si>
  <si>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</si>
  <si>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</si>
  <si>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</si>
  <si>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</si>
  <si>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</si>
  <si>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</si>
  <si>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</si>
  <si>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</si>
  <si>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</si>
  <si>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</si>
  <si>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</si>
  <si>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</si>
  <si>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</si>
  <si>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</si>
  <si>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</si>
  <si>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</si>
  <si>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</si>
  <si>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</si>
  <si>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</si>
  <si>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</si>
  <si>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</si>
  <si>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</si>
  <si>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</si>
  <si>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</si>
  <si>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</si>
  <si>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</si>
  <si>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</si>
  <si>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</si>
  <si>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</si>
  <si>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</si>
  <si>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</si>
  <si>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</si>
  <si>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</si>
  <si>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</si>
  <si>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</si>
  <si>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</si>
  <si>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</si>
  <si>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</si>
  <si>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</si>
  <si>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</si>
  <si>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</si>
  <si>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</si>
  <si>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</si>
  <si>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</si>
  <si>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</si>
  <si>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</si>
  <si>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</si>
  <si>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</si>
  <si>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</si>
  <si>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</si>
  <si>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</si>
  <si>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</si>
  <si>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</si>
  <si>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</si>
  <si>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</si>
  <si>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</si>
  <si>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</si>
  <si>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</si>
  <si>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</si>
  <si>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</si>
  <si>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</si>
  <si>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</si>
  <si>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</si>
  <si>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</si>
  <si>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</si>
  <si>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</si>
  <si>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</si>
  <si>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</si>
  <si>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</si>
  <si>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</si>
  <si>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</si>
  <si>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</si>
  <si>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</si>
  <si>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</si>
  <si>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</si>
  <si>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</si>
  <si>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</si>
  <si>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22.61</t>
  </si>
  <si>
    <t>▲ 11.04</t>
  </si>
  <si>
    <t>▲ 3.24</t>
  </si>
  <si>
    <t>一般会計</t>
  </si>
  <si>
    <t>西粟倉村国民健康保険事業勘定特別会計</t>
  </si>
  <si>
    <t>西粟倉村介護保険事業勘定特別会計</t>
  </si>
  <si>
    <t>西粟倉村国民健康保険施設勘定特別会計</t>
  </si>
  <si>
    <t>西粟倉村介護サービス事業勘定特別会計</t>
  </si>
  <si>
    <t>西粟倉村簡易水道事業特別会計</t>
  </si>
  <si>
    <t>西粟倉村農業集落排水事業特別会計</t>
  </si>
  <si>
    <t>西粟倉村後期高齢者医療事業特別会計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</si>
  <si>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</si>
  <si>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</si>
  <si>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</si>
  <si>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</si>
  <si>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</si>
  <si>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</si>
  <si>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</si>
  <si>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</si>
  <si>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</si>
  <si>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美作養護老人ホーム組合（養護老人ホーム会計）</t>
  </si>
  <si>
    <t>美作養護老人ホーム組合（特別養護老人ホーム会計）</t>
  </si>
  <si>
    <t>美作養護老人ホーム組合（訪問介護事業特別会計）</t>
  </si>
  <si>
    <t>勝英衛生施設組合</t>
    <rPh sb="0" eb="2">
      <t>ショウエイ</t>
    </rPh>
    <rPh sb="2" eb="4">
      <t>エイセイ</t>
    </rPh>
    <rPh sb="4" eb="6">
      <t>シセツ</t>
    </rPh>
    <rPh sb="6" eb="8">
      <t>クミアイ</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</si>
  <si>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</si>
  <si>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</si>
  <si>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岡山県市町村税整理組合</t>
    <rPh sb="0" eb="3">
      <t>オカヤマケン</t>
    </rPh>
    <rPh sb="3" eb="6">
      <t>シチョウソン</t>
    </rPh>
    <rPh sb="6" eb="7">
      <t>ゼイ</t>
    </rPh>
    <rPh sb="7" eb="9">
      <t>セイリ</t>
    </rPh>
    <rPh sb="9" eb="11">
      <t>クミアイ</t>
    </rPh>
    <phoneticPr fontId="2"/>
  </si>
  <si>
    <t>むらづくり基金</t>
    <rPh sb="5" eb="7">
      <t>キキン</t>
    </rPh>
    <phoneticPr fontId="5"/>
  </si>
  <si>
    <t>財政調整基金(小水力)</t>
    <rPh sb="0" eb="2">
      <t>ザイセイ</t>
    </rPh>
    <rPh sb="2" eb="4">
      <t>チョウセイ</t>
    </rPh>
    <rPh sb="4" eb="6">
      <t>キキン</t>
    </rPh>
    <rPh sb="7" eb="8">
      <t>ショウ</t>
    </rPh>
    <rPh sb="8" eb="10">
      <t>スイリョク</t>
    </rPh>
    <phoneticPr fontId="5"/>
  </si>
  <si>
    <t>観光施設施等整備事業基金</t>
    <rPh sb="0" eb="2">
      <t>カンコウ</t>
    </rPh>
    <rPh sb="2" eb="4">
      <t>シセツ</t>
    </rPh>
    <rPh sb="4" eb="5">
      <t>セ</t>
    </rPh>
    <rPh sb="5" eb="6">
      <t>トウ</t>
    </rPh>
    <rPh sb="6" eb="8">
      <t>セイビ</t>
    </rPh>
    <rPh sb="8" eb="10">
      <t>ジギョウ</t>
    </rPh>
    <rPh sb="10" eb="12">
      <t>キキン</t>
    </rPh>
    <phoneticPr fontId="5"/>
  </si>
  <si>
    <t>公共施設整備基金</t>
    <rPh sb="0" eb="2">
      <t>コウキョウ</t>
    </rPh>
    <rPh sb="2" eb="4">
      <t>シセツ</t>
    </rPh>
    <rPh sb="4" eb="6">
      <t>セイビ</t>
    </rPh>
    <rPh sb="6" eb="8">
      <t>キキン</t>
    </rPh>
    <phoneticPr fontId="5"/>
  </si>
  <si>
    <t>公有財産取得基金</t>
    <rPh sb="0" eb="2">
      <t>コウユウ</t>
    </rPh>
    <rPh sb="2" eb="4">
      <t>ザイサン</t>
    </rPh>
    <rPh sb="4" eb="6">
      <t>シュトク</t>
    </rPh>
    <rPh sb="6" eb="8">
      <t>キキン</t>
    </rPh>
    <phoneticPr fontId="5"/>
  </si>
  <si>
    <t>-</t>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</si>
  <si>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</si>
  <si>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</si>
  <si>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</si>
  <si>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岡山県市町村総合事務組合拠出事業特別会計</t>
    <rPh sb="0" eb="3">
      <t>オカヤマケン</t>
    </rPh>
    <rPh sb="3" eb="6">
      <t>シチョウソン</t>
    </rPh>
    <rPh sb="6" eb="8">
      <t>ソウゴウ</t>
    </rPh>
    <rPh sb="8" eb="10">
      <t>ジム</t>
    </rPh>
    <rPh sb="10" eb="12">
      <t>クミアイ</t>
    </rPh>
    <rPh sb="12" eb="14">
      <t>キョシュツ</t>
    </rPh>
    <rPh sb="14" eb="16">
      <t>ジギョウ</t>
    </rPh>
    <rPh sb="16" eb="18">
      <t>トクベツ</t>
    </rPh>
    <rPh sb="18" eb="20">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</si>
  <si>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</si>
  <si>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</si>
  <si>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</si>
  <si>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</si>
  <si>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</si>
  <si>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</si>
  <si>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</si>
  <si>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</si>
  <si>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</si>
  <si>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</si>
  <si>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</si>
  <si>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今後、公共施設等総合管理計画等に基づき、次世代に過度な負担を残さないよう限られた財源を生かして、施設の長寿命化や施設総量の適正化などに取組むことが必要である。</t>
    <phoneticPr fontId="2"/>
  </si>
  <si>
    <t>将来負担額に対して充当可能財源が多かったため将来負担率は0であったが、公共施設の更新事業等の大型事業に対しての地方債借入により地方債残高が増加し将来負担が発生している。
実質公債費比率については、類似団体と比較すると実質公債費が平均値よりも上回っているが近年10％以下に抑えている。
今後も大型事業が継続することから将来負担比率・実質公債費比率ともに増加する傾向にある。</t>
    <rPh sb="90" eb="91">
      <t>ヒ</t>
    </rPh>
    <rPh sb="170" eb="171">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</si>
</sst>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95F6-4709-8E41-38AAD9B1D8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373051</c:v>
                </c:pt>
                <c:pt idx="1">
                  <c:v>591410</c:v>
                </c:pt>
                <c:pt idx="2">
                  <c:v>588732</c:v>
                </c:pt>
                <c:pt idx="3">
                  <c:v>1068814</c:v>
                </c:pt>
                <c:pt idx="4">
                  <c:v>636199</c:v>
                </c:pt>
              </c:numCache>
            </c:numRef>
          </c:val>
          <c:smooth val="0"/>
          <c:extLst>
            <c:ext xmlns:c16="http://schemas.microsoft.com/office/drawing/2014/chart" uri="{C3380CC4-5D6E-409C-BE32-E72D297353CC}">
              <c16:uniqueId val="{00000001-95F6-4709-8E41-38AAD9B1D8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6.21</c:v>
                </c:pt>
                <c:pt idx="1">
                  <c:v>14.27</c:v>
                </c:pt>
                <c:pt idx="2">
                  <c:v>9.81</c:v>
                </c:pt>
                <c:pt idx="3">
                  <c:v>6.43</c:v>
                </c:pt>
                <c:pt idx="4">
                  <c:v>6.79</c:v>
                </c:pt>
              </c:numCache>
            </c:numRef>
          </c:val>
          <c:extLst>
            <c:ext xmlns:c16="http://schemas.microsoft.com/office/drawing/2014/chart" uri="{C3380CC4-5D6E-409C-BE32-E72D297353CC}">
              <c16:uniqueId val="{00000000-4477-400E-9083-CDBE0F1D30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27.37</c:v>
                </c:pt>
                <c:pt idx="1">
                  <c:v>8.2100000000000009</c:v>
                </c:pt>
                <c:pt idx="2">
                  <c:v>8.16</c:v>
                </c:pt>
                <c:pt idx="3">
                  <c:v>13.41</c:v>
                </c:pt>
                <c:pt idx="4">
                  <c:v>12.8</c:v>
                </c:pt>
              </c:numCache>
            </c:numRef>
          </c:val>
          <c:extLst>
            <c:ext xmlns:c16="http://schemas.microsoft.com/office/drawing/2014/chart" uri="{C3380CC4-5D6E-409C-BE32-E72D297353CC}">
              <c16:uniqueId val="{00000001-4477-400E-9083-CDBE0F1D30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-22.61</c:v>
                </c:pt>
                <c:pt idx="1">
                  <c:v>-11.04</c:v>
                </c:pt>
                <c:pt idx="2">
                  <c:v>-3.24</c:v>
                </c:pt>
                <c:pt idx="3">
                  <c:v>2.2599999999999998</c:v>
                </c:pt>
                <c:pt idx="4">
                  <c:v>1.83</c:v>
                </c:pt>
              </c:numCache>
            </c:numRef>
          </c:val>
          <c:smooth val="0"/>
          <c:extLst>
            <c:ext xmlns:c16="http://schemas.microsoft.com/office/drawing/2014/chart" uri="{C3380CC4-5D6E-409C-BE32-E72D297353CC}">
              <c16:uniqueId val="{00000002-4477-400E-9083-CDBE0F1D30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212-4A39-A9CA-777CD8773F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12-4A39-A9CA-777CD8773F7D}"/>
            </c:ext>
          </c:extLst>
        </c:ser>
        <c:ser>
          <c:idx val="2"/>
          <c:order val="2"/>
          <c:tx>
            <c:strRef>
              <c:f>データシート!$A$29</c:f>
              <c:strCache>
                <c:ptCount val="1"/>
                <c:pt idx="0">
                  <c:v>西粟倉村後期高齢者医療事業特別会計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212-4A39-A9CA-777CD8773F7D}"/>
            </c:ext>
          </c:extLst>
        </c:ser>
        <c:ser>
          <c:idx val="3"/>
          <c:order val="3"/>
          <c:tx>
            <c:strRef>
              <c:f>データシート!$A$30</c:f>
              <c:strCache>
                <c:ptCount val="1"/>
                <c:pt idx="0">
                  <c:v>西粟倉村農業集落排水事業特別会計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212-4A39-A9CA-777CD8773F7D}"/>
            </c:ext>
          </c:extLst>
        </c:ser>
        <c:ser>
          <c:idx val="4"/>
          <c:order val="4"/>
          <c:tx>
            <c:strRef>
              <c:f>データシート!$A$31</c:f>
              <c:strCache>
                <c:ptCount val="1"/>
                <c:pt idx="0">
                  <c:v>西粟倉村簡易水道事業特別会計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212-4A39-A9CA-777CD8773F7D}"/>
            </c:ext>
          </c:extLst>
        </c:ser>
        <c:ser>
          <c:idx val="5"/>
          <c:order val="5"/>
          <c:tx>
            <c:strRef>
              <c:f>データシート!$A$32</c:f>
              <c:strCache>
                <c:ptCount val="1"/>
                <c:pt idx="0">
                  <c:v>西粟倉村介護サービス事業勘定特別会計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1.05</c:v>
                </c:pt>
                <c:pt idx="2">
                  <c:v>#N/A</c:v>
                </c:pt>
                <c:pt idx="3">
                  <c:v>0.15</c:v>
                </c:pt>
                <c:pt idx="4">
                  <c:v>#N/A</c:v>
                </c:pt>
                <c:pt idx="5">
                  <c:v>0.28999999999999998</c:v>
                </c:pt>
                <c:pt idx="6">
                  <c:v>#N/A</c:v>
                </c:pt>
                <c:pt idx="7">
                  <c:v>0.41</c:v>
                </c:pt>
                <c:pt idx="8">
                  <c:v>#N/A</c:v>
                </c:pt>
                <c:pt idx="9">
                  <c:v>0.25</c:v>
                </c:pt>
              </c:numCache>
            </c:numRef>
          </c:val>
          <c:extLst>
            <c:ext xmlns:c16="http://schemas.microsoft.com/office/drawing/2014/chart" uri="{C3380CC4-5D6E-409C-BE32-E72D297353CC}">
              <c16:uniqueId val="{00000005-1212-4A39-A9CA-777CD8773F7D}"/>
            </c:ext>
          </c:extLst>
        </c:ser>
        <c:ser>
          <c:idx val="6"/>
          <c:order val="6"/>
          <c:tx>
            <c:strRef>
              <c:f>データシート!$A$33</c:f>
              <c:strCache>
                <c:ptCount val="1"/>
                <c:pt idx="0">
                  <c:v>西粟倉村国民健康保険施設勘定特別会計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0.05</c:v>
                </c:pt>
                <c:pt idx="4">
                  <c:v>#N/A</c:v>
                </c:pt>
                <c:pt idx="5">
                  <c:v>0.3</c:v>
                </c:pt>
                <c:pt idx="6">
                  <c:v>#N/A</c:v>
                </c:pt>
                <c:pt idx="7">
                  <c:v>0.46</c:v>
                </c:pt>
                <c:pt idx="8">
                  <c:v>#N/A</c:v>
                </c:pt>
                <c:pt idx="9">
                  <c:v>0.43</c:v>
                </c:pt>
              </c:numCache>
            </c:numRef>
          </c:val>
          <c:extLst>
            <c:ext xmlns:c16="http://schemas.microsoft.com/office/drawing/2014/chart" uri="{C3380CC4-5D6E-409C-BE32-E72D297353CC}">
              <c16:uniqueId val="{00000006-1212-4A39-A9CA-777CD8773F7D}"/>
            </c:ext>
          </c:extLst>
        </c:ser>
        <c:ser>
          <c:idx val="7"/>
          <c:order val="7"/>
          <c:tx>
            <c:strRef>
              <c:f>データシート!$A$34</c:f>
              <c:strCache>
                <c:ptCount val="1"/>
                <c:pt idx="0">
                  <c:v>西粟倉村介護保険事業勘定特別会計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0.78</c:v>
                </c:pt>
                <c:pt idx="2">
                  <c:v>#N/A</c:v>
                </c:pt>
                <c:pt idx="3">
                  <c:v>0.89</c:v>
                </c:pt>
                <c:pt idx="4">
                  <c:v>#N/A</c:v>
                </c:pt>
                <c:pt idx="5">
                  <c:v>1.18</c:v>
                </c:pt>
                <c:pt idx="6">
                  <c:v>#N/A</c:v>
                </c:pt>
                <c:pt idx="7">
                  <c:v>1.77</c:v>
                </c:pt>
                <c:pt idx="8">
                  <c:v>#N/A</c:v>
                </c:pt>
                <c:pt idx="9">
                  <c:v>1.33</c:v>
                </c:pt>
              </c:numCache>
            </c:numRef>
          </c:val>
          <c:extLst>
            <c:ext xmlns:c16="http://schemas.microsoft.com/office/drawing/2014/chart" uri="{C3380CC4-5D6E-409C-BE32-E72D297353CC}">
              <c16:uniqueId val="{00000007-1212-4A39-A9CA-777CD8773F7D}"/>
            </c:ext>
          </c:extLst>
        </c:ser>
        <c:ser>
          <c:idx val="8"/>
          <c:order val="8"/>
          <c:tx>
            <c:strRef>
              <c:f>データシート!$A$35</c:f>
              <c:strCache>
                <c:ptCount val="1"/>
                <c:pt idx="0">
                  <c:v>西粟倉村国民健康保険事業勘定特別会計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1.69</c:v>
                </c:pt>
                <c:pt idx="2">
                  <c:v>#N/A</c:v>
                </c:pt>
                <c:pt idx="3">
                  <c:v>4.6100000000000003</c:v>
                </c:pt>
                <c:pt idx="4">
                  <c:v>#N/A</c:v>
                </c:pt>
                <c:pt idx="5">
                  <c:v>2.13</c:v>
                </c:pt>
                <c:pt idx="6">
                  <c:v>#N/A</c:v>
                </c:pt>
                <c:pt idx="7">
                  <c:v>1.78</c:v>
                </c:pt>
                <c:pt idx="8">
                  <c:v>#N/A</c:v>
                </c:pt>
                <c:pt idx="9">
                  <c:v>2.0499999999999998</c:v>
                </c:pt>
              </c:numCache>
            </c:numRef>
          </c:val>
          <c:extLst>
            <c:ext xmlns:c16="http://schemas.microsoft.com/office/drawing/2014/chart" uri="{C3380CC4-5D6E-409C-BE32-E72D297353CC}">
              <c16:uniqueId val="{00000008-1212-4A39-A9CA-777CD8773F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6.2</c:v>
                </c:pt>
                <c:pt idx="2">
                  <c:v>#N/A</c:v>
                </c:pt>
                <c:pt idx="3">
                  <c:v>14.26</c:v>
                </c:pt>
                <c:pt idx="4">
                  <c:v>#N/A</c:v>
                </c:pt>
                <c:pt idx="5">
                  <c:v>9.8000000000000007</c:v>
                </c:pt>
                <c:pt idx="6">
                  <c:v>#N/A</c:v>
                </c:pt>
                <c:pt idx="7">
                  <c:v>6.43</c:v>
                </c:pt>
                <c:pt idx="8">
                  <c:v>#N/A</c:v>
                </c:pt>
                <c:pt idx="9">
                  <c:v>6.79</c:v>
                </c:pt>
              </c:numCache>
            </c:numRef>
          </c:val>
          <c:extLst>
            <c:ext xmlns:c16="http://schemas.microsoft.com/office/drawing/2014/chart" uri="{C3380CC4-5D6E-409C-BE32-E72D297353CC}">
              <c16:uniqueId val="{00000009-1212-4A39-A9CA-777CD8773F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263</c:v>
                </c:pt>
                <c:pt idx="5">
                  <c:v>253</c:v>
                </c:pt>
                <c:pt idx="8">
                  <c:v>267</c:v>
                </c:pt>
                <c:pt idx="11">
                  <c:v>265</c:v>
                </c:pt>
                <c:pt idx="14">
                  <c:v>332</c:v>
                </c:pt>
              </c:numCache>
            </c:numRef>
          </c:val>
          <c:extLst>
            <c:ext xmlns:c16="http://schemas.microsoft.com/office/drawing/2014/chart" uri="{C3380CC4-5D6E-409C-BE32-E72D297353CC}">
              <c16:uniqueId val="{00000000-F2F8-4C2B-AF59-ACCCF9651B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F8-4C2B-AF59-ACCCF9651B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2F8-4C2B-AF59-ACCCF9651B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F8-4C2B-AF59-ACCCF9651B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66</c:v>
                </c:pt>
                <c:pt idx="3">
                  <c:v>57</c:v>
                </c:pt>
                <c:pt idx="6">
                  <c:v>72</c:v>
                </c:pt>
                <c:pt idx="9">
                  <c:v>64</c:v>
                </c:pt>
                <c:pt idx="12">
                  <c:v>72</c:v>
                </c:pt>
              </c:numCache>
            </c:numRef>
          </c:val>
          <c:extLst>
            <c:ext xmlns:c16="http://schemas.microsoft.com/office/drawing/2014/chart" uri="{C3380CC4-5D6E-409C-BE32-E72D297353CC}">
              <c16:uniqueId val="{00000004-F2F8-4C2B-AF59-ACCCF9651B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F8-4C2B-AF59-ACCCF9651B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F8-4C2B-AF59-ACCCF9651B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269</c:v>
                </c:pt>
                <c:pt idx="3">
                  <c:v>265</c:v>
                </c:pt>
                <c:pt idx="6">
                  <c:v>292</c:v>
                </c:pt>
                <c:pt idx="9">
                  <c:v>285</c:v>
                </c:pt>
                <c:pt idx="12">
                  <c:v>367</c:v>
                </c:pt>
              </c:numCache>
            </c:numRef>
          </c:val>
          <c:extLst>
            <c:ext xmlns:c16="http://schemas.microsoft.com/office/drawing/2014/chart" uri="{C3380CC4-5D6E-409C-BE32-E72D297353CC}">
              <c16:uniqueId val="{00000007-F2F8-4C2B-AF59-ACCCF9651B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c:v>
                </c:pt>
                <c:pt idx="2">
                  <c:v>#N/A</c:v>
                </c:pt>
                <c:pt idx="3">
                  <c:v>#N/A</c:v>
                </c:pt>
                <c:pt idx="4">
                  <c:v>69</c:v>
                </c:pt>
                <c:pt idx="5">
                  <c:v>#N/A</c:v>
                </c:pt>
                <c:pt idx="6">
                  <c:v>#N/A</c:v>
                </c:pt>
                <c:pt idx="7">
                  <c:v>97</c:v>
                </c:pt>
                <c:pt idx="8">
                  <c:v>#N/A</c:v>
                </c:pt>
                <c:pt idx="9">
                  <c:v>#N/A</c:v>
                </c:pt>
                <c:pt idx="10">
                  <c:v>84</c:v>
                </c:pt>
                <c:pt idx="11">
                  <c:v>#N/A</c:v>
                </c:pt>
                <c:pt idx="12">
                  <c:v>#N/A</c:v>
                </c:pt>
                <c:pt idx="13">
                  <c:v>107</c:v>
                </c:pt>
                <c:pt idx="14">
                  <c:v>#N/A</c:v>
                </c:pt>
              </c:numCache>
            </c:numRef>
          </c:val>
          <c:smooth val="0"/>
          <c:extLst>
            <c:ext xmlns:c16="http://schemas.microsoft.com/office/drawing/2014/chart" uri="{C3380CC4-5D6E-409C-BE32-E72D297353CC}">
              <c16:uniqueId val="{00000008-F2F8-4C2B-AF59-ACCCF9651B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1776</c:v>
                </c:pt>
                <c:pt idx="5">
                  <c:v>1962</c:v>
                </c:pt>
                <c:pt idx="8">
                  <c:v>2134</c:v>
                </c:pt>
                <c:pt idx="11">
                  <c:v>2770</c:v>
                </c:pt>
                <c:pt idx="14">
                  <c:v>2955</c:v>
                </c:pt>
              </c:numCache>
            </c:numRef>
          </c:val>
          <c:extLst>
            <c:ext xmlns:c16="http://schemas.microsoft.com/office/drawing/2014/chart" uri="{C3380CC4-5D6E-409C-BE32-E72D297353CC}">
              <c16:uniqueId val="{00000000-6F17-4384-B1EB-C5F6934C2F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c:v>
                </c:pt>
                <c:pt idx="5">
                  <c:v>20</c:v>
                </c:pt>
                <c:pt idx="8">
                  <c:v>14</c:v>
                </c:pt>
                <c:pt idx="11">
                  <c:v>7</c:v>
                </c:pt>
                <c:pt idx="14">
                  <c:v>0</c:v>
                </c:pt>
              </c:numCache>
            </c:numRef>
          </c:val>
          <c:extLst>
            <c:ext xmlns:c16="http://schemas.microsoft.com/office/drawing/2014/chart" uri="{C3380CC4-5D6E-409C-BE32-E72D297353CC}">
              <c16:uniqueId val="{00000001-6F17-4384-B1EB-C5F6934C2F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1427</c:v>
                </c:pt>
                <c:pt idx="5">
                  <c:v>1439</c:v>
                </c:pt>
                <c:pt idx="8">
                  <c:v>1388</c:v>
                </c:pt>
                <c:pt idx="11">
                  <c:v>1423</c:v>
                </c:pt>
                <c:pt idx="14">
                  <c:v>1458</c:v>
                </c:pt>
              </c:numCache>
            </c:numRef>
          </c:val>
          <c:extLst>
            <c:ext xmlns:c16="http://schemas.microsoft.com/office/drawing/2014/chart" uri="{C3380CC4-5D6E-409C-BE32-E72D297353CC}">
              <c16:uniqueId val="{00000002-6F17-4384-B1EB-C5F6934C2F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17-4384-B1EB-C5F6934C2F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17-4384-B1EB-C5F6934C2F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17-4384-B1EB-C5F6934C2F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194</c:v>
                </c:pt>
                <c:pt idx="3">
                  <c:v>173</c:v>
                </c:pt>
                <c:pt idx="6">
                  <c:v>162</c:v>
                </c:pt>
                <c:pt idx="9">
                  <c:v>183</c:v>
                </c:pt>
                <c:pt idx="12">
                  <c:v>138</c:v>
                </c:pt>
              </c:numCache>
            </c:numRef>
          </c:val>
          <c:extLst>
            <c:ext xmlns:c16="http://schemas.microsoft.com/office/drawing/2014/chart" uri="{C3380CC4-5D6E-409C-BE32-E72D297353CC}">
              <c16:uniqueId val="{00000006-6F17-4384-B1EB-C5F6934C2F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F17-4384-B1EB-C5F6934C2F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338</c:v>
                </c:pt>
                <c:pt idx="3">
                  <c:v>442</c:v>
                </c:pt>
                <c:pt idx="6">
                  <c:v>443</c:v>
                </c:pt>
                <c:pt idx="9">
                  <c:v>424</c:v>
                </c:pt>
                <c:pt idx="12">
                  <c:v>398</c:v>
                </c:pt>
              </c:numCache>
            </c:numRef>
          </c:val>
          <c:extLst>
            <c:ext xmlns:c16="http://schemas.microsoft.com/office/drawing/2014/chart" uri="{C3380CC4-5D6E-409C-BE32-E72D297353CC}">
              <c16:uniqueId val="{00000008-6F17-4384-B1EB-C5F6934C2F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F17-4384-B1EB-C5F6934C2F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2140</c:v>
                </c:pt>
                <c:pt idx="3">
                  <c:v>2423</c:v>
                </c:pt>
                <c:pt idx="6">
                  <c:v>2795</c:v>
                </c:pt>
                <c:pt idx="9">
                  <c:v>3779</c:v>
                </c:pt>
                <c:pt idx="12">
                  <c:v>3987</c:v>
                </c:pt>
              </c:numCache>
            </c:numRef>
          </c:val>
          <c:extLst>
            <c:ext xmlns:c16="http://schemas.microsoft.com/office/drawing/2014/chart" uri="{C3380CC4-5D6E-409C-BE32-E72D297353CC}">
              <c16:uniqueId val="{0000000A-6F17-4384-B1EB-C5F6934C2F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186</c:v>
                </c:pt>
                <c:pt idx="11">
                  <c:v>#N/A</c:v>
                </c:pt>
                <c:pt idx="12">
                  <c:v>#N/A</c:v>
                </c:pt>
                <c:pt idx="13">
                  <c:v>110</c:v>
                </c:pt>
                <c:pt idx="14">
                  <c:v>#N/A</c:v>
                </c:pt>
              </c:numCache>
            </c:numRef>
          </c:val>
          <c:smooth val="0"/>
          <c:extLst>
            <c:ext xmlns:c16="http://schemas.microsoft.com/office/drawing/2014/chart" uri="{C3380CC4-5D6E-409C-BE32-E72D297353CC}">
              <c16:uniqueId val="{0000000B-6F17-4384-B1EB-C5F6934C2F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95</c:v>
                </c:pt>
                <c:pt idx="1">
                  <c:v>159</c:v>
                </c:pt>
                <c:pt idx="2">
                  <c:v>170</c:v>
                </c:pt>
              </c:numCache>
            </c:numRef>
          </c:val>
          <c:extLst>
            <c:ext xmlns:c16="http://schemas.microsoft.com/office/drawing/2014/chart" uri="{C3380CC4-5D6E-409C-BE32-E72D297353CC}">
              <c16:uniqueId val="{00000000-2C31-40B3-9D7A-D9B274D3B7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217</c:v>
                </c:pt>
                <c:pt idx="1">
                  <c:v>221</c:v>
                </c:pt>
                <c:pt idx="2">
                  <c:v>215</c:v>
                </c:pt>
              </c:numCache>
            </c:numRef>
          </c:val>
          <c:extLst>
            <c:ext xmlns:c16="http://schemas.microsoft.com/office/drawing/2014/chart" uri="{C3380CC4-5D6E-409C-BE32-E72D297353CC}">
              <c16:uniqueId val="{00000001-2C31-40B3-9D7A-D9B274D3B7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1077</c:v>
                </c:pt>
                <c:pt idx="1">
                  <c:v>1043</c:v>
                </c:pt>
                <c:pt idx="2">
                  <c:v>1073</c:v>
                </c:pt>
              </c:numCache>
            </c:numRef>
          </c:val>
          <c:extLst>
            <c:ext xmlns:c16="http://schemas.microsoft.com/office/drawing/2014/chart" uri="{C3380CC4-5D6E-409C-BE32-E72D297353CC}">
              <c16:uniqueId val="{00000002-2C31-40B3-9D7A-D9B274D3B7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{727CF4D8-EBBE-4946-8F4A-72EF2C1AFA9D}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307-488A-AF7C-2AA0214B67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{244E7FD8-F0B9-4D37-A20E-D27898951D45}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07-488A-AF7C-2AA0214B67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{27FE9964-A9CE-47E8-8591-E97B6418183F}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07-488A-AF7C-2AA0214B67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{87BC33B0-9F0C-4FBF-9F49-063211CA7FEE}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07-488A-AF7C-2AA0214B67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{F83BBE23-F9A8-44A8-8FAD-0808C7555A4D}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07-488A-AF7C-2AA0214B67F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{D88BACA6-E911-4EC9-8CED-10E886DCC346}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307-488A-AF7C-2AA0214B67F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{887DC490-9655-4829-BF96-DD8ECD0C02A3}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307-488A-AF7C-2AA0214B67F1}"/>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{DEAF9897-26AF-4408-AA29-EEEE30A16A04}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307-488A-AF7C-2AA0214B67F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{7EB7464C-57FA-4C52-BD08-5551146D65DA}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307-488A-AF7C-2AA0214B67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67.5</c:v>
                </c:pt>
                <c:pt idx="16">
                  <c:v>69</c:v>
                </c:pt>
                <c:pt idx="24">
                  <c:v>62.4</c:v>
                </c:pt>
              </c:numCache>
            </c:numRef>
          </c:xVal>
          <c:yVal>
            <c:numRef>
              <c:f>公会計指標分析・財政指標組合せ分析表!$BP$51:$DC$51</c:f>
              <c:numCache>
                <c:formatCode>#,##0.0;"▲ "#,##0.0</c:formatCode>
                <c:ptCount val="40"/>
                <c:pt idx="24">
                  <c:v>19.399999999999999</c:v>
                </c:pt>
              </c:numCache>
            </c:numRef>
          </c:yVal>
          <c:smooth val="0"/>
          <c:extLst>
            <c:ext xmlns:c16="http://schemas.microsoft.com/office/drawing/2014/chart" uri="{C3380CC4-5D6E-409C-BE32-E72D297353CC}">
              <c16:uniqueId val="{00000009-0307-488A-AF7C-2AA0214B67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{C2D3D7FE-23FF-4510-862B-AF6691061763}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307-488A-AF7C-2AA0214B67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{F0866269-5B9A-45FE-9C94-342E055BE2AA}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07-488A-AF7C-2AA0214B67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{88D705D0-2DC6-4609-8EA7-14B5657915F4}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07-488A-AF7C-2AA0214B67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{57E91B13-4765-471D-A5C3-7B1E09D5D453}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07-488A-AF7C-2AA0214B67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{C166B826-9AFC-43D2-A079-12D346282493}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07-488A-AF7C-2AA0214B67F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{769CCEF7-EAD1-4342-804C-0686D8DE6FA2}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307-488A-AF7C-2AA0214B67F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{E24D49CC-E6EB-442E-B416-9557276AB664}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307-488A-AF7C-2AA0214B67F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{F3FC599A-487D-4AE2-B6FF-2182F4A4B010}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307-488A-AF7C-2AA0214B67F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{D40BB477-A0E1-443D-979F-30DBF36A0C86}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307-488A-AF7C-2AA0214B67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0307-488A-AF7C-2AA0214B67F1}"/>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{D55918F9-ECA3-451B-A074-2606E6FA6AA2}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F63-454C-88B9-5188EA05A5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{BF9D7EC8-CD25-4A92-9B24-D5983CE0B74B}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63-454C-88B9-5188EA05A5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{9AC081B9-1E68-4CBA-B709-6C0E7B6ACE85}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63-454C-88B9-5188EA05A5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{8DB6E2CD-C860-4EE1-98A2-40970DEC59D9}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63-454C-88B9-5188EA05A5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{80BD96B2-69ED-4768-BCC4-96EAA5B6D957}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63-454C-88B9-5188EA05A5D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{0249A52A-63C3-4648-9E02-46E66D11FF11}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F63-454C-88B9-5188EA05A5D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{228A99E8-5848-49FF-8449-18BFDCFFD57B}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F63-454C-88B9-5188EA05A5D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{1B1B4659-5506-47C5-B7F0-5A7FA89C5D68}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F63-454C-88B9-5188EA05A5D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{DB878043-12B9-4E77-ACA7-EC5101359F81}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F63-454C-88B9-5188EA05A5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7.7</c:v>
                </c:pt>
                <c:pt idx="16">
                  <c:v>8.5</c:v>
                </c:pt>
                <c:pt idx="24">
                  <c:v>8.8000000000000007</c:v>
                </c:pt>
                <c:pt idx="32">
                  <c:v>9.8000000000000007</c:v>
                </c:pt>
              </c:numCache>
            </c:numRef>
          </c:xVal>
          <c:yVal>
            <c:numRef>
              <c:f>公会計指標分析・財政指標組合せ分析表!$BP$73:$DC$73</c:f>
              <c:numCache>
                <c:formatCode>#,##0.0;"▲ "#,##0.0</c:formatCode>
                <c:ptCount val="40"/>
                <c:pt idx="24">
                  <c:v>19.399999999999999</c:v>
                </c:pt>
                <c:pt idx="32">
                  <c:v>10.6</c:v>
                </c:pt>
              </c:numCache>
            </c:numRef>
          </c:yVal>
          <c:smooth val="0"/>
          <c:extLst>
            <c:ext xmlns:c16="http://schemas.microsoft.com/office/drawing/2014/chart" uri="{C3380CC4-5D6E-409C-BE32-E72D297353CC}">
              <c16:uniqueId val="{00000009-8F63-454C-88B9-5188EA05A5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988911058730551E-2"/>
                  <c:y val="-9.552783156735326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{AA1342F1-0984-44E7-8DB1-D17DC1D299EB}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F63-454C-88B9-5188EA05A5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{9C09D87D-520E-4B8B-BFD3-F859176291FC}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63-454C-88B9-5188EA05A5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{C6870039-9E19-4612-84A5-3DB940BBA2CC}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63-454C-88B9-5188EA05A5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{48B5CED1-2713-45F9-9A47-0A477F6EDD1C}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63-454C-88B9-5188EA05A5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{96CC5E71-91C7-47CD-98B8-D9BCF92857B5}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63-454C-88B9-5188EA05A5DB}"/>
                </c:ext>
              </c:extLst>
            </c:dLbl>
            <c:dLbl>
              <c:idx val="8"/>
              <c:layout>
                <c:manualLayout>
                  <c:x val="-2.9634071255938761E-2"/>
                  <c:y val="-7.187700997392301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{3E9E6ECB-EFA5-4BA5-B6D3-E26C41695A6C}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F63-454C-88B9-5188EA05A5D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{3994801D-2CFE-4847-A452-5E083273152D}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F63-454C-88B9-5188EA05A5DB}"/>
                </c:ext>
              </c:extLst>
            </c:dLbl>
            <c:dLbl>
              <c:idx val="24"/>
              <c:layout>
                <c:manualLayout>
                  <c:x val="-3.2343415442156243E-2"/>
                  <c:y val="-6.005142793342315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{C2ADF12E-3307-4BE5-892F-371FA10B72B8}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F63-454C-88B9-5188EA05A5DB}"/>
                </c:ext>
              </c:extLst>
            </c:dLbl>
            <c:dLbl>
              <c:idx val="32"/>
              <c:layout>
                <c:manualLayout>
                  <c:x val="-3.1570342725075584E-2"/>
                  <c:y val="-2.220997638890700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{695A46FC-7766-46E3-9FF9-E2C10BE67E9B}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F63-454C-88B9-5188EA05A5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F63-454C-88B9-5188EA05A5DB}"/>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からからの基幹施設建設に向け、これまで起債の借入の抑制や繰上償還を行うなど地方債残高を減らし準備をしてきた。償還が始まるＲ</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から一時的に借入額、年間返済額が上昇し、実質公債費比率も増加が見込まれるが、これに向け積立を行ってきた公共施設等整備基金を活用するなど計画的な管理に努める。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償還の発生にともない算入公債費も増額となっている。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から基幹施設建設に向け、これまで起債の借入の抑制や繰上償還を行うなど地方債残高を減らし準備をしてきた。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当該事業により地方債残高はＲ</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までは一時的に増加するが、一方で充当可能財源のうち、ふるさと納税事業の推進により財源が増加したかとにより将来負担比率を抑えつつある。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引き続き財源の確保に力を入れるとともに当該財源に頼らない財政運営を目指し計画を見直していく。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岡山県西粟倉村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・基幹施設建設に伴い特定目的金は取り崩したが、その他の歳出抑制とふるさと納税等による財源確保の努力により、全体額は増となった。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・基幹施設整備により一時的に膨らむ予定の起債償還に基金を活用して、健全な財政運営に努める。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・ふるさと納税に頼らない財政運営に努める。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らづくり基金：ふるさと納税の寄付者から寄附金を社会投資の資金として受け入れると同時に、寄附者の公共サービスに対するニーズを具体化することにより、寄附を通じた住民参加型の地方自治を実現すると共に個性あるむら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・財政調整基金（小水力）：小水力発電施設の整備を目的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・観光施設等整備事業基金：観光施設及び設備の開発並びに老朽化に備える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・公有財産取得基金：公有財産の取得を目的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・公共施設整備基金：基幹施設整備に対する取り崩しによる減。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・むらづくり基金：ふるさと納税による寄附金の増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・財政調整基金（小水力）：小水力発電による売電収入の増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・観光施設等整備事業基金：Ｒ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実施観光施設改良のための積立による増。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・財政調整基金と減債基金、その他特定目的基金との関連について改めて精査し財政健全化に向けて計画的に基金活用を行えるよう計画を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月豪雨災害により取り崩しを行ったが、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と同等レベルの積立を行ったため増額となった。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・新型コロナウイルス対策等、経済事情の変動等による減収や不測の事態に備え計画的に積立を行う予定である。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・またその他特定目的基金との関連を精査したうえでそれぞれの目的にあった計画により執行する。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・基幹施設整備等による償還のため取り崩したことによる減。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・引き続き公共施設整備基金との関連を精査しながら財政運営を健全化させるべく積み立ておよび取り崩しを行っていく。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7DE0A07-9A2C-4A78-811F-1B9C55DCD5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D4DB12C-4417-411B-A358-4E59740BF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FEEED5F-33B1-4251-9043-478BA0EB536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1596995-4116-4C26-8CA9-82E3B059F74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933B78F-3776-476E-B4E4-1A7F52697BF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5E461180-9673-4085-B9D0-EDA712509F8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48EB8A41-6E6E-4F1C-A5B0-9CB80F58633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7B44FED8-4440-4251-8823-14B24C42A5E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20022A52-FC64-444E-86FF-80DBBEC4FB4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7BB0EF24-E0C5-44D5-8EBD-0DC4CAF93C3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5A63E572-FA10-4A96-B119-FB72630597F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C3151D5A-DF81-40B7-A4C7-714E8CAD1BF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A81C856A-F5A0-42D9-B8AA-342D029CE2C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1DCE411C-1E3D-4F74-A748-8732B30D3AD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C9887CB-E521-4E7B-A17C-0446B2656C8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1A310CA0-EB7E-4D6F-998D-B20BB84A3A7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991E906D-D2D5-44C9-B63E-F8029AB0BAB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47F9AFE-E275-490C-822F-1604769215F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1,413
57.97
3,696,436
3,555,156
90,007
1,325,412
3,986,689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BDF96CD1-6B43-4874-99F0-A6D1EC0A76B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A5EDE1D7-1246-478A-8A25-68CFADC0A57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1AD789D5-404A-4789-99F3-EF2C281596D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1BEEE6A-660E-496E-B3AA-5F40299D777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7F296446-617E-4C67-B184-2A9AD3A5FB2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70B72E66-FD73-4DBA-8D89-A8B270E3040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C3376004-E289-4E46-9982-F986A314A0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48B0E568-E2C3-463F-B18C-00C646FBED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A54C24C3-ED37-456B-A89B-C842834FD72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D9CF4F8E-83A5-4D73-B219-5022B785E24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4841A49B-2659-437A-B822-9107B8B613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EAB91A42-5CED-44FF-9399-5026AC59617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B47ED200-B6A3-4DBF-95E0-F0635FF0609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32358D19-95C8-4BFF-8B94-1AEC24D5768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EF671A51-69E0-41A2-84D7-CC1966B2A8B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488B4DEF-AB11-4103-95D7-F966C0B623D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7403C620-C2A1-4E88-9DB5-A0657FDF26A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3774D0-9B9B-426F-81BA-DF2761F92B9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FFD88D99-B600-4025-987C-E86562D4B28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ACE0BC06-431B-4FDF-A418-D2A635583E3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899359D6-2163-44C9-B820-3B66D903DB9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2F10AC97-0CA3-49B7-B822-F27816BAE84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E3C30658-F4F0-4884-B795-A6A34C7B6F9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479BD133-FBC1-4265-9404-CE115ED5CE6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3B94E6D2-FB3D-4D89-A6C3-BB398030647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6EFE5C0E-7CD6-49B2-9816-8A5FDA8CCFE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368717C4-3AFA-4BA5-8DBF-00A4F3444D1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BD4A9E3C-8668-45C7-A9BD-26B0AF4EC69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25F6C8CE-E9C1-41E7-901B-2A088AAE72D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7960F48B-C431-4F2A-98D7-745E4C04265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C10B5834-E273-4AFF-ACF0-065063E96DE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B1A33B8B-6C49-4C7C-A417-FE60AD8AAE4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D34BDBCD-C20B-4DEA-9AD6-DBDE1CCDD71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11A710F-6E30-482F-B46B-076D1E1A7B3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F45B7451-73F7-42F3-B50F-523A981359B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固定資産台帳整備中である。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公共施設等総合管理計画に基づき、今後の老朽化対策に取り組むことが必要である。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BB5099-C1E8-41A6-9C83-A59946C8887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6C9458AD-535C-40D8-A908-63A4F183A8E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F9CC0699-ABF6-45AC-A304-8FFF644DB2C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DA024E9D-809E-4107-A2CC-BE8F0F81E68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a:extLst>
            <a:ext uri="{FF2B5EF4-FFF2-40B4-BE49-F238E27FC236}">
              <a16:creationId xmlns:a16="http://schemas.microsoft.com/office/drawing/2014/main" id="{D9FD09A0-CEAC-4B4F-8B48-F428CC0682A3}"/>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639BFAC-78F7-4CC3-A2CA-331143CE373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6537F7BB-5DA3-4831-8CD0-C55FEDED5DE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FBCF67FF-CD5B-4A32-898B-0D7775A4A23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FDF71B09-0FE2-4D84-90E1-F0501E0A2C9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C9E1EB85-DC18-45AA-A858-CE691CF146A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EDD9CC82-1920-4BFB-AB25-1CDBE6D8228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8393E8E9-6DD3-44D0-92CD-185287D084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EDA48B85-FE48-49DF-A04B-4903D22CF7B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B6456998-6FC3-41A6-A025-05A5FAE2815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9" name="直線コネクタ 68">
          <a:extLst>
            <a:ext uri="{FF2B5EF4-FFF2-40B4-BE49-F238E27FC236}">
              <a16:creationId xmlns:a16="http://schemas.microsoft.com/office/drawing/2014/main" id="{E38308C0-C8FF-4F65-BBEE-25B2BF06450C}"/>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0" name="有形固定資産減価償却率最小値テキスト">
          <a:extLst>
            <a:ext uri="{FF2B5EF4-FFF2-40B4-BE49-F238E27FC236}">
              <a16:creationId xmlns:a16="http://schemas.microsoft.com/office/drawing/2014/main" id="{A3734CC9-DF0E-48EF-8733-53C63FAF3A1C}"/>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1" name="直線コネクタ 70">
          <a:extLst>
            <a:ext uri="{FF2B5EF4-FFF2-40B4-BE49-F238E27FC236}">
              <a16:creationId xmlns:a16="http://schemas.microsoft.com/office/drawing/2014/main" id="{F91C3C19-55DA-4B34-814F-E0FA34AFE00B}"/>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2" name="有形固定資産減価償却率最大値テキスト">
          <a:extLst>
            <a:ext uri="{FF2B5EF4-FFF2-40B4-BE49-F238E27FC236}">
              <a16:creationId xmlns:a16="http://schemas.microsoft.com/office/drawing/2014/main" id="{4ABAA9AE-B956-48F3-A4FD-AD464851DCAD}"/>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3" name="直線コネクタ 72">
          <a:extLst>
            <a:ext uri="{FF2B5EF4-FFF2-40B4-BE49-F238E27FC236}">
              <a16:creationId xmlns:a16="http://schemas.microsoft.com/office/drawing/2014/main" id="{9A192798-4F02-48D5-B8F5-47EC2DB13614}"/>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4" name="有形固定資産減価償却率平均値テキスト">
          <a:extLst>
            <a:ext uri="{FF2B5EF4-FFF2-40B4-BE49-F238E27FC236}">
              <a16:creationId xmlns:a16="http://schemas.microsoft.com/office/drawing/2014/main" id="{592C2E6B-6F1A-4A9E-961F-FA80EAA846A9}"/>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5" name="フローチャート: 判断 74">
          <a:extLst>
            <a:ext uri="{FF2B5EF4-FFF2-40B4-BE49-F238E27FC236}">
              <a16:creationId xmlns:a16="http://schemas.microsoft.com/office/drawing/2014/main" id="{F90BC824-33D4-49B9-871B-A284F2B0C955}"/>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6" name="フローチャート: 判断 75">
          <a:extLst>
            <a:ext uri="{FF2B5EF4-FFF2-40B4-BE49-F238E27FC236}">
              <a16:creationId xmlns:a16="http://schemas.microsoft.com/office/drawing/2014/main" id="{FD6D9ACF-702E-4920-A620-96A9103AAAB5}"/>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7" name="フローチャート: 判断 76">
          <a:extLst>
            <a:ext uri="{FF2B5EF4-FFF2-40B4-BE49-F238E27FC236}">
              <a16:creationId xmlns:a16="http://schemas.microsoft.com/office/drawing/2014/main" id="{9B067444-AEAE-451A-97F8-318D83F2C64F}"/>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8" name="フローチャート: 判断 77">
          <a:extLst>
            <a:ext uri="{FF2B5EF4-FFF2-40B4-BE49-F238E27FC236}">
              <a16:creationId xmlns:a16="http://schemas.microsoft.com/office/drawing/2014/main" id="{79A44B1B-8771-4098-B543-748CFA44F316}"/>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9" name="フローチャート: 判断 78">
          <a:extLst>
            <a:ext uri="{FF2B5EF4-FFF2-40B4-BE49-F238E27FC236}">
              <a16:creationId xmlns:a16="http://schemas.microsoft.com/office/drawing/2014/main" id="{A489E022-CA0B-4481-92AE-E379C9315559}"/>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67ED2B6-2575-4276-BEFE-179F908BB11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2295F2D-84CC-4C7A-9340-2BA6D12AC34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3AC55F6-4CF4-497E-AF96-F7C733B63F2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5992CDB-370E-4B91-929D-383830BC300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FA9321F-2ED0-4A1F-9125-7FFC3CBFA1A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74041</xdr:rowOff>
    </xdr:from>
    <xdr:to>
      <xdr:col>19</xdr:col>
      <xdr:colOff>187325</xdr:colOff>
      <xdr:row>30</xdr:row>
      <xdr:rowOff>4191</xdr:rowOff>
    </xdr:to>
    <xdr:sp macro="" textlink="">
      <xdr:nvSpPr>
        <xdr:cNvPr id="85" name="楕円 84">
          <a:extLst>
            <a:ext uri="{FF2B5EF4-FFF2-40B4-BE49-F238E27FC236}">
              <a16:creationId xmlns:a16="http://schemas.microsoft.com/office/drawing/2014/main" id="{A957C9F5-B5C8-48C8-A8F3-F3A0F789B685}"/>
            </a:ext>
          </a:extLst>
        </xdr:cNvPr>
        <xdr:cNvSpPr/>
      </xdr:nvSpPr>
      <xdr:spPr>
        <a:xfrm>
          <a:off x="4000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6" name="楕円 85">
          <a:extLst>
            <a:ext uri="{FF2B5EF4-FFF2-40B4-BE49-F238E27FC236}">
              <a16:creationId xmlns:a16="http://schemas.microsoft.com/office/drawing/2014/main" id="{E2FACED1-2D69-4066-BBD9-E30A01F78D4B}"/>
            </a:ext>
          </a:extLst>
        </xdr:cNvPr>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124841</xdr:rowOff>
    </xdr:from>
    <xdr:to>
      <xdr:col>19</xdr:col>
      <xdr:colOff>136525</xdr:colOff>
      <xdr:row>30</xdr:row>
      <xdr:rowOff>95885</xdr:rowOff>
    </xdr:to>
    <xdr:cxnSp macro="">
      <xdr:nvCxnSpPr>
        <xdr:cNvPr id="87" name="直線コネクタ 86">
          <a:extLst>
            <a:ext uri="{FF2B5EF4-FFF2-40B4-BE49-F238E27FC236}">
              <a16:creationId xmlns:a16="http://schemas.microsoft.com/office/drawing/2014/main" id="{01E3669F-911C-455E-9E05-83B54FFBC862}"/>
            </a:ext>
          </a:extLst>
        </xdr:cNvPr>
        <xdr:cNvCxnSpPr/>
      </xdr:nvCxnSpPr>
      <xdr:spPr>
        <a:xfrm flipV="1">
          <a:off x="3289300" y="5868416"/>
          <a:ext cx="762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8" name="楕円 87">
          <a:extLst>
            <a:ext uri="{FF2B5EF4-FFF2-40B4-BE49-F238E27FC236}">
              <a16:creationId xmlns:a16="http://schemas.microsoft.com/office/drawing/2014/main" id="{ABDF1902-62AD-4CEF-9CC4-8FE12F6B8990}"/>
            </a:ext>
          </a:extLst>
        </xdr:cNvPr>
        <xdr:cNvSpPr/>
      </xdr:nvSpPr>
      <xdr:spPr>
        <a:xfrm>
          <a:off x="2476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63500</xdr:rowOff>
    </xdr:from>
    <xdr:to>
      <xdr:col>15</xdr:col>
      <xdr:colOff>136525</xdr:colOff>
      <xdr:row>30</xdr:row>
      <xdr:rowOff>95885</xdr:rowOff>
    </xdr:to>
    <xdr:cxnSp macro="">
      <xdr:nvCxnSpPr>
        <xdr:cNvPr id="89" name="直線コネクタ 88">
          <a:extLst>
            <a:ext uri="{FF2B5EF4-FFF2-40B4-BE49-F238E27FC236}">
              <a16:creationId xmlns:a16="http://schemas.microsoft.com/office/drawing/2014/main" id="{B27ACB8D-5B9A-4A27-B100-945879A0B8C7}"/>
            </a:ext>
          </a:extLst>
        </xdr:cNvPr>
        <xdr:cNvCxnSpPr/>
      </xdr:nvCxnSpPr>
      <xdr:spPr>
        <a:xfrm>
          <a:off x="2527300" y="597852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156972</xdr:rowOff>
    </xdr:from>
    <xdr:to>
      <xdr:col>7</xdr:col>
      <xdr:colOff>187325</xdr:colOff>
      <xdr:row>29</xdr:row>
      <xdr:rowOff>87122</xdr:rowOff>
    </xdr:to>
    <xdr:sp macro="" textlink="">
      <xdr:nvSpPr>
        <xdr:cNvPr id="90" name="楕円 89">
          <a:extLst>
            <a:ext uri="{FF2B5EF4-FFF2-40B4-BE49-F238E27FC236}">
              <a16:creationId xmlns:a16="http://schemas.microsoft.com/office/drawing/2014/main" id="{0EE58D4B-696D-47D4-BC3A-2DA5975A8D06}"/>
            </a:ext>
          </a:extLst>
        </xdr:cNvPr>
        <xdr:cNvSpPr/>
      </xdr:nvSpPr>
      <xdr:spPr>
        <a:xfrm>
          <a:off x="17145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36322</xdr:rowOff>
    </xdr:from>
    <xdr:to>
      <xdr:col>11</xdr:col>
      <xdr:colOff>136525</xdr:colOff>
      <xdr:row>30</xdr:row>
      <xdr:rowOff>63500</xdr:rowOff>
    </xdr:to>
    <xdr:cxnSp macro="">
      <xdr:nvCxnSpPr>
        <xdr:cNvPr id="91" name="直線コネクタ 90">
          <a:extLst>
            <a:ext uri="{FF2B5EF4-FFF2-40B4-BE49-F238E27FC236}">
              <a16:creationId xmlns:a16="http://schemas.microsoft.com/office/drawing/2014/main" id="{DCA6D2CD-9291-48E5-9537-28D8451A4293}"/>
            </a:ext>
          </a:extLst>
        </xdr:cNvPr>
        <xdr:cNvCxnSpPr/>
      </xdr:nvCxnSpPr>
      <xdr:spPr>
        <a:xfrm>
          <a:off x="1765300" y="5779897"/>
          <a:ext cx="762000" cy="19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2" name="n_1aveValue有形固定資産減価償却率">
          <a:extLst>
            <a:ext uri="{FF2B5EF4-FFF2-40B4-BE49-F238E27FC236}">
              <a16:creationId xmlns:a16="http://schemas.microsoft.com/office/drawing/2014/main" id="{89F078C8-B8DA-4FAF-B14A-596187EE13A0}"/>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93" name="n_2aveValue有形固定資産減価償却率">
          <a:extLst>
            <a:ext uri="{FF2B5EF4-FFF2-40B4-BE49-F238E27FC236}">
              <a16:creationId xmlns:a16="http://schemas.microsoft.com/office/drawing/2014/main" id="{F60A3D3A-363C-4C3B-A76C-4D378D4F47B2}"/>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105808</xdr:rowOff>
    </xdr:from>
    <xdr:ext cx="405111" cy="259045"/>
    <xdr:sp macro="" textlink="">
      <xdr:nvSpPr>
        <xdr:cNvPr id="94" name="n_3aveValue有形固定資産減価償却率">
          <a:extLst>
            <a:ext uri="{FF2B5EF4-FFF2-40B4-BE49-F238E27FC236}">
              <a16:creationId xmlns:a16="http://schemas.microsoft.com/office/drawing/2014/main" id="{3023066E-CA56-4A30-B7FD-649509AA219D}"/>
            </a:ext>
          </a:extLst>
        </xdr:cNvPr>
        <xdr:cNvSpPr txBox="1"/>
      </xdr:nvSpPr>
      <xdr:spPr>
        <a:xfrm>
          <a:off x="2324744" y="550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95" name="n_4aveValue有形固定資産減価償却率">
          <a:extLst>
            <a:ext uri="{FF2B5EF4-FFF2-40B4-BE49-F238E27FC236}">
              <a16:creationId xmlns:a16="http://schemas.microsoft.com/office/drawing/2014/main" id="{17C97D6B-55AD-4561-BE2D-88ECC1F966FF}"/>
            </a:ext>
          </a:extLst>
        </xdr:cNvPr>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20718</xdr:rowOff>
    </xdr:from>
    <xdr:ext cx="405111" cy="259045"/>
    <xdr:sp macro="" textlink="">
      <xdr:nvSpPr>
        <xdr:cNvPr id="96" name="n_1mainValue有形固定資産減価償却率">
          <a:extLst>
            <a:ext uri="{FF2B5EF4-FFF2-40B4-BE49-F238E27FC236}">
              <a16:creationId xmlns:a16="http://schemas.microsoft.com/office/drawing/2014/main" id="{0CAB9F47-EE7F-4184-83E4-EC337E273628}"/>
            </a:ext>
          </a:extLst>
        </xdr:cNvPr>
        <xdr:cNvSpPr txBox="1"/>
      </xdr:nvSpPr>
      <xdr:spPr>
        <a:xfrm>
          <a:off x="38360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7" name="n_2mainValue有形固定資産減価償却率">
          <a:extLst>
            <a:ext uri="{FF2B5EF4-FFF2-40B4-BE49-F238E27FC236}">
              <a16:creationId xmlns:a16="http://schemas.microsoft.com/office/drawing/2014/main" id="{DF131888-00AB-4005-982E-7FE17CE736BB}"/>
            </a:ext>
          </a:extLst>
        </xdr:cNvPr>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8" name="n_3mainValue有形固定資産減価償却率">
          <a:extLst>
            <a:ext uri="{FF2B5EF4-FFF2-40B4-BE49-F238E27FC236}">
              <a16:creationId xmlns:a16="http://schemas.microsoft.com/office/drawing/2014/main" id="{F3CAADBE-FAC3-4398-B0D5-C5E3D20E5EBF}"/>
            </a:ext>
          </a:extLst>
        </xdr:cNvPr>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9" name="n_4mainValue有形固定資産減価償却率">
          <a:extLst>
            <a:ext uri="{FF2B5EF4-FFF2-40B4-BE49-F238E27FC236}">
              <a16:creationId xmlns:a16="http://schemas.microsoft.com/office/drawing/2014/main" id="{B90E07F0-BDC9-4E7D-AB13-75D9DEA05B6B}"/>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87FD6821-A737-42CF-9BFC-155A7200967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2C6DE62E-FE98-469C-9FA4-F5E58690E39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268FFF45-77A0-4105-9C9B-44D1C9E51E4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E4847415-6FA7-4E1B-B1AD-61F1C88874D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8C18999C-C3DD-4399-91C3-6E0456BAE26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E0B125D8-99B2-4FBE-8202-94C791DA407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436911BD-42F8-49C5-857C-76433ED21E6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FAD8C416-11E4-4334-85A1-91CA948686C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E489ED4-A07F-4701-9A8B-DE198013E1A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64971CC1-2AC6-4ADB-8688-6FC6849A215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972E5209-27BF-4A2F-9D6B-9745943F35A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B71481D2-0154-4CD9-8DE4-35B4892443C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365872B6-11AD-4DB5-8E8E-6811EF75966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公共施設の更新等大型起債事業が続き将来負担額が増加したことに加え、人口減少による一般財源の減少により償還比率の増加に拍車がかかっていたが基金などの充当財源の増加により持ち直している。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919ED6FD-FF46-41EB-9F98-95CC37134A7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20E8F090-D7D7-40B9-BFE5-4506B58125D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a:extLst>
            <a:ext uri="{FF2B5EF4-FFF2-40B4-BE49-F238E27FC236}">
              <a16:creationId xmlns:a16="http://schemas.microsoft.com/office/drawing/2014/main" id="{932CBA07-C07B-4B86-9A9A-12B9B915DA4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a:extLst>
            <a:ext uri="{FF2B5EF4-FFF2-40B4-BE49-F238E27FC236}">
              <a16:creationId xmlns:a16="http://schemas.microsoft.com/office/drawing/2014/main" id="{D790926B-2784-442E-837C-05FBAE3CB16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7" name="テキスト ボックス 116">
          <a:extLst>
            <a:ext uri="{FF2B5EF4-FFF2-40B4-BE49-F238E27FC236}">
              <a16:creationId xmlns:a16="http://schemas.microsoft.com/office/drawing/2014/main" id="{E833ABAF-932B-4CF2-9DF3-6F4B4FD8ED45}"/>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a:extLst>
            <a:ext uri="{FF2B5EF4-FFF2-40B4-BE49-F238E27FC236}">
              <a16:creationId xmlns:a16="http://schemas.microsoft.com/office/drawing/2014/main" id="{FC0054BB-56D5-43FA-8CAD-F1C8584B629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a:extLst>
            <a:ext uri="{FF2B5EF4-FFF2-40B4-BE49-F238E27FC236}">
              <a16:creationId xmlns:a16="http://schemas.microsoft.com/office/drawing/2014/main" id="{63F6D8EE-6DB8-4F36-8269-410DD85B80A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a:extLst>
            <a:ext uri="{FF2B5EF4-FFF2-40B4-BE49-F238E27FC236}">
              <a16:creationId xmlns:a16="http://schemas.microsoft.com/office/drawing/2014/main" id="{AD35FB9E-7363-4409-885B-C17DAAE2C58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a:extLst>
            <a:ext uri="{FF2B5EF4-FFF2-40B4-BE49-F238E27FC236}">
              <a16:creationId xmlns:a16="http://schemas.microsoft.com/office/drawing/2014/main" id="{1821B73F-E5E2-4510-BCB1-A6E4F14A6B3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a:extLst>
            <a:ext uri="{FF2B5EF4-FFF2-40B4-BE49-F238E27FC236}">
              <a16:creationId xmlns:a16="http://schemas.microsoft.com/office/drawing/2014/main" id="{8AB055B3-8827-47E2-A9AA-B1B47346665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a:extLst>
            <a:ext uri="{FF2B5EF4-FFF2-40B4-BE49-F238E27FC236}">
              <a16:creationId xmlns:a16="http://schemas.microsoft.com/office/drawing/2014/main" id="{17B2DC20-FA42-4883-A622-7891CE24733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a:extLst>
            <a:ext uri="{FF2B5EF4-FFF2-40B4-BE49-F238E27FC236}">
              <a16:creationId xmlns:a16="http://schemas.microsoft.com/office/drawing/2014/main" id="{772F41D1-DE49-4702-9ED7-2EA6F7223D8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5" name="テキスト ボックス 124">
          <a:extLst>
            <a:ext uri="{FF2B5EF4-FFF2-40B4-BE49-F238E27FC236}">
              <a16:creationId xmlns:a16="http://schemas.microsoft.com/office/drawing/2014/main" id="{7D639AC4-E5DF-472C-97FF-85BB0C5B551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EEB8D4C9-8681-4B40-8670-45C2E18E3C8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869ACEBC-300B-48E6-A6D8-8C826310CF2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28" name="直線コネクタ 127">
          <a:extLst>
            <a:ext uri="{FF2B5EF4-FFF2-40B4-BE49-F238E27FC236}">
              <a16:creationId xmlns:a16="http://schemas.microsoft.com/office/drawing/2014/main" id="{F88092F4-ECDA-40D1-9189-BBF44C333212}"/>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9" name="債務償還比率最小値テキスト">
          <a:extLst>
            <a:ext uri="{FF2B5EF4-FFF2-40B4-BE49-F238E27FC236}">
              <a16:creationId xmlns:a16="http://schemas.microsoft.com/office/drawing/2014/main" id="{223AFAEF-C457-4F4D-9667-157F57B52E30}"/>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0" name="直線コネクタ 129">
          <a:extLst>
            <a:ext uri="{FF2B5EF4-FFF2-40B4-BE49-F238E27FC236}">
              <a16:creationId xmlns:a16="http://schemas.microsoft.com/office/drawing/2014/main" id="{F391903A-C3EC-41E7-961C-88F3D9A2D10D}"/>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1" name="債務償還比率最大値テキスト">
          <a:extLst>
            <a:ext uri="{FF2B5EF4-FFF2-40B4-BE49-F238E27FC236}">
              <a16:creationId xmlns:a16="http://schemas.microsoft.com/office/drawing/2014/main" id="{7550708D-1332-4F65-A88C-5D34D80F8A4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2" name="直線コネクタ 131">
          <a:extLst>
            <a:ext uri="{FF2B5EF4-FFF2-40B4-BE49-F238E27FC236}">
              <a16:creationId xmlns:a16="http://schemas.microsoft.com/office/drawing/2014/main" id="{E42EC4E6-76ED-4B34-94D6-A9909EEB8E7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33" name="債務償還比率平均値テキスト">
          <a:extLst>
            <a:ext uri="{FF2B5EF4-FFF2-40B4-BE49-F238E27FC236}">
              <a16:creationId xmlns:a16="http://schemas.microsoft.com/office/drawing/2014/main" id="{8D41B9B6-EBF0-42F1-8F0F-93C12306F2AD}"/>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34" name="フローチャート: 判断 133">
          <a:extLst>
            <a:ext uri="{FF2B5EF4-FFF2-40B4-BE49-F238E27FC236}">
              <a16:creationId xmlns:a16="http://schemas.microsoft.com/office/drawing/2014/main" id="{14FAF795-2787-4CB1-8B46-6C4CA94BAD50}"/>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35" name="フローチャート: 判断 134">
          <a:extLst>
            <a:ext uri="{FF2B5EF4-FFF2-40B4-BE49-F238E27FC236}">
              <a16:creationId xmlns:a16="http://schemas.microsoft.com/office/drawing/2014/main" id="{D988F5D4-7ACD-4392-9720-30B8BEAFBBE8}"/>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36" name="フローチャート: 判断 135">
          <a:extLst>
            <a:ext uri="{FF2B5EF4-FFF2-40B4-BE49-F238E27FC236}">
              <a16:creationId xmlns:a16="http://schemas.microsoft.com/office/drawing/2014/main" id="{9DB570BE-1117-4E4E-9B86-3EC11009BC1C}"/>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37" name="フローチャート: 判断 136">
          <a:extLst>
            <a:ext uri="{FF2B5EF4-FFF2-40B4-BE49-F238E27FC236}">
              <a16:creationId xmlns:a16="http://schemas.microsoft.com/office/drawing/2014/main" id="{2574C1C8-39D0-49C8-9FB9-FD9633AFF766}"/>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38" name="フローチャート: 判断 137">
          <a:extLst>
            <a:ext uri="{FF2B5EF4-FFF2-40B4-BE49-F238E27FC236}">
              <a16:creationId xmlns:a16="http://schemas.microsoft.com/office/drawing/2014/main" id="{0DB19B03-3ED4-4054-8944-768FAB2FA3B1}"/>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37B4808-783E-4008-8E0D-5C7368A7F2F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1A3B6AB-02D2-41DB-8196-B9F9EC9D32F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5F1FB20-D2D5-46E6-9F69-1C0AC13B3F5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DDA8DAD-9323-4AB6-8B86-A363A7D4B1F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0E6C09E-5C93-4416-9893-465131D4C0C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152865</xdr:rowOff>
    </xdr:from>
    <xdr:to>
      <xdr:col>76</xdr:col>
      <xdr:colOff>73025</xdr:colOff>
      <xdr:row>32</xdr:row>
      <xdr:rowOff>83015</xdr:rowOff>
    </xdr:to>
    <xdr:sp macro="" textlink="">
      <xdr:nvSpPr>
        <xdr:cNvPr id="144" name="楕円 143">
          <a:extLst>
            <a:ext uri="{FF2B5EF4-FFF2-40B4-BE49-F238E27FC236}">
              <a16:creationId xmlns:a16="http://schemas.microsoft.com/office/drawing/2014/main" id="{CEC1B6CB-CF4E-412E-AE65-6F618C351483}"/>
            </a:ext>
          </a:extLst>
        </xdr:cNvPr>
        <xdr:cNvSpPr/>
      </xdr:nvSpPr>
      <xdr:spPr>
        <a:xfrm>
          <a:off x="14744700" y="62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131292</xdr:rowOff>
    </xdr:from>
    <xdr:ext cx="469744" cy="259045"/>
    <xdr:sp macro="" textlink="">
      <xdr:nvSpPr>
        <xdr:cNvPr id="145" name="債務償還比率該当値テキスト">
          <a:extLst>
            <a:ext uri="{FF2B5EF4-FFF2-40B4-BE49-F238E27FC236}">
              <a16:creationId xmlns:a16="http://schemas.microsoft.com/office/drawing/2014/main" id="{6854E623-B6D1-4392-96EB-FFA3448346D5}"/>
            </a:ext>
          </a:extLst>
        </xdr:cNvPr>
        <xdr:cNvSpPr txBox="1"/>
      </xdr:nvSpPr>
      <xdr:spPr>
        <a:xfrm>
          <a:off x="14846300" y="621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55732</xdr:rowOff>
    </xdr:from>
    <xdr:to>
      <xdr:col>72</xdr:col>
      <xdr:colOff>123825</xdr:colOff>
      <xdr:row>33</xdr:row>
      <xdr:rowOff>157331</xdr:rowOff>
    </xdr:to>
    <xdr:sp macro="" textlink="">
      <xdr:nvSpPr>
        <xdr:cNvPr id="146" name="楕円 145">
          <a:extLst>
            <a:ext uri="{FF2B5EF4-FFF2-40B4-BE49-F238E27FC236}">
              <a16:creationId xmlns:a16="http://schemas.microsoft.com/office/drawing/2014/main" id="{975ED398-8CB1-4FF1-A6E4-0D3C354FE8C0}"/>
            </a:ext>
          </a:extLst>
        </xdr:cNvPr>
        <xdr:cNvSpPr/>
      </xdr:nvSpPr>
      <xdr:spPr>
        <a:xfrm>
          <a:off x="14033500" y="6485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32215</xdr:rowOff>
    </xdr:from>
    <xdr:to>
      <xdr:col>76</xdr:col>
      <xdr:colOff>22225</xdr:colOff>
      <xdr:row>33</xdr:row>
      <xdr:rowOff>106531</xdr:rowOff>
    </xdr:to>
    <xdr:cxnSp macro="">
      <xdr:nvCxnSpPr>
        <xdr:cNvPr id="147" name="直線コネクタ 146">
          <a:extLst>
            <a:ext uri="{FF2B5EF4-FFF2-40B4-BE49-F238E27FC236}">
              <a16:creationId xmlns:a16="http://schemas.microsoft.com/office/drawing/2014/main" id="{595E0D0B-0C5B-4662-BB48-084E3CF4F78E}"/>
            </a:ext>
          </a:extLst>
        </xdr:cNvPr>
        <xdr:cNvCxnSpPr/>
      </xdr:nvCxnSpPr>
      <xdr:spPr>
        <a:xfrm flipV="1">
          <a:off x="14084300" y="6290140"/>
          <a:ext cx="711200" cy="2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88816</xdr:rowOff>
    </xdr:from>
    <xdr:to>
      <xdr:col>68</xdr:col>
      <xdr:colOff>123825</xdr:colOff>
      <xdr:row>32</xdr:row>
      <xdr:rowOff>18966</xdr:rowOff>
    </xdr:to>
    <xdr:sp macro="" textlink="">
      <xdr:nvSpPr>
        <xdr:cNvPr id="148" name="楕円 147">
          <a:extLst>
            <a:ext uri="{FF2B5EF4-FFF2-40B4-BE49-F238E27FC236}">
              <a16:creationId xmlns:a16="http://schemas.microsoft.com/office/drawing/2014/main" id="{B0386E2E-D50B-4C5A-8510-8498A644E5F3}"/>
            </a:ext>
          </a:extLst>
        </xdr:cNvPr>
        <xdr:cNvSpPr/>
      </xdr:nvSpPr>
      <xdr:spPr>
        <a:xfrm>
          <a:off x="13271500" y="61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139616</xdr:rowOff>
    </xdr:from>
    <xdr:to>
      <xdr:col>72</xdr:col>
      <xdr:colOff>73025</xdr:colOff>
      <xdr:row>33</xdr:row>
      <xdr:rowOff>106531</xdr:rowOff>
    </xdr:to>
    <xdr:cxnSp macro="">
      <xdr:nvCxnSpPr>
        <xdr:cNvPr id="149" name="直線コネクタ 148">
          <a:extLst>
            <a:ext uri="{FF2B5EF4-FFF2-40B4-BE49-F238E27FC236}">
              <a16:creationId xmlns:a16="http://schemas.microsoft.com/office/drawing/2014/main" id="{37F0C3B6-F14A-48FA-AEBE-E0135149627E}"/>
            </a:ext>
          </a:extLst>
        </xdr:cNvPr>
        <xdr:cNvCxnSpPr/>
      </xdr:nvCxnSpPr>
      <xdr:spPr>
        <a:xfrm>
          <a:off x="13322300" y="6226091"/>
          <a:ext cx="762000" cy="30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63077</xdr:rowOff>
    </xdr:from>
    <xdr:to>
      <xdr:col>64</xdr:col>
      <xdr:colOff>123825</xdr:colOff>
      <xdr:row>30</xdr:row>
      <xdr:rowOff>164677</xdr:rowOff>
    </xdr:to>
    <xdr:sp macro="" textlink="">
      <xdr:nvSpPr>
        <xdr:cNvPr id="150" name="楕円 149">
          <a:extLst>
            <a:ext uri="{FF2B5EF4-FFF2-40B4-BE49-F238E27FC236}">
              <a16:creationId xmlns:a16="http://schemas.microsoft.com/office/drawing/2014/main" id="{24A44114-59B7-4172-996A-58A558351979}"/>
            </a:ext>
          </a:extLst>
        </xdr:cNvPr>
        <xdr:cNvSpPr/>
      </xdr:nvSpPr>
      <xdr:spPr>
        <a:xfrm>
          <a:off x="12509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113877</xdr:rowOff>
    </xdr:from>
    <xdr:to>
      <xdr:col>68</xdr:col>
      <xdr:colOff>73025</xdr:colOff>
      <xdr:row>31</xdr:row>
      <xdr:rowOff>139616</xdr:rowOff>
    </xdr:to>
    <xdr:cxnSp macro="">
      <xdr:nvCxnSpPr>
        <xdr:cNvPr id="151" name="直線コネクタ 150">
          <a:extLst>
            <a:ext uri="{FF2B5EF4-FFF2-40B4-BE49-F238E27FC236}">
              <a16:creationId xmlns:a16="http://schemas.microsoft.com/office/drawing/2014/main" id="{313FABE0-C1C9-49B0-9EA9-77FEB2482F2D}"/>
            </a:ext>
          </a:extLst>
        </xdr:cNvPr>
        <xdr:cNvCxnSpPr/>
      </xdr:nvCxnSpPr>
      <xdr:spPr>
        <a:xfrm>
          <a:off x="12560300" y="6028902"/>
          <a:ext cx="762000" cy="19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37698</xdr:rowOff>
    </xdr:from>
    <xdr:to>
      <xdr:col>60</xdr:col>
      <xdr:colOff>123825</xdr:colOff>
      <xdr:row>29</xdr:row>
      <xdr:rowOff>139298</xdr:rowOff>
    </xdr:to>
    <xdr:sp macro="" textlink="">
      <xdr:nvSpPr>
        <xdr:cNvPr id="152" name="楕円 151">
          <a:extLst>
            <a:ext uri="{FF2B5EF4-FFF2-40B4-BE49-F238E27FC236}">
              <a16:creationId xmlns:a16="http://schemas.microsoft.com/office/drawing/2014/main" id="{5FB75926-AAD2-4802-A90E-AC3F5E64B6C3}"/>
            </a:ext>
          </a:extLst>
        </xdr:cNvPr>
        <xdr:cNvSpPr/>
      </xdr:nvSpPr>
      <xdr:spPr>
        <a:xfrm>
          <a:off x="11747500" y="57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88498</xdr:rowOff>
    </xdr:from>
    <xdr:to>
      <xdr:col>64</xdr:col>
      <xdr:colOff>73025</xdr:colOff>
      <xdr:row>30</xdr:row>
      <xdr:rowOff>113877</xdr:rowOff>
    </xdr:to>
    <xdr:cxnSp macro="">
      <xdr:nvCxnSpPr>
        <xdr:cNvPr id="153" name="直線コネクタ 152">
          <a:extLst>
            <a:ext uri="{FF2B5EF4-FFF2-40B4-BE49-F238E27FC236}">
              <a16:creationId xmlns:a16="http://schemas.microsoft.com/office/drawing/2014/main" id="{A85A3AD1-38CB-47C3-8839-A3218F83F92D}"/>
            </a:ext>
          </a:extLst>
        </xdr:cNvPr>
        <xdr:cNvCxnSpPr/>
      </xdr:nvCxnSpPr>
      <xdr:spPr>
        <a:xfrm>
          <a:off x="11798300" y="5832073"/>
          <a:ext cx="762000" cy="19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54" name="n_1aveValue債務償還比率">
          <a:extLst>
            <a:ext uri="{FF2B5EF4-FFF2-40B4-BE49-F238E27FC236}">
              <a16:creationId xmlns:a16="http://schemas.microsoft.com/office/drawing/2014/main" id="{26E4EB84-5FAF-4DA7-AB58-034F7C498D40}"/>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5" name="n_2aveValue債務償還比率">
          <a:extLst>
            <a:ext uri="{FF2B5EF4-FFF2-40B4-BE49-F238E27FC236}">
              <a16:creationId xmlns:a16="http://schemas.microsoft.com/office/drawing/2014/main" id="{1B4990BB-9FD5-43D6-9BF7-A42F9F465E1C}"/>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6" name="n_3aveValue債務償還比率">
          <a:extLst>
            <a:ext uri="{FF2B5EF4-FFF2-40B4-BE49-F238E27FC236}">
              <a16:creationId xmlns:a16="http://schemas.microsoft.com/office/drawing/2014/main" id="{462AA8D8-17C8-46ED-9251-3618BD4E9D1D}"/>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7" name="n_4aveValue債務償還比率">
          <a:extLst>
            <a:ext uri="{FF2B5EF4-FFF2-40B4-BE49-F238E27FC236}">
              <a16:creationId xmlns:a16="http://schemas.microsoft.com/office/drawing/2014/main" id="{812B2048-0A91-4A1F-AE89-3477CAAC7A21}"/>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148458</xdr:rowOff>
    </xdr:from>
    <xdr:ext cx="469744" cy="259045"/>
    <xdr:sp macro="" textlink="">
      <xdr:nvSpPr>
        <xdr:cNvPr id="158" name="n_1mainValue債務償還比率">
          <a:extLst>
            <a:ext uri="{FF2B5EF4-FFF2-40B4-BE49-F238E27FC236}">
              <a16:creationId xmlns:a16="http://schemas.microsoft.com/office/drawing/2014/main" id="{254A9E0E-DBF3-4F3D-BF41-CCFE4CEC4400}"/>
            </a:ext>
          </a:extLst>
        </xdr:cNvPr>
        <xdr:cNvSpPr txBox="1"/>
      </xdr:nvSpPr>
      <xdr:spPr>
        <a:xfrm>
          <a:off x="13836727" y="657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10093</xdr:rowOff>
    </xdr:from>
    <xdr:ext cx="469744" cy="259045"/>
    <xdr:sp macro="" textlink="">
      <xdr:nvSpPr>
        <xdr:cNvPr id="159" name="n_2mainValue債務償還比率">
          <a:extLst>
            <a:ext uri="{FF2B5EF4-FFF2-40B4-BE49-F238E27FC236}">
              <a16:creationId xmlns:a16="http://schemas.microsoft.com/office/drawing/2014/main" id="{8EBBA0BD-96A3-47DD-BE39-34AA0128F9F4}"/>
            </a:ext>
          </a:extLst>
        </xdr:cNvPr>
        <xdr:cNvSpPr txBox="1"/>
      </xdr:nvSpPr>
      <xdr:spPr>
        <a:xfrm>
          <a:off x="13087427" y="626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155804</xdr:rowOff>
    </xdr:from>
    <xdr:ext cx="469744" cy="259045"/>
    <xdr:sp macro="" textlink="">
      <xdr:nvSpPr>
        <xdr:cNvPr id="160" name="n_3mainValue債務償還比率">
          <a:extLst>
            <a:ext uri="{FF2B5EF4-FFF2-40B4-BE49-F238E27FC236}">
              <a16:creationId xmlns:a16="http://schemas.microsoft.com/office/drawing/2014/main" id="{C0F39916-1926-475C-8801-3904C519387C}"/>
            </a:ext>
          </a:extLst>
        </xdr:cNvPr>
        <xdr:cNvSpPr txBox="1"/>
      </xdr:nvSpPr>
      <xdr:spPr>
        <a:xfrm>
          <a:off x="12325427" y="607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130425</xdr:rowOff>
    </xdr:from>
    <xdr:ext cx="469744" cy="259045"/>
    <xdr:sp macro="" textlink="">
      <xdr:nvSpPr>
        <xdr:cNvPr id="161" name="n_4mainValue債務償還比率">
          <a:extLst>
            <a:ext uri="{FF2B5EF4-FFF2-40B4-BE49-F238E27FC236}">
              <a16:creationId xmlns:a16="http://schemas.microsoft.com/office/drawing/2014/main" id="{5A72FB6F-1450-48A6-A913-E8EA101EC82A}"/>
            </a:ext>
          </a:extLst>
        </xdr:cNvPr>
        <xdr:cNvSpPr txBox="1"/>
      </xdr:nvSpPr>
      <xdr:spPr>
        <a:xfrm>
          <a:off x="11563427" y="58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F9CCB7A3-692C-4E59-BE89-68219C0CFAC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B7985DA0-25CE-4610-9FF3-45E7578AC72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601673E4-373B-437C-9625-49CAE402DF7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E320D0D2-9AB9-4F87-A61B-253408D80A5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8144F5E0-A052-4390-9C19-BA7F28C0375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0C92FC6-B313-44B8-ADD7-06552C74E51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B81DD9-FE39-4A4C-A258-113D67A4D8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605B42D-EF73-43E7-836A-93B28FD93D7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67E60C-E42F-4986-92E2-24763BA8F9F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6DF84B-FBB4-4639-9540-CCC3007654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4D0F1D8-E7C3-4BC6-B20D-F674915B13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3497BF-604F-41FC-AA6C-34EF113D0C8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8568D0-0410-4DA6-A47B-C3A059682D1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8304C19-4284-4385-B11B-4211D79D8CC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DA6807-4416-4CA8-B12D-F480FAD37E5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CEC1F9-F861-4D38-9141-0D33A7E4807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1,413
57.97
3,696,436
3,555,156
90,007
1,325,412
3,986,689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A6AB69-8CE7-4355-9765-5C7C0357CF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61B505-E767-4411-94D7-6B159883587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E1156F-34A6-42E2-ABAE-F42D0EC4666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AEF8CE-C656-4405-8440-167DF7D9B7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72881F-C9DB-4005-A9CE-275086A7111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D94E750-EA0F-4628-8F93-AE5F54E5AA4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84749C-F390-4994-BCE7-F721A36383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722DD60-26B3-4D2F-8531-D2CB301C30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D02048-266D-40B9-8FC0-8DD941E712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31801FB-55AA-4E36-BFC3-BDF2104FD7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51CEE6-A86C-4FE3-9EEF-A3555CCFD2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EF679A-3C82-4762-ADE2-E775A93B7A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043F7A-E209-429B-9FF8-9A6CD3AEC7F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CBA4BA6-5D56-4CC4-9453-0929DD5317B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943FCA-18EF-4C8C-9618-27304DDEAF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AA6179-65FF-45D0-85D1-7F4003F1A0D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91A09F-2A58-4702-A227-F0313BE9EB3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1ECE8E7-02F3-44AB-B5D4-9194E658E6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18618B-9FBE-4CD5-B0E9-9F116D1371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E337D9-3212-4C36-912F-B171943572A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F41D6B-5C90-4EA1-B033-DA128B83300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6DB2C9B-F4CE-4CE6-AE4C-09E4143A98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55DEFD6-C8CA-4E11-A9F1-5381612EF25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897C2AF-31EA-409D-932F-3691D04771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4D8512A-263B-4A7B-B6C1-018CC4F2966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5512732-CE51-4625-BB58-E5DC565572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D7503F-D226-4F03-BF2E-1B0FD30D8A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2EC05F-3B0C-4668-90C1-E91D5CC358C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D31F86-0C2A-4567-98C1-B3F1F8DC1D6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81C4B82-C856-487F-96F3-F10590A6C55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631ED47-73DE-48FC-A985-166C5A378BC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1E18827-572E-4773-ABC7-C39F241E183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B492D08-E184-4E3D-8321-C6791CBF0AD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1470130-7A69-4D48-A9BC-DC0102A5986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C7BF41C-87A2-4BCA-A43C-FC56603B32B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2D7B9D6-16DF-4EF5-88BB-A6439F54692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72B0E85-1F86-4AF4-BDD1-B86F578D92B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3D83DFA-7A2C-43EA-BC76-AD2C80C27F3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0D66EDF-C924-4823-B071-4278643A18F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014B2B3-377F-4BD5-9321-CDD3B1E7460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24FC9CA-3DAF-4D46-9D7E-3465CF99A1A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FFAD614-1C19-4B04-973E-B8C5B31D529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5DE7DB5-C1BA-4467-A681-22A6A303C3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CCA59E3-5E0B-4661-B218-4B99161D2F6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964104D-4734-4590-A548-0336D408835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BEAD3F13-F09F-4C63-BA27-FD86F98FA1DC}"/>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276F785B-6529-4D76-AB16-11691C9F5A84}"/>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17237672-1B00-46CA-82F6-368ADD99D4E2}"/>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09F2714E-03C6-45E7-940F-402961358077}"/>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B3100430-6C8D-4632-B593-DC614F0316F7}"/>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5F0DA114-6292-4E4C-9F38-B689CC625A05}"/>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5BA3AF8D-55E6-4A50-A24B-604E3308961C}"/>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33A6F2D1-2E0B-42CD-B35F-CFFB37BEB022}"/>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E347E594-D929-48C1-8A96-778BCC64D871}"/>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E45D9613-1037-409E-B7E3-6CECD54F6623}"/>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58C5C92A-8775-40E7-AE7F-AA23F0A5CDD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ACCC956-ACBC-4D6F-9025-4A0F6BAE78A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68CCFD5-A624-4DA1-BE31-B39D8A094F1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665858D-BEB9-4D00-9786-0A30D3B3744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F389D7B-9B25-4351-8554-2C2617F237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691489A-1B06-4772-8B55-45DB7A5AF78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3" name="楕円 72">
          <a:extLst>
            <a:ext uri="{FF2B5EF4-FFF2-40B4-BE49-F238E27FC236}">
              <a16:creationId xmlns:a16="http://schemas.microsoft.com/office/drawing/2014/main" id="{B58A1C6B-EA30-4C9F-8613-164DA48EE1E9}"/>
            </a:ext>
          </a:extLst>
        </xdr:cNvPr>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82550</xdr:rowOff>
    </xdr:from>
    <xdr:to>
      <xdr:col>15</xdr:col>
      <xdr:colOff>101600</xdr:colOff>
      <xdr:row>40</xdr:row>
      <xdr:rowOff>12700</xdr:rowOff>
    </xdr:to>
    <xdr:sp macro="" textlink="">
      <xdr:nvSpPr>
        <xdr:cNvPr id="74" name="楕円 73">
          <a:extLst>
            <a:ext uri="{FF2B5EF4-FFF2-40B4-BE49-F238E27FC236}">
              <a16:creationId xmlns:a16="http://schemas.microsoft.com/office/drawing/2014/main" id="{FA833A2A-84D2-4BBE-800E-F8DC109D4C2A}"/>
            </a:ext>
          </a:extLst>
        </xdr:cNvPr>
        <xdr:cNvSpPr/>
      </xdr:nvSpPr>
      <xdr:spPr>
        <a:xfrm>
          <a:off x="2857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133350</xdr:rowOff>
    </xdr:from>
    <xdr:to>
      <xdr:col>19</xdr:col>
      <xdr:colOff>177800</xdr:colOff>
      <xdr:row>40</xdr:row>
      <xdr:rowOff>19050</xdr:rowOff>
    </xdr:to>
    <xdr:cxnSp macro="">
      <xdr:nvCxnSpPr>
        <xdr:cNvPr id="75" name="直線コネクタ 74">
          <a:extLst>
            <a:ext uri="{FF2B5EF4-FFF2-40B4-BE49-F238E27FC236}">
              <a16:creationId xmlns:a16="http://schemas.microsoft.com/office/drawing/2014/main" id="{7E8D9332-2BF3-49B8-BBEF-75F1F75C04E9}"/>
            </a:ext>
          </a:extLst>
        </xdr:cNvPr>
        <xdr:cNvCxnSpPr/>
      </xdr:nvCxnSpPr>
      <xdr:spPr>
        <a:xfrm>
          <a:off x="2908300" y="6819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25400</xdr:rowOff>
    </xdr:from>
    <xdr:to>
      <xdr:col>10</xdr:col>
      <xdr:colOff>165100</xdr:colOff>
      <xdr:row>39</xdr:row>
      <xdr:rowOff>127000</xdr:rowOff>
    </xdr:to>
    <xdr:sp macro="" textlink="">
      <xdr:nvSpPr>
        <xdr:cNvPr id="76" name="楕円 75">
          <a:extLst>
            <a:ext uri="{FF2B5EF4-FFF2-40B4-BE49-F238E27FC236}">
              <a16:creationId xmlns:a16="http://schemas.microsoft.com/office/drawing/2014/main" id="{066F48E1-B093-4983-AFBE-45BE86A6C9ED}"/>
            </a:ext>
          </a:extLst>
        </xdr:cNvPr>
        <xdr:cNvSpPr/>
      </xdr:nvSpPr>
      <xdr:spPr>
        <a:xfrm>
          <a:off x="196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76200</xdr:rowOff>
    </xdr:from>
    <xdr:to>
      <xdr:col>15</xdr:col>
      <xdr:colOff>50800</xdr:colOff>
      <xdr:row>39</xdr:row>
      <xdr:rowOff>133350</xdr:rowOff>
    </xdr:to>
    <xdr:cxnSp macro="">
      <xdr:nvCxnSpPr>
        <xdr:cNvPr id="77" name="直線コネクタ 76">
          <a:extLst>
            <a:ext uri="{FF2B5EF4-FFF2-40B4-BE49-F238E27FC236}">
              <a16:creationId xmlns:a16="http://schemas.microsoft.com/office/drawing/2014/main" id="{E6318FA3-1C64-42CA-8844-13FFDA6AF68A}"/>
            </a:ext>
          </a:extLst>
        </xdr:cNvPr>
        <xdr:cNvCxnSpPr/>
      </xdr:nvCxnSpPr>
      <xdr:spPr>
        <a:xfrm>
          <a:off x="2019300" y="6762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109220</xdr:rowOff>
    </xdr:from>
    <xdr:to>
      <xdr:col>6</xdr:col>
      <xdr:colOff>38100</xdr:colOff>
      <xdr:row>39</xdr:row>
      <xdr:rowOff>39370</xdr:rowOff>
    </xdr:to>
    <xdr:sp macro="" textlink="">
      <xdr:nvSpPr>
        <xdr:cNvPr id="78" name="楕円 77">
          <a:extLst>
            <a:ext uri="{FF2B5EF4-FFF2-40B4-BE49-F238E27FC236}">
              <a16:creationId xmlns:a16="http://schemas.microsoft.com/office/drawing/2014/main" id="{E5CA39B4-F36A-4455-B2F1-E48320A56B00}"/>
            </a:ext>
          </a:extLst>
        </xdr:cNvPr>
        <xdr:cNvSpPr/>
      </xdr:nvSpPr>
      <xdr:spPr>
        <a:xfrm>
          <a:off x="1079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160020</xdr:rowOff>
    </xdr:from>
    <xdr:to>
      <xdr:col>10</xdr:col>
      <xdr:colOff>114300</xdr:colOff>
      <xdr:row>39</xdr:row>
      <xdr:rowOff>76200</xdr:rowOff>
    </xdr:to>
    <xdr:cxnSp macro="">
      <xdr:nvCxnSpPr>
        <xdr:cNvPr id="79" name="直線コネクタ 78">
          <a:extLst>
            <a:ext uri="{FF2B5EF4-FFF2-40B4-BE49-F238E27FC236}">
              <a16:creationId xmlns:a16="http://schemas.microsoft.com/office/drawing/2014/main" id="{F5A7860E-A0CF-401B-958B-4986842EA8D9}"/>
            </a:ext>
          </a:extLst>
        </xdr:cNvPr>
        <xdr:cNvCxnSpPr/>
      </xdr:nvCxnSpPr>
      <xdr:spPr>
        <a:xfrm>
          <a:off x="1130300" y="66751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99712</xdr:rowOff>
    </xdr:from>
    <xdr:ext cx="405111" cy="259045"/>
    <xdr:sp macro="" textlink="">
      <xdr:nvSpPr>
        <xdr:cNvPr id="80" name="n_1aveValue【道路】&#10;有形固定資産減価償却率">
          <a:extLst>
            <a:ext uri="{FF2B5EF4-FFF2-40B4-BE49-F238E27FC236}">
              <a16:creationId xmlns:a16="http://schemas.microsoft.com/office/drawing/2014/main" id="{4956AF32-D4D2-463C-941B-28FD9FAACA36}"/>
            </a:ext>
          </a:extLst>
        </xdr:cNvPr>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1" name="n_2aveValue【道路】&#10;有形固定資産減価償却率">
          <a:extLst>
            <a:ext uri="{FF2B5EF4-FFF2-40B4-BE49-F238E27FC236}">
              <a16:creationId xmlns:a16="http://schemas.microsoft.com/office/drawing/2014/main" id="{C159DF75-68B0-4F45-8EB3-825CD1BC8735}"/>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2" name="n_3aveValue【道路】&#10;有形固定資産減価償却率">
          <a:extLst>
            <a:ext uri="{FF2B5EF4-FFF2-40B4-BE49-F238E27FC236}">
              <a16:creationId xmlns:a16="http://schemas.microsoft.com/office/drawing/2014/main" id="{6B1479F6-AFF6-4770-97C1-89C81DDF8A84}"/>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3" name="n_4aveValue【道路】&#10;有形固定資産減価償却率">
          <a:extLst>
            <a:ext uri="{FF2B5EF4-FFF2-40B4-BE49-F238E27FC236}">
              <a16:creationId xmlns:a16="http://schemas.microsoft.com/office/drawing/2014/main" id="{D9D124D4-3406-4D5A-AC0F-48E5AD9D603D}"/>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84" name="n_1mainValue【道路】&#10;有形固定資産減価償却率">
          <a:extLst>
            <a:ext uri="{FF2B5EF4-FFF2-40B4-BE49-F238E27FC236}">
              <a16:creationId xmlns:a16="http://schemas.microsoft.com/office/drawing/2014/main" id="{E44C3A97-CD95-4DA1-960E-1DE063854436}"/>
            </a:ext>
          </a:extLst>
        </xdr:cNvPr>
        <xdr:cNvSpPr txBox="1"/>
      </xdr:nvSpPr>
      <xdr:spPr>
        <a:xfrm>
          <a:off x="3582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3827</xdr:rowOff>
    </xdr:from>
    <xdr:ext cx="405111" cy="259045"/>
    <xdr:sp macro="" textlink="">
      <xdr:nvSpPr>
        <xdr:cNvPr id="85" name="n_2mainValue【道路】&#10;有形固定資産減価償却率">
          <a:extLst>
            <a:ext uri="{FF2B5EF4-FFF2-40B4-BE49-F238E27FC236}">
              <a16:creationId xmlns:a16="http://schemas.microsoft.com/office/drawing/2014/main" id="{E53C4625-7A35-40B9-8B88-71B54BF7514C}"/>
            </a:ext>
          </a:extLst>
        </xdr:cNvPr>
        <xdr:cNvSpPr txBox="1"/>
      </xdr:nvSpPr>
      <xdr:spPr>
        <a:xfrm>
          <a:off x="2705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118127</xdr:rowOff>
    </xdr:from>
    <xdr:ext cx="405111" cy="259045"/>
    <xdr:sp macro="" textlink="">
      <xdr:nvSpPr>
        <xdr:cNvPr id="86" name="n_3mainValue【道路】&#10;有形固定資産減価償却率">
          <a:extLst>
            <a:ext uri="{FF2B5EF4-FFF2-40B4-BE49-F238E27FC236}">
              <a16:creationId xmlns:a16="http://schemas.microsoft.com/office/drawing/2014/main" id="{C438E15C-941F-4C28-A2C5-9FEC58D505BE}"/>
            </a:ext>
          </a:extLst>
        </xdr:cNvPr>
        <xdr:cNvSpPr txBox="1"/>
      </xdr:nvSpPr>
      <xdr:spPr>
        <a:xfrm>
          <a:off x="1816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30497</xdr:rowOff>
    </xdr:from>
    <xdr:ext cx="405111" cy="259045"/>
    <xdr:sp macro="" textlink="">
      <xdr:nvSpPr>
        <xdr:cNvPr id="87" name="n_4mainValue【道路】&#10;有形固定資産減価償却率">
          <a:extLst>
            <a:ext uri="{FF2B5EF4-FFF2-40B4-BE49-F238E27FC236}">
              <a16:creationId xmlns:a16="http://schemas.microsoft.com/office/drawing/2014/main" id="{9A6A7796-DC68-4FC9-B84E-D1DBFB390F88}"/>
            </a:ext>
          </a:extLst>
        </xdr:cNvPr>
        <xdr:cNvSpPr txBox="1"/>
      </xdr:nvSpPr>
      <xdr:spPr>
        <a:xfrm>
          <a:off x="927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904542F2-CBCA-4D2A-8541-F2C99F7890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B2B21214-D4CA-415F-B08B-F957D220DCC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DEBBCB99-25EF-45F4-BFCA-D5ABEEBBAA4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C49DAA5A-8A24-45FB-8D2E-2161989E11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7017AABE-149D-4185-B2A5-DF9A1C94D99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DB69A8E9-5E47-4D81-AAD2-EB0131A4934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D2CD28D7-DB44-4F2B-BAC2-55D1AC09C50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76FF70F2-47D1-444B-800C-005D2AFA155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58C68628-B4EC-4D3E-A4F6-11E824E694E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714E1A2C-B6B0-4070-9A9F-E57924B69C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A2D7099-9828-4B66-8703-7FF135E0189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21CC9459-5584-485E-9D80-BCEA6E322A4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110CA3D4-C248-4720-9229-046225D9E4C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D9E41442-A7D2-4486-B29C-C8AB10A2D99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5C0BA890-054A-483E-99CB-F173E1B33CB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a:extLst>
            <a:ext uri="{FF2B5EF4-FFF2-40B4-BE49-F238E27FC236}">
              <a16:creationId xmlns:a16="http://schemas.microsoft.com/office/drawing/2014/main" id="{E57B2C45-D42C-464A-BB86-606044F1064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77C1177A-5A2D-45CB-A772-A3FB8DB16B2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a:extLst>
            <a:ext uri="{FF2B5EF4-FFF2-40B4-BE49-F238E27FC236}">
              <a16:creationId xmlns:a16="http://schemas.microsoft.com/office/drawing/2014/main" id="{204D3BC4-97FE-42C6-9E41-695D18136DE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C56B35D9-41A3-4252-ABD4-303A1B71C3D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25BAB228-A374-425C-8EC8-E9CF93CCA56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C4EA94F5-F27A-4D77-B3BD-9F469532B63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22470C27-C28D-45BC-92D7-9238D6BECD3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EF4CB3E1-D941-474A-A34E-A336A8EDD11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1" name="直線コネクタ 110">
          <a:extLst>
            <a:ext uri="{FF2B5EF4-FFF2-40B4-BE49-F238E27FC236}">
              <a16:creationId xmlns:a16="http://schemas.microsoft.com/office/drawing/2014/main" id="{B1ADA089-FD9C-4354-9572-7C532F36E9E6}"/>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2" name="【道路】&#10;一人当たり延長最小値テキスト">
          <a:extLst>
            <a:ext uri="{FF2B5EF4-FFF2-40B4-BE49-F238E27FC236}">
              <a16:creationId xmlns:a16="http://schemas.microsoft.com/office/drawing/2014/main" id="{911F3AF8-BA56-47FB-BD13-48EA02453B6D}"/>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3" name="直線コネクタ 112">
          <a:extLst>
            <a:ext uri="{FF2B5EF4-FFF2-40B4-BE49-F238E27FC236}">
              <a16:creationId xmlns:a16="http://schemas.microsoft.com/office/drawing/2014/main" id="{5B78E8AF-8A8F-46E4-A242-EBE8B436D777}"/>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4" name="【道路】&#10;一人当たり延長最大値テキスト">
          <a:extLst>
            <a:ext uri="{FF2B5EF4-FFF2-40B4-BE49-F238E27FC236}">
              <a16:creationId xmlns:a16="http://schemas.microsoft.com/office/drawing/2014/main" id="{B323763F-B7A0-4489-9DEA-A59FF30736AC}"/>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5" name="直線コネクタ 114">
          <a:extLst>
            <a:ext uri="{FF2B5EF4-FFF2-40B4-BE49-F238E27FC236}">
              <a16:creationId xmlns:a16="http://schemas.microsoft.com/office/drawing/2014/main" id="{575E249D-6C04-4649-9749-7AAD93A3BA6D}"/>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62471</xdr:rowOff>
    </xdr:from>
    <xdr:ext cx="534377" cy="259045"/>
    <xdr:sp macro="" textlink="">
      <xdr:nvSpPr>
        <xdr:cNvPr id="116" name="【道路】&#10;一人当たり延長平均値テキスト">
          <a:extLst>
            <a:ext uri="{FF2B5EF4-FFF2-40B4-BE49-F238E27FC236}">
              <a16:creationId xmlns:a16="http://schemas.microsoft.com/office/drawing/2014/main" id="{9D9A68E9-8DF8-4DD6-8752-2E0F82BDDFE7}"/>
            </a:ext>
          </a:extLst>
        </xdr:cNvPr>
        <xdr:cNvSpPr txBox="1"/>
      </xdr:nvSpPr>
      <xdr:spPr>
        <a:xfrm>
          <a:off x="10515600" y="674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17" name="フローチャート: 判断 116">
          <a:extLst>
            <a:ext uri="{FF2B5EF4-FFF2-40B4-BE49-F238E27FC236}">
              <a16:creationId xmlns:a16="http://schemas.microsoft.com/office/drawing/2014/main" id="{CFA8C2F6-3CA7-4DD1-A8F9-99F0A834192B}"/>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18" name="フローチャート: 判断 117">
          <a:extLst>
            <a:ext uri="{FF2B5EF4-FFF2-40B4-BE49-F238E27FC236}">
              <a16:creationId xmlns:a16="http://schemas.microsoft.com/office/drawing/2014/main" id="{8C25DB32-8399-4351-B3C1-A0AF1F74B637}"/>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19" name="フローチャート: 判断 118">
          <a:extLst>
            <a:ext uri="{FF2B5EF4-FFF2-40B4-BE49-F238E27FC236}">
              <a16:creationId xmlns:a16="http://schemas.microsoft.com/office/drawing/2014/main" id="{4BE0EAA0-B92A-4C9B-8ADA-179B768601BD}"/>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0" name="フローチャート: 判断 119">
          <a:extLst>
            <a:ext uri="{FF2B5EF4-FFF2-40B4-BE49-F238E27FC236}">
              <a16:creationId xmlns:a16="http://schemas.microsoft.com/office/drawing/2014/main" id="{03F13ED8-41A0-4EDD-9AF4-A48A7254171A}"/>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1" name="フローチャート: 判断 120">
          <a:extLst>
            <a:ext uri="{FF2B5EF4-FFF2-40B4-BE49-F238E27FC236}">
              <a16:creationId xmlns:a16="http://schemas.microsoft.com/office/drawing/2014/main" id="{9C517D21-325F-45EE-B010-2E71C9C06FA7}"/>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35DB79D-E9B9-4180-8FE5-BFBCC29CD01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327BB9D-C894-43DC-A26A-696911BBED5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5B17CD4-1CA4-4E62-8110-1922A03B6A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1734D4-D74B-4FFD-8583-751FD2A2BE3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FEB2904-8729-4A4C-A1A1-D9134F3CA8C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63828</xdr:rowOff>
    </xdr:from>
    <xdr:to>
      <xdr:col>50</xdr:col>
      <xdr:colOff>165100</xdr:colOff>
      <xdr:row>40</xdr:row>
      <xdr:rowOff>165428</xdr:rowOff>
    </xdr:to>
    <xdr:sp macro="" textlink="">
      <xdr:nvSpPr>
        <xdr:cNvPr id="127" name="楕円 126">
          <a:extLst>
            <a:ext uri="{FF2B5EF4-FFF2-40B4-BE49-F238E27FC236}">
              <a16:creationId xmlns:a16="http://schemas.microsoft.com/office/drawing/2014/main" id="{E9B31FB4-773C-4F91-9C69-DB2438E0F515}"/>
            </a:ext>
          </a:extLst>
        </xdr:cNvPr>
        <xdr:cNvSpPr/>
      </xdr:nvSpPr>
      <xdr:spPr>
        <a:xfrm>
          <a:off x="9588500" y="6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76005</xdr:rowOff>
    </xdr:from>
    <xdr:to>
      <xdr:col>46</xdr:col>
      <xdr:colOff>38100</xdr:colOff>
      <xdr:row>41</xdr:row>
      <xdr:rowOff>6155</xdr:rowOff>
    </xdr:to>
    <xdr:sp macro="" textlink="">
      <xdr:nvSpPr>
        <xdr:cNvPr id="128" name="楕円 127">
          <a:extLst>
            <a:ext uri="{FF2B5EF4-FFF2-40B4-BE49-F238E27FC236}">
              <a16:creationId xmlns:a16="http://schemas.microsoft.com/office/drawing/2014/main" id="{E464A78C-7D0B-4B3E-9F6F-782417E9691A}"/>
            </a:ext>
          </a:extLst>
        </xdr:cNvPr>
        <xdr:cNvSpPr/>
      </xdr:nvSpPr>
      <xdr:spPr>
        <a:xfrm>
          <a:off x="8699500" y="69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114628</xdr:rowOff>
    </xdr:from>
    <xdr:to>
      <xdr:col>50</xdr:col>
      <xdr:colOff>114300</xdr:colOff>
      <xdr:row>40</xdr:row>
      <xdr:rowOff>126805</xdr:rowOff>
    </xdr:to>
    <xdr:cxnSp macro="">
      <xdr:nvCxnSpPr>
        <xdr:cNvPr id="129" name="直線コネクタ 128">
          <a:extLst>
            <a:ext uri="{FF2B5EF4-FFF2-40B4-BE49-F238E27FC236}">
              <a16:creationId xmlns:a16="http://schemas.microsoft.com/office/drawing/2014/main" id="{ED36B644-2BDF-4800-A198-3C53BFA28A48}"/>
            </a:ext>
          </a:extLst>
        </xdr:cNvPr>
        <xdr:cNvCxnSpPr/>
      </xdr:nvCxnSpPr>
      <xdr:spPr>
        <a:xfrm flipV="1">
          <a:off x="8750300" y="6972628"/>
          <a:ext cx="889000" cy="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80957</xdr:rowOff>
    </xdr:from>
    <xdr:to>
      <xdr:col>41</xdr:col>
      <xdr:colOff>101600</xdr:colOff>
      <xdr:row>41</xdr:row>
      <xdr:rowOff>11107</xdr:rowOff>
    </xdr:to>
    <xdr:sp macro="" textlink="">
      <xdr:nvSpPr>
        <xdr:cNvPr id="130" name="楕円 129">
          <a:extLst>
            <a:ext uri="{FF2B5EF4-FFF2-40B4-BE49-F238E27FC236}">
              <a16:creationId xmlns:a16="http://schemas.microsoft.com/office/drawing/2014/main" id="{8BF46FD3-B080-4046-9E89-BBF7215560AB}"/>
            </a:ext>
          </a:extLst>
        </xdr:cNvPr>
        <xdr:cNvSpPr/>
      </xdr:nvSpPr>
      <xdr:spPr>
        <a:xfrm>
          <a:off x="7810500" y="69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126805</xdr:rowOff>
    </xdr:from>
    <xdr:to>
      <xdr:col>45</xdr:col>
      <xdr:colOff>177800</xdr:colOff>
      <xdr:row>40</xdr:row>
      <xdr:rowOff>131757</xdr:rowOff>
    </xdr:to>
    <xdr:cxnSp macro="">
      <xdr:nvCxnSpPr>
        <xdr:cNvPr id="131" name="直線コネクタ 130">
          <a:extLst>
            <a:ext uri="{FF2B5EF4-FFF2-40B4-BE49-F238E27FC236}">
              <a16:creationId xmlns:a16="http://schemas.microsoft.com/office/drawing/2014/main" id="{01BCB691-2619-4CF2-B58A-35837DF174C6}"/>
            </a:ext>
          </a:extLst>
        </xdr:cNvPr>
        <xdr:cNvCxnSpPr/>
      </xdr:nvCxnSpPr>
      <xdr:spPr>
        <a:xfrm flipV="1">
          <a:off x="7861300" y="6984805"/>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80622</xdr:rowOff>
    </xdr:from>
    <xdr:to>
      <xdr:col>36</xdr:col>
      <xdr:colOff>165100</xdr:colOff>
      <xdr:row>41</xdr:row>
      <xdr:rowOff>10772</xdr:rowOff>
    </xdr:to>
    <xdr:sp macro="" textlink="">
      <xdr:nvSpPr>
        <xdr:cNvPr id="132" name="楕円 131">
          <a:extLst>
            <a:ext uri="{FF2B5EF4-FFF2-40B4-BE49-F238E27FC236}">
              <a16:creationId xmlns:a16="http://schemas.microsoft.com/office/drawing/2014/main" id="{552E022B-7588-41F4-B798-2FD92691D93F}"/>
            </a:ext>
          </a:extLst>
        </xdr:cNvPr>
        <xdr:cNvSpPr/>
      </xdr:nvSpPr>
      <xdr:spPr>
        <a:xfrm>
          <a:off x="6921500" y="69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131422</xdr:rowOff>
    </xdr:from>
    <xdr:to>
      <xdr:col>41</xdr:col>
      <xdr:colOff>50800</xdr:colOff>
      <xdr:row>40</xdr:row>
      <xdr:rowOff>131757</xdr:rowOff>
    </xdr:to>
    <xdr:cxnSp macro="">
      <xdr:nvCxnSpPr>
        <xdr:cNvPr id="133" name="直線コネクタ 132">
          <a:extLst>
            <a:ext uri="{FF2B5EF4-FFF2-40B4-BE49-F238E27FC236}">
              <a16:creationId xmlns:a16="http://schemas.microsoft.com/office/drawing/2014/main" id="{63DACAD0-07D4-49B3-AC29-9936469DE22F}"/>
            </a:ext>
          </a:extLst>
        </xdr:cNvPr>
        <xdr:cNvCxnSpPr/>
      </xdr:nvCxnSpPr>
      <xdr:spPr>
        <a:xfrm>
          <a:off x="6972300" y="6989422"/>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34" name="n_1aveValue【道路】&#10;一人当たり延長">
          <a:extLst>
            <a:ext uri="{FF2B5EF4-FFF2-40B4-BE49-F238E27FC236}">
              <a16:creationId xmlns:a16="http://schemas.microsoft.com/office/drawing/2014/main" id="{8B6E9A4F-D0CD-4E54-BE09-8194A8BF39E4}"/>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35" name="n_2aveValue【道路】&#10;一人当たり延長">
          <a:extLst>
            <a:ext uri="{FF2B5EF4-FFF2-40B4-BE49-F238E27FC236}">
              <a16:creationId xmlns:a16="http://schemas.microsoft.com/office/drawing/2014/main" id="{0F45E872-5185-4D81-B310-093EFBEC747F}"/>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36" name="n_3aveValue【道路】&#10;一人当たり延長">
          <a:extLst>
            <a:ext uri="{FF2B5EF4-FFF2-40B4-BE49-F238E27FC236}">
              <a16:creationId xmlns:a16="http://schemas.microsoft.com/office/drawing/2014/main" id="{2E81636F-C473-4A14-8686-2A33CE9A28D5}"/>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37" name="n_4aveValue【道路】&#10;一人当たり延長">
          <a:extLst>
            <a:ext uri="{FF2B5EF4-FFF2-40B4-BE49-F238E27FC236}">
              <a16:creationId xmlns:a16="http://schemas.microsoft.com/office/drawing/2014/main" id="{EF479DFD-151C-49A4-970F-D7EADD64687A}"/>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156555</xdr:rowOff>
    </xdr:from>
    <xdr:ext cx="534377" cy="259045"/>
    <xdr:sp macro="" textlink="">
      <xdr:nvSpPr>
        <xdr:cNvPr id="138" name="n_1mainValue【道路】&#10;一人当たり延長">
          <a:extLst>
            <a:ext uri="{FF2B5EF4-FFF2-40B4-BE49-F238E27FC236}">
              <a16:creationId xmlns:a16="http://schemas.microsoft.com/office/drawing/2014/main" id="{83B0B558-C635-48BA-ABED-2674C79E564D}"/>
            </a:ext>
          </a:extLst>
        </xdr:cNvPr>
        <xdr:cNvSpPr txBox="1"/>
      </xdr:nvSpPr>
      <xdr:spPr>
        <a:xfrm>
          <a:off x="9359411" y="701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168732</xdr:rowOff>
    </xdr:from>
    <xdr:ext cx="534377" cy="259045"/>
    <xdr:sp macro="" textlink="">
      <xdr:nvSpPr>
        <xdr:cNvPr id="139" name="n_2mainValue【道路】&#10;一人当たり延長">
          <a:extLst>
            <a:ext uri="{FF2B5EF4-FFF2-40B4-BE49-F238E27FC236}">
              <a16:creationId xmlns:a16="http://schemas.microsoft.com/office/drawing/2014/main" id="{B09E2525-E5D3-48E1-A94F-53E142DFB773}"/>
            </a:ext>
          </a:extLst>
        </xdr:cNvPr>
        <xdr:cNvSpPr txBox="1"/>
      </xdr:nvSpPr>
      <xdr:spPr>
        <a:xfrm>
          <a:off x="8483111" y="70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2234</xdr:rowOff>
    </xdr:from>
    <xdr:ext cx="534377" cy="259045"/>
    <xdr:sp macro="" textlink="">
      <xdr:nvSpPr>
        <xdr:cNvPr id="140" name="n_3mainValue【道路】&#10;一人当たり延長">
          <a:extLst>
            <a:ext uri="{FF2B5EF4-FFF2-40B4-BE49-F238E27FC236}">
              <a16:creationId xmlns:a16="http://schemas.microsoft.com/office/drawing/2014/main" id="{1044A4C4-0557-4BB2-BB00-7424991430C2}"/>
            </a:ext>
          </a:extLst>
        </xdr:cNvPr>
        <xdr:cNvSpPr txBox="1"/>
      </xdr:nvSpPr>
      <xdr:spPr>
        <a:xfrm>
          <a:off x="7594111" y="70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1899</xdr:rowOff>
    </xdr:from>
    <xdr:ext cx="534377" cy="259045"/>
    <xdr:sp macro="" textlink="">
      <xdr:nvSpPr>
        <xdr:cNvPr id="141" name="n_4mainValue【道路】&#10;一人当たり延長">
          <a:extLst>
            <a:ext uri="{FF2B5EF4-FFF2-40B4-BE49-F238E27FC236}">
              <a16:creationId xmlns:a16="http://schemas.microsoft.com/office/drawing/2014/main" id="{C35C9DAB-5E9B-4201-92BC-E5E443D6088E}"/>
            </a:ext>
          </a:extLst>
        </xdr:cNvPr>
        <xdr:cNvSpPr txBox="1"/>
      </xdr:nvSpPr>
      <xdr:spPr>
        <a:xfrm>
          <a:off x="6705111" y="703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B997353C-EC11-4DEF-A660-49D91BB5A0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D7A1C090-A0F4-422B-B45B-770FB26299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798DE88F-26BE-4625-B564-5B6F304CFA7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F220ED6E-D8A1-4F12-AAD1-603DEFF0367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2DD5EC06-8CB3-4795-8C70-E0F30C77C7D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DA01C14C-6E48-4529-979C-819A916FFF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8EDA1787-A040-428F-9EBF-0D519A5969A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E183B809-1712-407F-B676-1F3896157ED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3E68452E-2830-4DE4-A094-CD97A4B17BD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B744A7C7-120D-4C4D-9CFD-1987AE4C7B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5E61B233-1AFD-46A1-BD5F-07E52D7358B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0CA5B20A-2775-466D-AE04-98734C36702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a:extLst>
            <a:ext uri="{FF2B5EF4-FFF2-40B4-BE49-F238E27FC236}">
              <a16:creationId xmlns:a16="http://schemas.microsoft.com/office/drawing/2014/main" id="{E527FF6B-C286-4E12-9C0B-88FD2A9A5E6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343B7F7C-2499-4FCF-94B0-3B0C5F049BB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F90E227D-89AF-4E80-8075-666058DE9C5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9434EFCD-1457-4CA6-899E-D6728E65C03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A90E4165-371A-4927-BDA5-17F01FF4564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E50B0BE8-D930-4364-B555-2C0AFAB8E61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D47D345C-6846-460B-BA57-0FFA3402633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BE97B7C6-740A-48B6-9ACD-005D76CC999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2" name="テキスト ボックス 161">
          <a:extLst>
            <a:ext uri="{FF2B5EF4-FFF2-40B4-BE49-F238E27FC236}">
              <a16:creationId xmlns:a16="http://schemas.microsoft.com/office/drawing/2014/main" id="{3319939A-7820-4F30-9B82-8E16E15267F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2953C5EF-9A1D-48D8-AF55-F02743C535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ACBBC4DF-6BAA-4897-A426-F441218492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65" name="直線コネクタ 164">
          <a:extLst>
            <a:ext uri="{FF2B5EF4-FFF2-40B4-BE49-F238E27FC236}">
              <a16:creationId xmlns:a16="http://schemas.microsoft.com/office/drawing/2014/main" id="{FD404F90-EAE9-41EA-A31B-6D316E2EBAED}"/>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5751AC1E-017E-4CFE-811F-265B3C36A7D8}"/>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7" name="直線コネクタ 166">
          <a:extLst>
            <a:ext uri="{FF2B5EF4-FFF2-40B4-BE49-F238E27FC236}">
              <a16:creationId xmlns:a16="http://schemas.microsoft.com/office/drawing/2014/main" id="{AE9A525B-AEAF-4B60-B76C-B40D76DBD7D5}"/>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68" name="【橋りょう・トンネル】&#10;有形固定資産減価償却率最大値テキスト">
          <a:extLst>
            <a:ext uri="{FF2B5EF4-FFF2-40B4-BE49-F238E27FC236}">
              <a16:creationId xmlns:a16="http://schemas.microsoft.com/office/drawing/2014/main" id="{12A25F69-C22F-4E92-B3AE-8932E407F9F5}"/>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69" name="直線コネクタ 168">
          <a:extLst>
            <a:ext uri="{FF2B5EF4-FFF2-40B4-BE49-F238E27FC236}">
              <a16:creationId xmlns:a16="http://schemas.microsoft.com/office/drawing/2014/main" id="{DED7BFBB-F508-42B1-B7F6-74FC9B561064}"/>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182747A1-1C0B-4F4C-A60D-39D6B1C8C8C3}"/>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1" name="フローチャート: 判断 170">
          <a:extLst>
            <a:ext uri="{FF2B5EF4-FFF2-40B4-BE49-F238E27FC236}">
              <a16:creationId xmlns:a16="http://schemas.microsoft.com/office/drawing/2014/main" id="{1390F35C-6237-4B58-A4A3-838BC79A0D08}"/>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2" name="フローチャート: 判断 171">
          <a:extLst>
            <a:ext uri="{FF2B5EF4-FFF2-40B4-BE49-F238E27FC236}">
              <a16:creationId xmlns:a16="http://schemas.microsoft.com/office/drawing/2014/main" id="{5145650B-232B-433F-A7B6-F01E2AA7D1C9}"/>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3" name="フローチャート: 判断 172">
          <a:extLst>
            <a:ext uri="{FF2B5EF4-FFF2-40B4-BE49-F238E27FC236}">
              <a16:creationId xmlns:a16="http://schemas.microsoft.com/office/drawing/2014/main" id="{F28231E5-5233-4022-90EF-72A3E3536DA7}"/>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74" name="フローチャート: 判断 173">
          <a:extLst>
            <a:ext uri="{FF2B5EF4-FFF2-40B4-BE49-F238E27FC236}">
              <a16:creationId xmlns:a16="http://schemas.microsoft.com/office/drawing/2014/main" id="{B55C15AE-03F6-4440-83FD-03D19C7FA52C}"/>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75" name="フローチャート: 判断 174">
          <a:extLst>
            <a:ext uri="{FF2B5EF4-FFF2-40B4-BE49-F238E27FC236}">
              <a16:creationId xmlns:a16="http://schemas.microsoft.com/office/drawing/2014/main" id="{93CE7DC4-9404-4E25-AE5A-6EDC615C7E2F}"/>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6CF1CE7-0A3A-4976-8536-999C622A817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6791EDF-CB53-4C3D-B221-C2A7662F91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051BE92-B214-46E5-9A47-FF3D594812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8CC2FED-2557-4294-840C-2BD001CB99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6A1CE8C-37C4-44C4-BCB4-35C0504A14A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135890</xdr:rowOff>
    </xdr:from>
    <xdr:to>
      <xdr:col>20</xdr:col>
      <xdr:colOff>38100</xdr:colOff>
      <xdr:row>64</xdr:row>
      <xdr:rowOff>66040</xdr:rowOff>
    </xdr:to>
    <xdr:sp macro="" textlink="">
      <xdr:nvSpPr>
        <xdr:cNvPr id="181" name="楕円 180">
          <a:extLst>
            <a:ext uri="{FF2B5EF4-FFF2-40B4-BE49-F238E27FC236}">
              <a16:creationId xmlns:a16="http://schemas.microsoft.com/office/drawing/2014/main" id="{0AEF8323-4988-43FF-9865-C1EA535E76E4}"/>
            </a:ext>
          </a:extLst>
        </xdr:cNvPr>
        <xdr:cNvSpPr/>
      </xdr:nvSpPr>
      <xdr:spPr>
        <a:xfrm>
          <a:off x="3746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158750</xdr:rowOff>
    </xdr:from>
    <xdr:to>
      <xdr:col>15</xdr:col>
      <xdr:colOff>101600</xdr:colOff>
      <xdr:row>64</xdr:row>
      <xdr:rowOff>88900</xdr:rowOff>
    </xdr:to>
    <xdr:sp macro="" textlink="">
      <xdr:nvSpPr>
        <xdr:cNvPr id="182" name="楕円 181">
          <a:extLst>
            <a:ext uri="{FF2B5EF4-FFF2-40B4-BE49-F238E27FC236}">
              <a16:creationId xmlns:a16="http://schemas.microsoft.com/office/drawing/2014/main" id="{1B072AC3-EF98-4412-80D0-50C568551EE8}"/>
            </a:ext>
          </a:extLst>
        </xdr:cNvPr>
        <xdr:cNvSpPr/>
      </xdr:nvSpPr>
      <xdr:spPr>
        <a:xfrm>
          <a:off x="2857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15240</xdr:rowOff>
    </xdr:from>
    <xdr:to>
      <xdr:col>19</xdr:col>
      <xdr:colOff>177800</xdr:colOff>
      <xdr:row>64</xdr:row>
      <xdr:rowOff>38100</xdr:rowOff>
    </xdr:to>
    <xdr:cxnSp macro="">
      <xdr:nvCxnSpPr>
        <xdr:cNvPr id="183" name="直線コネクタ 182">
          <a:extLst>
            <a:ext uri="{FF2B5EF4-FFF2-40B4-BE49-F238E27FC236}">
              <a16:creationId xmlns:a16="http://schemas.microsoft.com/office/drawing/2014/main" id="{042662CF-6D1C-4CE5-B995-4783E09F914B}"/>
            </a:ext>
          </a:extLst>
        </xdr:cNvPr>
        <xdr:cNvCxnSpPr/>
      </xdr:nvCxnSpPr>
      <xdr:spPr>
        <a:xfrm flipV="1">
          <a:off x="2908300" y="10988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101600</xdr:rowOff>
    </xdr:from>
    <xdr:to>
      <xdr:col>10</xdr:col>
      <xdr:colOff>165100</xdr:colOff>
      <xdr:row>64</xdr:row>
      <xdr:rowOff>31750</xdr:rowOff>
    </xdr:to>
    <xdr:sp macro="" textlink="">
      <xdr:nvSpPr>
        <xdr:cNvPr id="184" name="楕円 183">
          <a:extLst>
            <a:ext uri="{FF2B5EF4-FFF2-40B4-BE49-F238E27FC236}">
              <a16:creationId xmlns:a16="http://schemas.microsoft.com/office/drawing/2014/main" id="{DB7939C4-6DC1-474F-93D8-9E0BF40E8B6A}"/>
            </a:ext>
          </a:extLst>
        </xdr:cNvPr>
        <xdr:cNvSpPr/>
      </xdr:nvSpPr>
      <xdr:spPr>
        <a:xfrm>
          <a:off x="1968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152400</xdr:rowOff>
    </xdr:from>
    <xdr:to>
      <xdr:col>15</xdr:col>
      <xdr:colOff>50800</xdr:colOff>
      <xdr:row>64</xdr:row>
      <xdr:rowOff>38100</xdr:rowOff>
    </xdr:to>
    <xdr:cxnSp macro="">
      <xdr:nvCxnSpPr>
        <xdr:cNvPr id="185" name="直線コネクタ 184">
          <a:extLst>
            <a:ext uri="{FF2B5EF4-FFF2-40B4-BE49-F238E27FC236}">
              <a16:creationId xmlns:a16="http://schemas.microsoft.com/office/drawing/2014/main" id="{0E39E79B-CC7D-444A-855D-2C41F1550017}"/>
            </a:ext>
          </a:extLst>
        </xdr:cNvPr>
        <xdr:cNvCxnSpPr/>
      </xdr:nvCxnSpPr>
      <xdr:spPr>
        <a:xfrm>
          <a:off x="2019300" y="10953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61595</xdr:rowOff>
    </xdr:from>
    <xdr:to>
      <xdr:col>6</xdr:col>
      <xdr:colOff>38100</xdr:colOff>
      <xdr:row>63</xdr:row>
      <xdr:rowOff>163195</xdr:rowOff>
    </xdr:to>
    <xdr:sp macro="" textlink="">
      <xdr:nvSpPr>
        <xdr:cNvPr id="186" name="楕円 185">
          <a:extLst>
            <a:ext uri="{FF2B5EF4-FFF2-40B4-BE49-F238E27FC236}">
              <a16:creationId xmlns:a16="http://schemas.microsoft.com/office/drawing/2014/main" id="{84C24A64-6F7F-46EA-8A96-4EFA97123805}"/>
            </a:ext>
          </a:extLst>
        </xdr:cNvPr>
        <xdr:cNvSpPr/>
      </xdr:nvSpPr>
      <xdr:spPr>
        <a:xfrm>
          <a:off x="1079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112395</xdr:rowOff>
    </xdr:from>
    <xdr:to>
      <xdr:col>10</xdr:col>
      <xdr:colOff>114300</xdr:colOff>
      <xdr:row>63</xdr:row>
      <xdr:rowOff>152400</xdr:rowOff>
    </xdr:to>
    <xdr:cxnSp macro="">
      <xdr:nvCxnSpPr>
        <xdr:cNvPr id="187" name="直線コネクタ 186">
          <a:extLst>
            <a:ext uri="{FF2B5EF4-FFF2-40B4-BE49-F238E27FC236}">
              <a16:creationId xmlns:a16="http://schemas.microsoft.com/office/drawing/2014/main" id="{90DCB6D1-D396-4261-85AE-BA902ABFE670}"/>
            </a:ext>
          </a:extLst>
        </xdr:cNvPr>
        <xdr:cNvCxnSpPr/>
      </xdr:nvCxnSpPr>
      <xdr:spPr>
        <a:xfrm>
          <a:off x="1130300" y="10913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92D658B5-E7B1-49BC-8930-E291EFDC0A2B}"/>
            </a:ext>
          </a:extLst>
        </xdr:cNvPr>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6B4D766E-1A8E-4198-9BD4-19B0BC58B08E}"/>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749B7D65-E15A-405E-B294-804D98B7BBF7}"/>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EC764CB0-8671-4179-8D43-3B907AB6B659}"/>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57167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7107A39E-D025-4827-AC2E-4693DCC06CEC}"/>
            </a:ext>
          </a:extLst>
        </xdr:cNvPr>
        <xdr:cNvSpPr txBox="1"/>
      </xdr:nvSpPr>
      <xdr:spPr>
        <a:xfrm>
          <a:off x="35820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80027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24A415BF-7694-447B-8DCB-F7645B1CB0CB}"/>
            </a:ext>
          </a:extLst>
        </xdr:cNvPr>
        <xdr:cNvSpPr txBox="1"/>
      </xdr:nvSpPr>
      <xdr:spPr>
        <a:xfrm>
          <a:off x="2705744"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22877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CDF3129A-EA4E-4746-AFB6-6E95BAFE215A}"/>
            </a:ext>
          </a:extLst>
        </xdr:cNvPr>
        <xdr:cNvSpPr txBox="1"/>
      </xdr:nvSpPr>
      <xdr:spPr>
        <a:xfrm>
          <a:off x="18167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154322</xdr:rowOff>
    </xdr:from>
    <xdr:ext cx="405111" cy="259045"/>
    <xdr:sp macro="" textlink="">
      <xdr:nvSpPr>
        <xdr:cNvPr id="195" name="n_4mainValue【橋りょう・トンネル】&#10;有形固定資産減価償却率">
          <a:extLst>
            <a:ext uri="{FF2B5EF4-FFF2-40B4-BE49-F238E27FC236}">
              <a16:creationId xmlns:a16="http://schemas.microsoft.com/office/drawing/2014/main" id="{7D4B1AC0-6413-4485-9983-9E817A50D76A}"/>
            </a:ext>
          </a:extLst>
        </xdr:cNvPr>
        <xdr:cNvSpPr txBox="1"/>
      </xdr:nvSpPr>
      <xdr:spPr>
        <a:xfrm>
          <a:off x="927744"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6C1129C-2DD8-4980-A020-BC88F6227BF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16F757B5-78B2-4578-9C78-140AEA3AF37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CCCC2840-071A-4A77-932D-1523DBB5F3E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434B0CFC-4FF6-49EA-9055-25F35A0E1F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7AC8AA49-C797-4B6E-8FD1-DE02E632E7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D5D0F43B-5B27-46AD-9445-F7C1B6D8B1E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5D01BDDE-8F3B-4CFC-8104-13C82AD79F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36461C7D-DF18-4AB4-A950-A15CD878A4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F7EC1492-F54F-4E84-B404-553B69852B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BC5DD56F-1459-4670-8F1C-21869B5A7CD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a:extLst>
            <a:ext uri="{FF2B5EF4-FFF2-40B4-BE49-F238E27FC236}">
              <a16:creationId xmlns:a16="http://schemas.microsoft.com/office/drawing/2014/main" id="{B1E26F5A-1A6F-4F6B-B4B2-9321AFA1236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a:extLst>
            <a:ext uri="{FF2B5EF4-FFF2-40B4-BE49-F238E27FC236}">
              <a16:creationId xmlns:a16="http://schemas.microsoft.com/office/drawing/2014/main" id="{BE4E96E2-8E23-4BBE-925A-17BCD7E8CD2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a:extLst>
            <a:ext uri="{FF2B5EF4-FFF2-40B4-BE49-F238E27FC236}">
              <a16:creationId xmlns:a16="http://schemas.microsoft.com/office/drawing/2014/main" id="{8BCCCC09-5F55-46D2-B2D9-686235DEB91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9" name="テキスト ボックス 208">
          <a:extLst>
            <a:ext uri="{FF2B5EF4-FFF2-40B4-BE49-F238E27FC236}">
              <a16:creationId xmlns:a16="http://schemas.microsoft.com/office/drawing/2014/main" id="{607E8579-F2FC-4778-8A26-225C2A86DF4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a:extLst>
            <a:ext uri="{FF2B5EF4-FFF2-40B4-BE49-F238E27FC236}">
              <a16:creationId xmlns:a16="http://schemas.microsoft.com/office/drawing/2014/main" id="{5442DAFA-90DD-4720-A9DB-A30F4CFDC0C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1" name="テキスト ボックス 210">
          <a:extLst>
            <a:ext uri="{FF2B5EF4-FFF2-40B4-BE49-F238E27FC236}">
              <a16:creationId xmlns:a16="http://schemas.microsoft.com/office/drawing/2014/main" id="{E947583B-53DC-4FAD-84E6-B6134FBC2D3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a:extLst>
            <a:ext uri="{FF2B5EF4-FFF2-40B4-BE49-F238E27FC236}">
              <a16:creationId xmlns:a16="http://schemas.microsoft.com/office/drawing/2014/main" id="{79A020AB-8984-4EAE-93B9-7BB97C60C39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3" name="テキスト ボックス 212">
          <a:extLst>
            <a:ext uri="{FF2B5EF4-FFF2-40B4-BE49-F238E27FC236}">
              <a16:creationId xmlns:a16="http://schemas.microsoft.com/office/drawing/2014/main" id="{5D20ABEC-F139-4820-81DC-C389B37E7752}"/>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a:extLst>
            <a:ext uri="{FF2B5EF4-FFF2-40B4-BE49-F238E27FC236}">
              <a16:creationId xmlns:a16="http://schemas.microsoft.com/office/drawing/2014/main" id="{F22976AB-69F0-4994-A120-B37451CBFA2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a:extLst>
            <a:ext uri="{FF2B5EF4-FFF2-40B4-BE49-F238E27FC236}">
              <a16:creationId xmlns:a16="http://schemas.microsoft.com/office/drawing/2014/main" id="{D77388D6-63AB-4F0E-AEA6-ECF4487A063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a:extLst>
            <a:ext uri="{FF2B5EF4-FFF2-40B4-BE49-F238E27FC236}">
              <a16:creationId xmlns:a16="http://schemas.microsoft.com/office/drawing/2014/main" id="{A5FFE0AF-F64C-41F9-AB06-D6A9B340C49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7" name="テキスト ボックス 216">
          <a:extLst>
            <a:ext uri="{FF2B5EF4-FFF2-40B4-BE49-F238E27FC236}">
              <a16:creationId xmlns:a16="http://schemas.microsoft.com/office/drawing/2014/main" id="{5579FB09-08DC-49AE-895F-9115EE523BBD}"/>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1B00FE94-5515-4CE1-97C9-9A5A1FB9078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9" name="テキスト ボックス 218">
          <a:extLst>
            <a:ext uri="{FF2B5EF4-FFF2-40B4-BE49-F238E27FC236}">
              <a16:creationId xmlns:a16="http://schemas.microsoft.com/office/drawing/2014/main" id="{890FA107-F0E3-4E72-A637-D66CB9127B0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A4364097-860E-4FB1-9FBA-05BDA70A7FE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21" name="直線コネクタ 220">
          <a:extLst>
            <a:ext uri="{FF2B5EF4-FFF2-40B4-BE49-F238E27FC236}">
              <a16:creationId xmlns:a16="http://schemas.microsoft.com/office/drawing/2014/main" id="{597D4EA3-B7B9-4CBE-A6DE-EEFA1254EB73}"/>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22" name="【橋りょう・トンネル】&#10;一人当たり有形固定資産（償却資産）額最小値テキスト">
          <a:extLst>
            <a:ext uri="{FF2B5EF4-FFF2-40B4-BE49-F238E27FC236}">
              <a16:creationId xmlns:a16="http://schemas.microsoft.com/office/drawing/2014/main" id="{1CCD1BFC-E7DE-44FD-AF1F-9B0704757945}"/>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23" name="直線コネクタ 222">
          <a:extLst>
            <a:ext uri="{FF2B5EF4-FFF2-40B4-BE49-F238E27FC236}">
              <a16:creationId xmlns:a16="http://schemas.microsoft.com/office/drawing/2014/main" id="{B37BE261-604D-40F5-A744-B60BAE4C8AE4}"/>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132521DC-6D27-495F-BC4D-462A65C83F10}"/>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25" name="直線コネクタ 224">
          <a:extLst>
            <a:ext uri="{FF2B5EF4-FFF2-40B4-BE49-F238E27FC236}">
              <a16:creationId xmlns:a16="http://schemas.microsoft.com/office/drawing/2014/main" id="{116704EA-1262-4A07-9C4D-D72250CA8C1C}"/>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26" name="【橋りょう・トンネル】&#10;一人当たり有形固定資産（償却資産）額平均値テキスト">
          <a:extLst>
            <a:ext uri="{FF2B5EF4-FFF2-40B4-BE49-F238E27FC236}">
              <a16:creationId xmlns:a16="http://schemas.microsoft.com/office/drawing/2014/main" id="{3657010C-B071-4D70-9616-54CCC90EFAC9}"/>
            </a:ext>
          </a:extLst>
        </xdr:cNvPr>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27" name="フローチャート: 判断 226">
          <a:extLst>
            <a:ext uri="{FF2B5EF4-FFF2-40B4-BE49-F238E27FC236}">
              <a16:creationId xmlns:a16="http://schemas.microsoft.com/office/drawing/2014/main" id="{68836899-7E31-4852-9B44-6F56C9D1186A}"/>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28" name="フローチャート: 判断 227">
          <a:extLst>
            <a:ext uri="{FF2B5EF4-FFF2-40B4-BE49-F238E27FC236}">
              <a16:creationId xmlns:a16="http://schemas.microsoft.com/office/drawing/2014/main" id="{6E419309-B134-4895-BCC4-CF46BB3636A5}"/>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29" name="フローチャート: 判断 228">
          <a:extLst>
            <a:ext uri="{FF2B5EF4-FFF2-40B4-BE49-F238E27FC236}">
              <a16:creationId xmlns:a16="http://schemas.microsoft.com/office/drawing/2014/main" id="{C3416CE2-9A29-4827-8B4A-8D89487A5477}"/>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0" name="フローチャート: 判断 229">
          <a:extLst>
            <a:ext uri="{FF2B5EF4-FFF2-40B4-BE49-F238E27FC236}">
              <a16:creationId xmlns:a16="http://schemas.microsoft.com/office/drawing/2014/main" id="{0AE6D935-5AE1-476D-929F-00A9E98BF752}"/>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31" name="フローチャート: 判断 230">
          <a:extLst>
            <a:ext uri="{FF2B5EF4-FFF2-40B4-BE49-F238E27FC236}">
              <a16:creationId xmlns:a16="http://schemas.microsoft.com/office/drawing/2014/main" id="{E06CF550-9F58-4787-ACF0-EB74080CA96F}"/>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6216A91-33D9-4014-9A32-7590996D9AD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21E2B50-E628-40A5-90B9-885EF88109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F62F06FA-01D4-4652-8EF7-2DDEA4A7E70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CF5F6646-378F-481D-8D08-5E90AD14AA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420A5DE-984D-433F-A727-232B88A9E62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48126</xdr:rowOff>
    </xdr:from>
    <xdr:to>
      <xdr:col>50</xdr:col>
      <xdr:colOff>165100</xdr:colOff>
      <xdr:row>63</xdr:row>
      <xdr:rowOff>149726</xdr:rowOff>
    </xdr:to>
    <xdr:sp macro="" textlink="">
      <xdr:nvSpPr>
        <xdr:cNvPr id="237" name="楕円 236">
          <a:extLst>
            <a:ext uri="{FF2B5EF4-FFF2-40B4-BE49-F238E27FC236}">
              <a16:creationId xmlns:a16="http://schemas.microsoft.com/office/drawing/2014/main" id="{27310358-2BF6-4284-8EA9-F5C245F936F2}"/>
            </a:ext>
          </a:extLst>
        </xdr:cNvPr>
        <xdr:cNvSpPr/>
      </xdr:nvSpPr>
      <xdr:spPr>
        <a:xfrm>
          <a:off x="9588500" y="108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52122</xdr:rowOff>
    </xdr:from>
    <xdr:to>
      <xdr:col>46</xdr:col>
      <xdr:colOff>38100</xdr:colOff>
      <xdr:row>63</xdr:row>
      <xdr:rowOff>153722</xdr:rowOff>
    </xdr:to>
    <xdr:sp macro="" textlink="">
      <xdr:nvSpPr>
        <xdr:cNvPr id="238" name="楕円 237">
          <a:extLst>
            <a:ext uri="{FF2B5EF4-FFF2-40B4-BE49-F238E27FC236}">
              <a16:creationId xmlns:a16="http://schemas.microsoft.com/office/drawing/2014/main" id="{753EF51E-8076-4C26-91E6-AF25C069D970}"/>
            </a:ext>
          </a:extLst>
        </xdr:cNvPr>
        <xdr:cNvSpPr/>
      </xdr:nvSpPr>
      <xdr:spPr>
        <a:xfrm>
          <a:off x="8699500" y="108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98926</xdr:rowOff>
    </xdr:from>
    <xdr:to>
      <xdr:col>50</xdr:col>
      <xdr:colOff>114300</xdr:colOff>
      <xdr:row>63</xdr:row>
      <xdr:rowOff>102922</xdr:rowOff>
    </xdr:to>
    <xdr:cxnSp macro="">
      <xdr:nvCxnSpPr>
        <xdr:cNvPr id="239" name="直線コネクタ 238">
          <a:extLst>
            <a:ext uri="{FF2B5EF4-FFF2-40B4-BE49-F238E27FC236}">
              <a16:creationId xmlns:a16="http://schemas.microsoft.com/office/drawing/2014/main" id="{07101DB3-DB32-48F0-B403-C0C1D4BCFB89}"/>
            </a:ext>
          </a:extLst>
        </xdr:cNvPr>
        <xdr:cNvCxnSpPr/>
      </xdr:nvCxnSpPr>
      <xdr:spPr>
        <a:xfrm flipV="1">
          <a:off x="8750300" y="10900276"/>
          <a:ext cx="889000" cy="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56007</xdr:rowOff>
    </xdr:from>
    <xdr:to>
      <xdr:col>41</xdr:col>
      <xdr:colOff>101600</xdr:colOff>
      <xdr:row>63</xdr:row>
      <xdr:rowOff>157607</xdr:rowOff>
    </xdr:to>
    <xdr:sp macro="" textlink="">
      <xdr:nvSpPr>
        <xdr:cNvPr id="240" name="楕円 239">
          <a:extLst>
            <a:ext uri="{FF2B5EF4-FFF2-40B4-BE49-F238E27FC236}">
              <a16:creationId xmlns:a16="http://schemas.microsoft.com/office/drawing/2014/main" id="{649F0EF0-A173-4C24-9659-EF15404E34BD}"/>
            </a:ext>
          </a:extLst>
        </xdr:cNvPr>
        <xdr:cNvSpPr/>
      </xdr:nvSpPr>
      <xdr:spPr>
        <a:xfrm>
          <a:off x="7810500" y="108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102922</xdr:rowOff>
    </xdr:from>
    <xdr:to>
      <xdr:col>45</xdr:col>
      <xdr:colOff>177800</xdr:colOff>
      <xdr:row>63</xdr:row>
      <xdr:rowOff>106807</xdr:rowOff>
    </xdr:to>
    <xdr:cxnSp macro="">
      <xdr:nvCxnSpPr>
        <xdr:cNvPr id="241" name="直線コネクタ 240">
          <a:extLst>
            <a:ext uri="{FF2B5EF4-FFF2-40B4-BE49-F238E27FC236}">
              <a16:creationId xmlns:a16="http://schemas.microsoft.com/office/drawing/2014/main" id="{D9A240B2-4ABE-4AE1-9A29-AB65E8849602}"/>
            </a:ext>
          </a:extLst>
        </xdr:cNvPr>
        <xdr:cNvCxnSpPr/>
      </xdr:nvCxnSpPr>
      <xdr:spPr>
        <a:xfrm flipV="1">
          <a:off x="7861300" y="10904272"/>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55744</xdr:rowOff>
    </xdr:from>
    <xdr:to>
      <xdr:col>36</xdr:col>
      <xdr:colOff>165100</xdr:colOff>
      <xdr:row>63</xdr:row>
      <xdr:rowOff>157344</xdr:rowOff>
    </xdr:to>
    <xdr:sp macro="" textlink="">
      <xdr:nvSpPr>
        <xdr:cNvPr id="242" name="楕円 241">
          <a:extLst>
            <a:ext uri="{FF2B5EF4-FFF2-40B4-BE49-F238E27FC236}">
              <a16:creationId xmlns:a16="http://schemas.microsoft.com/office/drawing/2014/main" id="{BDB26D1F-DBD0-4588-8EB4-AF88DF1CC32E}"/>
            </a:ext>
          </a:extLst>
        </xdr:cNvPr>
        <xdr:cNvSpPr/>
      </xdr:nvSpPr>
      <xdr:spPr>
        <a:xfrm>
          <a:off x="6921500" y="1085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106544</xdr:rowOff>
    </xdr:from>
    <xdr:to>
      <xdr:col>41</xdr:col>
      <xdr:colOff>50800</xdr:colOff>
      <xdr:row>63</xdr:row>
      <xdr:rowOff>106807</xdr:rowOff>
    </xdr:to>
    <xdr:cxnSp macro="">
      <xdr:nvCxnSpPr>
        <xdr:cNvPr id="243" name="直線コネクタ 242">
          <a:extLst>
            <a:ext uri="{FF2B5EF4-FFF2-40B4-BE49-F238E27FC236}">
              <a16:creationId xmlns:a16="http://schemas.microsoft.com/office/drawing/2014/main" id="{D4F6E1EC-57B8-44E7-A0C6-6DAC93CD5700}"/>
            </a:ext>
          </a:extLst>
        </xdr:cNvPr>
        <xdr:cNvCxnSpPr/>
      </xdr:nvCxnSpPr>
      <xdr:spPr>
        <a:xfrm>
          <a:off x="6972300" y="10907894"/>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151610</xdr:rowOff>
    </xdr:from>
    <xdr:ext cx="690189" cy="259045"/>
    <xdr:sp macro="" textlink="">
      <xdr:nvSpPr>
        <xdr:cNvPr id="244" name="n_1aveValue【橋りょう・トンネル】&#10;一人当たり有形固定資産（償却資産）額">
          <a:extLst>
            <a:ext uri="{FF2B5EF4-FFF2-40B4-BE49-F238E27FC236}">
              <a16:creationId xmlns:a16="http://schemas.microsoft.com/office/drawing/2014/main" id="{E415B9FA-EF4E-4611-8C14-288BEC4DD195}"/>
            </a:ext>
          </a:extLst>
        </xdr:cNvPr>
        <xdr:cNvSpPr txBox="1"/>
      </xdr:nvSpPr>
      <xdr:spPr>
        <a:xfrm>
          <a:off x="92815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16942</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CC93A38F-8437-4A8C-8D27-8F4C222EED01}"/>
            </a:ext>
          </a:extLst>
        </xdr:cNvPr>
        <xdr:cNvSpPr txBox="1"/>
      </xdr:nvSpPr>
      <xdr:spPr>
        <a:xfrm>
          <a:off x="8450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21463</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88CCCC03-A3AF-4BB1-9D48-A020D097A588}"/>
            </a:ext>
          </a:extLst>
        </xdr:cNvPr>
        <xdr:cNvSpPr txBox="1"/>
      </xdr:nvSpPr>
      <xdr:spPr>
        <a:xfrm>
          <a:off x="7561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155712</xdr:rowOff>
    </xdr:from>
    <xdr:ext cx="690189" cy="259045"/>
    <xdr:sp macro="" textlink="">
      <xdr:nvSpPr>
        <xdr:cNvPr id="247" name="n_4aveValue【橋りょう・トンネル】&#10;一人当たり有形固定資産（償却資産）額">
          <a:extLst>
            <a:ext uri="{FF2B5EF4-FFF2-40B4-BE49-F238E27FC236}">
              <a16:creationId xmlns:a16="http://schemas.microsoft.com/office/drawing/2014/main" id="{CD56105C-67A9-449D-98A1-3BD794C84562}"/>
            </a:ext>
          </a:extLst>
        </xdr:cNvPr>
        <xdr:cNvSpPr txBox="1"/>
      </xdr:nvSpPr>
      <xdr:spPr>
        <a:xfrm>
          <a:off x="6627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166253</xdr:rowOff>
    </xdr:from>
    <xdr:ext cx="690189" cy="259045"/>
    <xdr:sp macro="" textlink="">
      <xdr:nvSpPr>
        <xdr:cNvPr id="248" name="n_1mainValue【橋りょう・トンネル】&#10;一人当たり有形固定資産（償却資産）額">
          <a:extLst>
            <a:ext uri="{FF2B5EF4-FFF2-40B4-BE49-F238E27FC236}">
              <a16:creationId xmlns:a16="http://schemas.microsoft.com/office/drawing/2014/main" id="{B8A7ED1C-3663-4E33-9D64-B85BEB971C0F}"/>
            </a:ext>
          </a:extLst>
        </xdr:cNvPr>
        <xdr:cNvSpPr txBox="1"/>
      </xdr:nvSpPr>
      <xdr:spPr>
        <a:xfrm>
          <a:off x="9281505" y="106247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170249</xdr:rowOff>
    </xdr:from>
    <xdr:ext cx="690189" cy="259045"/>
    <xdr:sp macro="" textlink="">
      <xdr:nvSpPr>
        <xdr:cNvPr id="249" name="n_2mainValue【橋りょう・トンネル】&#10;一人当たり有形固定資産（償却資産）額">
          <a:extLst>
            <a:ext uri="{FF2B5EF4-FFF2-40B4-BE49-F238E27FC236}">
              <a16:creationId xmlns:a16="http://schemas.microsoft.com/office/drawing/2014/main" id="{A96EDD0B-34E8-4BCF-9407-714469CA364A}"/>
            </a:ext>
          </a:extLst>
        </xdr:cNvPr>
        <xdr:cNvSpPr txBox="1"/>
      </xdr:nvSpPr>
      <xdr:spPr>
        <a:xfrm>
          <a:off x="8405205" y="10628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2684</xdr:rowOff>
    </xdr:from>
    <xdr:ext cx="690189" cy="259045"/>
    <xdr:sp macro="" textlink="">
      <xdr:nvSpPr>
        <xdr:cNvPr id="250" name="n_3mainValue【橋りょう・トンネル】&#10;一人当たり有形固定資産（償却資産）額">
          <a:extLst>
            <a:ext uri="{FF2B5EF4-FFF2-40B4-BE49-F238E27FC236}">
              <a16:creationId xmlns:a16="http://schemas.microsoft.com/office/drawing/2014/main" id="{4736097F-6F29-44BD-8604-3AC3BF4550B9}"/>
            </a:ext>
          </a:extLst>
        </xdr:cNvPr>
        <xdr:cNvSpPr txBox="1"/>
      </xdr:nvSpPr>
      <xdr:spPr>
        <a:xfrm>
          <a:off x="7516205" y="10632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2421</xdr:rowOff>
    </xdr:from>
    <xdr:ext cx="690189" cy="259045"/>
    <xdr:sp macro="" textlink="">
      <xdr:nvSpPr>
        <xdr:cNvPr id="251" name="n_4mainValue【橋りょう・トンネル】&#10;一人当たり有形固定資産（償却資産）額">
          <a:extLst>
            <a:ext uri="{FF2B5EF4-FFF2-40B4-BE49-F238E27FC236}">
              <a16:creationId xmlns:a16="http://schemas.microsoft.com/office/drawing/2014/main" id="{CC0A7CDB-1228-455A-9729-3FDC6B940E13}"/>
            </a:ext>
          </a:extLst>
        </xdr:cNvPr>
        <xdr:cNvSpPr txBox="1"/>
      </xdr:nvSpPr>
      <xdr:spPr>
        <a:xfrm>
          <a:off x="6627205" y="10632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4AD96D95-A070-4007-80A8-D77928DA74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8848C825-B512-40F5-A670-CE9A95785EC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0C33D92D-0FF7-4F92-A0A3-2D8F5CE776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7FC3DE32-AF5B-4381-BFC5-C6FFE1BB6A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5D6FE7CB-5406-4AC2-91E3-C99740267C4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7D975A0A-46C2-4AB3-8DD6-87BB3F91E6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05BCA665-5846-472F-A9AA-3AF7A30CDFA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CD20A706-840F-4065-BDCE-1FDD3F502E9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9A6122A8-A929-42E5-BB65-5CEE91BA243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FF3E42AF-81FF-449B-9A63-5E6DE79D1E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A23C5DC6-7E9D-49D8-8B23-E0777EAE58C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2372B672-FFDA-4EF9-B078-5E64481EFFD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5DBF0C9C-89D7-453E-9B35-96BB977FD75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608C0122-9933-4C07-9ADB-476D79E6B3C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884BB3E3-1B48-4758-8D8B-F948A4974D6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E5A276B6-83CD-4258-8418-CC658DB0B4A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9354C107-653E-4EC1-8B7D-A9CC627E1B4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AE9CF32D-EDCE-415A-9E79-D1C6C6ED97F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3695C0E1-1ABF-4948-A570-0318076B366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D17DB39B-3848-46C7-972A-3F8CDFBC01A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3E93F892-A812-4BE0-A770-CF99243DBF9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411E5A78-E3D3-4B41-A69A-BAF885C8B90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9BDAF606-BE5E-42CC-8377-71447BF6139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0BBFF91-C7DA-4EB7-A9F0-2B5168E2F2F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76" name="直線コネクタ 275">
          <a:extLst>
            <a:ext uri="{FF2B5EF4-FFF2-40B4-BE49-F238E27FC236}">
              <a16:creationId xmlns:a16="http://schemas.microsoft.com/office/drawing/2014/main" id="{6C10F982-CF6A-40D2-8186-70E84FC1A26A}"/>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77" name="【公営住宅】&#10;有形固定資産減価償却率最小値テキスト">
          <a:extLst>
            <a:ext uri="{FF2B5EF4-FFF2-40B4-BE49-F238E27FC236}">
              <a16:creationId xmlns:a16="http://schemas.microsoft.com/office/drawing/2014/main" id="{0A04A725-EA9F-48EE-8FA6-13DBAF10A658}"/>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78" name="直線コネクタ 277">
          <a:extLst>
            <a:ext uri="{FF2B5EF4-FFF2-40B4-BE49-F238E27FC236}">
              <a16:creationId xmlns:a16="http://schemas.microsoft.com/office/drawing/2014/main" id="{929F191C-A054-4CE6-9576-FBCED9576C1B}"/>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33B3D1F2-5D19-4DE2-8EBA-DB3372162571}"/>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80" name="直線コネクタ 279">
          <a:extLst>
            <a:ext uri="{FF2B5EF4-FFF2-40B4-BE49-F238E27FC236}">
              <a16:creationId xmlns:a16="http://schemas.microsoft.com/office/drawing/2014/main" id="{16AE4E9C-9466-4535-BB04-6920FE28548E}"/>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4951CFAD-C3B0-4DBA-A810-3D0C662254BA}"/>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82" name="フローチャート: 判断 281">
          <a:extLst>
            <a:ext uri="{FF2B5EF4-FFF2-40B4-BE49-F238E27FC236}">
              <a16:creationId xmlns:a16="http://schemas.microsoft.com/office/drawing/2014/main" id="{464B72B3-FF56-4A81-B09D-263FBA506912}"/>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83" name="フローチャート: 判断 282">
          <a:extLst>
            <a:ext uri="{FF2B5EF4-FFF2-40B4-BE49-F238E27FC236}">
              <a16:creationId xmlns:a16="http://schemas.microsoft.com/office/drawing/2014/main" id="{EB08F233-B0E2-4D70-8038-533F21BE3DD8}"/>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84" name="フローチャート: 判断 283">
          <a:extLst>
            <a:ext uri="{FF2B5EF4-FFF2-40B4-BE49-F238E27FC236}">
              <a16:creationId xmlns:a16="http://schemas.microsoft.com/office/drawing/2014/main" id="{B42E8696-0E9E-489C-94CA-06955B649A37}"/>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85" name="フローチャート: 判断 284">
          <a:extLst>
            <a:ext uri="{FF2B5EF4-FFF2-40B4-BE49-F238E27FC236}">
              <a16:creationId xmlns:a16="http://schemas.microsoft.com/office/drawing/2014/main" id="{234D8240-C196-49EB-B073-D6DEB86671DB}"/>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86" name="フローチャート: 判断 285">
          <a:extLst>
            <a:ext uri="{FF2B5EF4-FFF2-40B4-BE49-F238E27FC236}">
              <a16:creationId xmlns:a16="http://schemas.microsoft.com/office/drawing/2014/main" id="{88EE70FE-94A7-41E0-AF0B-15133C109653}"/>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976AA43-68FE-4020-9ED7-194EFBA1615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1DE4760-11B6-49F6-9BFE-BF8F68F3F1E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D0EAFD7E-2E3C-4768-B60A-F49C8E9CFB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A54D4B02-BDC1-47D6-BD77-23FA51A644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5D8C0AB9-F74D-4988-BA41-4400937E389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23495</xdr:rowOff>
    </xdr:from>
    <xdr:to>
      <xdr:col>20</xdr:col>
      <xdr:colOff>38100</xdr:colOff>
      <xdr:row>84</xdr:row>
      <xdr:rowOff>125095</xdr:rowOff>
    </xdr:to>
    <xdr:sp macro="" textlink="">
      <xdr:nvSpPr>
        <xdr:cNvPr id="292" name="楕円 291">
          <a:extLst>
            <a:ext uri="{FF2B5EF4-FFF2-40B4-BE49-F238E27FC236}">
              <a16:creationId xmlns:a16="http://schemas.microsoft.com/office/drawing/2014/main" id="{2B253D17-916D-449D-B64B-6FCF3C873071}"/>
            </a:ext>
          </a:extLst>
        </xdr:cNvPr>
        <xdr:cNvSpPr/>
      </xdr:nvSpPr>
      <xdr:spPr>
        <a:xfrm>
          <a:off x="3746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2539</xdr:rowOff>
    </xdr:from>
    <xdr:to>
      <xdr:col>15</xdr:col>
      <xdr:colOff>101600</xdr:colOff>
      <xdr:row>85</xdr:row>
      <xdr:rowOff>104139</xdr:rowOff>
    </xdr:to>
    <xdr:sp macro="" textlink="">
      <xdr:nvSpPr>
        <xdr:cNvPr id="293" name="楕円 292">
          <a:extLst>
            <a:ext uri="{FF2B5EF4-FFF2-40B4-BE49-F238E27FC236}">
              <a16:creationId xmlns:a16="http://schemas.microsoft.com/office/drawing/2014/main" id="{6A8C8E8B-D693-418A-A835-44CB8EEACAE7}"/>
            </a:ext>
          </a:extLst>
        </xdr:cNvPr>
        <xdr:cNvSpPr/>
      </xdr:nvSpPr>
      <xdr:spPr>
        <a:xfrm>
          <a:off x="2857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74295</xdr:rowOff>
    </xdr:from>
    <xdr:to>
      <xdr:col>19</xdr:col>
      <xdr:colOff>177800</xdr:colOff>
      <xdr:row>85</xdr:row>
      <xdr:rowOff>53339</xdr:rowOff>
    </xdr:to>
    <xdr:cxnSp macro="">
      <xdr:nvCxnSpPr>
        <xdr:cNvPr id="294" name="直線コネクタ 293">
          <a:extLst>
            <a:ext uri="{FF2B5EF4-FFF2-40B4-BE49-F238E27FC236}">
              <a16:creationId xmlns:a16="http://schemas.microsoft.com/office/drawing/2014/main" id="{7DE07ED5-9B4B-44D1-8C25-C45F2A68D645}"/>
            </a:ext>
          </a:extLst>
        </xdr:cNvPr>
        <xdr:cNvCxnSpPr/>
      </xdr:nvCxnSpPr>
      <xdr:spPr>
        <a:xfrm flipV="1">
          <a:off x="2908300" y="14476095"/>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143511</xdr:rowOff>
    </xdr:from>
    <xdr:to>
      <xdr:col>10</xdr:col>
      <xdr:colOff>165100</xdr:colOff>
      <xdr:row>85</xdr:row>
      <xdr:rowOff>73661</xdr:rowOff>
    </xdr:to>
    <xdr:sp macro="" textlink="">
      <xdr:nvSpPr>
        <xdr:cNvPr id="295" name="楕円 294">
          <a:extLst>
            <a:ext uri="{FF2B5EF4-FFF2-40B4-BE49-F238E27FC236}">
              <a16:creationId xmlns:a16="http://schemas.microsoft.com/office/drawing/2014/main" id="{C4336045-0C09-4F8B-92DE-662184A27C92}"/>
            </a:ext>
          </a:extLst>
        </xdr:cNvPr>
        <xdr:cNvSpPr/>
      </xdr:nvSpPr>
      <xdr:spPr>
        <a:xfrm>
          <a:off x="1968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22861</xdr:rowOff>
    </xdr:from>
    <xdr:to>
      <xdr:col>15</xdr:col>
      <xdr:colOff>50800</xdr:colOff>
      <xdr:row>85</xdr:row>
      <xdr:rowOff>53339</xdr:rowOff>
    </xdr:to>
    <xdr:cxnSp macro="">
      <xdr:nvCxnSpPr>
        <xdr:cNvPr id="296" name="直線コネクタ 295">
          <a:extLst>
            <a:ext uri="{FF2B5EF4-FFF2-40B4-BE49-F238E27FC236}">
              <a16:creationId xmlns:a16="http://schemas.microsoft.com/office/drawing/2014/main" id="{C3AFC150-6958-4192-890F-E2D35B6B95FA}"/>
            </a:ext>
          </a:extLst>
        </xdr:cNvPr>
        <xdr:cNvCxnSpPr/>
      </xdr:nvCxnSpPr>
      <xdr:spPr>
        <a:xfrm>
          <a:off x="2019300" y="145961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xdr:rowOff>
    </xdr:from>
    <xdr:to>
      <xdr:col>6</xdr:col>
      <xdr:colOff>38100</xdr:colOff>
      <xdr:row>84</xdr:row>
      <xdr:rowOff>115570</xdr:rowOff>
    </xdr:to>
    <xdr:sp macro="" textlink="">
      <xdr:nvSpPr>
        <xdr:cNvPr id="297" name="楕円 296">
          <a:extLst>
            <a:ext uri="{FF2B5EF4-FFF2-40B4-BE49-F238E27FC236}">
              <a16:creationId xmlns:a16="http://schemas.microsoft.com/office/drawing/2014/main" id="{95442A02-8CC1-4435-AAD6-25E9CB134EDC}"/>
            </a:ext>
          </a:extLst>
        </xdr:cNvPr>
        <xdr:cNvSpPr/>
      </xdr:nvSpPr>
      <xdr:spPr>
        <a:xfrm>
          <a:off x="1079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64770</xdr:rowOff>
    </xdr:from>
    <xdr:to>
      <xdr:col>10</xdr:col>
      <xdr:colOff>114300</xdr:colOff>
      <xdr:row>85</xdr:row>
      <xdr:rowOff>22861</xdr:rowOff>
    </xdr:to>
    <xdr:cxnSp macro="">
      <xdr:nvCxnSpPr>
        <xdr:cNvPr id="298" name="直線コネクタ 297">
          <a:extLst>
            <a:ext uri="{FF2B5EF4-FFF2-40B4-BE49-F238E27FC236}">
              <a16:creationId xmlns:a16="http://schemas.microsoft.com/office/drawing/2014/main" id="{8E057F51-DE9D-4924-A39C-6BDF31897082}"/>
            </a:ext>
          </a:extLst>
        </xdr:cNvPr>
        <xdr:cNvCxnSpPr/>
      </xdr:nvCxnSpPr>
      <xdr:spPr>
        <a:xfrm>
          <a:off x="1130300" y="1446657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299" name="n_1aveValue【公営住宅】&#10;有形固定資産減価償却率">
          <a:extLst>
            <a:ext uri="{FF2B5EF4-FFF2-40B4-BE49-F238E27FC236}">
              <a16:creationId xmlns:a16="http://schemas.microsoft.com/office/drawing/2014/main" id="{DD5CE622-28AA-42A5-9DAC-6EFE226FE840}"/>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00" name="n_2aveValue【公営住宅】&#10;有形固定資産減価償却率">
          <a:extLst>
            <a:ext uri="{FF2B5EF4-FFF2-40B4-BE49-F238E27FC236}">
              <a16:creationId xmlns:a16="http://schemas.microsoft.com/office/drawing/2014/main" id="{6D578224-5997-410E-B669-A695EA3CA96E}"/>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01" name="n_3aveValue【公営住宅】&#10;有形固定資産減価償却率">
          <a:extLst>
            <a:ext uri="{FF2B5EF4-FFF2-40B4-BE49-F238E27FC236}">
              <a16:creationId xmlns:a16="http://schemas.microsoft.com/office/drawing/2014/main" id="{C9CC6CAF-A984-4430-B0E7-1BC1F92A5ECC}"/>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02" name="n_4aveValue【公営住宅】&#10;有形固定資産減価償却率">
          <a:extLst>
            <a:ext uri="{FF2B5EF4-FFF2-40B4-BE49-F238E27FC236}">
              <a16:creationId xmlns:a16="http://schemas.microsoft.com/office/drawing/2014/main" id="{D325CF18-8832-4A64-873A-EA0846D75786}"/>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116222</xdr:rowOff>
    </xdr:from>
    <xdr:ext cx="405111" cy="259045"/>
    <xdr:sp macro="" textlink="">
      <xdr:nvSpPr>
        <xdr:cNvPr id="303" name="n_1mainValue【公営住宅】&#10;有形固定資産減価償却率">
          <a:extLst>
            <a:ext uri="{FF2B5EF4-FFF2-40B4-BE49-F238E27FC236}">
              <a16:creationId xmlns:a16="http://schemas.microsoft.com/office/drawing/2014/main" id="{1D69A560-F45E-4BB6-9C34-288A9F53C1F8}"/>
            </a:ext>
          </a:extLst>
        </xdr:cNvPr>
        <xdr:cNvSpPr txBox="1"/>
      </xdr:nvSpPr>
      <xdr:spPr>
        <a:xfrm>
          <a:off x="35820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95266</xdr:rowOff>
    </xdr:from>
    <xdr:ext cx="405111" cy="259045"/>
    <xdr:sp macro="" textlink="">
      <xdr:nvSpPr>
        <xdr:cNvPr id="304" name="n_2mainValue【公営住宅】&#10;有形固定資産減価償却率">
          <a:extLst>
            <a:ext uri="{FF2B5EF4-FFF2-40B4-BE49-F238E27FC236}">
              <a16:creationId xmlns:a16="http://schemas.microsoft.com/office/drawing/2014/main" id="{F1276A21-828D-4CBF-B116-83373269FC23}"/>
            </a:ext>
          </a:extLst>
        </xdr:cNvPr>
        <xdr:cNvSpPr txBox="1"/>
      </xdr:nvSpPr>
      <xdr:spPr>
        <a:xfrm>
          <a:off x="27057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64788</xdr:rowOff>
    </xdr:from>
    <xdr:ext cx="405111" cy="259045"/>
    <xdr:sp macro="" textlink="">
      <xdr:nvSpPr>
        <xdr:cNvPr id="305" name="n_3mainValue【公営住宅】&#10;有形固定資産減価償却率">
          <a:extLst>
            <a:ext uri="{FF2B5EF4-FFF2-40B4-BE49-F238E27FC236}">
              <a16:creationId xmlns:a16="http://schemas.microsoft.com/office/drawing/2014/main" id="{EEDD6062-903B-467C-90B2-AA20A55EDBDC}"/>
            </a:ext>
          </a:extLst>
        </xdr:cNvPr>
        <xdr:cNvSpPr txBox="1"/>
      </xdr:nvSpPr>
      <xdr:spPr>
        <a:xfrm>
          <a:off x="18167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106697</xdr:rowOff>
    </xdr:from>
    <xdr:ext cx="405111" cy="259045"/>
    <xdr:sp macro="" textlink="">
      <xdr:nvSpPr>
        <xdr:cNvPr id="306" name="n_4mainValue【公営住宅】&#10;有形固定資産減価償却率">
          <a:extLst>
            <a:ext uri="{FF2B5EF4-FFF2-40B4-BE49-F238E27FC236}">
              <a16:creationId xmlns:a16="http://schemas.microsoft.com/office/drawing/2014/main" id="{BF05EE14-D9C0-4084-9FF6-6C05747988B0}"/>
            </a:ext>
          </a:extLst>
        </xdr:cNvPr>
        <xdr:cNvSpPr txBox="1"/>
      </xdr:nvSpPr>
      <xdr:spPr>
        <a:xfrm>
          <a:off x="927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FFCD5C51-3E19-4092-80F7-4FEB2C818F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7587B5ED-4A95-45E4-B98D-4A878D91CEC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C6B9AEC2-1541-44D0-9CE6-851C53CC47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68B85B53-F208-4655-8BB0-14266199C7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789BEF2A-7EB8-4BC0-B8AA-02B5519A50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79262D42-D5C8-427E-A029-54BEA01313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B1E54059-EDA1-4FBE-9FDA-CA24EC68058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88D0E535-9D17-49B6-94B4-19289419F20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57018B59-63FA-481B-AE4A-1A7F9CF165D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4EA51FA4-C2CB-44F5-8A51-5B2B536337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1709911C-B389-4EBA-A5DF-9931A6F6AB2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BB8B522D-304C-4589-8B36-5CF32C28A01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E5E60F89-AD51-4271-B804-C41298494CD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1319498F-056D-4C08-9DEB-B23D62071DA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5E07EA0C-225E-4F81-9B6A-DE89EF7413C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77225215-D372-4917-9770-8C0594B895B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1575D904-C4A4-4CFE-ACE6-74F524D48FC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A50AA08C-6D1A-4C02-A3D8-7910A450519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73E17A22-10F1-400D-BDE8-22ED001680A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6" name="テキスト ボックス 325">
          <a:extLst>
            <a:ext uri="{FF2B5EF4-FFF2-40B4-BE49-F238E27FC236}">
              <a16:creationId xmlns:a16="http://schemas.microsoft.com/office/drawing/2014/main" id="{953E8F37-A461-487D-B30F-850CC18182B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1EF8258B-3825-4E29-AD74-1886020415F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71672417-B818-4A4D-9E71-54772867E2D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F9317804-D72F-433C-A715-CA3E3EE7852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30" name="直線コネクタ 329">
          <a:extLst>
            <a:ext uri="{FF2B5EF4-FFF2-40B4-BE49-F238E27FC236}">
              <a16:creationId xmlns:a16="http://schemas.microsoft.com/office/drawing/2014/main" id="{4927E094-28A3-49F7-8C15-46D640218077}"/>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31" name="【公営住宅】&#10;一人当たり面積最小値テキスト">
          <a:extLst>
            <a:ext uri="{FF2B5EF4-FFF2-40B4-BE49-F238E27FC236}">
              <a16:creationId xmlns:a16="http://schemas.microsoft.com/office/drawing/2014/main" id="{EB86269C-3A85-49EC-983E-C39B4A045513}"/>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32" name="直線コネクタ 331">
          <a:extLst>
            <a:ext uri="{FF2B5EF4-FFF2-40B4-BE49-F238E27FC236}">
              <a16:creationId xmlns:a16="http://schemas.microsoft.com/office/drawing/2014/main" id="{A4CAF81F-E707-4961-A93B-77490278BFA3}"/>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33" name="【公営住宅】&#10;一人当たり面積最大値テキスト">
          <a:extLst>
            <a:ext uri="{FF2B5EF4-FFF2-40B4-BE49-F238E27FC236}">
              <a16:creationId xmlns:a16="http://schemas.microsoft.com/office/drawing/2014/main" id="{2EE6EF09-B3D2-498D-A602-41B96C3A64DD}"/>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34" name="直線コネクタ 333">
          <a:extLst>
            <a:ext uri="{FF2B5EF4-FFF2-40B4-BE49-F238E27FC236}">
              <a16:creationId xmlns:a16="http://schemas.microsoft.com/office/drawing/2014/main" id="{26F7E128-E394-4661-B80D-015F8DE24BAC}"/>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35" name="【公営住宅】&#10;一人当たり面積平均値テキスト">
          <a:extLst>
            <a:ext uri="{FF2B5EF4-FFF2-40B4-BE49-F238E27FC236}">
              <a16:creationId xmlns:a16="http://schemas.microsoft.com/office/drawing/2014/main" id="{9ADEAD7E-83DB-40FA-9E74-3F53C6DCF913}"/>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36" name="フローチャート: 判断 335">
          <a:extLst>
            <a:ext uri="{FF2B5EF4-FFF2-40B4-BE49-F238E27FC236}">
              <a16:creationId xmlns:a16="http://schemas.microsoft.com/office/drawing/2014/main" id="{EFC28C14-4FE9-4574-965C-94719EB0DA50}"/>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37" name="フローチャート: 判断 336">
          <a:extLst>
            <a:ext uri="{FF2B5EF4-FFF2-40B4-BE49-F238E27FC236}">
              <a16:creationId xmlns:a16="http://schemas.microsoft.com/office/drawing/2014/main" id="{29C16BAB-C13F-47D8-874E-9DEFD1521374}"/>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38" name="フローチャート: 判断 337">
          <a:extLst>
            <a:ext uri="{FF2B5EF4-FFF2-40B4-BE49-F238E27FC236}">
              <a16:creationId xmlns:a16="http://schemas.microsoft.com/office/drawing/2014/main" id="{88E63DAD-C934-4100-B06F-78B42F135B08}"/>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39" name="フローチャート: 判断 338">
          <a:extLst>
            <a:ext uri="{FF2B5EF4-FFF2-40B4-BE49-F238E27FC236}">
              <a16:creationId xmlns:a16="http://schemas.microsoft.com/office/drawing/2014/main" id="{009CD75D-3A4B-4EB9-9FC8-89C2C2244153}"/>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40" name="フローチャート: 判断 339">
          <a:extLst>
            <a:ext uri="{FF2B5EF4-FFF2-40B4-BE49-F238E27FC236}">
              <a16:creationId xmlns:a16="http://schemas.microsoft.com/office/drawing/2014/main" id="{C7C02B1A-A8CB-4624-A90B-1C51B2EE1320}"/>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5238DF93-D4EE-4963-B079-3DEA3AB732C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DA4A341-C1EF-45EB-B627-0BB82DB4A69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E7D4EB9-9418-4371-B021-EC8843BE184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C7F6023-B9BF-47CC-A0F5-A4E6C792FC3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D3C62932-88FE-4306-B86B-5F61EE9CE6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86613</xdr:rowOff>
    </xdr:from>
    <xdr:to>
      <xdr:col>50</xdr:col>
      <xdr:colOff>165100</xdr:colOff>
      <xdr:row>85</xdr:row>
      <xdr:rowOff>16763</xdr:rowOff>
    </xdr:to>
    <xdr:sp macro="" textlink="">
      <xdr:nvSpPr>
        <xdr:cNvPr id="346" name="楕円 345">
          <a:extLst>
            <a:ext uri="{FF2B5EF4-FFF2-40B4-BE49-F238E27FC236}">
              <a16:creationId xmlns:a16="http://schemas.microsoft.com/office/drawing/2014/main" id="{4E19289D-885E-457F-B6FF-0AD0A79CA454}"/>
            </a:ext>
          </a:extLst>
        </xdr:cNvPr>
        <xdr:cNvSpPr/>
      </xdr:nvSpPr>
      <xdr:spPr>
        <a:xfrm>
          <a:off x="9588500" y="144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126237</xdr:rowOff>
    </xdr:from>
    <xdr:to>
      <xdr:col>46</xdr:col>
      <xdr:colOff>38100</xdr:colOff>
      <xdr:row>85</xdr:row>
      <xdr:rowOff>56387</xdr:rowOff>
    </xdr:to>
    <xdr:sp macro="" textlink="">
      <xdr:nvSpPr>
        <xdr:cNvPr id="347" name="楕円 346">
          <a:extLst>
            <a:ext uri="{FF2B5EF4-FFF2-40B4-BE49-F238E27FC236}">
              <a16:creationId xmlns:a16="http://schemas.microsoft.com/office/drawing/2014/main" id="{8C229634-6575-49B5-BD01-D3A29BBF5E08}"/>
            </a:ext>
          </a:extLst>
        </xdr:cNvPr>
        <xdr:cNvSpPr/>
      </xdr:nvSpPr>
      <xdr:spPr>
        <a:xfrm>
          <a:off x="8699500" y="1452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137413</xdr:rowOff>
    </xdr:from>
    <xdr:to>
      <xdr:col>50</xdr:col>
      <xdr:colOff>114300</xdr:colOff>
      <xdr:row>85</xdr:row>
      <xdr:rowOff>5587</xdr:rowOff>
    </xdr:to>
    <xdr:cxnSp macro="">
      <xdr:nvCxnSpPr>
        <xdr:cNvPr id="348" name="直線コネクタ 347">
          <a:extLst>
            <a:ext uri="{FF2B5EF4-FFF2-40B4-BE49-F238E27FC236}">
              <a16:creationId xmlns:a16="http://schemas.microsoft.com/office/drawing/2014/main" id="{CB12B5BD-02A1-4B5E-9CEF-09E1CEF19431}"/>
            </a:ext>
          </a:extLst>
        </xdr:cNvPr>
        <xdr:cNvCxnSpPr/>
      </xdr:nvCxnSpPr>
      <xdr:spPr>
        <a:xfrm flipV="1">
          <a:off x="8750300" y="1453921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131699</xdr:rowOff>
    </xdr:from>
    <xdr:to>
      <xdr:col>41</xdr:col>
      <xdr:colOff>101600</xdr:colOff>
      <xdr:row>85</xdr:row>
      <xdr:rowOff>61849</xdr:rowOff>
    </xdr:to>
    <xdr:sp macro="" textlink="">
      <xdr:nvSpPr>
        <xdr:cNvPr id="349" name="楕円 348">
          <a:extLst>
            <a:ext uri="{FF2B5EF4-FFF2-40B4-BE49-F238E27FC236}">
              <a16:creationId xmlns:a16="http://schemas.microsoft.com/office/drawing/2014/main" id="{D8901231-EABE-476F-8A5C-461BA7AE1AAF}"/>
            </a:ext>
          </a:extLst>
        </xdr:cNvPr>
        <xdr:cNvSpPr/>
      </xdr:nvSpPr>
      <xdr:spPr>
        <a:xfrm>
          <a:off x="7810500" y="145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5587</xdr:rowOff>
    </xdr:from>
    <xdr:to>
      <xdr:col>45</xdr:col>
      <xdr:colOff>177800</xdr:colOff>
      <xdr:row>85</xdr:row>
      <xdr:rowOff>11049</xdr:rowOff>
    </xdr:to>
    <xdr:cxnSp macro="">
      <xdr:nvCxnSpPr>
        <xdr:cNvPr id="350" name="直線コネクタ 349">
          <a:extLst>
            <a:ext uri="{FF2B5EF4-FFF2-40B4-BE49-F238E27FC236}">
              <a16:creationId xmlns:a16="http://schemas.microsoft.com/office/drawing/2014/main" id="{D103AB5C-70DB-4587-80FE-BA24AACFC06A}"/>
            </a:ext>
          </a:extLst>
        </xdr:cNvPr>
        <xdr:cNvCxnSpPr/>
      </xdr:nvCxnSpPr>
      <xdr:spPr>
        <a:xfrm flipV="1">
          <a:off x="7861300" y="14578837"/>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131318</xdr:rowOff>
    </xdr:from>
    <xdr:to>
      <xdr:col>36</xdr:col>
      <xdr:colOff>165100</xdr:colOff>
      <xdr:row>85</xdr:row>
      <xdr:rowOff>61468</xdr:rowOff>
    </xdr:to>
    <xdr:sp macro="" textlink="">
      <xdr:nvSpPr>
        <xdr:cNvPr id="351" name="楕円 350">
          <a:extLst>
            <a:ext uri="{FF2B5EF4-FFF2-40B4-BE49-F238E27FC236}">
              <a16:creationId xmlns:a16="http://schemas.microsoft.com/office/drawing/2014/main" id="{A87AC05A-5AA3-4884-8DCA-FF243676AD53}"/>
            </a:ext>
          </a:extLst>
        </xdr:cNvPr>
        <xdr:cNvSpPr/>
      </xdr:nvSpPr>
      <xdr:spPr>
        <a:xfrm>
          <a:off x="6921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10668</xdr:rowOff>
    </xdr:from>
    <xdr:to>
      <xdr:col>41</xdr:col>
      <xdr:colOff>50800</xdr:colOff>
      <xdr:row>85</xdr:row>
      <xdr:rowOff>11049</xdr:rowOff>
    </xdr:to>
    <xdr:cxnSp macro="">
      <xdr:nvCxnSpPr>
        <xdr:cNvPr id="352" name="直線コネクタ 351">
          <a:extLst>
            <a:ext uri="{FF2B5EF4-FFF2-40B4-BE49-F238E27FC236}">
              <a16:creationId xmlns:a16="http://schemas.microsoft.com/office/drawing/2014/main" id="{7C5DD4F8-81DD-4D6C-9CDD-8B7761D8A1C3}"/>
            </a:ext>
          </a:extLst>
        </xdr:cNvPr>
        <xdr:cNvCxnSpPr/>
      </xdr:nvCxnSpPr>
      <xdr:spPr>
        <a:xfrm>
          <a:off x="6972300" y="145839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53" name="n_1aveValue【公営住宅】&#10;一人当たり面積">
          <a:extLst>
            <a:ext uri="{FF2B5EF4-FFF2-40B4-BE49-F238E27FC236}">
              <a16:creationId xmlns:a16="http://schemas.microsoft.com/office/drawing/2014/main" id="{23FDF583-C621-47C5-9372-A5C8254E5596}"/>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54" name="n_2aveValue【公営住宅】&#10;一人当たり面積">
          <a:extLst>
            <a:ext uri="{FF2B5EF4-FFF2-40B4-BE49-F238E27FC236}">
              <a16:creationId xmlns:a16="http://schemas.microsoft.com/office/drawing/2014/main" id="{E3CD4B36-E016-4A3E-BDAD-7F76B034D500}"/>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55" name="n_3aveValue【公営住宅】&#10;一人当たり面積">
          <a:extLst>
            <a:ext uri="{FF2B5EF4-FFF2-40B4-BE49-F238E27FC236}">
              <a16:creationId xmlns:a16="http://schemas.microsoft.com/office/drawing/2014/main" id="{201952B4-A6E2-4D20-B53F-17BD8206075B}"/>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56" name="n_4aveValue【公営住宅】&#10;一人当たり面積">
          <a:extLst>
            <a:ext uri="{FF2B5EF4-FFF2-40B4-BE49-F238E27FC236}">
              <a16:creationId xmlns:a16="http://schemas.microsoft.com/office/drawing/2014/main" id="{E2B138AC-5149-424F-BBC1-C4AC434E61BF}"/>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7890</xdr:rowOff>
    </xdr:from>
    <xdr:ext cx="469744" cy="259045"/>
    <xdr:sp macro="" textlink="">
      <xdr:nvSpPr>
        <xdr:cNvPr id="357" name="n_1mainValue【公営住宅】&#10;一人当たり面積">
          <a:extLst>
            <a:ext uri="{FF2B5EF4-FFF2-40B4-BE49-F238E27FC236}">
              <a16:creationId xmlns:a16="http://schemas.microsoft.com/office/drawing/2014/main" id="{A6207E6A-82A1-4087-B5E1-E2A48CAAECEB}"/>
            </a:ext>
          </a:extLst>
        </xdr:cNvPr>
        <xdr:cNvSpPr txBox="1"/>
      </xdr:nvSpPr>
      <xdr:spPr>
        <a:xfrm>
          <a:off x="9391727" y="1458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47514</xdr:rowOff>
    </xdr:from>
    <xdr:ext cx="469744" cy="259045"/>
    <xdr:sp macro="" textlink="">
      <xdr:nvSpPr>
        <xdr:cNvPr id="358" name="n_2mainValue【公営住宅】&#10;一人当たり面積">
          <a:extLst>
            <a:ext uri="{FF2B5EF4-FFF2-40B4-BE49-F238E27FC236}">
              <a16:creationId xmlns:a16="http://schemas.microsoft.com/office/drawing/2014/main" id="{DF54B478-A9A4-44B3-B417-D3EE72B93471}"/>
            </a:ext>
          </a:extLst>
        </xdr:cNvPr>
        <xdr:cNvSpPr txBox="1"/>
      </xdr:nvSpPr>
      <xdr:spPr>
        <a:xfrm>
          <a:off x="8515427" y="1462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52976</xdr:rowOff>
    </xdr:from>
    <xdr:ext cx="469744" cy="259045"/>
    <xdr:sp macro="" textlink="">
      <xdr:nvSpPr>
        <xdr:cNvPr id="359" name="n_3mainValue【公営住宅】&#10;一人当たり面積">
          <a:extLst>
            <a:ext uri="{FF2B5EF4-FFF2-40B4-BE49-F238E27FC236}">
              <a16:creationId xmlns:a16="http://schemas.microsoft.com/office/drawing/2014/main" id="{FB4AD6BA-BB0E-4CCE-8B78-395D0882521C}"/>
            </a:ext>
          </a:extLst>
        </xdr:cNvPr>
        <xdr:cNvSpPr txBox="1"/>
      </xdr:nvSpPr>
      <xdr:spPr>
        <a:xfrm>
          <a:off x="7626427" y="1462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52595</xdr:rowOff>
    </xdr:from>
    <xdr:ext cx="469744" cy="259045"/>
    <xdr:sp macro="" textlink="">
      <xdr:nvSpPr>
        <xdr:cNvPr id="360" name="n_4mainValue【公営住宅】&#10;一人当たり面積">
          <a:extLst>
            <a:ext uri="{FF2B5EF4-FFF2-40B4-BE49-F238E27FC236}">
              <a16:creationId xmlns:a16="http://schemas.microsoft.com/office/drawing/2014/main" id="{4F6AEFB9-116C-48A5-8C33-EB75E934315B}"/>
            </a:ext>
          </a:extLst>
        </xdr:cNvPr>
        <xdr:cNvSpPr txBox="1"/>
      </xdr:nvSpPr>
      <xdr:spPr>
        <a:xfrm>
          <a:off x="6737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6B5D115D-1210-4A9A-93BF-C90FF1946B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5885075A-FA25-4819-B6C7-986B2BFF694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CE759C7-8F15-40E1-B2FA-7CE3ED24C3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68790741-7CF1-4A62-A34A-C5792AFB1E2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21BD76DA-2EC8-4E59-AE83-B9361F4525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40B2C72B-22A2-4550-AA1A-1ED1A37954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733EBB27-3462-4159-9450-39257C5C365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94E3FC42-DB4C-4FAC-990E-CB2367767CD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0809EB71-85E9-4878-9CE7-8CCA5C7449F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3667A529-F2BE-4726-9877-34F80F3C3EC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2AD26E61-F818-47CA-8B2E-6DB71A1C2C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D9AF17CA-103E-4965-80BA-8ABBF0A147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9753AFF3-FDAC-4F2D-95EC-F6EAC46096D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38EA34E6-1E22-4C0E-90AE-D0F83B4EE09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77D5DC0C-29FE-452E-988D-2A17507C84C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76337CA6-3E71-42E3-9383-AA07A7E72BF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51B1FC8F-C33E-43DB-9909-8C049C165F8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1F45D8B3-7D5B-4B6E-8E34-ACF17F67995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2A77DFF6-05B1-4A45-9177-8002ED3EDB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9B3F01FF-7589-4EFC-841F-D2CB1F7607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BE04D4DB-760A-44A0-9208-2A7D04F5A12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FA17E3E8-7D80-471F-91E6-4A95B45B269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7D80C81F-20EA-4397-A2D0-603ADB35544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71DEC963-918C-4DDA-801D-917E280A3EE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FD8AA961-F373-4B5D-B20A-10316891AF3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209F7329-FDAB-4DF2-B5FD-E0118938CCE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DD91CA70-1715-4A4F-90F8-8D693F70854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18A4B801-1C3C-4CAB-B5E8-FFFDF540B2D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7E573AB3-BD54-4BE6-ADC2-BB89A55C040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255FA1D3-AC58-45A4-8207-92BDDD0F884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731B1FF5-CF64-4969-9194-7CF24EEA567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BB56E1E1-DD50-4605-9DBC-1C84523DC2E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AFE47ABD-D153-48FF-8D30-632C2E84195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E2C8016F-D3F0-4CCB-A2E1-0EDE7EF0A7B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80EE47C0-6EB1-4480-8D45-3485E6BB5A7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55BBE28E-B388-4179-A9A1-799327633BB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E0B2892B-36D0-430A-8F12-7709A6C979F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963B3D2E-4606-4865-AEE9-3025CFC4CCB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FA8A3887-882B-4A8B-BBA4-45A7C57B35F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792015AB-52B8-43AC-90FE-2FFF73A39C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D3C6FC8A-2021-436A-851A-F9A27F16E2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02" name="直線コネクタ 401">
          <a:extLst>
            <a:ext uri="{FF2B5EF4-FFF2-40B4-BE49-F238E27FC236}">
              <a16:creationId xmlns:a16="http://schemas.microsoft.com/office/drawing/2014/main" id="{AD2A52B0-B8F3-40A5-9890-48C1D938B325}"/>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03" name="【認定こども園・幼稚園・保育所】&#10;有形固定資産減価償却率最小値テキスト">
          <a:extLst>
            <a:ext uri="{FF2B5EF4-FFF2-40B4-BE49-F238E27FC236}">
              <a16:creationId xmlns:a16="http://schemas.microsoft.com/office/drawing/2014/main" id="{84959392-3C87-461B-AF97-2FA7F59A8AE9}"/>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04" name="直線コネクタ 403">
          <a:extLst>
            <a:ext uri="{FF2B5EF4-FFF2-40B4-BE49-F238E27FC236}">
              <a16:creationId xmlns:a16="http://schemas.microsoft.com/office/drawing/2014/main" id="{E963AC2C-7419-43C0-933E-401264F737DE}"/>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05" name="【認定こども園・幼稚園・保育所】&#10;有形固定資産減価償却率最大値テキスト">
          <a:extLst>
            <a:ext uri="{FF2B5EF4-FFF2-40B4-BE49-F238E27FC236}">
              <a16:creationId xmlns:a16="http://schemas.microsoft.com/office/drawing/2014/main" id="{7E71BFD5-514D-4986-80CD-C902ED5412FC}"/>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06" name="直線コネクタ 405">
          <a:extLst>
            <a:ext uri="{FF2B5EF4-FFF2-40B4-BE49-F238E27FC236}">
              <a16:creationId xmlns:a16="http://schemas.microsoft.com/office/drawing/2014/main" id="{B956751F-F2DF-45A5-B408-8272C918279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B3D4B56E-0B90-4CEF-884B-D1E6EB12506F}"/>
            </a:ext>
          </a:extLst>
        </xdr:cNvPr>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08" name="フローチャート: 判断 407">
          <a:extLst>
            <a:ext uri="{FF2B5EF4-FFF2-40B4-BE49-F238E27FC236}">
              <a16:creationId xmlns:a16="http://schemas.microsoft.com/office/drawing/2014/main" id="{65CF247C-0A75-43A2-80D9-D234052B9E48}"/>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09" name="フローチャート: 判断 408">
          <a:extLst>
            <a:ext uri="{FF2B5EF4-FFF2-40B4-BE49-F238E27FC236}">
              <a16:creationId xmlns:a16="http://schemas.microsoft.com/office/drawing/2014/main" id="{46BF855B-35B1-4591-9240-6392B6A1D436}"/>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10" name="フローチャート: 判断 409">
          <a:extLst>
            <a:ext uri="{FF2B5EF4-FFF2-40B4-BE49-F238E27FC236}">
              <a16:creationId xmlns:a16="http://schemas.microsoft.com/office/drawing/2014/main" id="{629EB495-BA0E-4925-BE63-07E186F09A5A}"/>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11" name="フローチャート: 判断 410">
          <a:extLst>
            <a:ext uri="{FF2B5EF4-FFF2-40B4-BE49-F238E27FC236}">
              <a16:creationId xmlns:a16="http://schemas.microsoft.com/office/drawing/2014/main" id="{AE81463E-57A0-4903-B60A-5E3AE329EA80}"/>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12" name="フローチャート: 判断 411">
          <a:extLst>
            <a:ext uri="{FF2B5EF4-FFF2-40B4-BE49-F238E27FC236}">
              <a16:creationId xmlns:a16="http://schemas.microsoft.com/office/drawing/2014/main" id="{E04B056F-31D8-4A80-90FD-5CF25216B5F6}"/>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E0E0B890-B11F-4BE6-9B3C-4C9CB3C3367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419ACB6E-E245-47DE-B836-09B6622CD58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EBB70C7B-18F1-41C9-A97C-6477093D2D8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D2F18957-3748-4E78-B626-9431A988C7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7E785A59-FBDF-409E-BAFF-98B41A05F7A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61323</xdr:rowOff>
    </xdr:from>
    <xdr:to>
      <xdr:col>81</xdr:col>
      <xdr:colOff>101600</xdr:colOff>
      <xdr:row>35</xdr:row>
      <xdr:rowOff>162923</xdr:rowOff>
    </xdr:to>
    <xdr:sp macro="" textlink="">
      <xdr:nvSpPr>
        <xdr:cNvPr id="418" name="楕円 417">
          <a:extLst>
            <a:ext uri="{FF2B5EF4-FFF2-40B4-BE49-F238E27FC236}">
              <a16:creationId xmlns:a16="http://schemas.microsoft.com/office/drawing/2014/main" id="{F0A4664A-B77E-4EEC-A110-7ABF1229036C}"/>
            </a:ext>
          </a:extLst>
        </xdr:cNvPr>
        <xdr:cNvSpPr/>
      </xdr:nvSpPr>
      <xdr:spPr>
        <a:xfrm>
          <a:off x="15430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162560</xdr:rowOff>
    </xdr:from>
    <xdr:to>
      <xdr:col>76</xdr:col>
      <xdr:colOff>165100</xdr:colOff>
      <xdr:row>39</xdr:row>
      <xdr:rowOff>92710</xdr:rowOff>
    </xdr:to>
    <xdr:sp macro="" textlink="">
      <xdr:nvSpPr>
        <xdr:cNvPr id="419" name="楕円 418">
          <a:extLst>
            <a:ext uri="{FF2B5EF4-FFF2-40B4-BE49-F238E27FC236}">
              <a16:creationId xmlns:a16="http://schemas.microsoft.com/office/drawing/2014/main" id="{0C82190F-F7A5-43AA-A071-AA6F78B218F1}"/>
            </a:ext>
          </a:extLst>
        </xdr:cNvPr>
        <xdr:cNvSpPr/>
      </xdr:nvSpPr>
      <xdr:spPr>
        <a:xfrm>
          <a:off x="1454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112123</xdr:rowOff>
    </xdr:from>
    <xdr:to>
      <xdr:col>81</xdr:col>
      <xdr:colOff>50800</xdr:colOff>
      <xdr:row>39</xdr:row>
      <xdr:rowOff>41910</xdr:rowOff>
    </xdr:to>
    <xdr:cxnSp macro="">
      <xdr:nvCxnSpPr>
        <xdr:cNvPr id="420" name="直線コネクタ 419">
          <a:extLst>
            <a:ext uri="{FF2B5EF4-FFF2-40B4-BE49-F238E27FC236}">
              <a16:creationId xmlns:a16="http://schemas.microsoft.com/office/drawing/2014/main" id="{37C77A5A-3E90-4E68-8275-F44E7D453A0B}"/>
            </a:ext>
          </a:extLst>
        </xdr:cNvPr>
        <xdr:cNvCxnSpPr/>
      </xdr:nvCxnSpPr>
      <xdr:spPr>
        <a:xfrm flipV="1">
          <a:off x="14592300" y="6112873"/>
          <a:ext cx="889000" cy="6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110309</xdr:rowOff>
    </xdr:from>
    <xdr:to>
      <xdr:col>72</xdr:col>
      <xdr:colOff>38100</xdr:colOff>
      <xdr:row>40</xdr:row>
      <xdr:rowOff>40459</xdr:rowOff>
    </xdr:to>
    <xdr:sp macro="" textlink="">
      <xdr:nvSpPr>
        <xdr:cNvPr id="421" name="楕円 420">
          <a:extLst>
            <a:ext uri="{FF2B5EF4-FFF2-40B4-BE49-F238E27FC236}">
              <a16:creationId xmlns:a16="http://schemas.microsoft.com/office/drawing/2014/main" id="{15409A9A-18EE-4EF1-A5BC-90F54E6A1701}"/>
            </a:ext>
          </a:extLst>
        </xdr:cNvPr>
        <xdr:cNvSpPr/>
      </xdr:nvSpPr>
      <xdr:spPr>
        <a:xfrm>
          <a:off x="13652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41910</xdr:rowOff>
    </xdr:from>
    <xdr:to>
      <xdr:col>76</xdr:col>
      <xdr:colOff>114300</xdr:colOff>
      <xdr:row>39</xdr:row>
      <xdr:rowOff>161109</xdr:rowOff>
    </xdr:to>
    <xdr:cxnSp macro="">
      <xdr:nvCxnSpPr>
        <xdr:cNvPr id="422" name="直線コネクタ 421">
          <a:extLst>
            <a:ext uri="{FF2B5EF4-FFF2-40B4-BE49-F238E27FC236}">
              <a16:creationId xmlns:a16="http://schemas.microsoft.com/office/drawing/2014/main" id="{6A7E0D44-7045-4634-AC9A-092BF27B2B52}"/>
            </a:ext>
          </a:extLst>
        </xdr:cNvPr>
        <xdr:cNvCxnSpPr/>
      </xdr:nvCxnSpPr>
      <xdr:spPr>
        <a:xfrm flipV="1">
          <a:off x="13703300" y="6728460"/>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77651</xdr:rowOff>
    </xdr:from>
    <xdr:to>
      <xdr:col>67</xdr:col>
      <xdr:colOff>101600</xdr:colOff>
      <xdr:row>40</xdr:row>
      <xdr:rowOff>7801</xdr:rowOff>
    </xdr:to>
    <xdr:sp macro="" textlink="">
      <xdr:nvSpPr>
        <xdr:cNvPr id="423" name="楕円 422">
          <a:extLst>
            <a:ext uri="{FF2B5EF4-FFF2-40B4-BE49-F238E27FC236}">
              <a16:creationId xmlns:a16="http://schemas.microsoft.com/office/drawing/2014/main" id="{2B9D3DA3-67F2-47BC-8C24-FF4990A896DC}"/>
            </a:ext>
          </a:extLst>
        </xdr:cNvPr>
        <xdr:cNvSpPr/>
      </xdr:nvSpPr>
      <xdr:spPr>
        <a:xfrm>
          <a:off x="12763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128451</xdr:rowOff>
    </xdr:from>
    <xdr:to>
      <xdr:col>71</xdr:col>
      <xdr:colOff>177800</xdr:colOff>
      <xdr:row>39</xdr:row>
      <xdr:rowOff>161109</xdr:rowOff>
    </xdr:to>
    <xdr:cxnSp macro="">
      <xdr:nvCxnSpPr>
        <xdr:cNvPr id="424" name="直線コネクタ 423">
          <a:extLst>
            <a:ext uri="{FF2B5EF4-FFF2-40B4-BE49-F238E27FC236}">
              <a16:creationId xmlns:a16="http://schemas.microsoft.com/office/drawing/2014/main" id="{0439B6C3-9A02-4C06-B6DD-DEA5D48C81E2}"/>
            </a:ext>
          </a:extLst>
        </xdr:cNvPr>
        <xdr:cNvCxnSpPr/>
      </xdr:nvCxnSpPr>
      <xdr:spPr>
        <a:xfrm>
          <a:off x="12814300" y="68150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FD8CB505-F659-4C27-805D-0502DE96D158}"/>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CDB446AA-EB75-4719-9DEE-08D20F7968DA}"/>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14E316B3-5D64-4659-BD5C-265D991D14D9}"/>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47CA122D-BA16-4EC6-B94C-6895B3A0C647}"/>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8000</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BB1B0901-636D-44E0-A76B-CEDFD8AFC3D3}"/>
            </a:ext>
          </a:extLst>
        </xdr:cNvPr>
        <xdr:cNvSpPr txBox="1"/>
      </xdr:nvSpPr>
      <xdr:spPr>
        <a:xfrm>
          <a:off x="15266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83837</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DFC66370-0D42-4644-92C1-2EA9AF63D7E9}"/>
            </a:ext>
          </a:extLst>
        </xdr:cNvPr>
        <xdr:cNvSpPr txBox="1"/>
      </xdr:nvSpPr>
      <xdr:spPr>
        <a:xfrm>
          <a:off x="14389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31586</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88850CEF-78A4-4301-B406-7062D4EB97E7}"/>
            </a:ext>
          </a:extLst>
        </xdr:cNvPr>
        <xdr:cNvSpPr txBox="1"/>
      </xdr:nvSpPr>
      <xdr:spPr>
        <a:xfrm>
          <a:off x="13500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170378</xdr:rowOff>
    </xdr:from>
    <xdr:ext cx="405111" cy="259045"/>
    <xdr:sp macro="" textlink="">
      <xdr:nvSpPr>
        <xdr:cNvPr id="432" name="n_4mainValue【認定こども園・幼稚園・保育所】&#10;有形固定資産減価償却率">
          <a:extLst>
            <a:ext uri="{FF2B5EF4-FFF2-40B4-BE49-F238E27FC236}">
              <a16:creationId xmlns:a16="http://schemas.microsoft.com/office/drawing/2014/main" id="{9D1EEECB-C126-4558-8D7A-60519B55F273}"/>
            </a:ext>
          </a:extLst>
        </xdr:cNvPr>
        <xdr:cNvSpPr txBox="1"/>
      </xdr:nvSpPr>
      <xdr:spPr>
        <a:xfrm>
          <a:off x="12611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D99189A8-3FEB-42FB-9F7A-63AF5DFEEC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FBD69438-132A-410D-968A-01CD580552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FB380FDA-D8F1-4F53-990E-22DCEDF87E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532D868B-D08C-4CD9-AA4B-57E1BDEFE91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882C3911-BE58-4936-AFD2-4EECE35F117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880255AE-7F13-4805-8F03-3DF5A17D604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556901D7-1B26-4F46-8E52-6F6AB6FA4AC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ACD384A0-3F91-4456-B3DD-38FDB221A1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B6D40573-BC9C-4D9F-9A7F-6552B1FA9AD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41271CAE-4ED4-4FC8-BED1-2B3D113122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a:extLst>
            <a:ext uri="{FF2B5EF4-FFF2-40B4-BE49-F238E27FC236}">
              <a16:creationId xmlns:a16="http://schemas.microsoft.com/office/drawing/2014/main" id="{123FD74C-B2C0-44AE-AF31-2AEC753A820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4" name="テキスト ボックス 443">
          <a:extLst>
            <a:ext uri="{FF2B5EF4-FFF2-40B4-BE49-F238E27FC236}">
              <a16:creationId xmlns:a16="http://schemas.microsoft.com/office/drawing/2014/main" id="{3154890F-2E8D-49E1-9EF1-CF89B6EF98C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a:extLst>
            <a:ext uri="{FF2B5EF4-FFF2-40B4-BE49-F238E27FC236}">
              <a16:creationId xmlns:a16="http://schemas.microsoft.com/office/drawing/2014/main" id="{2E7DE4F2-84ED-4300-8B8D-D14348F70FB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6" name="テキスト ボックス 445">
          <a:extLst>
            <a:ext uri="{FF2B5EF4-FFF2-40B4-BE49-F238E27FC236}">
              <a16:creationId xmlns:a16="http://schemas.microsoft.com/office/drawing/2014/main" id="{E9761092-17CF-43FA-AD14-EDF7238A63D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a:extLst>
            <a:ext uri="{FF2B5EF4-FFF2-40B4-BE49-F238E27FC236}">
              <a16:creationId xmlns:a16="http://schemas.microsoft.com/office/drawing/2014/main" id="{121CE189-896A-4E49-9440-6B6C6547D2C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8" name="テキスト ボックス 447">
          <a:extLst>
            <a:ext uri="{FF2B5EF4-FFF2-40B4-BE49-F238E27FC236}">
              <a16:creationId xmlns:a16="http://schemas.microsoft.com/office/drawing/2014/main" id="{A149CDD9-CA41-4BF6-A260-816DD5DA1BA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a:extLst>
            <a:ext uri="{FF2B5EF4-FFF2-40B4-BE49-F238E27FC236}">
              <a16:creationId xmlns:a16="http://schemas.microsoft.com/office/drawing/2014/main" id="{5F852533-7C5C-4437-8B05-A9BFA104AE0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0" name="テキスト ボックス 449">
          <a:extLst>
            <a:ext uri="{FF2B5EF4-FFF2-40B4-BE49-F238E27FC236}">
              <a16:creationId xmlns:a16="http://schemas.microsoft.com/office/drawing/2014/main" id="{09AE076F-F937-40E2-889D-6EC67E45DBE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a:extLst>
            <a:ext uri="{FF2B5EF4-FFF2-40B4-BE49-F238E27FC236}">
              <a16:creationId xmlns:a16="http://schemas.microsoft.com/office/drawing/2014/main" id="{CA043A73-1C91-4B80-8C14-F999B130EA7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2" name="テキスト ボックス 451">
          <a:extLst>
            <a:ext uri="{FF2B5EF4-FFF2-40B4-BE49-F238E27FC236}">
              <a16:creationId xmlns:a16="http://schemas.microsoft.com/office/drawing/2014/main" id="{E1CCFB87-0043-45AB-A428-D9505D1A2E2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a:extLst>
            <a:ext uri="{FF2B5EF4-FFF2-40B4-BE49-F238E27FC236}">
              <a16:creationId xmlns:a16="http://schemas.microsoft.com/office/drawing/2014/main" id="{3C77582E-E489-422C-9866-C4F2DF2EE30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4" name="テキスト ボックス 453">
          <a:extLst>
            <a:ext uri="{FF2B5EF4-FFF2-40B4-BE49-F238E27FC236}">
              <a16:creationId xmlns:a16="http://schemas.microsoft.com/office/drawing/2014/main" id="{4F9A999A-1B77-43FC-AB64-9E0FF88CD8E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a:extLst>
            <a:ext uri="{FF2B5EF4-FFF2-40B4-BE49-F238E27FC236}">
              <a16:creationId xmlns:a16="http://schemas.microsoft.com/office/drawing/2014/main" id="{DC857DB7-097E-4084-8EA1-C0C06945742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a:extLst>
            <a:ext uri="{FF2B5EF4-FFF2-40B4-BE49-F238E27FC236}">
              <a16:creationId xmlns:a16="http://schemas.microsoft.com/office/drawing/2014/main" id="{B4B1DFAB-EED6-41F8-8C2F-553B34A6E52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a:extLst>
            <a:ext uri="{FF2B5EF4-FFF2-40B4-BE49-F238E27FC236}">
              <a16:creationId xmlns:a16="http://schemas.microsoft.com/office/drawing/2014/main" id="{A7067E5E-0873-4CD1-89AD-6ECDD9C25F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58" name="直線コネクタ 457">
          <a:extLst>
            <a:ext uri="{FF2B5EF4-FFF2-40B4-BE49-F238E27FC236}">
              <a16:creationId xmlns:a16="http://schemas.microsoft.com/office/drawing/2014/main" id="{3BF20DC7-8806-4E76-9B65-444EB1ACCFD4}"/>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59" name="【認定こども園・幼稚園・保育所】&#10;一人当たり面積最小値テキスト">
          <a:extLst>
            <a:ext uri="{FF2B5EF4-FFF2-40B4-BE49-F238E27FC236}">
              <a16:creationId xmlns:a16="http://schemas.microsoft.com/office/drawing/2014/main" id="{5BA76ADF-DD2F-4F37-BA18-49732AFAA568}"/>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60" name="直線コネクタ 459">
          <a:extLst>
            <a:ext uri="{FF2B5EF4-FFF2-40B4-BE49-F238E27FC236}">
              <a16:creationId xmlns:a16="http://schemas.microsoft.com/office/drawing/2014/main" id="{C88986E7-6239-4B58-9167-E36F40D9089A}"/>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61" name="【認定こども園・幼稚園・保育所】&#10;一人当たり面積最大値テキスト">
          <a:extLst>
            <a:ext uri="{FF2B5EF4-FFF2-40B4-BE49-F238E27FC236}">
              <a16:creationId xmlns:a16="http://schemas.microsoft.com/office/drawing/2014/main" id="{B5BC7BE7-209E-4482-B3AD-E5B56EF2AF93}"/>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62" name="直線コネクタ 461">
          <a:extLst>
            <a:ext uri="{FF2B5EF4-FFF2-40B4-BE49-F238E27FC236}">
              <a16:creationId xmlns:a16="http://schemas.microsoft.com/office/drawing/2014/main" id="{59CFF57B-CC02-47EA-B7FF-160355E8C7F8}"/>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63" name="【認定こども園・幼稚園・保育所】&#10;一人当たり面積平均値テキスト">
          <a:extLst>
            <a:ext uri="{FF2B5EF4-FFF2-40B4-BE49-F238E27FC236}">
              <a16:creationId xmlns:a16="http://schemas.microsoft.com/office/drawing/2014/main" id="{24102985-BE26-465F-AA9C-28328F5A2175}"/>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64" name="フローチャート: 判断 463">
          <a:extLst>
            <a:ext uri="{FF2B5EF4-FFF2-40B4-BE49-F238E27FC236}">
              <a16:creationId xmlns:a16="http://schemas.microsoft.com/office/drawing/2014/main" id="{F34D1994-AC65-4B40-88DF-6DFFEBB30F46}"/>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65" name="フローチャート: 判断 464">
          <a:extLst>
            <a:ext uri="{FF2B5EF4-FFF2-40B4-BE49-F238E27FC236}">
              <a16:creationId xmlns:a16="http://schemas.microsoft.com/office/drawing/2014/main" id="{44A4AE94-D8F4-43A5-9B80-42D4FBCC3ACD}"/>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66" name="フローチャート: 判断 465">
          <a:extLst>
            <a:ext uri="{FF2B5EF4-FFF2-40B4-BE49-F238E27FC236}">
              <a16:creationId xmlns:a16="http://schemas.microsoft.com/office/drawing/2014/main" id="{0194A14F-E1BB-496F-B420-1E21F28E6451}"/>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67" name="フローチャート: 判断 466">
          <a:extLst>
            <a:ext uri="{FF2B5EF4-FFF2-40B4-BE49-F238E27FC236}">
              <a16:creationId xmlns:a16="http://schemas.microsoft.com/office/drawing/2014/main" id="{E43FC596-9784-40BD-99C8-9ABDE021F04F}"/>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68" name="フローチャート: 判断 467">
          <a:extLst>
            <a:ext uri="{FF2B5EF4-FFF2-40B4-BE49-F238E27FC236}">
              <a16:creationId xmlns:a16="http://schemas.microsoft.com/office/drawing/2014/main" id="{7F8030E9-2F3C-41A1-A03B-B780E186C8B2}"/>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70B5FC02-9A05-4D11-A404-8C1D1001B69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FCBF784A-0AC0-4016-B2A7-D8D50957BC9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C152C4B4-4C17-432C-AD64-02955A13D91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F2CB8088-1939-4754-B1D8-469AB07A175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9A651254-5DCD-4D2D-BD8A-2EB6A5FF1E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96157</xdr:rowOff>
    </xdr:from>
    <xdr:to>
      <xdr:col>112</xdr:col>
      <xdr:colOff>38100</xdr:colOff>
      <xdr:row>37</xdr:row>
      <xdr:rowOff>26307</xdr:rowOff>
    </xdr:to>
    <xdr:sp macro="" textlink="">
      <xdr:nvSpPr>
        <xdr:cNvPr id="474" name="楕円 473">
          <a:extLst>
            <a:ext uri="{FF2B5EF4-FFF2-40B4-BE49-F238E27FC236}">
              <a16:creationId xmlns:a16="http://schemas.microsoft.com/office/drawing/2014/main" id="{D80067A0-4BC0-41CC-94D0-34AD65DE3D58}"/>
            </a:ext>
          </a:extLst>
        </xdr:cNvPr>
        <xdr:cNvSpPr/>
      </xdr:nvSpPr>
      <xdr:spPr>
        <a:xfrm>
          <a:off x="21272500" y="62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145143</xdr:rowOff>
    </xdr:from>
    <xdr:to>
      <xdr:col>107</xdr:col>
      <xdr:colOff>101600</xdr:colOff>
      <xdr:row>35</xdr:row>
      <xdr:rowOff>75293</xdr:rowOff>
    </xdr:to>
    <xdr:sp macro="" textlink="">
      <xdr:nvSpPr>
        <xdr:cNvPr id="475" name="楕円 474">
          <a:extLst>
            <a:ext uri="{FF2B5EF4-FFF2-40B4-BE49-F238E27FC236}">
              <a16:creationId xmlns:a16="http://schemas.microsoft.com/office/drawing/2014/main" id="{4985E250-9675-4F99-84F3-055D8B7E9620}"/>
            </a:ext>
          </a:extLst>
        </xdr:cNvPr>
        <xdr:cNvSpPr/>
      </xdr:nvSpPr>
      <xdr:spPr>
        <a:xfrm>
          <a:off x="20383500" y="59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24493</xdr:rowOff>
    </xdr:from>
    <xdr:to>
      <xdr:col>111</xdr:col>
      <xdr:colOff>177800</xdr:colOff>
      <xdr:row>36</xdr:row>
      <xdr:rowOff>146957</xdr:rowOff>
    </xdr:to>
    <xdr:cxnSp macro="">
      <xdr:nvCxnSpPr>
        <xdr:cNvPr id="476" name="直線コネクタ 475">
          <a:extLst>
            <a:ext uri="{FF2B5EF4-FFF2-40B4-BE49-F238E27FC236}">
              <a16:creationId xmlns:a16="http://schemas.microsoft.com/office/drawing/2014/main" id="{8CF944D7-EAAA-413E-BF62-3988A4EC02BC}"/>
            </a:ext>
          </a:extLst>
        </xdr:cNvPr>
        <xdr:cNvCxnSpPr/>
      </xdr:nvCxnSpPr>
      <xdr:spPr>
        <a:xfrm>
          <a:off x="20434300" y="60252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19413</xdr:rowOff>
    </xdr:from>
    <xdr:to>
      <xdr:col>102</xdr:col>
      <xdr:colOff>165100</xdr:colOff>
      <xdr:row>37</xdr:row>
      <xdr:rowOff>121013</xdr:rowOff>
    </xdr:to>
    <xdr:sp macro="" textlink="">
      <xdr:nvSpPr>
        <xdr:cNvPr id="477" name="楕円 476">
          <a:extLst>
            <a:ext uri="{FF2B5EF4-FFF2-40B4-BE49-F238E27FC236}">
              <a16:creationId xmlns:a16="http://schemas.microsoft.com/office/drawing/2014/main" id="{FDAD692E-8A3D-401B-941C-B5D7C8DCC879}"/>
            </a:ext>
          </a:extLst>
        </xdr:cNvPr>
        <xdr:cNvSpPr/>
      </xdr:nvSpPr>
      <xdr:spPr>
        <a:xfrm>
          <a:off x="19494500" y="63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24493</xdr:rowOff>
    </xdr:from>
    <xdr:to>
      <xdr:col>107</xdr:col>
      <xdr:colOff>50800</xdr:colOff>
      <xdr:row>37</xdr:row>
      <xdr:rowOff>70213</xdr:rowOff>
    </xdr:to>
    <xdr:cxnSp macro="">
      <xdr:nvCxnSpPr>
        <xdr:cNvPr id="478" name="直線コネクタ 477">
          <a:extLst>
            <a:ext uri="{FF2B5EF4-FFF2-40B4-BE49-F238E27FC236}">
              <a16:creationId xmlns:a16="http://schemas.microsoft.com/office/drawing/2014/main" id="{AE9F48F2-BDB9-475C-A528-AC1CFF1FDC6B}"/>
            </a:ext>
          </a:extLst>
        </xdr:cNvPr>
        <xdr:cNvCxnSpPr/>
      </xdr:nvCxnSpPr>
      <xdr:spPr>
        <a:xfrm flipV="1">
          <a:off x="19545300" y="6025243"/>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18324</xdr:rowOff>
    </xdr:from>
    <xdr:to>
      <xdr:col>98</xdr:col>
      <xdr:colOff>38100</xdr:colOff>
      <xdr:row>37</xdr:row>
      <xdr:rowOff>119924</xdr:rowOff>
    </xdr:to>
    <xdr:sp macro="" textlink="">
      <xdr:nvSpPr>
        <xdr:cNvPr id="479" name="楕円 478">
          <a:extLst>
            <a:ext uri="{FF2B5EF4-FFF2-40B4-BE49-F238E27FC236}">
              <a16:creationId xmlns:a16="http://schemas.microsoft.com/office/drawing/2014/main" id="{4A8281A4-1BEF-4379-9303-6B3BCCD91892}"/>
            </a:ext>
          </a:extLst>
        </xdr:cNvPr>
        <xdr:cNvSpPr/>
      </xdr:nvSpPr>
      <xdr:spPr>
        <a:xfrm>
          <a:off x="18605500" y="63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69124</xdr:rowOff>
    </xdr:from>
    <xdr:to>
      <xdr:col>102</xdr:col>
      <xdr:colOff>114300</xdr:colOff>
      <xdr:row>37</xdr:row>
      <xdr:rowOff>70213</xdr:rowOff>
    </xdr:to>
    <xdr:cxnSp macro="">
      <xdr:nvCxnSpPr>
        <xdr:cNvPr id="480" name="直線コネクタ 479">
          <a:extLst>
            <a:ext uri="{FF2B5EF4-FFF2-40B4-BE49-F238E27FC236}">
              <a16:creationId xmlns:a16="http://schemas.microsoft.com/office/drawing/2014/main" id="{5C37E1DF-DF91-4660-93F5-6B9C51625F9E}"/>
            </a:ext>
          </a:extLst>
        </xdr:cNvPr>
        <xdr:cNvCxnSpPr/>
      </xdr:nvCxnSpPr>
      <xdr:spPr>
        <a:xfrm>
          <a:off x="18656300" y="64127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481" name="n_1aveValue【認定こども園・幼稚園・保育所】&#10;一人当たり面積">
          <a:extLst>
            <a:ext uri="{FF2B5EF4-FFF2-40B4-BE49-F238E27FC236}">
              <a16:creationId xmlns:a16="http://schemas.microsoft.com/office/drawing/2014/main" id="{F7174B59-633E-42DE-BDE6-CED8F32309AD}"/>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92546</xdr:rowOff>
    </xdr:from>
    <xdr:ext cx="469744" cy="259045"/>
    <xdr:sp macro="" textlink="">
      <xdr:nvSpPr>
        <xdr:cNvPr id="482" name="n_2aveValue【認定こども園・幼稚園・保育所】&#10;一人当たり面積">
          <a:extLst>
            <a:ext uri="{FF2B5EF4-FFF2-40B4-BE49-F238E27FC236}">
              <a16:creationId xmlns:a16="http://schemas.microsoft.com/office/drawing/2014/main" id="{FE1E84CC-5AB5-4963-9E6D-DFCBBA8AFF23}"/>
            </a:ext>
          </a:extLst>
        </xdr:cNvPr>
        <xdr:cNvSpPr txBox="1"/>
      </xdr:nvSpPr>
      <xdr:spPr>
        <a:xfrm>
          <a:off x="20199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483" name="n_3aveValue【認定こども園・幼稚園・保育所】&#10;一人当たり面積">
          <a:extLst>
            <a:ext uri="{FF2B5EF4-FFF2-40B4-BE49-F238E27FC236}">
              <a16:creationId xmlns:a16="http://schemas.microsoft.com/office/drawing/2014/main" id="{6DEB1277-612C-4795-A598-DB8422513877}"/>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484" name="n_4aveValue【認定こども園・幼稚園・保育所】&#10;一人当たり面積">
          <a:extLst>
            <a:ext uri="{FF2B5EF4-FFF2-40B4-BE49-F238E27FC236}">
              <a16:creationId xmlns:a16="http://schemas.microsoft.com/office/drawing/2014/main" id="{1B85A9B7-BA28-42B3-8AB0-07492B153DF9}"/>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42834</xdr:rowOff>
    </xdr:from>
    <xdr:ext cx="469744" cy="259045"/>
    <xdr:sp macro="" textlink="">
      <xdr:nvSpPr>
        <xdr:cNvPr id="485" name="n_1mainValue【認定こども園・幼稚園・保育所】&#10;一人当たり面積">
          <a:extLst>
            <a:ext uri="{FF2B5EF4-FFF2-40B4-BE49-F238E27FC236}">
              <a16:creationId xmlns:a16="http://schemas.microsoft.com/office/drawing/2014/main" id="{260853CB-8700-4CD2-945E-588BCECDFF96}"/>
            </a:ext>
          </a:extLst>
        </xdr:cNvPr>
        <xdr:cNvSpPr txBox="1"/>
      </xdr:nvSpPr>
      <xdr:spPr>
        <a:xfrm>
          <a:off x="21075727" y="60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91820</xdr:rowOff>
    </xdr:from>
    <xdr:ext cx="469744" cy="259045"/>
    <xdr:sp macro="" textlink="">
      <xdr:nvSpPr>
        <xdr:cNvPr id="486" name="n_2mainValue【認定こども園・幼稚園・保育所】&#10;一人当たり面積">
          <a:extLst>
            <a:ext uri="{FF2B5EF4-FFF2-40B4-BE49-F238E27FC236}">
              <a16:creationId xmlns:a16="http://schemas.microsoft.com/office/drawing/2014/main" id="{00789629-CB8B-420C-A0C1-98C8C1B9CF71}"/>
            </a:ext>
          </a:extLst>
        </xdr:cNvPr>
        <xdr:cNvSpPr txBox="1"/>
      </xdr:nvSpPr>
      <xdr:spPr>
        <a:xfrm>
          <a:off x="20199427" y="57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137540</xdr:rowOff>
    </xdr:from>
    <xdr:ext cx="469744" cy="259045"/>
    <xdr:sp macro="" textlink="">
      <xdr:nvSpPr>
        <xdr:cNvPr id="487" name="n_3mainValue【認定こども園・幼稚園・保育所】&#10;一人当たり面積">
          <a:extLst>
            <a:ext uri="{FF2B5EF4-FFF2-40B4-BE49-F238E27FC236}">
              <a16:creationId xmlns:a16="http://schemas.microsoft.com/office/drawing/2014/main" id="{554212D6-817E-4D37-A477-B256B0179228}"/>
            </a:ext>
          </a:extLst>
        </xdr:cNvPr>
        <xdr:cNvSpPr txBox="1"/>
      </xdr:nvSpPr>
      <xdr:spPr>
        <a:xfrm>
          <a:off x="19310427" y="613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136451</xdr:rowOff>
    </xdr:from>
    <xdr:ext cx="469744" cy="259045"/>
    <xdr:sp macro="" textlink="">
      <xdr:nvSpPr>
        <xdr:cNvPr id="488" name="n_4mainValue【認定こども園・幼稚園・保育所】&#10;一人当たり面積">
          <a:extLst>
            <a:ext uri="{FF2B5EF4-FFF2-40B4-BE49-F238E27FC236}">
              <a16:creationId xmlns:a16="http://schemas.microsoft.com/office/drawing/2014/main" id="{3FAC4680-BC4C-413D-B975-F56310500D85}"/>
            </a:ext>
          </a:extLst>
        </xdr:cNvPr>
        <xdr:cNvSpPr txBox="1"/>
      </xdr:nvSpPr>
      <xdr:spPr>
        <a:xfrm>
          <a:off x="18421427" y="61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3F1E55C7-6138-4877-A2DD-2651BFA053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4871476C-7F3F-4910-A647-5A55AC5007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DD52AEDE-F8F3-40DD-A672-5574697C3E2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63F96E2E-BD26-4466-8810-93B56C4398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3CCC344B-3553-4573-9D14-11C61DA8C34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1E3660CA-D69A-44F2-B04F-4446907A504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2B5A4131-619D-4F3C-8A50-1A3C0A6CD7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E1172C07-169E-4733-92C7-824744095AD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a:extLst>
            <a:ext uri="{FF2B5EF4-FFF2-40B4-BE49-F238E27FC236}">
              <a16:creationId xmlns:a16="http://schemas.microsoft.com/office/drawing/2014/main" id="{6B1BB476-A843-470A-9A3D-320A96EB217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a:extLst>
            <a:ext uri="{FF2B5EF4-FFF2-40B4-BE49-F238E27FC236}">
              <a16:creationId xmlns:a16="http://schemas.microsoft.com/office/drawing/2014/main" id="{4B047EF1-FCBF-4169-8CEE-27937F5B221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E779B8F0-AE66-4F37-83B9-A1C993F5914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a:extLst>
            <a:ext uri="{FF2B5EF4-FFF2-40B4-BE49-F238E27FC236}">
              <a16:creationId xmlns:a16="http://schemas.microsoft.com/office/drawing/2014/main" id="{8BA3D650-FC3A-4389-921F-37F2AAC8C45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a:extLst>
            <a:ext uri="{FF2B5EF4-FFF2-40B4-BE49-F238E27FC236}">
              <a16:creationId xmlns:a16="http://schemas.microsoft.com/office/drawing/2014/main" id="{92DDF10D-5141-4C55-A632-C03C397DE46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a:extLst>
            <a:ext uri="{FF2B5EF4-FFF2-40B4-BE49-F238E27FC236}">
              <a16:creationId xmlns:a16="http://schemas.microsoft.com/office/drawing/2014/main" id="{97CF1955-823C-4203-96B5-5D8693E59EB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a:extLst>
            <a:ext uri="{FF2B5EF4-FFF2-40B4-BE49-F238E27FC236}">
              <a16:creationId xmlns:a16="http://schemas.microsoft.com/office/drawing/2014/main" id="{7D04CD32-EE1D-4335-B1B3-439DF22D9F4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a:extLst>
            <a:ext uri="{FF2B5EF4-FFF2-40B4-BE49-F238E27FC236}">
              <a16:creationId xmlns:a16="http://schemas.microsoft.com/office/drawing/2014/main" id="{1EBA5982-60C1-4AC3-8B6B-E71D1D90364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a:extLst>
            <a:ext uri="{FF2B5EF4-FFF2-40B4-BE49-F238E27FC236}">
              <a16:creationId xmlns:a16="http://schemas.microsoft.com/office/drawing/2014/main" id="{27318AC2-7827-41AB-959C-31F1384B701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a:extLst>
            <a:ext uri="{FF2B5EF4-FFF2-40B4-BE49-F238E27FC236}">
              <a16:creationId xmlns:a16="http://schemas.microsoft.com/office/drawing/2014/main" id="{672749B3-6AED-4DB7-B0FC-C22F886377C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a:extLst>
            <a:ext uri="{FF2B5EF4-FFF2-40B4-BE49-F238E27FC236}">
              <a16:creationId xmlns:a16="http://schemas.microsoft.com/office/drawing/2014/main" id="{65777EB9-DD12-4CB0-95D8-36B7360E8E1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a:extLst>
            <a:ext uri="{FF2B5EF4-FFF2-40B4-BE49-F238E27FC236}">
              <a16:creationId xmlns:a16="http://schemas.microsoft.com/office/drawing/2014/main" id="{4C78E66D-4882-4D92-A49E-B5ECD18F233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a:extLst>
            <a:ext uri="{FF2B5EF4-FFF2-40B4-BE49-F238E27FC236}">
              <a16:creationId xmlns:a16="http://schemas.microsoft.com/office/drawing/2014/main" id="{37C79F21-5D4B-4CBA-98F5-11299278ACE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id="{E4A7D25E-9F63-4C3D-854D-5E81DF0AC74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a:extLst>
            <a:ext uri="{FF2B5EF4-FFF2-40B4-BE49-F238E27FC236}">
              <a16:creationId xmlns:a16="http://schemas.microsoft.com/office/drawing/2014/main" id="{D85844B5-73E7-4357-96ED-F0D6FDC0593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a:extLst>
            <a:ext uri="{FF2B5EF4-FFF2-40B4-BE49-F238E27FC236}">
              <a16:creationId xmlns:a16="http://schemas.microsoft.com/office/drawing/2014/main" id="{3455BF00-EFA4-4527-AB79-C6F46F396F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13" name="直線コネクタ 512">
          <a:extLst>
            <a:ext uri="{FF2B5EF4-FFF2-40B4-BE49-F238E27FC236}">
              <a16:creationId xmlns:a16="http://schemas.microsoft.com/office/drawing/2014/main" id="{A7932D40-89C3-45AE-889B-57B13C56247F}"/>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14" name="【学校施設】&#10;有形固定資産減価償却率最小値テキスト">
          <a:extLst>
            <a:ext uri="{FF2B5EF4-FFF2-40B4-BE49-F238E27FC236}">
              <a16:creationId xmlns:a16="http://schemas.microsoft.com/office/drawing/2014/main" id="{C145FC25-CA3E-493B-BC10-2EBB03CCE871}"/>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15" name="直線コネクタ 514">
          <a:extLst>
            <a:ext uri="{FF2B5EF4-FFF2-40B4-BE49-F238E27FC236}">
              <a16:creationId xmlns:a16="http://schemas.microsoft.com/office/drawing/2014/main" id="{41B2F101-D410-4992-A8BB-573AE27EE7A3}"/>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16" name="【学校施設】&#10;有形固定資産減価償却率最大値テキスト">
          <a:extLst>
            <a:ext uri="{FF2B5EF4-FFF2-40B4-BE49-F238E27FC236}">
              <a16:creationId xmlns:a16="http://schemas.microsoft.com/office/drawing/2014/main" id="{56D6CEF8-5096-430A-BEEC-96F9192C2F3D}"/>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17" name="直線コネクタ 516">
          <a:extLst>
            <a:ext uri="{FF2B5EF4-FFF2-40B4-BE49-F238E27FC236}">
              <a16:creationId xmlns:a16="http://schemas.microsoft.com/office/drawing/2014/main" id="{A13037B9-653E-43E0-A86E-8F8D215E4A2B}"/>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18" name="【学校施設】&#10;有形固定資産減価償却率平均値テキスト">
          <a:extLst>
            <a:ext uri="{FF2B5EF4-FFF2-40B4-BE49-F238E27FC236}">
              <a16:creationId xmlns:a16="http://schemas.microsoft.com/office/drawing/2014/main" id="{07A4734E-19F6-4145-BC39-3C0EB2EC4655}"/>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19" name="フローチャート: 判断 518">
          <a:extLst>
            <a:ext uri="{FF2B5EF4-FFF2-40B4-BE49-F238E27FC236}">
              <a16:creationId xmlns:a16="http://schemas.microsoft.com/office/drawing/2014/main" id="{EDC7A31B-3667-4597-BEA3-72803A39828A}"/>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20" name="フローチャート: 判断 519">
          <a:extLst>
            <a:ext uri="{FF2B5EF4-FFF2-40B4-BE49-F238E27FC236}">
              <a16:creationId xmlns:a16="http://schemas.microsoft.com/office/drawing/2014/main" id="{41CAB3A8-E0F2-4686-826F-1DF70A80987E}"/>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21" name="フローチャート: 判断 520">
          <a:extLst>
            <a:ext uri="{FF2B5EF4-FFF2-40B4-BE49-F238E27FC236}">
              <a16:creationId xmlns:a16="http://schemas.microsoft.com/office/drawing/2014/main" id="{430B4581-890B-42EA-AE72-E56467EFCEF7}"/>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22" name="フローチャート: 判断 521">
          <a:extLst>
            <a:ext uri="{FF2B5EF4-FFF2-40B4-BE49-F238E27FC236}">
              <a16:creationId xmlns:a16="http://schemas.microsoft.com/office/drawing/2014/main" id="{CAFB5243-E6DE-442F-8B98-3CEE066B54C8}"/>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23" name="フローチャート: 判断 522">
          <a:extLst>
            <a:ext uri="{FF2B5EF4-FFF2-40B4-BE49-F238E27FC236}">
              <a16:creationId xmlns:a16="http://schemas.microsoft.com/office/drawing/2014/main" id="{032B54A0-9090-4F7F-86B1-489A6285F5DF}"/>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59381C9F-9199-44CC-959F-97C844FF515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65CCFB8C-3CDD-4856-9652-20BFBEEB4C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DA0F1973-17D6-4432-9459-FDFB7720182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71B334B5-5C17-449A-B6D9-C41D3D3C5B1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48A89196-E2BF-4437-AE2B-D7233AC19DB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122555</xdr:rowOff>
    </xdr:from>
    <xdr:to>
      <xdr:col>81</xdr:col>
      <xdr:colOff>101600</xdr:colOff>
      <xdr:row>59</xdr:row>
      <xdr:rowOff>52705</xdr:rowOff>
    </xdr:to>
    <xdr:sp macro="" textlink="">
      <xdr:nvSpPr>
        <xdr:cNvPr id="529" name="楕円 528">
          <a:extLst>
            <a:ext uri="{FF2B5EF4-FFF2-40B4-BE49-F238E27FC236}">
              <a16:creationId xmlns:a16="http://schemas.microsoft.com/office/drawing/2014/main" id="{4393559A-89C8-4C85-8506-C67A0483BD76}"/>
            </a:ext>
          </a:extLst>
        </xdr:cNvPr>
        <xdr:cNvSpPr/>
      </xdr:nvSpPr>
      <xdr:spPr>
        <a:xfrm>
          <a:off x="15430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0" name="楕円 529">
          <a:extLst>
            <a:ext uri="{FF2B5EF4-FFF2-40B4-BE49-F238E27FC236}">
              <a16:creationId xmlns:a16="http://schemas.microsoft.com/office/drawing/2014/main" id="{E57786E5-EB0F-41C5-8A1D-470E255A2E5F}"/>
            </a:ext>
          </a:extLst>
        </xdr:cNvPr>
        <xdr:cNvSpPr/>
      </xdr:nvSpPr>
      <xdr:spPr>
        <a:xfrm>
          <a:off x="14541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133350</xdr:rowOff>
    </xdr:from>
    <xdr:to>
      <xdr:col>81</xdr:col>
      <xdr:colOff>50800</xdr:colOff>
      <xdr:row>59</xdr:row>
      <xdr:rowOff>1905</xdr:rowOff>
    </xdr:to>
    <xdr:cxnSp macro="">
      <xdr:nvCxnSpPr>
        <xdr:cNvPr id="531" name="直線コネクタ 530">
          <a:extLst>
            <a:ext uri="{FF2B5EF4-FFF2-40B4-BE49-F238E27FC236}">
              <a16:creationId xmlns:a16="http://schemas.microsoft.com/office/drawing/2014/main" id="{D362D08D-B514-4A39-B9B6-FEAD47976498}"/>
            </a:ext>
          </a:extLst>
        </xdr:cNvPr>
        <xdr:cNvCxnSpPr/>
      </xdr:nvCxnSpPr>
      <xdr:spPr>
        <a:xfrm>
          <a:off x="14592300" y="10077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2" name="楕円 531">
          <a:extLst>
            <a:ext uri="{FF2B5EF4-FFF2-40B4-BE49-F238E27FC236}">
              <a16:creationId xmlns:a16="http://schemas.microsoft.com/office/drawing/2014/main" id="{3100AA97-817E-4BEF-A142-CBEA7E9D2311}"/>
            </a:ext>
          </a:extLst>
        </xdr:cNvPr>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133350</xdr:rowOff>
    </xdr:to>
    <xdr:cxnSp macro="">
      <xdr:nvCxnSpPr>
        <xdr:cNvPr id="533" name="直線コネクタ 532">
          <a:extLst>
            <a:ext uri="{FF2B5EF4-FFF2-40B4-BE49-F238E27FC236}">
              <a16:creationId xmlns:a16="http://schemas.microsoft.com/office/drawing/2014/main" id="{DCCBCF1E-3AA0-4A26-817F-ACB72D09A418}"/>
            </a:ext>
          </a:extLst>
        </xdr:cNvPr>
        <xdr:cNvCxnSpPr/>
      </xdr:nvCxnSpPr>
      <xdr:spPr>
        <a:xfrm>
          <a:off x="13703300" y="100355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xdr:rowOff>
    </xdr:from>
    <xdr:to>
      <xdr:col>67</xdr:col>
      <xdr:colOff>101600</xdr:colOff>
      <xdr:row>58</xdr:row>
      <xdr:rowOff>102235</xdr:rowOff>
    </xdr:to>
    <xdr:sp macro="" textlink="">
      <xdr:nvSpPr>
        <xdr:cNvPr id="534" name="楕円 533">
          <a:extLst>
            <a:ext uri="{FF2B5EF4-FFF2-40B4-BE49-F238E27FC236}">
              <a16:creationId xmlns:a16="http://schemas.microsoft.com/office/drawing/2014/main" id="{56DCB7B2-51E3-4359-9114-324747C9E86F}"/>
            </a:ext>
          </a:extLst>
        </xdr:cNvPr>
        <xdr:cNvSpPr/>
      </xdr:nvSpPr>
      <xdr:spPr>
        <a:xfrm>
          <a:off x="12763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51435</xdr:rowOff>
    </xdr:from>
    <xdr:to>
      <xdr:col>71</xdr:col>
      <xdr:colOff>177800</xdr:colOff>
      <xdr:row>58</xdr:row>
      <xdr:rowOff>91440</xdr:rowOff>
    </xdr:to>
    <xdr:cxnSp macro="">
      <xdr:nvCxnSpPr>
        <xdr:cNvPr id="535" name="直線コネクタ 534">
          <a:extLst>
            <a:ext uri="{FF2B5EF4-FFF2-40B4-BE49-F238E27FC236}">
              <a16:creationId xmlns:a16="http://schemas.microsoft.com/office/drawing/2014/main" id="{43024472-3259-463A-8744-85303B269F98}"/>
            </a:ext>
          </a:extLst>
        </xdr:cNvPr>
        <xdr:cNvCxnSpPr/>
      </xdr:nvCxnSpPr>
      <xdr:spPr>
        <a:xfrm>
          <a:off x="12814300" y="99955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536" name="n_1aveValue【学校施設】&#10;有形固定資産減価償却率">
          <a:extLst>
            <a:ext uri="{FF2B5EF4-FFF2-40B4-BE49-F238E27FC236}">
              <a16:creationId xmlns:a16="http://schemas.microsoft.com/office/drawing/2014/main" id="{2A9D0647-A1CD-46A9-BA23-90A36BB8E0C2}"/>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37" name="n_2aveValue【学校施設】&#10;有形固定資産減価償却率">
          <a:extLst>
            <a:ext uri="{FF2B5EF4-FFF2-40B4-BE49-F238E27FC236}">
              <a16:creationId xmlns:a16="http://schemas.microsoft.com/office/drawing/2014/main" id="{0D35E423-9F5D-4A0B-9384-E0A077D36638}"/>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38" name="n_3aveValue【学校施設】&#10;有形固定資産減価償却率">
          <a:extLst>
            <a:ext uri="{FF2B5EF4-FFF2-40B4-BE49-F238E27FC236}">
              <a16:creationId xmlns:a16="http://schemas.microsoft.com/office/drawing/2014/main" id="{65F152CA-A049-4F67-AE19-92FC68840FF3}"/>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539" name="n_4aveValue【学校施設】&#10;有形固定資産減価償却率">
          <a:extLst>
            <a:ext uri="{FF2B5EF4-FFF2-40B4-BE49-F238E27FC236}">
              <a16:creationId xmlns:a16="http://schemas.microsoft.com/office/drawing/2014/main" id="{22C2513E-2A50-4E9D-80F5-02771713EC1C}"/>
            </a:ext>
          </a:extLst>
        </xdr:cNvPr>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69232</xdr:rowOff>
    </xdr:from>
    <xdr:ext cx="405111" cy="259045"/>
    <xdr:sp macro="" textlink="">
      <xdr:nvSpPr>
        <xdr:cNvPr id="540" name="n_1mainValue【学校施設】&#10;有形固定資産減価償却率">
          <a:extLst>
            <a:ext uri="{FF2B5EF4-FFF2-40B4-BE49-F238E27FC236}">
              <a16:creationId xmlns:a16="http://schemas.microsoft.com/office/drawing/2014/main" id="{16450321-0D42-48C8-8928-F862AD9F7233}"/>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41" name="n_2mainValue【学校施設】&#10;有形固定資産減価償却率">
          <a:extLst>
            <a:ext uri="{FF2B5EF4-FFF2-40B4-BE49-F238E27FC236}">
              <a16:creationId xmlns:a16="http://schemas.microsoft.com/office/drawing/2014/main" id="{E2A4522F-79C7-4040-BD94-B86B685EDC39}"/>
            </a:ext>
          </a:extLst>
        </xdr:cNvPr>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42" name="n_3mainValue【学校施設】&#10;有形固定資産減価償却率">
          <a:extLst>
            <a:ext uri="{FF2B5EF4-FFF2-40B4-BE49-F238E27FC236}">
              <a16:creationId xmlns:a16="http://schemas.microsoft.com/office/drawing/2014/main" id="{ADB3B267-259B-4043-B6D5-7513BFB65711}"/>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118762</xdr:rowOff>
    </xdr:from>
    <xdr:ext cx="405111" cy="259045"/>
    <xdr:sp macro="" textlink="">
      <xdr:nvSpPr>
        <xdr:cNvPr id="543" name="n_4mainValue【学校施設】&#10;有形固定資産減価償却率">
          <a:extLst>
            <a:ext uri="{FF2B5EF4-FFF2-40B4-BE49-F238E27FC236}">
              <a16:creationId xmlns:a16="http://schemas.microsoft.com/office/drawing/2014/main" id="{39DB12C4-DD3A-489A-A9D0-B057C65BD33F}"/>
            </a:ext>
          </a:extLst>
        </xdr:cNvPr>
        <xdr:cNvSpPr txBox="1"/>
      </xdr:nvSpPr>
      <xdr:spPr>
        <a:xfrm>
          <a:off x="12611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a:extLst>
            <a:ext uri="{FF2B5EF4-FFF2-40B4-BE49-F238E27FC236}">
              <a16:creationId xmlns:a16="http://schemas.microsoft.com/office/drawing/2014/main" id="{9A77E171-62AE-450B-8A79-89EC61B8DA9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a:extLst>
            <a:ext uri="{FF2B5EF4-FFF2-40B4-BE49-F238E27FC236}">
              <a16:creationId xmlns:a16="http://schemas.microsoft.com/office/drawing/2014/main" id="{5C1BE8EA-B62D-48DC-908D-02FDC19F838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a:extLst>
            <a:ext uri="{FF2B5EF4-FFF2-40B4-BE49-F238E27FC236}">
              <a16:creationId xmlns:a16="http://schemas.microsoft.com/office/drawing/2014/main" id="{4EA3A87A-EE42-4579-92E5-0E620FA450D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a:extLst>
            <a:ext uri="{FF2B5EF4-FFF2-40B4-BE49-F238E27FC236}">
              <a16:creationId xmlns:a16="http://schemas.microsoft.com/office/drawing/2014/main" id="{FC845225-915B-4F26-9E95-BA2C743F597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a:extLst>
            <a:ext uri="{FF2B5EF4-FFF2-40B4-BE49-F238E27FC236}">
              <a16:creationId xmlns:a16="http://schemas.microsoft.com/office/drawing/2014/main" id="{F147250D-6816-4A20-A717-D9EB2FE6876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a:extLst>
            <a:ext uri="{FF2B5EF4-FFF2-40B4-BE49-F238E27FC236}">
              <a16:creationId xmlns:a16="http://schemas.microsoft.com/office/drawing/2014/main" id="{A546040F-2E91-496A-97D5-635F1C30333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a:extLst>
            <a:ext uri="{FF2B5EF4-FFF2-40B4-BE49-F238E27FC236}">
              <a16:creationId xmlns:a16="http://schemas.microsoft.com/office/drawing/2014/main" id="{7524652A-3B2D-4998-B1E8-B55DEE0B96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a:extLst>
            <a:ext uri="{FF2B5EF4-FFF2-40B4-BE49-F238E27FC236}">
              <a16:creationId xmlns:a16="http://schemas.microsoft.com/office/drawing/2014/main" id="{445CEEBC-31FB-4399-B6BF-E0772EBA89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a:extLst>
            <a:ext uri="{FF2B5EF4-FFF2-40B4-BE49-F238E27FC236}">
              <a16:creationId xmlns:a16="http://schemas.microsoft.com/office/drawing/2014/main" id="{20F999E7-7CCF-49CE-A5C7-2EA229DEE8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a:extLst>
            <a:ext uri="{FF2B5EF4-FFF2-40B4-BE49-F238E27FC236}">
              <a16:creationId xmlns:a16="http://schemas.microsoft.com/office/drawing/2014/main" id="{460D4CA7-0BEB-43CF-8077-CF96476917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4" name="直線コネクタ 553">
          <a:extLst>
            <a:ext uri="{FF2B5EF4-FFF2-40B4-BE49-F238E27FC236}">
              <a16:creationId xmlns:a16="http://schemas.microsoft.com/office/drawing/2014/main" id="{462A9DF3-F72C-4E0C-8611-A00E3C398E2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5" name="テキスト ボックス 554">
          <a:extLst>
            <a:ext uri="{FF2B5EF4-FFF2-40B4-BE49-F238E27FC236}">
              <a16:creationId xmlns:a16="http://schemas.microsoft.com/office/drawing/2014/main" id="{165542E2-9620-4242-8B90-4472F1477B6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6" name="直線コネクタ 555">
          <a:extLst>
            <a:ext uri="{FF2B5EF4-FFF2-40B4-BE49-F238E27FC236}">
              <a16:creationId xmlns:a16="http://schemas.microsoft.com/office/drawing/2014/main" id="{0C283A0D-6C0B-446E-9734-7C97103AE12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7" name="テキスト ボックス 556">
          <a:extLst>
            <a:ext uri="{FF2B5EF4-FFF2-40B4-BE49-F238E27FC236}">
              <a16:creationId xmlns:a16="http://schemas.microsoft.com/office/drawing/2014/main" id="{3ED53020-E20A-4514-8953-4BE31876744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8" name="直線コネクタ 557">
          <a:extLst>
            <a:ext uri="{FF2B5EF4-FFF2-40B4-BE49-F238E27FC236}">
              <a16:creationId xmlns:a16="http://schemas.microsoft.com/office/drawing/2014/main" id="{43DD91C7-1E2A-4E0B-9BC3-9E47D8C9ECA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9" name="テキスト ボックス 558">
          <a:extLst>
            <a:ext uri="{FF2B5EF4-FFF2-40B4-BE49-F238E27FC236}">
              <a16:creationId xmlns:a16="http://schemas.microsoft.com/office/drawing/2014/main" id="{D051D55C-0ED5-4ED3-9841-66257C23043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0" name="直線コネクタ 559">
          <a:extLst>
            <a:ext uri="{FF2B5EF4-FFF2-40B4-BE49-F238E27FC236}">
              <a16:creationId xmlns:a16="http://schemas.microsoft.com/office/drawing/2014/main" id="{3F89F583-C118-4CE8-9339-45B6DB8627F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1" name="テキスト ボックス 560">
          <a:extLst>
            <a:ext uri="{FF2B5EF4-FFF2-40B4-BE49-F238E27FC236}">
              <a16:creationId xmlns:a16="http://schemas.microsoft.com/office/drawing/2014/main" id="{4E31D706-50BC-4685-82F5-CF9FBD00761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2" name="直線コネクタ 561">
          <a:extLst>
            <a:ext uri="{FF2B5EF4-FFF2-40B4-BE49-F238E27FC236}">
              <a16:creationId xmlns:a16="http://schemas.microsoft.com/office/drawing/2014/main" id="{1FDB50B9-F5D8-4283-A51D-6DF52AF5E75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3" name="テキスト ボックス 562">
          <a:extLst>
            <a:ext uri="{FF2B5EF4-FFF2-40B4-BE49-F238E27FC236}">
              <a16:creationId xmlns:a16="http://schemas.microsoft.com/office/drawing/2014/main" id="{E5AD301C-3703-4B2A-976D-B9F9B492F7F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6C0C3496-86A3-45A1-A4BF-4C2BAD0F2FB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7A3FCE32-0C31-426C-8767-A8F58795132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DFB1A646-93F4-4065-A6FC-2826DF42AB3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67" name="直線コネクタ 566">
          <a:extLst>
            <a:ext uri="{FF2B5EF4-FFF2-40B4-BE49-F238E27FC236}">
              <a16:creationId xmlns:a16="http://schemas.microsoft.com/office/drawing/2014/main" id="{A1A6EBA1-7BDE-486C-A454-267F294C46FE}"/>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68" name="【学校施設】&#10;一人当たり面積最小値テキスト">
          <a:extLst>
            <a:ext uri="{FF2B5EF4-FFF2-40B4-BE49-F238E27FC236}">
              <a16:creationId xmlns:a16="http://schemas.microsoft.com/office/drawing/2014/main" id="{95AA2B1D-ADFA-40EB-B20C-E27EFD0936FA}"/>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69" name="直線コネクタ 568">
          <a:extLst>
            <a:ext uri="{FF2B5EF4-FFF2-40B4-BE49-F238E27FC236}">
              <a16:creationId xmlns:a16="http://schemas.microsoft.com/office/drawing/2014/main" id="{7E5B2513-9295-4F48-A794-7BFA6B775CC7}"/>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70" name="【学校施設】&#10;一人当たり面積最大値テキスト">
          <a:extLst>
            <a:ext uri="{FF2B5EF4-FFF2-40B4-BE49-F238E27FC236}">
              <a16:creationId xmlns:a16="http://schemas.microsoft.com/office/drawing/2014/main" id="{090020BF-EF33-4A51-A062-546FB70CAC0C}"/>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71" name="直線コネクタ 570">
          <a:extLst>
            <a:ext uri="{FF2B5EF4-FFF2-40B4-BE49-F238E27FC236}">
              <a16:creationId xmlns:a16="http://schemas.microsoft.com/office/drawing/2014/main" id="{4F9B7052-5E75-4F56-9E92-B688CE112644}"/>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64152</xdr:rowOff>
    </xdr:from>
    <xdr:ext cx="469744" cy="259045"/>
    <xdr:sp macro="" textlink="">
      <xdr:nvSpPr>
        <xdr:cNvPr id="572" name="【学校施設】&#10;一人当たり面積平均値テキスト">
          <a:extLst>
            <a:ext uri="{FF2B5EF4-FFF2-40B4-BE49-F238E27FC236}">
              <a16:creationId xmlns:a16="http://schemas.microsoft.com/office/drawing/2014/main" id="{72F2C910-2269-49CB-BCB5-F5CAB9C190AF}"/>
            </a:ext>
          </a:extLst>
        </xdr:cNvPr>
        <xdr:cNvSpPr txBox="1"/>
      </xdr:nvSpPr>
      <xdr:spPr>
        <a:xfrm>
          <a:off x="22199600" y="10522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573" name="フローチャート: 判断 572">
          <a:extLst>
            <a:ext uri="{FF2B5EF4-FFF2-40B4-BE49-F238E27FC236}">
              <a16:creationId xmlns:a16="http://schemas.microsoft.com/office/drawing/2014/main" id="{4BF511B1-BBCC-4185-8FEF-73E7EBD63DF9}"/>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574" name="フローチャート: 判断 573">
          <a:extLst>
            <a:ext uri="{FF2B5EF4-FFF2-40B4-BE49-F238E27FC236}">
              <a16:creationId xmlns:a16="http://schemas.microsoft.com/office/drawing/2014/main" id="{3EB42249-138A-4BEA-AD5F-243FF894066C}"/>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575" name="フローチャート: 判断 574">
          <a:extLst>
            <a:ext uri="{FF2B5EF4-FFF2-40B4-BE49-F238E27FC236}">
              <a16:creationId xmlns:a16="http://schemas.microsoft.com/office/drawing/2014/main" id="{4353FD34-8FB3-4A47-9A5B-DE6E8B59E0E9}"/>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576" name="フローチャート: 判断 575">
          <a:extLst>
            <a:ext uri="{FF2B5EF4-FFF2-40B4-BE49-F238E27FC236}">
              <a16:creationId xmlns:a16="http://schemas.microsoft.com/office/drawing/2014/main" id="{EFF859EF-F42C-497A-BF10-2C65A2093913}"/>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577" name="フローチャート: 判断 576">
          <a:extLst>
            <a:ext uri="{FF2B5EF4-FFF2-40B4-BE49-F238E27FC236}">
              <a16:creationId xmlns:a16="http://schemas.microsoft.com/office/drawing/2014/main" id="{01841E5E-E4C7-4087-BB5A-D919AC400059}"/>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1B5AA9CD-F803-4313-8CC6-A7F1164FF66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CA02B76-0A4C-427A-9A96-C97229467E6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C0F1C421-1F21-42AC-BD53-C51076AC8D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D3C3C6BB-F4B4-4E59-9C2F-07B3CD784F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69E7890D-4E29-42C6-A62B-48233D54C9A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29337</xdr:rowOff>
    </xdr:from>
    <xdr:to>
      <xdr:col>112</xdr:col>
      <xdr:colOff>38100</xdr:colOff>
      <xdr:row>60</xdr:row>
      <xdr:rowOff>130937</xdr:rowOff>
    </xdr:to>
    <xdr:sp macro="" textlink="">
      <xdr:nvSpPr>
        <xdr:cNvPr id="583" name="楕円 582">
          <a:extLst>
            <a:ext uri="{FF2B5EF4-FFF2-40B4-BE49-F238E27FC236}">
              <a16:creationId xmlns:a16="http://schemas.microsoft.com/office/drawing/2014/main" id="{A03DC240-7DCE-4354-9564-30F4E17E7084}"/>
            </a:ext>
          </a:extLst>
        </xdr:cNvPr>
        <xdr:cNvSpPr/>
      </xdr:nvSpPr>
      <xdr:spPr>
        <a:xfrm>
          <a:off x="21272500" y="103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30607</xdr:rowOff>
    </xdr:from>
    <xdr:to>
      <xdr:col>107</xdr:col>
      <xdr:colOff>101600</xdr:colOff>
      <xdr:row>60</xdr:row>
      <xdr:rowOff>132207</xdr:rowOff>
    </xdr:to>
    <xdr:sp macro="" textlink="">
      <xdr:nvSpPr>
        <xdr:cNvPr id="584" name="楕円 583">
          <a:extLst>
            <a:ext uri="{FF2B5EF4-FFF2-40B4-BE49-F238E27FC236}">
              <a16:creationId xmlns:a16="http://schemas.microsoft.com/office/drawing/2014/main" id="{0F4A3549-8687-441B-A676-559F1D0355E7}"/>
            </a:ext>
          </a:extLst>
        </xdr:cNvPr>
        <xdr:cNvSpPr/>
      </xdr:nvSpPr>
      <xdr:spPr>
        <a:xfrm>
          <a:off x="20383500" y="103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80137</xdr:rowOff>
    </xdr:from>
    <xdr:to>
      <xdr:col>111</xdr:col>
      <xdr:colOff>177800</xdr:colOff>
      <xdr:row>60</xdr:row>
      <xdr:rowOff>81407</xdr:rowOff>
    </xdr:to>
    <xdr:cxnSp macro="">
      <xdr:nvCxnSpPr>
        <xdr:cNvPr id="585" name="直線コネクタ 584">
          <a:extLst>
            <a:ext uri="{FF2B5EF4-FFF2-40B4-BE49-F238E27FC236}">
              <a16:creationId xmlns:a16="http://schemas.microsoft.com/office/drawing/2014/main" id="{A1C0510D-6E16-4ADD-81E3-C8AD1E438243}"/>
            </a:ext>
          </a:extLst>
        </xdr:cNvPr>
        <xdr:cNvCxnSpPr/>
      </xdr:nvCxnSpPr>
      <xdr:spPr>
        <a:xfrm flipV="1">
          <a:off x="20434300" y="10367137"/>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43942</xdr:rowOff>
    </xdr:from>
    <xdr:to>
      <xdr:col>102</xdr:col>
      <xdr:colOff>165100</xdr:colOff>
      <xdr:row>60</xdr:row>
      <xdr:rowOff>145542</xdr:rowOff>
    </xdr:to>
    <xdr:sp macro="" textlink="">
      <xdr:nvSpPr>
        <xdr:cNvPr id="586" name="楕円 585">
          <a:extLst>
            <a:ext uri="{FF2B5EF4-FFF2-40B4-BE49-F238E27FC236}">
              <a16:creationId xmlns:a16="http://schemas.microsoft.com/office/drawing/2014/main" id="{D4E95669-EE4E-4C11-B8EA-F45F17059263}"/>
            </a:ext>
          </a:extLst>
        </xdr:cNvPr>
        <xdr:cNvSpPr/>
      </xdr:nvSpPr>
      <xdr:spPr>
        <a:xfrm>
          <a:off x="19494500" y="103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81407</xdr:rowOff>
    </xdr:from>
    <xdr:to>
      <xdr:col>107</xdr:col>
      <xdr:colOff>50800</xdr:colOff>
      <xdr:row>60</xdr:row>
      <xdr:rowOff>94742</xdr:rowOff>
    </xdr:to>
    <xdr:cxnSp macro="">
      <xdr:nvCxnSpPr>
        <xdr:cNvPr id="587" name="直線コネクタ 586">
          <a:extLst>
            <a:ext uri="{FF2B5EF4-FFF2-40B4-BE49-F238E27FC236}">
              <a16:creationId xmlns:a16="http://schemas.microsoft.com/office/drawing/2014/main" id="{361B87DE-4A01-4D21-A3FA-15E1EFEC2EE5}"/>
            </a:ext>
          </a:extLst>
        </xdr:cNvPr>
        <xdr:cNvCxnSpPr/>
      </xdr:nvCxnSpPr>
      <xdr:spPr>
        <a:xfrm flipV="1">
          <a:off x="19545300" y="1036840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43053</xdr:rowOff>
    </xdr:from>
    <xdr:to>
      <xdr:col>98</xdr:col>
      <xdr:colOff>38100</xdr:colOff>
      <xdr:row>60</xdr:row>
      <xdr:rowOff>144653</xdr:rowOff>
    </xdr:to>
    <xdr:sp macro="" textlink="">
      <xdr:nvSpPr>
        <xdr:cNvPr id="588" name="楕円 587">
          <a:extLst>
            <a:ext uri="{FF2B5EF4-FFF2-40B4-BE49-F238E27FC236}">
              <a16:creationId xmlns:a16="http://schemas.microsoft.com/office/drawing/2014/main" id="{DA213BFB-EC78-4387-A0E8-4DA3A1DB3315}"/>
            </a:ext>
          </a:extLst>
        </xdr:cNvPr>
        <xdr:cNvSpPr/>
      </xdr:nvSpPr>
      <xdr:spPr>
        <a:xfrm>
          <a:off x="18605500" y="103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93853</xdr:rowOff>
    </xdr:from>
    <xdr:to>
      <xdr:col>102</xdr:col>
      <xdr:colOff>114300</xdr:colOff>
      <xdr:row>60</xdr:row>
      <xdr:rowOff>94742</xdr:rowOff>
    </xdr:to>
    <xdr:cxnSp macro="">
      <xdr:nvCxnSpPr>
        <xdr:cNvPr id="589" name="直線コネクタ 588">
          <a:extLst>
            <a:ext uri="{FF2B5EF4-FFF2-40B4-BE49-F238E27FC236}">
              <a16:creationId xmlns:a16="http://schemas.microsoft.com/office/drawing/2014/main" id="{94BF4002-2129-4542-8D34-8EF563462F12}"/>
            </a:ext>
          </a:extLst>
        </xdr:cNvPr>
        <xdr:cNvCxnSpPr/>
      </xdr:nvCxnSpPr>
      <xdr:spPr>
        <a:xfrm>
          <a:off x="18656300" y="10380853"/>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163974</xdr:rowOff>
    </xdr:from>
    <xdr:ext cx="469744" cy="259045"/>
    <xdr:sp macro="" textlink="">
      <xdr:nvSpPr>
        <xdr:cNvPr id="590" name="n_1aveValue【学校施設】&#10;一人当たり面積">
          <a:extLst>
            <a:ext uri="{FF2B5EF4-FFF2-40B4-BE49-F238E27FC236}">
              <a16:creationId xmlns:a16="http://schemas.microsoft.com/office/drawing/2014/main" id="{37F51F6C-64B5-40E1-AC1B-8BC4D7E2D7A7}"/>
            </a:ext>
          </a:extLst>
        </xdr:cNvPr>
        <xdr:cNvSpPr txBox="1"/>
      </xdr:nvSpPr>
      <xdr:spPr>
        <a:xfrm>
          <a:off x="21075727" y="1062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10812</xdr:rowOff>
    </xdr:from>
    <xdr:ext cx="469744" cy="259045"/>
    <xdr:sp macro="" textlink="">
      <xdr:nvSpPr>
        <xdr:cNvPr id="591" name="n_2aveValue【学校施設】&#10;一人当たり面積">
          <a:extLst>
            <a:ext uri="{FF2B5EF4-FFF2-40B4-BE49-F238E27FC236}">
              <a16:creationId xmlns:a16="http://schemas.microsoft.com/office/drawing/2014/main" id="{5F52CF90-D66F-4A21-AAC5-5FE7D778DD4D}"/>
            </a:ext>
          </a:extLst>
        </xdr:cNvPr>
        <xdr:cNvSpPr txBox="1"/>
      </xdr:nvSpPr>
      <xdr:spPr>
        <a:xfrm>
          <a:off x="201994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30243</xdr:rowOff>
    </xdr:from>
    <xdr:ext cx="469744" cy="259045"/>
    <xdr:sp macro="" textlink="">
      <xdr:nvSpPr>
        <xdr:cNvPr id="592" name="n_3aveValue【学校施設】&#10;一人当たり面積">
          <a:extLst>
            <a:ext uri="{FF2B5EF4-FFF2-40B4-BE49-F238E27FC236}">
              <a16:creationId xmlns:a16="http://schemas.microsoft.com/office/drawing/2014/main" id="{9D977B46-991C-4AAB-938C-C1F06C24352B}"/>
            </a:ext>
          </a:extLst>
        </xdr:cNvPr>
        <xdr:cNvSpPr txBox="1"/>
      </xdr:nvSpPr>
      <xdr:spPr>
        <a:xfrm>
          <a:off x="19310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116603</xdr:rowOff>
    </xdr:from>
    <xdr:ext cx="469744" cy="259045"/>
    <xdr:sp macro="" textlink="">
      <xdr:nvSpPr>
        <xdr:cNvPr id="593" name="n_4aveValue【学校施設】&#10;一人当たり面積">
          <a:extLst>
            <a:ext uri="{FF2B5EF4-FFF2-40B4-BE49-F238E27FC236}">
              <a16:creationId xmlns:a16="http://schemas.microsoft.com/office/drawing/2014/main" id="{78EA44D8-B9A6-46D2-83D4-57D7FA2FCB38}"/>
            </a:ext>
          </a:extLst>
        </xdr:cNvPr>
        <xdr:cNvSpPr txBox="1"/>
      </xdr:nvSpPr>
      <xdr:spPr>
        <a:xfrm>
          <a:off x="18421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147464</xdr:rowOff>
    </xdr:from>
    <xdr:ext cx="469744" cy="259045"/>
    <xdr:sp macro="" textlink="">
      <xdr:nvSpPr>
        <xdr:cNvPr id="594" name="n_1mainValue【学校施設】&#10;一人当たり面積">
          <a:extLst>
            <a:ext uri="{FF2B5EF4-FFF2-40B4-BE49-F238E27FC236}">
              <a16:creationId xmlns:a16="http://schemas.microsoft.com/office/drawing/2014/main" id="{F8E947D7-22B8-45B5-91D0-A0F5A7B6C930}"/>
            </a:ext>
          </a:extLst>
        </xdr:cNvPr>
        <xdr:cNvSpPr txBox="1"/>
      </xdr:nvSpPr>
      <xdr:spPr>
        <a:xfrm>
          <a:off x="21075727" y="1009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148734</xdr:rowOff>
    </xdr:from>
    <xdr:ext cx="469744" cy="259045"/>
    <xdr:sp macro="" textlink="">
      <xdr:nvSpPr>
        <xdr:cNvPr id="595" name="n_2mainValue【学校施設】&#10;一人当たり面積">
          <a:extLst>
            <a:ext uri="{FF2B5EF4-FFF2-40B4-BE49-F238E27FC236}">
              <a16:creationId xmlns:a16="http://schemas.microsoft.com/office/drawing/2014/main" id="{0AD371BB-8260-4080-B26E-66FDA8742553}"/>
            </a:ext>
          </a:extLst>
        </xdr:cNvPr>
        <xdr:cNvSpPr txBox="1"/>
      </xdr:nvSpPr>
      <xdr:spPr>
        <a:xfrm>
          <a:off x="20199427" y="1009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162069</xdr:rowOff>
    </xdr:from>
    <xdr:ext cx="469744" cy="259045"/>
    <xdr:sp macro="" textlink="">
      <xdr:nvSpPr>
        <xdr:cNvPr id="596" name="n_3mainValue【学校施設】&#10;一人当たり面積">
          <a:extLst>
            <a:ext uri="{FF2B5EF4-FFF2-40B4-BE49-F238E27FC236}">
              <a16:creationId xmlns:a16="http://schemas.microsoft.com/office/drawing/2014/main" id="{2BB9DAC2-DBA7-4188-B621-5F05CEB0D342}"/>
            </a:ext>
          </a:extLst>
        </xdr:cNvPr>
        <xdr:cNvSpPr txBox="1"/>
      </xdr:nvSpPr>
      <xdr:spPr>
        <a:xfrm>
          <a:off x="19310427" y="1010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161180</xdr:rowOff>
    </xdr:from>
    <xdr:ext cx="469744" cy="259045"/>
    <xdr:sp macro="" textlink="">
      <xdr:nvSpPr>
        <xdr:cNvPr id="597" name="n_4mainValue【学校施設】&#10;一人当たり面積">
          <a:extLst>
            <a:ext uri="{FF2B5EF4-FFF2-40B4-BE49-F238E27FC236}">
              <a16:creationId xmlns:a16="http://schemas.microsoft.com/office/drawing/2014/main" id="{EB7D02C6-961C-4A13-B59A-5B5F695C923F}"/>
            </a:ext>
          </a:extLst>
        </xdr:cNvPr>
        <xdr:cNvSpPr txBox="1"/>
      </xdr:nvSpPr>
      <xdr:spPr>
        <a:xfrm>
          <a:off x="18421427" y="1010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F3B06553-9154-4B10-AE68-A11EEBB9792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6C706427-1A55-4DAC-AEC0-4333673B9F3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E7D4675E-1DD6-4D7A-8EDC-9CDD591443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AD50C8DA-985B-4495-B8E1-FE38FF67D5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422F34B1-4BF7-47B5-A659-31EBFA7786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1482EA36-F231-4359-B1CA-CF6E27E0AE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5D688C02-655A-4C9E-AD23-AC67B8D190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3D1EE8A7-DEA8-4CB0-93AB-BCE0B1FC8A9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A08562BD-5123-4634-A577-BF72944D3B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B2050BA2-AA75-4067-8880-583E29B0BB7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9AF7676A-287C-48DD-B02B-535BDC48C5F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E89940C3-264C-4762-B28A-89CCAB34E9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ACA4E7F4-9823-434A-8656-025BCB07637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F7EB55AE-96ED-4CFE-AC20-1F32713A0FD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481A6C5F-56D8-462A-BAD4-ACFFCAAF722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96FD7CB8-6370-4C25-91F2-18518B84AD4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B1046956-5387-42A9-9424-F8F79B12145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E71DEAF0-5393-4568-A075-40B837919B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55E3AFB8-9D69-4252-A67A-6831B2BE53E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9BD007FE-C245-4320-8945-4020C6C341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ADE50AF1-6EC0-45DF-A508-A1C34F945D3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E50077EB-A6C0-4BF4-B8D5-BF715E2109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328DC21C-5A98-46A8-B0B4-3C7F538D9EE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FBB3F462-F55A-4F2F-B387-6EC00929ECD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FFE51A69-9022-4FAE-92D6-DA89DE528E5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CECE49A9-44DA-4C3D-B760-7B50DBF1A3D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E94B3905-F530-4F97-B279-C17552784F0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a:extLst>
            <a:ext uri="{FF2B5EF4-FFF2-40B4-BE49-F238E27FC236}">
              <a16:creationId xmlns:a16="http://schemas.microsoft.com/office/drawing/2014/main" id="{50E6CB7E-FA77-4AB5-BD1E-9E64302FBAA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6" name="テキスト ボックス 625">
          <a:extLst>
            <a:ext uri="{FF2B5EF4-FFF2-40B4-BE49-F238E27FC236}">
              <a16:creationId xmlns:a16="http://schemas.microsoft.com/office/drawing/2014/main" id="{5170F777-6677-4E9C-8EE9-3136F6B4F91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a:extLst>
            <a:ext uri="{FF2B5EF4-FFF2-40B4-BE49-F238E27FC236}">
              <a16:creationId xmlns:a16="http://schemas.microsoft.com/office/drawing/2014/main" id="{50AC4FDC-65FB-4A1A-9C52-D31D082983A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a:extLst>
            <a:ext uri="{FF2B5EF4-FFF2-40B4-BE49-F238E27FC236}">
              <a16:creationId xmlns:a16="http://schemas.microsoft.com/office/drawing/2014/main" id="{D9CBD8D2-553D-4CFA-8A7F-23461B2D438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a:extLst>
            <a:ext uri="{FF2B5EF4-FFF2-40B4-BE49-F238E27FC236}">
              <a16:creationId xmlns:a16="http://schemas.microsoft.com/office/drawing/2014/main" id="{DD5F9F6F-4F31-4ED9-A73C-966CE1C3C3B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a:extLst>
            <a:ext uri="{FF2B5EF4-FFF2-40B4-BE49-F238E27FC236}">
              <a16:creationId xmlns:a16="http://schemas.microsoft.com/office/drawing/2014/main" id="{53513DFA-C4F2-4328-83A9-B813306B26D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a:extLst>
            <a:ext uri="{FF2B5EF4-FFF2-40B4-BE49-F238E27FC236}">
              <a16:creationId xmlns:a16="http://schemas.microsoft.com/office/drawing/2014/main" id="{31C6D092-7973-4116-91ED-89C83573E4C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a:extLst>
            <a:ext uri="{FF2B5EF4-FFF2-40B4-BE49-F238E27FC236}">
              <a16:creationId xmlns:a16="http://schemas.microsoft.com/office/drawing/2014/main" id="{2522317D-E7C1-4396-B340-07FE09D267A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a:extLst>
            <a:ext uri="{FF2B5EF4-FFF2-40B4-BE49-F238E27FC236}">
              <a16:creationId xmlns:a16="http://schemas.microsoft.com/office/drawing/2014/main" id="{EA52C9CD-C5F5-4C24-BA69-15CEF287355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4" name="テキスト ボックス 633">
          <a:extLst>
            <a:ext uri="{FF2B5EF4-FFF2-40B4-BE49-F238E27FC236}">
              <a16:creationId xmlns:a16="http://schemas.microsoft.com/office/drawing/2014/main" id="{6BBC08AC-9B86-460D-8602-5DB550F790B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28726EFE-0263-4744-9A35-5E2C4AF1797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6" name="テキスト ボックス 635">
          <a:extLst>
            <a:ext uri="{FF2B5EF4-FFF2-40B4-BE49-F238E27FC236}">
              <a16:creationId xmlns:a16="http://schemas.microsoft.com/office/drawing/2014/main" id="{FAF6454B-79C9-46A9-A2A3-3545B1FD730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a:extLst>
            <a:ext uri="{FF2B5EF4-FFF2-40B4-BE49-F238E27FC236}">
              <a16:creationId xmlns:a16="http://schemas.microsoft.com/office/drawing/2014/main" id="{AF75DBD8-1140-4540-9A60-DD0B6050915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38" name="直線コネクタ 637">
          <a:extLst>
            <a:ext uri="{FF2B5EF4-FFF2-40B4-BE49-F238E27FC236}">
              <a16:creationId xmlns:a16="http://schemas.microsoft.com/office/drawing/2014/main" id="{295C9DF6-183C-44FB-B87C-39B24E6B15AB}"/>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9" name="【公民館】&#10;有形固定資産減価償却率最小値テキスト">
          <a:extLst>
            <a:ext uri="{FF2B5EF4-FFF2-40B4-BE49-F238E27FC236}">
              <a16:creationId xmlns:a16="http://schemas.microsoft.com/office/drawing/2014/main" id="{D62552DD-3B1B-4E94-8B0D-0E1E99C2A0B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0" name="直線コネクタ 639">
          <a:extLst>
            <a:ext uri="{FF2B5EF4-FFF2-40B4-BE49-F238E27FC236}">
              <a16:creationId xmlns:a16="http://schemas.microsoft.com/office/drawing/2014/main" id="{2E5EA6C1-E580-40D1-9997-4D79B3300E1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41" name="【公民館】&#10;有形固定資産減価償却率最大値テキスト">
          <a:extLst>
            <a:ext uri="{FF2B5EF4-FFF2-40B4-BE49-F238E27FC236}">
              <a16:creationId xmlns:a16="http://schemas.microsoft.com/office/drawing/2014/main" id="{67BDF051-1491-4FC1-A22C-FAA8274E21B8}"/>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42" name="直線コネクタ 641">
          <a:extLst>
            <a:ext uri="{FF2B5EF4-FFF2-40B4-BE49-F238E27FC236}">
              <a16:creationId xmlns:a16="http://schemas.microsoft.com/office/drawing/2014/main" id="{A22FE6C8-8E55-4688-AF70-14926063E552}"/>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643" name="【公民館】&#10;有形固定資産減価償却率平均値テキスト">
          <a:extLst>
            <a:ext uri="{FF2B5EF4-FFF2-40B4-BE49-F238E27FC236}">
              <a16:creationId xmlns:a16="http://schemas.microsoft.com/office/drawing/2014/main" id="{2F6ED826-D6CF-4B37-B5D9-EB661D346107}"/>
            </a:ext>
          </a:extLst>
        </xdr:cNvPr>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44" name="フローチャート: 判断 643">
          <a:extLst>
            <a:ext uri="{FF2B5EF4-FFF2-40B4-BE49-F238E27FC236}">
              <a16:creationId xmlns:a16="http://schemas.microsoft.com/office/drawing/2014/main" id="{44F34BFD-3886-4F3F-8105-AC2D98C7F435}"/>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45" name="フローチャート: 判断 644">
          <a:extLst>
            <a:ext uri="{FF2B5EF4-FFF2-40B4-BE49-F238E27FC236}">
              <a16:creationId xmlns:a16="http://schemas.microsoft.com/office/drawing/2014/main" id="{44228FCD-AFA6-4A05-ABB8-705621A26D15}"/>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46" name="フローチャート: 判断 645">
          <a:extLst>
            <a:ext uri="{FF2B5EF4-FFF2-40B4-BE49-F238E27FC236}">
              <a16:creationId xmlns:a16="http://schemas.microsoft.com/office/drawing/2014/main" id="{7BA98345-966D-419E-BEF4-7EAF5DB612BB}"/>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47" name="フローチャート: 判断 646">
          <a:extLst>
            <a:ext uri="{FF2B5EF4-FFF2-40B4-BE49-F238E27FC236}">
              <a16:creationId xmlns:a16="http://schemas.microsoft.com/office/drawing/2014/main" id="{1B4D93EB-AB38-449A-AF81-E333B87140D6}"/>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48" name="フローチャート: 判断 647">
          <a:extLst>
            <a:ext uri="{FF2B5EF4-FFF2-40B4-BE49-F238E27FC236}">
              <a16:creationId xmlns:a16="http://schemas.microsoft.com/office/drawing/2014/main" id="{A3B3FF2A-E35C-4AEA-8589-0DE8F76FC99D}"/>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94132DB-CC9C-4F54-8EB7-21C5B3F28CE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E1526E0-CC80-4AB5-9922-782F7057F05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AB31CA86-03D4-43FA-837C-77AD552030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C943F94A-1EC7-468E-8FCC-0490CEF1BA1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76958E35-2D46-46C4-B0EA-AE93539E54C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4445</xdr:rowOff>
    </xdr:from>
    <xdr:to>
      <xdr:col>81</xdr:col>
      <xdr:colOff>101600</xdr:colOff>
      <xdr:row>108</xdr:row>
      <xdr:rowOff>106045</xdr:rowOff>
    </xdr:to>
    <xdr:sp macro="" textlink="">
      <xdr:nvSpPr>
        <xdr:cNvPr id="654" name="楕円 653">
          <a:extLst>
            <a:ext uri="{FF2B5EF4-FFF2-40B4-BE49-F238E27FC236}">
              <a16:creationId xmlns:a16="http://schemas.microsoft.com/office/drawing/2014/main" id="{8107A173-3B2A-413F-BABB-BA05B01AF51A}"/>
            </a:ext>
          </a:extLst>
        </xdr:cNvPr>
        <xdr:cNvSpPr/>
      </xdr:nvSpPr>
      <xdr:spPr>
        <a:xfrm>
          <a:off x="15430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135889</xdr:rowOff>
    </xdr:from>
    <xdr:to>
      <xdr:col>76</xdr:col>
      <xdr:colOff>165100</xdr:colOff>
      <xdr:row>108</xdr:row>
      <xdr:rowOff>66039</xdr:rowOff>
    </xdr:to>
    <xdr:sp macro="" textlink="">
      <xdr:nvSpPr>
        <xdr:cNvPr id="655" name="楕円 654">
          <a:extLst>
            <a:ext uri="{FF2B5EF4-FFF2-40B4-BE49-F238E27FC236}">
              <a16:creationId xmlns:a16="http://schemas.microsoft.com/office/drawing/2014/main" id="{5A3A7ADC-EEF3-4204-936E-E56391D629D5}"/>
            </a:ext>
          </a:extLst>
        </xdr:cNvPr>
        <xdr:cNvSpPr/>
      </xdr:nvSpPr>
      <xdr:spPr>
        <a:xfrm>
          <a:off x="14541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15239</xdr:rowOff>
    </xdr:from>
    <xdr:to>
      <xdr:col>81</xdr:col>
      <xdr:colOff>50800</xdr:colOff>
      <xdr:row>108</xdr:row>
      <xdr:rowOff>55245</xdr:rowOff>
    </xdr:to>
    <xdr:cxnSp macro="">
      <xdr:nvCxnSpPr>
        <xdr:cNvPr id="656" name="直線コネクタ 655">
          <a:extLst>
            <a:ext uri="{FF2B5EF4-FFF2-40B4-BE49-F238E27FC236}">
              <a16:creationId xmlns:a16="http://schemas.microsoft.com/office/drawing/2014/main" id="{B857558A-E41F-4AA2-B356-2C6B7AFE6D17}"/>
            </a:ext>
          </a:extLst>
        </xdr:cNvPr>
        <xdr:cNvCxnSpPr/>
      </xdr:nvCxnSpPr>
      <xdr:spPr>
        <a:xfrm>
          <a:off x="14592300" y="185318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109220</xdr:rowOff>
    </xdr:from>
    <xdr:to>
      <xdr:col>72</xdr:col>
      <xdr:colOff>38100</xdr:colOff>
      <xdr:row>108</xdr:row>
      <xdr:rowOff>39370</xdr:rowOff>
    </xdr:to>
    <xdr:sp macro="" textlink="">
      <xdr:nvSpPr>
        <xdr:cNvPr id="657" name="楕円 656">
          <a:extLst>
            <a:ext uri="{FF2B5EF4-FFF2-40B4-BE49-F238E27FC236}">
              <a16:creationId xmlns:a16="http://schemas.microsoft.com/office/drawing/2014/main" id="{FC8847B1-D535-4A06-AA74-8B37AE78787A}"/>
            </a:ext>
          </a:extLst>
        </xdr:cNvPr>
        <xdr:cNvSpPr/>
      </xdr:nvSpPr>
      <xdr:spPr>
        <a:xfrm>
          <a:off x="13652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160020</xdr:rowOff>
    </xdr:from>
    <xdr:to>
      <xdr:col>76</xdr:col>
      <xdr:colOff>114300</xdr:colOff>
      <xdr:row>108</xdr:row>
      <xdr:rowOff>15239</xdr:rowOff>
    </xdr:to>
    <xdr:cxnSp macro="">
      <xdr:nvCxnSpPr>
        <xdr:cNvPr id="658" name="直線コネクタ 657">
          <a:extLst>
            <a:ext uri="{FF2B5EF4-FFF2-40B4-BE49-F238E27FC236}">
              <a16:creationId xmlns:a16="http://schemas.microsoft.com/office/drawing/2014/main" id="{D843C522-5847-4EC4-B202-33A8278816B2}"/>
            </a:ext>
          </a:extLst>
        </xdr:cNvPr>
        <xdr:cNvCxnSpPr/>
      </xdr:nvCxnSpPr>
      <xdr:spPr>
        <a:xfrm>
          <a:off x="13703300" y="185051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156845</xdr:rowOff>
    </xdr:from>
    <xdr:to>
      <xdr:col>67</xdr:col>
      <xdr:colOff>101600</xdr:colOff>
      <xdr:row>107</xdr:row>
      <xdr:rowOff>86995</xdr:rowOff>
    </xdr:to>
    <xdr:sp macro="" textlink="">
      <xdr:nvSpPr>
        <xdr:cNvPr id="659" name="楕円 658">
          <a:extLst>
            <a:ext uri="{FF2B5EF4-FFF2-40B4-BE49-F238E27FC236}">
              <a16:creationId xmlns:a16="http://schemas.microsoft.com/office/drawing/2014/main" id="{F4746A24-FDBA-4F9F-91E1-AA596EE77E94}"/>
            </a:ext>
          </a:extLst>
        </xdr:cNvPr>
        <xdr:cNvSpPr/>
      </xdr:nvSpPr>
      <xdr:spPr>
        <a:xfrm>
          <a:off x="12763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36195</xdr:rowOff>
    </xdr:from>
    <xdr:to>
      <xdr:col>71</xdr:col>
      <xdr:colOff>177800</xdr:colOff>
      <xdr:row>107</xdr:row>
      <xdr:rowOff>160020</xdr:rowOff>
    </xdr:to>
    <xdr:cxnSp macro="">
      <xdr:nvCxnSpPr>
        <xdr:cNvPr id="660" name="直線コネクタ 659">
          <a:extLst>
            <a:ext uri="{FF2B5EF4-FFF2-40B4-BE49-F238E27FC236}">
              <a16:creationId xmlns:a16="http://schemas.microsoft.com/office/drawing/2014/main" id="{D01CD58D-B3E7-4E22-8C3A-7BAC5BBE3477}"/>
            </a:ext>
          </a:extLst>
        </xdr:cNvPr>
        <xdr:cNvCxnSpPr/>
      </xdr:nvCxnSpPr>
      <xdr:spPr>
        <a:xfrm>
          <a:off x="12814300" y="1838134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661" name="n_1aveValue【公民館】&#10;有形固定資産減価償却率">
          <a:extLst>
            <a:ext uri="{FF2B5EF4-FFF2-40B4-BE49-F238E27FC236}">
              <a16:creationId xmlns:a16="http://schemas.microsoft.com/office/drawing/2014/main" id="{42BC5D90-0CE8-40D1-BF94-B5CDFF4007AB}"/>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62" name="n_2aveValue【公民館】&#10;有形固定資産減価償却率">
          <a:extLst>
            <a:ext uri="{FF2B5EF4-FFF2-40B4-BE49-F238E27FC236}">
              <a16:creationId xmlns:a16="http://schemas.microsoft.com/office/drawing/2014/main" id="{3BA13E76-3945-4246-A377-A2F01336FEEA}"/>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63" name="n_3aveValue【公民館】&#10;有形固定資産減価償却率">
          <a:extLst>
            <a:ext uri="{FF2B5EF4-FFF2-40B4-BE49-F238E27FC236}">
              <a16:creationId xmlns:a16="http://schemas.microsoft.com/office/drawing/2014/main" id="{941D367E-1272-4DE7-B326-7AF5063C20AD}"/>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64" name="n_4aveValue【公民館】&#10;有形固定資産減価償却率">
          <a:extLst>
            <a:ext uri="{FF2B5EF4-FFF2-40B4-BE49-F238E27FC236}">
              <a16:creationId xmlns:a16="http://schemas.microsoft.com/office/drawing/2014/main" id="{FFC6524C-3616-4528-926E-DF850606D1FB}"/>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97172</xdr:rowOff>
    </xdr:from>
    <xdr:ext cx="405111" cy="259045"/>
    <xdr:sp macro="" textlink="">
      <xdr:nvSpPr>
        <xdr:cNvPr id="665" name="n_1mainValue【公民館】&#10;有形固定資産減価償却率">
          <a:extLst>
            <a:ext uri="{FF2B5EF4-FFF2-40B4-BE49-F238E27FC236}">
              <a16:creationId xmlns:a16="http://schemas.microsoft.com/office/drawing/2014/main" id="{CCEF79B2-EA40-4EF5-8314-FCEF8B00258B}"/>
            </a:ext>
          </a:extLst>
        </xdr:cNvPr>
        <xdr:cNvSpPr txBox="1"/>
      </xdr:nvSpPr>
      <xdr:spPr>
        <a:xfrm>
          <a:off x="15266044"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57166</xdr:rowOff>
    </xdr:from>
    <xdr:ext cx="405111" cy="259045"/>
    <xdr:sp macro="" textlink="">
      <xdr:nvSpPr>
        <xdr:cNvPr id="666" name="n_2mainValue【公民館】&#10;有形固定資産減価償却率">
          <a:extLst>
            <a:ext uri="{FF2B5EF4-FFF2-40B4-BE49-F238E27FC236}">
              <a16:creationId xmlns:a16="http://schemas.microsoft.com/office/drawing/2014/main" id="{39B60702-5CCC-4DD6-947B-1E5396C24D28}"/>
            </a:ext>
          </a:extLst>
        </xdr:cNvPr>
        <xdr:cNvSpPr txBox="1"/>
      </xdr:nvSpPr>
      <xdr:spPr>
        <a:xfrm>
          <a:off x="14389744"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30497</xdr:rowOff>
    </xdr:from>
    <xdr:ext cx="405111" cy="259045"/>
    <xdr:sp macro="" textlink="">
      <xdr:nvSpPr>
        <xdr:cNvPr id="667" name="n_3mainValue【公民館】&#10;有形固定資産減価償却率">
          <a:extLst>
            <a:ext uri="{FF2B5EF4-FFF2-40B4-BE49-F238E27FC236}">
              <a16:creationId xmlns:a16="http://schemas.microsoft.com/office/drawing/2014/main" id="{2942441C-780F-407A-9868-A117AA999EB4}"/>
            </a:ext>
          </a:extLst>
        </xdr:cNvPr>
        <xdr:cNvSpPr txBox="1"/>
      </xdr:nvSpPr>
      <xdr:spPr>
        <a:xfrm>
          <a:off x="13500744" y="185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78122</xdr:rowOff>
    </xdr:from>
    <xdr:ext cx="405111" cy="259045"/>
    <xdr:sp macro="" textlink="">
      <xdr:nvSpPr>
        <xdr:cNvPr id="668" name="n_4mainValue【公民館】&#10;有形固定資産減価償却率">
          <a:extLst>
            <a:ext uri="{FF2B5EF4-FFF2-40B4-BE49-F238E27FC236}">
              <a16:creationId xmlns:a16="http://schemas.microsoft.com/office/drawing/2014/main" id="{ACFE1C5A-FEE5-43C6-9EC2-2FA0B8B824DB}"/>
            </a:ext>
          </a:extLst>
        </xdr:cNvPr>
        <xdr:cNvSpPr txBox="1"/>
      </xdr:nvSpPr>
      <xdr:spPr>
        <a:xfrm>
          <a:off x="126117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a:extLst>
            <a:ext uri="{FF2B5EF4-FFF2-40B4-BE49-F238E27FC236}">
              <a16:creationId xmlns:a16="http://schemas.microsoft.com/office/drawing/2014/main" id="{2866E4A8-3420-42B6-BEE2-7D4754E0D6C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a:extLst>
            <a:ext uri="{FF2B5EF4-FFF2-40B4-BE49-F238E27FC236}">
              <a16:creationId xmlns:a16="http://schemas.microsoft.com/office/drawing/2014/main" id="{A0CD9C4E-5EF0-4A7F-8D8F-67754A7828B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a:extLst>
            <a:ext uri="{FF2B5EF4-FFF2-40B4-BE49-F238E27FC236}">
              <a16:creationId xmlns:a16="http://schemas.microsoft.com/office/drawing/2014/main" id="{E4D74E86-9637-4889-A73E-6B54779B48C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a:extLst>
            <a:ext uri="{FF2B5EF4-FFF2-40B4-BE49-F238E27FC236}">
              <a16:creationId xmlns:a16="http://schemas.microsoft.com/office/drawing/2014/main" id="{C1E33B7F-A27F-4A9A-99E7-4F09971E51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a:extLst>
            <a:ext uri="{FF2B5EF4-FFF2-40B4-BE49-F238E27FC236}">
              <a16:creationId xmlns:a16="http://schemas.microsoft.com/office/drawing/2014/main" id="{F2CE8FE7-9416-445B-9763-16B6ADE9E9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a:extLst>
            <a:ext uri="{FF2B5EF4-FFF2-40B4-BE49-F238E27FC236}">
              <a16:creationId xmlns:a16="http://schemas.microsoft.com/office/drawing/2014/main" id="{8A929A69-E18F-4A7E-A049-6508DAD0BE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a:extLst>
            <a:ext uri="{FF2B5EF4-FFF2-40B4-BE49-F238E27FC236}">
              <a16:creationId xmlns:a16="http://schemas.microsoft.com/office/drawing/2014/main" id="{49252C68-F0D9-46AC-88AD-BD49B38EEF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a:extLst>
            <a:ext uri="{FF2B5EF4-FFF2-40B4-BE49-F238E27FC236}">
              <a16:creationId xmlns:a16="http://schemas.microsoft.com/office/drawing/2014/main" id="{33A5E98A-F14A-4502-804F-6C6152D7ED3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a:extLst>
            <a:ext uri="{FF2B5EF4-FFF2-40B4-BE49-F238E27FC236}">
              <a16:creationId xmlns:a16="http://schemas.microsoft.com/office/drawing/2014/main" id="{F144DCE4-9F53-48DB-9761-9A6F4478DB4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a:extLst>
            <a:ext uri="{FF2B5EF4-FFF2-40B4-BE49-F238E27FC236}">
              <a16:creationId xmlns:a16="http://schemas.microsoft.com/office/drawing/2014/main" id="{9D622BB0-FAA8-42AA-8FDF-D8C49266C26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a:extLst>
            <a:ext uri="{FF2B5EF4-FFF2-40B4-BE49-F238E27FC236}">
              <a16:creationId xmlns:a16="http://schemas.microsoft.com/office/drawing/2014/main" id="{616C6385-7239-4CD9-A734-1FFE944548F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a:extLst>
            <a:ext uri="{FF2B5EF4-FFF2-40B4-BE49-F238E27FC236}">
              <a16:creationId xmlns:a16="http://schemas.microsoft.com/office/drawing/2014/main" id="{28DDFE84-8489-4DBB-81B1-B1B8F5951DD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a:extLst>
            <a:ext uri="{FF2B5EF4-FFF2-40B4-BE49-F238E27FC236}">
              <a16:creationId xmlns:a16="http://schemas.microsoft.com/office/drawing/2014/main" id="{AC75D626-C86D-46DF-B7AE-0B41680615D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a:extLst>
            <a:ext uri="{FF2B5EF4-FFF2-40B4-BE49-F238E27FC236}">
              <a16:creationId xmlns:a16="http://schemas.microsoft.com/office/drawing/2014/main" id="{1ABA7F59-D029-4366-9314-6993316E7C5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a:extLst>
            <a:ext uri="{FF2B5EF4-FFF2-40B4-BE49-F238E27FC236}">
              <a16:creationId xmlns:a16="http://schemas.microsoft.com/office/drawing/2014/main" id="{2F475FD2-506F-4209-99B9-3640DD55634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a:extLst>
            <a:ext uri="{FF2B5EF4-FFF2-40B4-BE49-F238E27FC236}">
              <a16:creationId xmlns:a16="http://schemas.microsoft.com/office/drawing/2014/main" id="{CB3D3829-1E92-484D-A988-6D3A4873734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a:extLst>
            <a:ext uri="{FF2B5EF4-FFF2-40B4-BE49-F238E27FC236}">
              <a16:creationId xmlns:a16="http://schemas.microsoft.com/office/drawing/2014/main" id="{E8989D3A-C4A4-4D72-A3FD-96B07E838CE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a:extLst>
            <a:ext uri="{FF2B5EF4-FFF2-40B4-BE49-F238E27FC236}">
              <a16:creationId xmlns:a16="http://schemas.microsoft.com/office/drawing/2014/main" id="{3B01BE3B-6ED3-4991-B933-C684885A590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a:extLst>
            <a:ext uri="{FF2B5EF4-FFF2-40B4-BE49-F238E27FC236}">
              <a16:creationId xmlns:a16="http://schemas.microsoft.com/office/drawing/2014/main" id="{A5237BEE-C767-4EA8-A674-D90C45AC91C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a:extLst>
            <a:ext uri="{FF2B5EF4-FFF2-40B4-BE49-F238E27FC236}">
              <a16:creationId xmlns:a16="http://schemas.microsoft.com/office/drawing/2014/main" id="{2C2AF968-91C5-4C85-8872-9062DBE628B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A4FD7508-9858-4F8D-A91D-6FFBC269B90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831AEDDD-3CDF-4A86-9AD4-4D392EE890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a:extLst>
            <a:ext uri="{FF2B5EF4-FFF2-40B4-BE49-F238E27FC236}">
              <a16:creationId xmlns:a16="http://schemas.microsoft.com/office/drawing/2014/main" id="{A40AC8E0-44D1-4ABE-9E68-5BAEE294820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692" name="直線コネクタ 691">
          <a:extLst>
            <a:ext uri="{FF2B5EF4-FFF2-40B4-BE49-F238E27FC236}">
              <a16:creationId xmlns:a16="http://schemas.microsoft.com/office/drawing/2014/main" id="{9577D9B8-5191-4838-9282-9E0106251792}"/>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693" name="【公民館】&#10;一人当たり面積最小値テキスト">
          <a:extLst>
            <a:ext uri="{FF2B5EF4-FFF2-40B4-BE49-F238E27FC236}">
              <a16:creationId xmlns:a16="http://schemas.microsoft.com/office/drawing/2014/main" id="{691BB1CA-05BF-40B9-9109-525F55F3094D}"/>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694" name="直線コネクタ 693">
          <a:extLst>
            <a:ext uri="{FF2B5EF4-FFF2-40B4-BE49-F238E27FC236}">
              <a16:creationId xmlns:a16="http://schemas.microsoft.com/office/drawing/2014/main" id="{7A4806CF-C4A5-4366-80C8-58DB67E66C19}"/>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695" name="【公民館】&#10;一人当たり面積最大値テキスト">
          <a:extLst>
            <a:ext uri="{FF2B5EF4-FFF2-40B4-BE49-F238E27FC236}">
              <a16:creationId xmlns:a16="http://schemas.microsoft.com/office/drawing/2014/main" id="{93F209EA-3363-4C21-A244-F0F371DAD8AE}"/>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696" name="直線コネクタ 695">
          <a:extLst>
            <a:ext uri="{FF2B5EF4-FFF2-40B4-BE49-F238E27FC236}">
              <a16:creationId xmlns:a16="http://schemas.microsoft.com/office/drawing/2014/main" id="{7930E6DF-8D8A-4A67-9B5C-F23C3A11AF84}"/>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697" name="【公民館】&#10;一人当たり面積平均値テキスト">
          <a:extLst>
            <a:ext uri="{FF2B5EF4-FFF2-40B4-BE49-F238E27FC236}">
              <a16:creationId xmlns:a16="http://schemas.microsoft.com/office/drawing/2014/main" id="{9B73CA1C-5237-4BF5-A654-FC2B49F4EDB3}"/>
            </a:ext>
          </a:extLst>
        </xdr:cNvPr>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698" name="フローチャート: 判断 697">
          <a:extLst>
            <a:ext uri="{FF2B5EF4-FFF2-40B4-BE49-F238E27FC236}">
              <a16:creationId xmlns:a16="http://schemas.microsoft.com/office/drawing/2014/main" id="{A4C8D29A-D6FE-411A-87DA-27E1ADC1AC71}"/>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699" name="フローチャート: 判断 698">
          <a:extLst>
            <a:ext uri="{FF2B5EF4-FFF2-40B4-BE49-F238E27FC236}">
              <a16:creationId xmlns:a16="http://schemas.microsoft.com/office/drawing/2014/main" id="{A66F5037-486F-47A5-A41D-90FE18CDE72B}"/>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00" name="フローチャート: 判断 699">
          <a:extLst>
            <a:ext uri="{FF2B5EF4-FFF2-40B4-BE49-F238E27FC236}">
              <a16:creationId xmlns:a16="http://schemas.microsoft.com/office/drawing/2014/main" id="{A6DCD6AB-E949-4B69-B384-8B5304785220}"/>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01" name="フローチャート: 判断 700">
          <a:extLst>
            <a:ext uri="{FF2B5EF4-FFF2-40B4-BE49-F238E27FC236}">
              <a16:creationId xmlns:a16="http://schemas.microsoft.com/office/drawing/2014/main" id="{20877EBB-771A-494A-B9F4-F97F8A0ECEF5}"/>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02" name="フローチャート: 判断 701">
          <a:extLst>
            <a:ext uri="{FF2B5EF4-FFF2-40B4-BE49-F238E27FC236}">
              <a16:creationId xmlns:a16="http://schemas.microsoft.com/office/drawing/2014/main" id="{82E9FE69-25FC-4E49-92FD-646807DD6543}"/>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D541DF79-E981-4368-9253-62AD716AC2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6400698A-1A7C-495B-8573-2390A246BA2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DA6633C1-B110-45A9-B70A-0B78AF40980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E78F2165-A9B6-49D9-B9BF-7F8AA7478A1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D8A6039A-9DDE-43A2-AAE0-83E01CC706C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128651</xdr:rowOff>
    </xdr:from>
    <xdr:to>
      <xdr:col>112</xdr:col>
      <xdr:colOff>38100</xdr:colOff>
      <xdr:row>107</xdr:row>
      <xdr:rowOff>58801</xdr:rowOff>
    </xdr:to>
    <xdr:sp macro="" textlink="">
      <xdr:nvSpPr>
        <xdr:cNvPr id="708" name="楕円 707">
          <a:extLst>
            <a:ext uri="{FF2B5EF4-FFF2-40B4-BE49-F238E27FC236}">
              <a16:creationId xmlns:a16="http://schemas.microsoft.com/office/drawing/2014/main" id="{60C09E14-C91B-448E-A34E-150B66DBEF78}"/>
            </a:ext>
          </a:extLst>
        </xdr:cNvPr>
        <xdr:cNvSpPr/>
      </xdr:nvSpPr>
      <xdr:spPr>
        <a:xfrm>
          <a:off x="21272500" y="183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130175</xdr:rowOff>
    </xdr:from>
    <xdr:to>
      <xdr:col>107</xdr:col>
      <xdr:colOff>101600</xdr:colOff>
      <xdr:row>107</xdr:row>
      <xdr:rowOff>60325</xdr:rowOff>
    </xdr:to>
    <xdr:sp macro="" textlink="">
      <xdr:nvSpPr>
        <xdr:cNvPr id="709" name="楕円 708">
          <a:extLst>
            <a:ext uri="{FF2B5EF4-FFF2-40B4-BE49-F238E27FC236}">
              <a16:creationId xmlns:a16="http://schemas.microsoft.com/office/drawing/2014/main" id="{130F979B-4F7F-4A14-B674-BD4A8BB7C17A}"/>
            </a:ext>
          </a:extLst>
        </xdr:cNvPr>
        <xdr:cNvSpPr/>
      </xdr:nvSpPr>
      <xdr:spPr>
        <a:xfrm>
          <a:off x="20383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xdr:rowOff>
    </xdr:from>
    <xdr:to>
      <xdr:col>111</xdr:col>
      <xdr:colOff>177800</xdr:colOff>
      <xdr:row>107</xdr:row>
      <xdr:rowOff>9525</xdr:rowOff>
    </xdr:to>
    <xdr:cxnSp macro="">
      <xdr:nvCxnSpPr>
        <xdr:cNvPr id="710" name="直線コネクタ 709">
          <a:extLst>
            <a:ext uri="{FF2B5EF4-FFF2-40B4-BE49-F238E27FC236}">
              <a16:creationId xmlns:a16="http://schemas.microsoft.com/office/drawing/2014/main" id="{DBD243AB-89C2-4461-BF9F-0E9CF6D6075E}"/>
            </a:ext>
          </a:extLst>
        </xdr:cNvPr>
        <xdr:cNvCxnSpPr/>
      </xdr:nvCxnSpPr>
      <xdr:spPr>
        <a:xfrm flipV="1">
          <a:off x="20434300" y="1835315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136271</xdr:rowOff>
    </xdr:from>
    <xdr:to>
      <xdr:col>102</xdr:col>
      <xdr:colOff>165100</xdr:colOff>
      <xdr:row>107</xdr:row>
      <xdr:rowOff>66421</xdr:rowOff>
    </xdr:to>
    <xdr:sp macro="" textlink="">
      <xdr:nvSpPr>
        <xdr:cNvPr id="711" name="楕円 710">
          <a:extLst>
            <a:ext uri="{FF2B5EF4-FFF2-40B4-BE49-F238E27FC236}">
              <a16:creationId xmlns:a16="http://schemas.microsoft.com/office/drawing/2014/main" id="{2C4F1A0B-F84E-4CAB-B1A7-6EC577DD906C}"/>
            </a:ext>
          </a:extLst>
        </xdr:cNvPr>
        <xdr:cNvSpPr/>
      </xdr:nvSpPr>
      <xdr:spPr>
        <a:xfrm>
          <a:off x="19494500" y="183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9525</xdr:rowOff>
    </xdr:from>
    <xdr:to>
      <xdr:col>107</xdr:col>
      <xdr:colOff>50800</xdr:colOff>
      <xdr:row>107</xdr:row>
      <xdr:rowOff>15621</xdr:rowOff>
    </xdr:to>
    <xdr:cxnSp macro="">
      <xdr:nvCxnSpPr>
        <xdr:cNvPr id="712" name="直線コネクタ 711">
          <a:extLst>
            <a:ext uri="{FF2B5EF4-FFF2-40B4-BE49-F238E27FC236}">
              <a16:creationId xmlns:a16="http://schemas.microsoft.com/office/drawing/2014/main" id="{0D19525D-E0F4-48D1-899E-42B2DE492944}"/>
            </a:ext>
          </a:extLst>
        </xdr:cNvPr>
        <xdr:cNvCxnSpPr/>
      </xdr:nvCxnSpPr>
      <xdr:spPr>
        <a:xfrm flipV="1">
          <a:off x="19545300" y="1835467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135889</xdr:rowOff>
    </xdr:from>
    <xdr:to>
      <xdr:col>98</xdr:col>
      <xdr:colOff>38100</xdr:colOff>
      <xdr:row>107</xdr:row>
      <xdr:rowOff>66039</xdr:rowOff>
    </xdr:to>
    <xdr:sp macro="" textlink="">
      <xdr:nvSpPr>
        <xdr:cNvPr id="713" name="楕円 712">
          <a:extLst>
            <a:ext uri="{FF2B5EF4-FFF2-40B4-BE49-F238E27FC236}">
              <a16:creationId xmlns:a16="http://schemas.microsoft.com/office/drawing/2014/main" id="{71E031BA-34F0-4687-A7BA-08C4311A4EC0}"/>
            </a:ext>
          </a:extLst>
        </xdr:cNvPr>
        <xdr:cNvSpPr/>
      </xdr:nvSpPr>
      <xdr:spPr>
        <a:xfrm>
          <a:off x="18605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15239</xdr:rowOff>
    </xdr:from>
    <xdr:to>
      <xdr:col>102</xdr:col>
      <xdr:colOff>114300</xdr:colOff>
      <xdr:row>107</xdr:row>
      <xdr:rowOff>15621</xdr:rowOff>
    </xdr:to>
    <xdr:cxnSp macro="">
      <xdr:nvCxnSpPr>
        <xdr:cNvPr id="714" name="直線コネクタ 713">
          <a:extLst>
            <a:ext uri="{FF2B5EF4-FFF2-40B4-BE49-F238E27FC236}">
              <a16:creationId xmlns:a16="http://schemas.microsoft.com/office/drawing/2014/main" id="{2355AAD5-7503-4E06-93B8-C4E14688772D}"/>
            </a:ext>
          </a:extLst>
        </xdr:cNvPr>
        <xdr:cNvCxnSpPr/>
      </xdr:nvCxnSpPr>
      <xdr:spPr>
        <a:xfrm>
          <a:off x="18656300" y="1836038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715" name="n_1aveValue【公民館】&#10;一人当たり面積">
          <a:extLst>
            <a:ext uri="{FF2B5EF4-FFF2-40B4-BE49-F238E27FC236}">
              <a16:creationId xmlns:a16="http://schemas.microsoft.com/office/drawing/2014/main" id="{3228299A-36EF-423B-8434-BEBF924377F0}"/>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716" name="n_2aveValue【公民館】&#10;一人当たり面積">
          <a:extLst>
            <a:ext uri="{FF2B5EF4-FFF2-40B4-BE49-F238E27FC236}">
              <a16:creationId xmlns:a16="http://schemas.microsoft.com/office/drawing/2014/main" id="{303191BB-A27D-4205-93E0-54896DE0145E}"/>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101744</xdr:rowOff>
    </xdr:from>
    <xdr:ext cx="469744" cy="259045"/>
    <xdr:sp macro="" textlink="">
      <xdr:nvSpPr>
        <xdr:cNvPr id="717" name="n_3aveValue【公民館】&#10;一人当たり面積">
          <a:extLst>
            <a:ext uri="{FF2B5EF4-FFF2-40B4-BE49-F238E27FC236}">
              <a16:creationId xmlns:a16="http://schemas.microsoft.com/office/drawing/2014/main" id="{3FBDEEB4-7C90-40B8-9817-44CF211B7112}"/>
            </a:ext>
          </a:extLst>
        </xdr:cNvPr>
        <xdr:cNvSpPr txBox="1"/>
      </xdr:nvSpPr>
      <xdr:spPr>
        <a:xfrm>
          <a:off x="19310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718" name="n_4aveValue【公民館】&#10;一人当たり面積">
          <a:extLst>
            <a:ext uri="{FF2B5EF4-FFF2-40B4-BE49-F238E27FC236}">
              <a16:creationId xmlns:a16="http://schemas.microsoft.com/office/drawing/2014/main" id="{C4397C8D-D498-4474-BA9F-732B2FFE336F}"/>
            </a:ext>
          </a:extLst>
        </xdr:cNvPr>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49928</xdr:rowOff>
    </xdr:from>
    <xdr:ext cx="469744" cy="259045"/>
    <xdr:sp macro="" textlink="">
      <xdr:nvSpPr>
        <xdr:cNvPr id="719" name="n_1mainValue【公民館】&#10;一人当たり面積">
          <a:extLst>
            <a:ext uri="{FF2B5EF4-FFF2-40B4-BE49-F238E27FC236}">
              <a16:creationId xmlns:a16="http://schemas.microsoft.com/office/drawing/2014/main" id="{C76BEE50-BF8E-4BDB-A0D0-81B55773946B}"/>
            </a:ext>
          </a:extLst>
        </xdr:cNvPr>
        <xdr:cNvSpPr txBox="1"/>
      </xdr:nvSpPr>
      <xdr:spPr>
        <a:xfrm>
          <a:off x="21075727" y="183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51452</xdr:rowOff>
    </xdr:from>
    <xdr:ext cx="469744" cy="259045"/>
    <xdr:sp macro="" textlink="">
      <xdr:nvSpPr>
        <xdr:cNvPr id="720" name="n_2mainValue【公民館】&#10;一人当たり面積">
          <a:extLst>
            <a:ext uri="{FF2B5EF4-FFF2-40B4-BE49-F238E27FC236}">
              <a16:creationId xmlns:a16="http://schemas.microsoft.com/office/drawing/2014/main" id="{32301BD4-D59B-42FA-B06A-2CC6DD3EC89D}"/>
            </a:ext>
          </a:extLst>
        </xdr:cNvPr>
        <xdr:cNvSpPr txBox="1"/>
      </xdr:nvSpPr>
      <xdr:spPr>
        <a:xfrm>
          <a:off x="20199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82948</xdr:rowOff>
    </xdr:from>
    <xdr:ext cx="469744" cy="259045"/>
    <xdr:sp macro="" textlink="">
      <xdr:nvSpPr>
        <xdr:cNvPr id="721" name="n_3mainValue【公民館】&#10;一人当たり面積">
          <a:extLst>
            <a:ext uri="{FF2B5EF4-FFF2-40B4-BE49-F238E27FC236}">
              <a16:creationId xmlns:a16="http://schemas.microsoft.com/office/drawing/2014/main" id="{33617D35-92AF-49C8-8762-2D70CFB8C7D1}"/>
            </a:ext>
          </a:extLst>
        </xdr:cNvPr>
        <xdr:cNvSpPr txBox="1"/>
      </xdr:nvSpPr>
      <xdr:spPr>
        <a:xfrm>
          <a:off x="19310427" y="1808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82566</xdr:rowOff>
    </xdr:from>
    <xdr:ext cx="469744" cy="259045"/>
    <xdr:sp macro="" textlink="">
      <xdr:nvSpPr>
        <xdr:cNvPr id="722" name="n_4mainValue【公民館】&#10;一人当たり面積">
          <a:extLst>
            <a:ext uri="{FF2B5EF4-FFF2-40B4-BE49-F238E27FC236}">
              <a16:creationId xmlns:a16="http://schemas.microsoft.com/office/drawing/2014/main" id="{2EED4610-EC40-427E-B0E4-A905A3D1A0B0}"/>
            </a:ext>
          </a:extLst>
        </xdr:cNvPr>
        <xdr:cNvSpPr txBox="1"/>
      </xdr:nvSpPr>
      <xdr:spPr>
        <a:xfrm>
          <a:off x="184214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1B2441FD-2DAD-432A-83CA-B107D703263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8BB99EB0-A595-497F-A1AB-A842729FCB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556C0675-2050-4484-93F8-26F88AE2609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更新した保育所や学校施設を除き軒並み類似団体より償却率が高い。すなわち施設が老朽化しているということである。公共施設等総合管理計画に基づき、今後の更新を含めた老朽化対策に取り組むこと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B9F892-380F-493E-8E9E-6215305EA7A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F6D6FB-50EE-472D-BBEA-9BEF26B8DD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E1340A2-B777-4D95-972C-72171979E0E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8110E45-3674-409E-B3D0-393B768C468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FE40B1-B866-4D09-A4BF-E4123D49EA5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70E51B-E134-42FD-B87F-015C3C867D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7466001-8516-4D1B-ACA2-D25738D55C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B0D4A04-CE33-4781-A18F-30133DC3CA2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BA4E6F-2350-46AF-9C26-839F4CF9A50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6F6F92-15FE-448B-B4C6-B419E28D3C0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1,413
57.97
3,696,436
3,555,156
90,007
1,325,412
3,986,689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906F3B-31A5-42BA-BB0D-958B4C4DB6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C1232C5-AF0B-436E-8C8E-D30579FF30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FA4DC95-3D95-42D8-8403-2FFB919271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F9019C-71E4-480A-A218-A71881C5DD8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0A34B46-E665-4A2D-B97C-E5BF9B5643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F187CD1-7272-454B-A5A1-09F9F6DAB0C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86E3B05-A657-4ADC-8368-3096CF9173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4A9FD5-CE88-4A90-9787-0E825C5774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FA5BFC-22F5-4FE1-8070-8EE7CDF6C13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EA465E-BACA-4F30-8FCE-490C651E312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290032-0003-4A01-8EDC-B144787C72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03A6DF-2CE1-4CAA-A269-E887AE4887E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50C977-8995-456C-A505-430AF6A580A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78A385-C338-49C8-99F4-EF679338A32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D04016-E123-4681-9BAF-531BDCBF312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F01DA9-4B7C-475B-B1C1-02B01F4CBF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FD6168-045F-4AAA-B979-F18DB4AFFD1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489AE50-D499-4754-B307-252871EDE4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15D7047-3A80-462C-BB44-3FC6DFA9ED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FD72F8C-9624-4216-9A59-DA6F5737967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C77340-8F76-4EDE-946A-3198B523C2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D6278BF-137A-4C86-919B-95A6F668B4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C35846C-3B36-482E-9D8F-E5D97817455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1578B79-130F-49B7-A5F2-4B9896511BC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CBA1FB5-0D4B-4121-AE7D-5FB5C9E149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9CAB647-3A95-47DE-B9A7-005CDC95E6B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25AC75-BA0D-4D05-ACB1-69C1708436E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0C9850-6620-4D72-B30F-817240FCB88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5075A8F-93BF-441F-9F05-8271BFBFEAA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B041473-FB0E-4F46-9EA8-BDB8AABC5A4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EEBB001-D17C-4772-8CA4-6D12F4FE4A3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DDBFB55-7A31-4EBE-BFF5-CAECC0434D0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B956F99-45D5-42A3-9BB5-FBF3896CBF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21C806B-8AD4-4D01-B95E-04CBC39C6AE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5E2486B-EB4D-40A8-8B41-2ED2C0E2FCD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83B1931-305E-406F-A73A-A9035969E69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A69A593-CE4E-4EEC-BC71-5474DFC76E1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B8018BC-86A5-4F21-A4CD-EB2918A62A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A33271A-70E7-4E84-B2C3-482241105B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4192755-DA32-4B85-B5F7-82E5DA598EF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279A307-052C-48B4-80DA-42745A0B559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EA8F7EE-67C1-402E-892B-CFB90DA2614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79F1FC2-542D-4D09-AF3D-90639DD1DE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387AD1A-C23D-4045-828A-739F116B77F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98B794E-4094-4FD8-8C96-11234EEABF1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6553953-A3F9-44C2-ABD7-7CD242E92C9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3FA76C7-CB36-4412-A6B5-9E96E9AC48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6A123F3-A34E-4586-8C8F-A768BE13BE8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EC5B63F5-A77E-4B2F-9340-DEDCA0054B3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97CBC8AF-B66F-41B5-871F-946CA6142E1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D04E2CC4-404E-45BE-948F-1684C366CD8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2206AC13-BDA0-42FD-B4DD-5DF76312EA2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C56518A-A150-416B-B5D2-4D53395D575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A9B6FAE-E8C1-4C74-8BD0-B1991EF223F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9BC27587-A0D0-4D75-A40C-914A8A2771B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92275208-AA6D-469F-AB75-085CBA9C82F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78758684-9307-4DED-BED0-E6F5BA868A0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FD7F8F4-A877-47E8-BCC6-77F9F7CF48A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A088211C-1216-4124-88EF-BAD4AD7DD80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6D2148F-0E28-4428-BD19-B6FFC79366A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9CA57F7-7C0A-426D-98C7-34FE7C1D69F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768E24A-AC65-4236-8BF0-EB63002EB33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DFBF76D-A681-4C48-B698-FB0FA4A75A44}"/>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EDB4255-56F7-4AFB-9ED4-FC662D84451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8EB4232-01BF-4EF0-8D06-D550527D3A8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BB850D25-D69D-46BA-88FD-EF40D0DA7765}"/>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E9CD97EC-7D65-4FAD-8580-5EDA6E625A01}"/>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208339C-769F-48E5-8AB2-329A08BAF325}"/>
            </a:ext>
          </a:extLst>
        </xdr:cNvPr>
        <xdr:cNvSpPr txBox="1"/>
      </xdr:nvSpPr>
      <xdr:spPr>
        <a:xfrm>
          <a:off x="4673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AD633BF8-82A8-49F4-98B6-206C771C6B75}"/>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DB61FF20-B1A0-4233-8846-0E89A2935D81}"/>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6F1A38A1-9499-401F-93A9-C33B825B75DC}"/>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A73100D8-28EB-41BD-B0A7-09B081BFAAB2}"/>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6FC9D97F-9CFA-4379-9C34-C9E645B61203}"/>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815A1EF-D412-4D1E-8E16-230F248D0DF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91FE98D-6B49-498C-A043-90A1B7DA74A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3D31F1CE-2D74-4B35-B57A-294AE2F131C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B8C5CC2-EF6C-4B94-90A6-06389315119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E5DEEF8-BF8B-4E3A-B0E4-D0F1E7C8859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64</xdr:row>
      <xdr:rowOff>79828</xdr:rowOff>
    </xdr:from>
    <xdr:to>
      <xdr:col>15</xdr:col>
      <xdr:colOff>101600</xdr:colOff>
      <xdr:row>65</xdr:row>
      <xdr:rowOff>9978</xdr:rowOff>
    </xdr:to>
    <xdr:sp macro="" textlink="">
      <xdr:nvSpPr>
        <xdr:cNvPr id="90" name="楕円 89">
          <a:extLst>
            <a:ext uri="{FF2B5EF4-FFF2-40B4-BE49-F238E27FC236}">
              <a16:creationId xmlns:a16="http://schemas.microsoft.com/office/drawing/2014/main" id="{4238E6E9-BFC9-41FE-B07E-451317E60D44}"/>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64</xdr:row>
      <xdr:rowOff>79828</xdr:rowOff>
    </xdr:from>
    <xdr:to>
      <xdr:col>10</xdr:col>
      <xdr:colOff>165100</xdr:colOff>
      <xdr:row>65</xdr:row>
      <xdr:rowOff>9978</xdr:rowOff>
    </xdr:to>
    <xdr:sp macro="" textlink="">
      <xdr:nvSpPr>
        <xdr:cNvPr id="91" name="楕円 90">
          <a:extLst>
            <a:ext uri="{FF2B5EF4-FFF2-40B4-BE49-F238E27FC236}">
              <a16:creationId xmlns:a16="http://schemas.microsoft.com/office/drawing/2014/main" id="{6A446DEA-7BBB-46DF-8D15-3FB4A9E3913E}"/>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2" name="直線コネクタ 91">
          <a:extLst>
            <a:ext uri="{FF2B5EF4-FFF2-40B4-BE49-F238E27FC236}">
              <a16:creationId xmlns:a16="http://schemas.microsoft.com/office/drawing/2014/main" id="{C591C2C9-3575-4726-9528-82D173B1687C}"/>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3" name="楕円 92">
          <a:extLst>
            <a:ext uri="{FF2B5EF4-FFF2-40B4-BE49-F238E27FC236}">
              <a16:creationId xmlns:a16="http://schemas.microsoft.com/office/drawing/2014/main" id="{AE7F890C-7E1C-4D9A-9918-03500C476EDD}"/>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4" name="直線コネクタ 93">
          <a:extLst>
            <a:ext uri="{FF2B5EF4-FFF2-40B4-BE49-F238E27FC236}">
              <a16:creationId xmlns:a16="http://schemas.microsoft.com/office/drawing/2014/main" id="{6C9AD504-A9D8-4CD0-8800-5F928A3A5D3F}"/>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95" name="n_1aveValue【体育館・プール】&#10;有形固定資産減価償却率">
          <a:extLst>
            <a:ext uri="{FF2B5EF4-FFF2-40B4-BE49-F238E27FC236}">
              <a16:creationId xmlns:a16="http://schemas.microsoft.com/office/drawing/2014/main" id="{A14BF507-452F-4C29-A155-DC42472C37C6}"/>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96" name="n_2aveValue【体育館・プール】&#10;有形固定資産減価償却率">
          <a:extLst>
            <a:ext uri="{FF2B5EF4-FFF2-40B4-BE49-F238E27FC236}">
              <a16:creationId xmlns:a16="http://schemas.microsoft.com/office/drawing/2014/main" id="{0E93566D-91DA-458C-9B37-C5D1BDC23D29}"/>
            </a:ext>
          </a:extLst>
        </xdr:cNvPr>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97" name="n_3aveValue【体育館・プール】&#10;有形固定資産減価償却率">
          <a:extLst>
            <a:ext uri="{FF2B5EF4-FFF2-40B4-BE49-F238E27FC236}">
              <a16:creationId xmlns:a16="http://schemas.microsoft.com/office/drawing/2014/main" id="{A4FFB537-8989-4021-A85C-CC01F49C7127}"/>
            </a:ext>
          </a:extLst>
        </xdr:cNvPr>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98" name="n_4aveValue【体育館・プール】&#10;有形固定資産減価償却率">
          <a:extLst>
            <a:ext uri="{FF2B5EF4-FFF2-40B4-BE49-F238E27FC236}">
              <a16:creationId xmlns:a16="http://schemas.microsoft.com/office/drawing/2014/main" id="{C2FD746A-42FF-4F82-8881-7BCE4126C16C}"/>
            </a:ext>
          </a:extLst>
        </xdr:cNvPr>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99" name="n_2mainValue【体育館・プール】&#10;有形固定資産減価償却率">
          <a:extLst>
            <a:ext uri="{FF2B5EF4-FFF2-40B4-BE49-F238E27FC236}">
              <a16:creationId xmlns:a16="http://schemas.microsoft.com/office/drawing/2014/main" id="{6AC4A473-79FD-4A96-8B74-A3B4DCF360A1}"/>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0" name="n_3mainValue【体育館・プール】&#10;有形固定資産減価償却率">
          <a:extLst>
            <a:ext uri="{FF2B5EF4-FFF2-40B4-BE49-F238E27FC236}">
              <a16:creationId xmlns:a16="http://schemas.microsoft.com/office/drawing/2014/main" id="{DC2B7B97-A272-46B6-B223-1519C23B9F83}"/>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1" name="n_4mainValue【体育館・プール】&#10;有形固定資産減価償却率">
          <a:extLst>
            <a:ext uri="{FF2B5EF4-FFF2-40B4-BE49-F238E27FC236}">
              <a16:creationId xmlns:a16="http://schemas.microsoft.com/office/drawing/2014/main" id="{923E0A20-EC88-4A85-A23B-E1799CE35769}"/>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E7532F78-E6A0-4A88-8012-0DA6323A3D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44AACF7A-F59A-420F-961F-8CE403C4E6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B717CCA1-B58E-48B9-B681-EAD03798FB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2654A2CD-A712-4A71-8553-C917FADD792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5A360337-F3C7-4C0B-8435-3E9291D8F33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E929F5A6-848A-4D39-8A26-B6C7D14CA6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BDC889CF-3D13-40CA-8111-1CD121FCAA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17BE93BB-297A-404E-9C40-D233F1D6F26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3F4AAA2-65BE-4F3D-A5E1-167B858259A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5BC8F0C8-0A7E-4AB9-BCC1-7E6944C56E2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2ACC8452-76E8-4A14-B448-5A42E557314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EAC93909-B2D5-44CA-B408-CEB1CF83AA1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7F5FA5B7-1351-4CA0-BFC1-96F73FFCB89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E7B2D10F-1A5D-4C19-9D8D-36923CCFF28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17AD49F1-75AD-4F96-A578-1399DB1B17F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84C96DE0-3210-440E-B126-1F1427926A3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12A4C33C-0CED-4CC6-AE9F-368237E5BC3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E8120C8A-B73E-4EB1-B801-AA617886D67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D90C7A57-DD4C-4850-AD5F-593DF00427B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83257246-B9C8-4382-9ED2-CCAB43CD0D2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589FE7E9-E743-43DA-8404-9B008A51568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F65F0EE1-4ACC-442A-89B9-1BF78C720ED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18A52204-7EE6-4419-A870-0A5BF416C4F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25" name="直線コネクタ 124">
          <a:extLst>
            <a:ext uri="{FF2B5EF4-FFF2-40B4-BE49-F238E27FC236}">
              <a16:creationId xmlns:a16="http://schemas.microsoft.com/office/drawing/2014/main" id="{FE07EB84-7DFD-4B0F-A0D4-C95DCBF38792}"/>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26" name="【体育館・プール】&#10;一人当たり面積最小値テキスト">
          <a:extLst>
            <a:ext uri="{FF2B5EF4-FFF2-40B4-BE49-F238E27FC236}">
              <a16:creationId xmlns:a16="http://schemas.microsoft.com/office/drawing/2014/main" id="{39FD3A4F-2230-4A34-83C3-8A2DACBB9231}"/>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27" name="直線コネクタ 126">
          <a:extLst>
            <a:ext uri="{FF2B5EF4-FFF2-40B4-BE49-F238E27FC236}">
              <a16:creationId xmlns:a16="http://schemas.microsoft.com/office/drawing/2014/main" id="{0F21E942-B8A5-4F9C-8D3C-B2E3D840C3B4}"/>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28" name="【体育館・プール】&#10;一人当たり面積最大値テキスト">
          <a:extLst>
            <a:ext uri="{FF2B5EF4-FFF2-40B4-BE49-F238E27FC236}">
              <a16:creationId xmlns:a16="http://schemas.microsoft.com/office/drawing/2014/main" id="{4808E6A8-74A3-4815-8DB4-40F140C3E587}"/>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29" name="直線コネクタ 128">
          <a:extLst>
            <a:ext uri="{FF2B5EF4-FFF2-40B4-BE49-F238E27FC236}">
              <a16:creationId xmlns:a16="http://schemas.microsoft.com/office/drawing/2014/main" id="{3B29E0EE-EB75-43BC-B379-D96EC0939059}"/>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30" name="【体育館・プール】&#10;一人当たり面積平均値テキスト">
          <a:extLst>
            <a:ext uri="{FF2B5EF4-FFF2-40B4-BE49-F238E27FC236}">
              <a16:creationId xmlns:a16="http://schemas.microsoft.com/office/drawing/2014/main" id="{AD286CE9-0BFF-4E8E-B51D-8EDB9AF63242}"/>
            </a:ext>
          </a:extLst>
        </xdr:cNvPr>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1" name="フローチャート: 判断 130">
          <a:extLst>
            <a:ext uri="{FF2B5EF4-FFF2-40B4-BE49-F238E27FC236}">
              <a16:creationId xmlns:a16="http://schemas.microsoft.com/office/drawing/2014/main" id="{3D110EA7-FAA3-4499-A90F-41C305E89DEC}"/>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2" name="フローチャート: 判断 131">
          <a:extLst>
            <a:ext uri="{FF2B5EF4-FFF2-40B4-BE49-F238E27FC236}">
              <a16:creationId xmlns:a16="http://schemas.microsoft.com/office/drawing/2014/main" id="{823619D7-E720-4978-8C7D-B62CF569376A}"/>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3" name="フローチャート: 判断 132">
          <a:extLst>
            <a:ext uri="{FF2B5EF4-FFF2-40B4-BE49-F238E27FC236}">
              <a16:creationId xmlns:a16="http://schemas.microsoft.com/office/drawing/2014/main" id="{9B267D1D-CCDF-424A-B620-691BC487F230}"/>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34" name="フローチャート: 判断 133">
          <a:extLst>
            <a:ext uri="{FF2B5EF4-FFF2-40B4-BE49-F238E27FC236}">
              <a16:creationId xmlns:a16="http://schemas.microsoft.com/office/drawing/2014/main" id="{27E87DEC-F15D-4AC2-80F5-A405A2714C6A}"/>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35" name="フローチャート: 判断 134">
          <a:extLst>
            <a:ext uri="{FF2B5EF4-FFF2-40B4-BE49-F238E27FC236}">
              <a16:creationId xmlns:a16="http://schemas.microsoft.com/office/drawing/2014/main" id="{EF8401D4-B45F-4808-BB6B-14292EC6D611}"/>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EE214EF8-9B0B-4E1B-B42E-F4295555F5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D42CEC6E-EF4F-49E2-ACA5-E7B7F5502B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E2118D35-667E-43B6-A5F6-FEB5C39DF81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936D332-9CA7-44CC-9E28-FDE3190CEF0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BF3B3990-D5BE-4750-A9C8-CA4A05DBC85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16256</xdr:rowOff>
    </xdr:from>
    <xdr:to>
      <xdr:col>46</xdr:col>
      <xdr:colOff>38100</xdr:colOff>
      <xdr:row>62</xdr:row>
      <xdr:rowOff>117856</xdr:rowOff>
    </xdr:to>
    <xdr:sp macro="" textlink="">
      <xdr:nvSpPr>
        <xdr:cNvPr id="141" name="楕円 140">
          <a:extLst>
            <a:ext uri="{FF2B5EF4-FFF2-40B4-BE49-F238E27FC236}">
              <a16:creationId xmlns:a16="http://schemas.microsoft.com/office/drawing/2014/main" id="{24CA1CF0-E558-47DE-B7A7-F57E7FA64A2B}"/>
            </a:ext>
          </a:extLst>
        </xdr:cNvPr>
        <xdr:cNvSpPr/>
      </xdr:nvSpPr>
      <xdr:spPr>
        <a:xfrm>
          <a:off x="8699500" y="1064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23114</xdr:rowOff>
    </xdr:from>
    <xdr:to>
      <xdr:col>41</xdr:col>
      <xdr:colOff>101600</xdr:colOff>
      <xdr:row>62</xdr:row>
      <xdr:rowOff>124714</xdr:rowOff>
    </xdr:to>
    <xdr:sp macro="" textlink="">
      <xdr:nvSpPr>
        <xdr:cNvPr id="142" name="楕円 141">
          <a:extLst>
            <a:ext uri="{FF2B5EF4-FFF2-40B4-BE49-F238E27FC236}">
              <a16:creationId xmlns:a16="http://schemas.microsoft.com/office/drawing/2014/main" id="{DE42AC3C-3DD3-4537-80C8-419E43484E88}"/>
            </a:ext>
          </a:extLst>
        </xdr:cNvPr>
        <xdr:cNvSpPr/>
      </xdr:nvSpPr>
      <xdr:spPr>
        <a:xfrm>
          <a:off x="7810500" y="106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67056</xdr:rowOff>
    </xdr:from>
    <xdr:to>
      <xdr:col>45</xdr:col>
      <xdr:colOff>177800</xdr:colOff>
      <xdr:row>62</xdr:row>
      <xdr:rowOff>73914</xdr:rowOff>
    </xdr:to>
    <xdr:cxnSp macro="">
      <xdr:nvCxnSpPr>
        <xdr:cNvPr id="143" name="直線コネクタ 142">
          <a:extLst>
            <a:ext uri="{FF2B5EF4-FFF2-40B4-BE49-F238E27FC236}">
              <a16:creationId xmlns:a16="http://schemas.microsoft.com/office/drawing/2014/main" id="{0C28486F-0CC8-458F-BB91-627CF0BD9CE2}"/>
            </a:ext>
          </a:extLst>
        </xdr:cNvPr>
        <xdr:cNvCxnSpPr/>
      </xdr:nvCxnSpPr>
      <xdr:spPr>
        <a:xfrm flipV="1">
          <a:off x="7861300" y="106969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22733</xdr:rowOff>
    </xdr:from>
    <xdr:to>
      <xdr:col>36</xdr:col>
      <xdr:colOff>165100</xdr:colOff>
      <xdr:row>62</xdr:row>
      <xdr:rowOff>124333</xdr:rowOff>
    </xdr:to>
    <xdr:sp macro="" textlink="">
      <xdr:nvSpPr>
        <xdr:cNvPr id="144" name="楕円 143">
          <a:extLst>
            <a:ext uri="{FF2B5EF4-FFF2-40B4-BE49-F238E27FC236}">
              <a16:creationId xmlns:a16="http://schemas.microsoft.com/office/drawing/2014/main" id="{9BB41430-07B2-4890-A921-144E1C9592EB}"/>
            </a:ext>
          </a:extLst>
        </xdr:cNvPr>
        <xdr:cNvSpPr/>
      </xdr:nvSpPr>
      <xdr:spPr>
        <a:xfrm>
          <a:off x="6921500" y="106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73533</xdr:rowOff>
    </xdr:from>
    <xdr:to>
      <xdr:col>41</xdr:col>
      <xdr:colOff>50800</xdr:colOff>
      <xdr:row>62</xdr:row>
      <xdr:rowOff>73914</xdr:rowOff>
    </xdr:to>
    <xdr:cxnSp macro="">
      <xdr:nvCxnSpPr>
        <xdr:cNvPr id="145" name="直線コネクタ 144">
          <a:extLst>
            <a:ext uri="{FF2B5EF4-FFF2-40B4-BE49-F238E27FC236}">
              <a16:creationId xmlns:a16="http://schemas.microsoft.com/office/drawing/2014/main" id="{24CF9F01-A930-4E58-9F9A-F78CFB5D18E5}"/>
            </a:ext>
          </a:extLst>
        </xdr:cNvPr>
        <xdr:cNvCxnSpPr/>
      </xdr:nvCxnSpPr>
      <xdr:spPr>
        <a:xfrm>
          <a:off x="6972300" y="1070343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132097</xdr:rowOff>
    </xdr:from>
    <xdr:ext cx="469744" cy="259045"/>
    <xdr:sp macro="" textlink="">
      <xdr:nvSpPr>
        <xdr:cNvPr id="146" name="n_1aveValue【体育館・プール】&#10;一人当たり面積">
          <a:extLst>
            <a:ext uri="{FF2B5EF4-FFF2-40B4-BE49-F238E27FC236}">
              <a16:creationId xmlns:a16="http://schemas.microsoft.com/office/drawing/2014/main" id="{5F7FCD9E-903E-4AA0-8EBE-69D2D409C69A}"/>
            </a:ext>
          </a:extLst>
        </xdr:cNvPr>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47" name="n_2aveValue【体育館・プール】&#10;一人当たり面積">
          <a:extLst>
            <a:ext uri="{FF2B5EF4-FFF2-40B4-BE49-F238E27FC236}">
              <a16:creationId xmlns:a16="http://schemas.microsoft.com/office/drawing/2014/main" id="{9FD3025B-4CB7-4ECE-8A38-79620D2BC446}"/>
            </a:ext>
          </a:extLst>
        </xdr:cNvPr>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148" name="n_3aveValue【体育館・プール】&#10;一人当たり面積">
          <a:extLst>
            <a:ext uri="{FF2B5EF4-FFF2-40B4-BE49-F238E27FC236}">
              <a16:creationId xmlns:a16="http://schemas.microsoft.com/office/drawing/2014/main" id="{3AA9FF8E-B22B-4C92-8891-B66FF372B572}"/>
            </a:ext>
          </a:extLst>
        </xdr:cNvPr>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149" name="n_4aveValue【体育館・プール】&#10;一人当たり面積">
          <a:extLst>
            <a:ext uri="{FF2B5EF4-FFF2-40B4-BE49-F238E27FC236}">
              <a16:creationId xmlns:a16="http://schemas.microsoft.com/office/drawing/2014/main" id="{FAF7DFAF-467D-4A65-B1EE-5BEDF0957ABE}"/>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108983</xdr:rowOff>
    </xdr:from>
    <xdr:ext cx="469744" cy="259045"/>
    <xdr:sp macro="" textlink="">
      <xdr:nvSpPr>
        <xdr:cNvPr id="150" name="n_2mainValue【体育館・プール】&#10;一人当たり面積">
          <a:extLst>
            <a:ext uri="{FF2B5EF4-FFF2-40B4-BE49-F238E27FC236}">
              <a16:creationId xmlns:a16="http://schemas.microsoft.com/office/drawing/2014/main" id="{F94A7A66-66A1-4EA2-9302-88373BCEA7B9}"/>
            </a:ext>
          </a:extLst>
        </xdr:cNvPr>
        <xdr:cNvSpPr txBox="1"/>
      </xdr:nvSpPr>
      <xdr:spPr>
        <a:xfrm>
          <a:off x="8515427"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141241</xdr:rowOff>
    </xdr:from>
    <xdr:ext cx="469744" cy="259045"/>
    <xdr:sp macro="" textlink="">
      <xdr:nvSpPr>
        <xdr:cNvPr id="151" name="n_3mainValue【体育館・プール】&#10;一人当たり面積">
          <a:extLst>
            <a:ext uri="{FF2B5EF4-FFF2-40B4-BE49-F238E27FC236}">
              <a16:creationId xmlns:a16="http://schemas.microsoft.com/office/drawing/2014/main" id="{43CA92D7-4097-49E0-8540-924BB5863074}"/>
            </a:ext>
          </a:extLst>
        </xdr:cNvPr>
        <xdr:cNvSpPr txBox="1"/>
      </xdr:nvSpPr>
      <xdr:spPr>
        <a:xfrm>
          <a:off x="7626427" y="104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115460</xdr:rowOff>
    </xdr:from>
    <xdr:ext cx="469744" cy="259045"/>
    <xdr:sp macro="" textlink="">
      <xdr:nvSpPr>
        <xdr:cNvPr id="152" name="n_4mainValue【体育館・プール】&#10;一人当たり面積">
          <a:extLst>
            <a:ext uri="{FF2B5EF4-FFF2-40B4-BE49-F238E27FC236}">
              <a16:creationId xmlns:a16="http://schemas.microsoft.com/office/drawing/2014/main" id="{A796AFCD-22C7-4DA1-BA8B-E8B8F167A306}"/>
            </a:ext>
          </a:extLst>
        </xdr:cNvPr>
        <xdr:cNvSpPr txBox="1"/>
      </xdr:nvSpPr>
      <xdr:spPr>
        <a:xfrm>
          <a:off x="6737427" y="107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a:extLst>
            <a:ext uri="{FF2B5EF4-FFF2-40B4-BE49-F238E27FC236}">
              <a16:creationId xmlns:a16="http://schemas.microsoft.com/office/drawing/2014/main" id="{1F596993-3943-4D48-9BCA-3C6FBF0126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a:extLst>
            <a:ext uri="{FF2B5EF4-FFF2-40B4-BE49-F238E27FC236}">
              <a16:creationId xmlns:a16="http://schemas.microsoft.com/office/drawing/2014/main" id="{326D3B1E-9F3D-45AE-BA90-C10D3B2168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a:extLst>
            <a:ext uri="{FF2B5EF4-FFF2-40B4-BE49-F238E27FC236}">
              <a16:creationId xmlns:a16="http://schemas.microsoft.com/office/drawing/2014/main" id="{256D9C30-A1C9-4293-9CBA-D98D8711E2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a:extLst>
            <a:ext uri="{FF2B5EF4-FFF2-40B4-BE49-F238E27FC236}">
              <a16:creationId xmlns:a16="http://schemas.microsoft.com/office/drawing/2014/main" id="{E09C9475-865D-4FB4-9D60-A20653EEF5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a:extLst>
            <a:ext uri="{FF2B5EF4-FFF2-40B4-BE49-F238E27FC236}">
              <a16:creationId xmlns:a16="http://schemas.microsoft.com/office/drawing/2014/main" id="{4A3AFFBC-E74A-4897-9AEA-11C7292A734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a:extLst>
            <a:ext uri="{FF2B5EF4-FFF2-40B4-BE49-F238E27FC236}">
              <a16:creationId xmlns:a16="http://schemas.microsoft.com/office/drawing/2014/main" id="{60B58732-513F-4CF9-91C6-D752BEC850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a:extLst>
            <a:ext uri="{FF2B5EF4-FFF2-40B4-BE49-F238E27FC236}">
              <a16:creationId xmlns:a16="http://schemas.microsoft.com/office/drawing/2014/main" id="{74240DDA-17D8-48EC-A852-AEF76F2F5B5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a:extLst>
            <a:ext uri="{FF2B5EF4-FFF2-40B4-BE49-F238E27FC236}">
              <a16:creationId xmlns:a16="http://schemas.microsoft.com/office/drawing/2014/main" id="{06091877-164E-40AF-9D33-48BA086609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a:extLst>
            <a:ext uri="{FF2B5EF4-FFF2-40B4-BE49-F238E27FC236}">
              <a16:creationId xmlns:a16="http://schemas.microsoft.com/office/drawing/2014/main" id="{D09838F7-556A-47BE-91C1-51EE6210D9A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a:extLst>
            <a:ext uri="{FF2B5EF4-FFF2-40B4-BE49-F238E27FC236}">
              <a16:creationId xmlns:a16="http://schemas.microsoft.com/office/drawing/2014/main" id="{DD3E0F85-4AFF-4030-900F-73D57FE6EF7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3" name="テキスト ボックス 162">
          <a:extLst>
            <a:ext uri="{FF2B5EF4-FFF2-40B4-BE49-F238E27FC236}">
              <a16:creationId xmlns:a16="http://schemas.microsoft.com/office/drawing/2014/main" id="{F3E7C2DA-9D46-4E59-931E-D78E215E6D1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a16="http://schemas.microsoft.com/office/drawing/2014/main" id="{0F890A44-7CF9-4F31-8AD3-BB46BFD1A57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5" name="テキスト ボックス 164">
          <a:extLst>
            <a:ext uri="{FF2B5EF4-FFF2-40B4-BE49-F238E27FC236}">
              <a16:creationId xmlns:a16="http://schemas.microsoft.com/office/drawing/2014/main" id="{613E7E1B-A241-497B-8D03-C45F6805453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a16="http://schemas.microsoft.com/office/drawing/2014/main" id="{D3EA9AD8-F5E8-4847-B5D5-71549DC17D1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a16="http://schemas.microsoft.com/office/drawing/2014/main" id="{A165115A-2CCF-4570-B797-052C7656E81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a16="http://schemas.microsoft.com/office/drawing/2014/main" id="{A212326D-1A56-468A-B98D-432404B9635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a16="http://schemas.microsoft.com/office/drawing/2014/main" id="{32E47461-09EB-47F0-AD51-6D5F8FF9E03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a16="http://schemas.microsoft.com/office/drawing/2014/main" id="{67FE86FC-3FA9-43E6-9C0B-BC8D79FB8AD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a16="http://schemas.microsoft.com/office/drawing/2014/main" id="{AC2AB34A-98BA-4AC4-886E-73D7C605879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a16="http://schemas.microsoft.com/office/drawing/2014/main" id="{FEBD70BB-0984-44EE-9EA4-D1730659EDB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a16="http://schemas.microsoft.com/office/drawing/2014/main" id="{2270F0B5-C718-44AD-A239-C74F5FDA5AD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a16="http://schemas.microsoft.com/office/drawing/2014/main" id="{26DB2ACC-ECA7-46D3-AD39-243D5320F18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5" name="テキスト ボックス 174">
          <a:extLst>
            <a:ext uri="{FF2B5EF4-FFF2-40B4-BE49-F238E27FC236}">
              <a16:creationId xmlns:a16="http://schemas.microsoft.com/office/drawing/2014/main" id="{DF68E60B-F734-45B0-982D-791A679C30B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EB4A8445-A9C5-4622-90C9-1A32C90AF6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7" name="【福祉施設】&#10;有形固定資産減価償却率グラフ枠">
          <a:extLst>
            <a:ext uri="{FF2B5EF4-FFF2-40B4-BE49-F238E27FC236}">
              <a16:creationId xmlns:a16="http://schemas.microsoft.com/office/drawing/2014/main" id="{D62451C3-C842-4EF9-B759-0D74A060C13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78" name="直線コネクタ 177">
          <a:extLst>
            <a:ext uri="{FF2B5EF4-FFF2-40B4-BE49-F238E27FC236}">
              <a16:creationId xmlns:a16="http://schemas.microsoft.com/office/drawing/2014/main" id="{6390DFF5-4D33-4A4B-9085-9BFC83FD30E5}"/>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79" name="【福祉施設】&#10;有形固定資産減価償却率最小値テキスト">
          <a:extLst>
            <a:ext uri="{FF2B5EF4-FFF2-40B4-BE49-F238E27FC236}">
              <a16:creationId xmlns:a16="http://schemas.microsoft.com/office/drawing/2014/main" id="{B85AC231-9D78-4335-BBA2-0AE5EAEE728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0" name="直線コネクタ 179">
          <a:extLst>
            <a:ext uri="{FF2B5EF4-FFF2-40B4-BE49-F238E27FC236}">
              <a16:creationId xmlns:a16="http://schemas.microsoft.com/office/drawing/2014/main" id="{640DCE96-514C-47DC-A3D6-BD1B1776A43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81" name="【福祉施設】&#10;有形固定資産減価償却率最大値テキスト">
          <a:extLst>
            <a:ext uri="{FF2B5EF4-FFF2-40B4-BE49-F238E27FC236}">
              <a16:creationId xmlns:a16="http://schemas.microsoft.com/office/drawing/2014/main" id="{1F456B46-5C81-4DE9-9CB8-264E5308C1E4}"/>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82" name="直線コネクタ 181">
          <a:extLst>
            <a:ext uri="{FF2B5EF4-FFF2-40B4-BE49-F238E27FC236}">
              <a16:creationId xmlns:a16="http://schemas.microsoft.com/office/drawing/2014/main" id="{31E25AF8-4EA2-429D-8EAD-A438474C1BF4}"/>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164935</xdr:rowOff>
    </xdr:from>
    <xdr:ext cx="405111" cy="259045"/>
    <xdr:sp macro="" textlink="">
      <xdr:nvSpPr>
        <xdr:cNvPr id="183" name="【福祉施設】&#10;有形固定資産減価償却率平均値テキスト">
          <a:extLst>
            <a:ext uri="{FF2B5EF4-FFF2-40B4-BE49-F238E27FC236}">
              <a16:creationId xmlns:a16="http://schemas.microsoft.com/office/drawing/2014/main" id="{65EA6147-1676-40D7-A05E-1D42EA7EDB68}"/>
            </a:ext>
          </a:extLst>
        </xdr:cNvPr>
        <xdr:cNvSpPr txBox="1"/>
      </xdr:nvSpPr>
      <xdr:spPr>
        <a:xfrm>
          <a:off x="4673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84" name="フローチャート: 判断 183">
          <a:extLst>
            <a:ext uri="{FF2B5EF4-FFF2-40B4-BE49-F238E27FC236}">
              <a16:creationId xmlns:a16="http://schemas.microsoft.com/office/drawing/2014/main" id="{B02E77C3-76D0-429B-A495-D024A8C53C92}"/>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85" name="フローチャート: 判断 184">
          <a:extLst>
            <a:ext uri="{FF2B5EF4-FFF2-40B4-BE49-F238E27FC236}">
              <a16:creationId xmlns:a16="http://schemas.microsoft.com/office/drawing/2014/main" id="{E4069192-F6B8-4F01-A79F-A2A9ACDF0690}"/>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86" name="フローチャート: 判断 185">
          <a:extLst>
            <a:ext uri="{FF2B5EF4-FFF2-40B4-BE49-F238E27FC236}">
              <a16:creationId xmlns:a16="http://schemas.microsoft.com/office/drawing/2014/main" id="{5388FFD3-1C48-459F-BADB-AD12659B4458}"/>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87" name="フローチャート: 判断 186">
          <a:extLst>
            <a:ext uri="{FF2B5EF4-FFF2-40B4-BE49-F238E27FC236}">
              <a16:creationId xmlns:a16="http://schemas.microsoft.com/office/drawing/2014/main" id="{9E91D92D-BEDA-4AFB-A71F-521D88C21D64}"/>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188" name="フローチャート: 判断 187">
          <a:extLst>
            <a:ext uri="{FF2B5EF4-FFF2-40B4-BE49-F238E27FC236}">
              <a16:creationId xmlns:a16="http://schemas.microsoft.com/office/drawing/2014/main" id="{FF43A0D3-2863-4DE3-9296-741DD58F2F6C}"/>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C05A2D75-3976-4EA8-92CF-7EE061180F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42540EAB-B5CF-4A65-A8DE-468A3A3C8BC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2A0EEA48-1936-47B7-8242-92F56A4A556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CE8C840A-F0FB-4089-B271-2B61BD7EE07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6D81DB86-4B72-4D66-B344-E87D4BE0E6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77107</xdr:rowOff>
    </xdr:from>
    <xdr:to>
      <xdr:col>20</xdr:col>
      <xdr:colOff>38100</xdr:colOff>
      <xdr:row>85</xdr:row>
      <xdr:rowOff>7257</xdr:rowOff>
    </xdr:to>
    <xdr:sp macro="" textlink="">
      <xdr:nvSpPr>
        <xdr:cNvPr id="194" name="楕円 193">
          <a:extLst>
            <a:ext uri="{FF2B5EF4-FFF2-40B4-BE49-F238E27FC236}">
              <a16:creationId xmlns:a16="http://schemas.microsoft.com/office/drawing/2014/main" id="{BD4D56C5-C1EF-4B99-B8A8-5C0059AFCD90}"/>
            </a:ext>
          </a:extLst>
        </xdr:cNvPr>
        <xdr:cNvSpPr/>
      </xdr:nvSpPr>
      <xdr:spPr>
        <a:xfrm>
          <a:off x="3746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46082</xdr:rowOff>
    </xdr:from>
    <xdr:to>
      <xdr:col>15</xdr:col>
      <xdr:colOff>101600</xdr:colOff>
      <xdr:row>84</xdr:row>
      <xdr:rowOff>147682</xdr:rowOff>
    </xdr:to>
    <xdr:sp macro="" textlink="">
      <xdr:nvSpPr>
        <xdr:cNvPr id="195" name="楕円 194">
          <a:extLst>
            <a:ext uri="{FF2B5EF4-FFF2-40B4-BE49-F238E27FC236}">
              <a16:creationId xmlns:a16="http://schemas.microsoft.com/office/drawing/2014/main" id="{ED13C1CE-123D-45EE-8C88-75D86F2D2116}"/>
            </a:ext>
          </a:extLst>
        </xdr:cNvPr>
        <xdr:cNvSpPr/>
      </xdr:nvSpPr>
      <xdr:spPr>
        <a:xfrm>
          <a:off x="2857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96882</xdr:rowOff>
    </xdr:from>
    <xdr:to>
      <xdr:col>19</xdr:col>
      <xdr:colOff>177800</xdr:colOff>
      <xdr:row>84</xdr:row>
      <xdr:rowOff>127907</xdr:rowOff>
    </xdr:to>
    <xdr:cxnSp macro="">
      <xdr:nvCxnSpPr>
        <xdr:cNvPr id="196" name="直線コネクタ 195">
          <a:extLst>
            <a:ext uri="{FF2B5EF4-FFF2-40B4-BE49-F238E27FC236}">
              <a16:creationId xmlns:a16="http://schemas.microsoft.com/office/drawing/2014/main" id="{563CF350-BD5C-46D9-861D-69A21CCE115C}"/>
            </a:ext>
          </a:extLst>
        </xdr:cNvPr>
        <xdr:cNvCxnSpPr/>
      </xdr:nvCxnSpPr>
      <xdr:spPr>
        <a:xfrm>
          <a:off x="2908300" y="144986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197" name="n_1aveValue【福祉施設】&#10;有形固定資産減価償却率">
          <a:extLst>
            <a:ext uri="{FF2B5EF4-FFF2-40B4-BE49-F238E27FC236}">
              <a16:creationId xmlns:a16="http://schemas.microsoft.com/office/drawing/2014/main" id="{DEA7FEC7-BC32-4355-9D16-C34F1BCA6A74}"/>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198" name="n_2aveValue【福祉施設】&#10;有形固定資産減価償却率">
          <a:extLst>
            <a:ext uri="{FF2B5EF4-FFF2-40B4-BE49-F238E27FC236}">
              <a16:creationId xmlns:a16="http://schemas.microsoft.com/office/drawing/2014/main" id="{D2248E3D-6D08-4084-B2E3-67ECDCBC64CA}"/>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199" name="n_3aveValue【福祉施設】&#10;有形固定資産減価償却率">
          <a:extLst>
            <a:ext uri="{FF2B5EF4-FFF2-40B4-BE49-F238E27FC236}">
              <a16:creationId xmlns:a16="http://schemas.microsoft.com/office/drawing/2014/main" id="{FE4E16CF-81D6-4D35-871A-A72F7F40485E}"/>
            </a:ext>
          </a:extLst>
        </xdr:cNvPr>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200" name="n_4aveValue【福祉施設】&#10;有形固定資産減価償却率">
          <a:extLst>
            <a:ext uri="{FF2B5EF4-FFF2-40B4-BE49-F238E27FC236}">
              <a16:creationId xmlns:a16="http://schemas.microsoft.com/office/drawing/2014/main" id="{45F77FCA-D37B-4A21-84B9-A36B2376F2C9}"/>
            </a:ext>
          </a:extLst>
        </xdr:cNvPr>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169834</xdr:rowOff>
    </xdr:from>
    <xdr:ext cx="405111" cy="259045"/>
    <xdr:sp macro="" textlink="">
      <xdr:nvSpPr>
        <xdr:cNvPr id="201" name="n_1mainValue【福祉施設】&#10;有形固定資産減価償却率">
          <a:extLst>
            <a:ext uri="{FF2B5EF4-FFF2-40B4-BE49-F238E27FC236}">
              <a16:creationId xmlns:a16="http://schemas.microsoft.com/office/drawing/2014/main" id="{F6420573-C1A4-4A3E-8582-F9B00B5EFC64}"/>
            </a:ext>
          </a:extLst>
        </xdr:cNvPr>
        <xdr:cNvSpPr txBox="1"/>
      </xdr:nvSpPr>
      <xdr:spPr>
        <a:xfrm>
          <a:off x="35820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138809</xdr:rowOff>
    </xdr:from>
    <xdr:ext cx="405111" cy="259045"/>
    <xdr:sp macro="" textlink="">
      <xdr:nvSpPr>
        <xdr:cNvPr id="202" name="n_2mainValue【福祉施設】&#10;有形固定資産減価償却率">
          <a:extLst>
            <a:ext uri="{FF2B5EF4-FFF2-40B4-BE49-F238E27FC236}">
              <a16:creationId xmlns:a16="http://schemas.microsoft.com/office/drawing/2014/main" id="{0024C120-948F-4376-AD50-CACC95011131}"/>
            </a:ext>
          </a:extLst>
        </xdr:cNvPr>
        <xdr:cNvSpPr txBox="1"/>
      </xdr:nvSpPr>
      <xdr:spPr>
        <a:xfrm>
          <a:off x="2705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a16="http://schemas.microsoft.com/office/drawing/2014/main" id="{8443DDAB-1748-4348-BF2B-C78D723EC98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a16="http://schemas.microsoft.com/office/drawing/2014/main" id="{24738C80-E412-4F71-8F1F-90573F444A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a16="http://schemas.microsoft.com/office/drawing/2014/main" id="{603BFC34-9B94-450F-9273-0C1F2302F2F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a16="http://schemas.microsoft.com/office/drawing/2014/main" id="{4A4CE4D6-9DBE-46A6-AA93-5550778D736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a16="http://schemas.microsoft.com/office/drawing/2014/main" id="{0DD4DAAD-E29C-4446-BCEB-97DC3BA6F04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a16="http://schemas.microsoft.com/office/drawing/2014/main" id="{31659951-83E6-4B61-8D6B-7E6F961BE49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a16="http://schemas.microsoft.com/office/drawing/2014/main" id="{2FA3D1F6-F140-496E-BDBC-28CAE2030CA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a16="http://schemas.microsoft.com/office/drawing/2014/main" id="{FA3B82EE-777B-48D8-B117-8AE0A80849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a:extLst>
            <a:ext uri="{FF2B5EF4-FFF2-40B4-BE49-F238E27FC236}">
              <a16:creationId xmlns:a16="http://schemas.microsoft.com/office/drawing/2014/main" id="{6ED8F6E0-E88C-4259-8A08-EB6113EDDAC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a:extLst>
            <a:ext uri="{FF2B5EF4-FFF2-40B4-BE49-F238E27FC236}">
              <a16:creationId xmlns:a16="http://schemas.microsoft.com/office/drawing/2014/main" id="{52DB554C-07A3-41EB-BB16-DF691475957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3" name="直線コネクタ 212">
          <a:extLst>
            <a:ext uri="{FF2B5EF4-FFF2-40B4-BE49-F238E27FC236}">
              <a16:creationId xmlns:a16="http://schemas.microsoft.com/office/drawing/2014/main" id="{F52D1102-81ED-440B-9910-998436C6C97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4" name="テキスト ボックス 213">
          <a:extLst>
            <a:ext uri="{FF2B5EF4-FFF2-40B4-BE49-F238E27FC236}">
              <a16:creationId xmlns:a16="http://schemas.microsoft.com/office/drawing/2014/main" id="{FCFB22F2-C2C5-4965-8829-FEDC9EF7A81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5" name="直線コネクタ 214">
          <a:extLst>
            <a:ext uri="{FF2B5EF4-FFF2-40B4-BE49-F238E27FC236}">
              <a16:creationId xmlns:a16="http://schemas.microsoft.com/office/drawing/2014/main" id="{123D4618-E710-4422-930D-EDB249F0FFC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6" name="テキスト ボックス 215">
          <a:extLst>
            <a:ext uri="{FF2B5EF4-FFF2-40B4-BE49-F238E27FC236}">
              <a16:creationId xmlns:a16="http://schemas.microsoft.com/office/drawing/2014/main" id="{6911B678-7777-45EE-816A-26BC92BC6BF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7" name="直線コネクタ 216">
          <a:extLst>
            <a:ext uri="{FF2B5EF4-FFF2-40B4-BE49-F238E27FC236}">
              <a16:creationId xmlns:a16="http://schemas.microsoft.com/office/drawing/2014/main" id="{068EBC52-694D-439D-AE15-2CB4ADA1E88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8" name="テキスト ボックス 217">
          <a:extLst>
            <a:ext uri="{FF2B5EF4-FFF2-40B4-BE49-F238E27FC236}">
              <a16:creationId xmlns:a16="http://schemas.microsoft.com/office/drawing/2014/main" id="{2686DBAD-A61E-4122-8527-013AFC55FB0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9" name="直線コネクタ 218">
          <a:extLst>
            <a:ext uri="{FF2B5EF4-FFF2-40B4-BE49-F238E27FC236}">
              <a16:creationId xmlns:a16="http://schemas.microsoft.com/office/drawing/2014/main" id="{EDA7D599-64E4-4FD4-863E-EB4A174E268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0" name="テキスト ボックス 219">
          <a:extLst>
            <a:ext uri="{FF2B5EF4-FFF2-40B4-BE49-F238E27FC236}">
              <a16:creationId xmlns:a16="http://schemas.microsoft.com/office/drawing/2014/main" id="{B9BF9407-0438-4C75-A21C-5523B5F902D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a:extLst>
            <a:ext uri="{FF2B5EF4-FFF2-40B4-BE49-F238E27FC236}">
              <a16:creationId xmlns:a16="http://schemas.microsoft.com/office/drawing/2014/main" id="{00691309-9A39-4EE5-873E-A59329A8DE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a:extLst>
            <a:ext uri="{FF2B5EF4-FFF2-40B4-BE49-F238E27FC236}">
              <a16:creationId xmlns:a16="http://schemas.microsoft.com/office/drawing/2014/main" id="{674F4B14-3AA2-48C0-A19D-A1F42ACF769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a:extLst>
            <a:ext uri="{FF2B5EF4-FFF2-40B4-BE49-F238E27FC236}">
              <a16:creationId xmlns:a16="http://schemas.microsoft.com/office/drawing/2014/main" id="{1BC553CB-3FED-408B-9EA0-F1D3BCCB03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24" name="直線コネクタ 223">
          <a:extLst>
            <a:ext uri="{FF2B5EF4-FFF2-40B4-BE49-F238E27FC236}">
              <a16:creationId xmlns:a16="http://schemas.microsoft.com/office/drawing/2014/main" id="{C4534624-10B1-43B9-ACDA-8DFA943A0BDB}"/>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25" name="【福祉施設】&#10;一人当たり面積最小値テキスト">
          <a:extLst>
            <a:ext uri="{FF2B5EF4-FFF2-40B4-BE49-F238E27FC236}">
              <a16:creationId xmlns:a16="http://schemas.microsoft.com/office/drawing/2014/main" id="{38E24FAC-7662-49CE-95DB-2B2799C2B143}"/>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26" name="直線コネクタ 225">
          <a:extLst>
            <a:ext uri="{FF2B5EF4-FFF2-40B4-BE49-F238E27FC236}">
              <a16:creationId xmlns:a16="http://schemas.microsoft.com/office/drawing/2014/main" id="{3287482B-1B5E-4FC7-8A90-8EFE65D7E19C}"/>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27" name="【福祉施設】&#10;一人当たり面積最大値テキスト">
          <a:extLst>
            <a:ext uri="{FF2B5EF4-FFF2-40B4-BE49-F238E27FC236}">
              <a16:creationId xmlns:a16="http://schemas.microsoft.com/office/drawing/2014/main" id="{F826C7EE-61A2-400D-9A70-73B5FDA7F0C7}"/>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28" name="直線コネクタ 227">
          <a:extLst>
            <a:ext uri="{FF2B5EF4-FFF2-40B4-BE49-F238E27FC236}">
              <a16:creationId xmlns:a16="http://schemas.microsoft.com/office/drawing/2014/main" id="{04153988-041A-4B81-8EC2-296206B12DF2}"/>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229" name="【福祉施設】&#10;一人当たり面積平均値テキスト">
          <a:extLst>
            <a:ext uri="{FF2B5EF4-FFF2-40B4-BE49-F238E27FC236}">
              <a16:creationId xmlns:a16="http://schemas.microsoft.com/office/drawing/2014/main" id="{AF2BB184-0459-4A42-B3D7-07366E21DB90}"/>
            </a:ext>
          </a:extLst>
        </xdr:cNvPr>
        <xdr:cNvSpPr txBox="1"/>
      </xdr:nvSpPr>
      <xdr:spPr>
        <a:xfrm>
          <a:off x="10515600" y="14523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30" name="フローチャート: 判断 229">
          <a:extLst>
            <a:ext uri="{FF2B5EF4-FFF2-40B4-BE49-F238E27FC236}">
              <a16:creationId xmlns:a16="http://schemas.microsoft.com/office/drawing/2014/main" id="{1D5BCD94-CD1E-4035-873C-9B9DD741671E}"/>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31" name="フローチャート: 判断 230">
          <a:extLst>
            <a:ext uri="{FF2B5EF4-FFF2-40B4-BE49-F238E27FC236}">
              <a16:creationId xmlns:a16="http://schemas.microsoft.com/office/drawing/2014/main" id="{EA81B479-7F12-4987-9153-9E2D7271477C}"/>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32" name="フローチャート: 判断 231">
          <a:extLst>
            <a:ext uri="{FF2B5EF4-FFF2-40B4-BE49-F238E27FC236}">
              <a16:creationId xmlns:a16="http://schemas.microsoft.com/office/drawing/2014/main" id="{E37E989B-24E1-452A-875F-7CA30353363A}"/>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33" name="フローチャート: 判断 232">
          <a:extLst>
            <a:ext uri="{FF2B5EF4-FFF2-40B4-BE49-F238E27FC236}">
              <a16:creationId xmlns:a16="http://schemas.microsoft.com/office/drawing/2014/main" id="{C07C2D27-C083-4161-AFC9-29587A61D10D}"/>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34" name="フローチャート: 判断 233">
          <a:extLst>
            <a:ext uri="{FF2B5EF4-FFF2-40B4-BE49-F238E27FC236}">
              <a16:creationId xmlns:a16="http://schemas.microsoft.com/office/drawing/2014/main" id="{F086DCF6-AC6F-4A4B-B6AF-08B1B6778A61}"/>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2FF657F5-EE5E-4CCA-95A4-EA09FCAADB6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CF8D8A44-414F-43DB-874F-7B23C0FFA4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41325C99-1F59-4C43-909F-3B63C1A2BE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781A0F2D-8404-4A2F-96D4-E0C9F1A7DB4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F28AE8DA-4115-4561-B951-9D7CE4272F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107314</xdr:rowOff>
    </xdr:from>
    <xdr:to>
      <xdr:col>50</xdr:col>
      <xdr:colOff>165100</xdr:colOff>
      <xdr:row>85</xdr:row>
      <xdr:rowOff>37464</xdr:rowOff>
    </xdr:to>
    <xdr:sp macro="" textlink="">
      <xdr:nvSpPr>
        <xdr:cNvPr id="240" name="楕円 239">
          <a:extLst>
            <a:ext uri="{FF2B5EF4-FFF2-40B4-BE49-F238E27FC236}">
              <a16:creationId xmlns:a16="http://schemas.microsoft.com/office/drawing/2014/main" id="{39977403-BFBD-4B68-9C6E-A559B178A8E5}"/>
            </a:ext>
          </a:extLst>
        </xdr:cNvPr>
        <xdr:cNvSpPr/>
      </xdr:nvSpPr>
      <xdr:spPr>
        <a:xfrm>
          <a:off x="9588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108229</xdr:rowOff>
    </xdr:from>
    <xdr:to>
      <xdr:col>46</xdr:col>
      <xdr:colOff>38100</xdr:colOff>
      <xdr:row>85</xdr:row>
      <xdr:rowOff>38379</xdr:rowOff>
    </xdr:to>
    <xdr:sp macro="" textlink="">
      <xdr:nvSpPr>
        <xdr:cNvPr id="241" name="楕円 240">
          <a:extLst>
            <a:ext uri="{FF2B5EF4-FFF2-40B4-BE49-F238E27FC236}">
              <a16:creationId xmlns:a16="http://schemas.microsoft.com/office/drawing/2014/main" id="{2CCB8D42-95D3-4E9B-8E91-AFE5661B983A}"/>
            </a:ext>
          </a:extLst>
        </xdr:cNvPr>
        <xdr:cNvSpPr/>
      </xdr:nvSpPr>
      <xdr:spPr>
        <a:xfrm>
          <a:off x="8699500" y="1451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158114</xdr:rowOff>
    </xdr:from>
    <xdr:to>
      <xdr:col>50</xdr:col>
      <xdr:colOff>114300</xdr:colOff>
      <xdr:row>84</xdr:row>
      <xdr:rowOff>159029</xdr:rowOff>
    </xdr:to>
    <xdr:cxnSp macro="">
      <xdr:nvCxnSpPr>
        <xdr:cNvPr id="242" name="直線コネクタ 241">
          <a:extLst>
            <a:ext uri="{FF2B5EF4-FFF2-40B4-BE49-F238E27FC236}">
              <a16:creationId xmlns:a16="http://schemas.microsoft.com/office/drawing/2014/main" id="{9D47BE93-A6A1-4FA2-A4EF-EC225F1F9C9A}"/>
            </a:ext>
          </a:extLst>
        </xdr:cNvPr>
        <xdr:cNvCxnSpPr/>
      </xdr:nvCxnSpPr>
      <xdr:spPr>
        <a:xfrm flipV="1">
          <a:off x="8750300" y="1455991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43" name="n_1aveValue【福祉施設】&#10;一人当たり面積">
          <a:extLst>
            <a:ext uri="{FF2B5EF4-FFF2-40B4-BE49-F238E27FC236}">
              <a16:creationId xmlns:a16="http://schemas.microsoft.com/office/drawing/2014/main" id="{0DC55E76-D31B-420E-870F-D20B1C5FE307}"/>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52367</xdr:rowOff>
    </xdr:from>
    <xdr:ext cx="469744" cy="259045"/>
    <xdr:sp macro="" textlink="">
      <xdr:nvSpPr>
        <xdr:cNvPr id="244" name="n_2aveValue【福祉施設】&#10;一人当たり面積">
          <a:extLst>
            <a:ext uri="{FF2B5EF4-FFF2-40B4-BE49-F238E27FC236}">
              <a16:creationId xmlns:a16="http://schemas.microsoft.com/office/drawing/2014/main" id="{EA527890-BA73-4F40-B3FF-883F9E8D4A10}"/>
            </a:ext>
          </a:extLst>
        </xdr:cNvPr>
        <xdr:cNvSpPr txBox="1"/>
      </xdr:nvSpPr>
      <xdr:spPr>
        <a:xfrm>
          <a:off x="8515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45" name="n_3aveValue【福祉施設】&#10;一人当たり面積">
          <a:extLst>
            <a:ext uri="{FF2B5EF4-FFF2-40B4-BE49-F238E27FC236}">
              <a16:creationId xmlns:a16="http://schemas.microsoft.com/office/drawing/2014/main" id="{7B19D698-0B5B-4867-820F-DB9D4FC9E8B0}"/>
            </a:ext>
          </a:extLst>
        </xdr:cNvPr>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46" name="n_4aveValue【福祉施設】&#10;一人当たり面積">
          <a:extLst>
            <a:ext uri="{FF2B5EF4-FFF2-40B4-BE49-F238E27FC236}">
              <a16:creationId xmlns:a16="http://schemas.microsoft.com/office/drawing/2014/main" id="{21FDEF1A-4164-412A-8072-692BF858F11A}"/>
            </a:ext>
          </a:extLst>
        </xdr:cNvPr>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53991</xdr:rowOff>
    </xdr:from>
    <xdr:ext cx="469744" cy="259045"/>
    <xdr:sp macro="" textlink="">
      <xdr:nvSpPr>
        <xdr:cNvPr id="247" name="n_1mainValue【福祉施設】&#10;一人当たり面積">
          <a:extLst>
            <a:ext uri="{FF2B5EF4-FFF2-40B4-BE49-F238E27FC236}">
              <a16:creationId xmlns:a16="http://schemas.microsoft.com/office/drawing/2014/main" id="{95932E0B-AD1B-4D8B-B526-847F776CEF83}"/>
            </a:ext>
          </a:extLst>
        </xdr:cNvPr>
        <xdr:cNvSpPr txBox="1"/>
      </xdr:nvSpPr>
      <xdr:spPr>
        <a:xfrm>
          <a:off x="9391727" y="1428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54906</xdr:rowOff>
    </xdr:from>
    <xdr:ext cx="469744" cy="259045"/>
    <xdr:sp macro="" textlink="">
      <xdr:nvSpPr>
        <xdr:cNvPr id="248" name="n_2mainValue【福祉施設】&#10;一人当たり面積">
          <a:extLst>
            <a:ext uri="{FF2B5EF4-FFF2-40B4-BE49-F238E27FC236}">
              <a16:creationId xmlns:a16="http://schemas.microsoft.com/office/drawing/2014/main" id="{8DC10E58-1222-4332-BA51-28E4BC0C86FD}"/>
            </a:ext>
          </a:extLst>
        </xdr:cNvPr>
        <xdr:cNvSpPr txBox="1"/>
      </xdr:nvSpPr>
      <xdr:spPr>
        <a:xfrm>
          <a:off x="8515427" y="1428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7784A182-353C-4CDE-8FFE-A61D7563099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2973327E-971E-4C7E-A85B-ECBF3FF393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F854CE7F-1B1A-4E09-BA90-86E79F34D1A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CF146000-F2E3-4537-9DCD-81E7E51806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6F566A18-A1E8-431F-B32B-E940EF3987A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4C01B095-895C-4C89-8E3A-43DAAB227F9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B29C41EE-DA59-482A-9F58-4CFC0398B2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DE9AFAFA-255B-4E25-9E72-7879ADF528D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a:extLst>
            <a:ext uri="{FF2B5EF4-FFF2-40B4-BE49-F238E27FC236}">
              <a16:creationId xmlns:a16="http://schemas.microsoft.com/office/drawing/2014/main" id="{714847E5-8489-47E6-911E-442F341C23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a:extLst>
            <a:ext uri="{FF2B5EF4-FFF2-40B4-BE49-F238E27FC236}">
              <a16:creationId xmlns:a16="http://schemas.microsoft.com/office/drawing/2014/main" id="{37A3F32B-26D7-4A97-849A-70CC1050B5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a:extLst>
            <a:ext uri="{FF2B5EF4-FFF2-40B4-BE49-F238E27FC236}">
              <a16:creationId xmlns:a16="http://schemas.microsoft.com/office/drawing/2014/main" id="{B4AF9CDF-2860-4F9D-BC26-8A7ECE2B13D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a:extLst>
            <a:ext uri="{FF2B5EF4-FFF2-40B4-BE49-F238E27FC236}">
              <a16:creationId xmlns:a16="http://schemas.microsoft.com/office/drawing/2014/main" id="{5810C582-212D-4684-9BAF-5533EE36DD5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a:extLst>
            <a:ext uri="{FF2B5EF4-FFF2-40B4-BE49-F238E27FC236}">
              <a16:creationId xmlns:a16="http://schemas.microsoft.com/office/drawing/2014/main" id="{BC166D83-BBEB-4F70-8DCA-B251524C7A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a:extLst>
            <a:ext uri="{FF2B5EF4-FFF2-40B4-BE49-F238E27FC236}">
              <a16:creationId xmlns:a16="http://schemas.microsoft.com/office/drawing/2014/main" id="{85328A68-159E-4073-B3FC-763B3FF476F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a:extLst>
            <a:ext uri="{FF2B5EF4-FFF2-40B4-BE49-F238E27FC236}">
              <a16:creationId xmlns:a16="http://schemas.microsoft.com/office/drawing/2014/main" id="{EC6594A4-FE2E-436E-B822-8BDA41C8FE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a:extLst>
            <a:ext uri="{FF2B5EF4-FFF2-40B4-BE49-F238E27FC236}">
              <a16:creationId xmlns:a16="http://schemas.microsoft.com/office/drawing/2014/main" id="{E253E16C-9117-49D5-BEC6-0ECBFB601D9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a:extLst>
            <a:ext uri="{FF2B5EF4-FFF2-40B4-BE49-F238E27FC236}">
              <a16:creationId xmlns:a16="http://schemas.microsoft.com/office/drawing/2014/main" id="{C654DA79-E156-405E-990C-C89066B3A32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a:extLst>
            <a:ext uri="{FF2B5EF4-FFF2-40B4-BE49-F238E27FC236}">
              <a16:creationId xmlns:a16="http://schemas.microsoft.com/office/drawing/2014/main" id="{1FDEAFCB-DAE5-4861-AC85-76AA4DC436D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a:extLst>
            <a:ext uri="{FF2B5EF4-FFF2-40B4-BE49-F238E27FC236}">
              <a16:creationId xmlns:a16="http://schemas.microsoft.com/office/drawing/2014/main" id="{7F8B3BDB-7A53-4DD6-BE37-3CF2386F8A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a:extLst>
            <a:ext uri="{FF2B5EF4-FFF2-40B4-BE49-F238E27FC236}">
              <a16:creationId xmlns:a16="http://schemas.microsoft.com/office/drawing/2014/main" id="{31C4DD79-4C6E-44F0-9A8D-6B076BF928F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a:extLst>
            <a:ext uri="{FF2B5EF4-FFF2-40B4-BE49-F238E27FC236}">
              <a16:creationId xmlns:a16="http://schemas.microsoft.com/office/drawing/2014/main" id="{D13FC4D7-DD4B-4BE6-A40D-94D29458189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a:extLst>
            <a:ext uri="{FF2B5EF4-FFF2-40B4-BE49-F238E27FC236}">
              <a16:creationId xmlns:a16="http://schemas.microsoft.com/office/drawing/2014/main" id="{3D814A2C-A3C8-4350-9686-A5D365E4D59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a:extLst>
            <a:ext uri="{FF2B5EF4-FFF2-40B4-BE49-F238E27FC236}">
              <a16:creationId xmlns:a16="http://schemas.microsoft.com/office/drawing/2014/main" id="{6A83AA78-9AC3-46A3-B1C8-19961C22BF5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a:extLst>
            <a:ext uri="{FF2B5EF4-FFF2-40B4-BE49-F238E27FC236}">
              <a16:creationId xmlns:a16="http://schemas.microsoft.com/office/drawing/2014/main" id="{CA57B7D7-ADA7-4ADD-8D22-2340A289E5B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3" name="正方形/長方形 272">
          <a:extLst>
            <a:ext uri="{FF2B5EF4-FFF2-40B4-BE49-F238E27FC236}">
              <a16:creationId xmlns:a16="http://schemas.microsoft.com/office/drawing/2014/main" id="{995C5E61-2A8B-460A-B77F-8DE06A5C3CC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4" name="正方形/長方形 273">
          <a:extLst>
            <a:ext uri="{FF2B5EF4-FFF2-40B4-BE49-F238E27FC236}">
              <a16:creationId xmlns:a16="http://schemas.microsoft.com/office/drawing/2014/main" id="{0726C6F7-4E86-4529-AC8A-0C3B5236252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5" name="正方形/長方形 274">
          <a:extLst>
            <a:ext uri="{FF2B5EF4-FFF2-40B4-BE49-F238E27FC236}">
              <a16:creationId xmlns:a16="http://schemas.microsoft.com/office/drawing/2014/main" id="{354FA641-1583-4DFF-800F-D9F67EDA7C5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6" name="正方形/長方形 275">
          <a:extLst>
            <a:ext uri="{FF2B5EF4-FFF2-40B4-BE49-F238E27FC236}">
              <a16:creationId xmlns:a16="http://schemas.microsoft.com/office/drawing/2014/main" id="{2E67E136-47F3-459E-9AF8-05CD3B5D640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7" name="正方形/長方形 276">
          <a:extLst>
            <a:ext uri="{FF2B5EF4-FFF2-40B4-BE49-F238E27FC236}">
              <a16:creationId xmlns:a16="http://schemas.microsoft.com/office/drawing/2014/main" id="{90F8F2C3-7A0A-4E0A-8CB1-052F7846B82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8" name="正方形/長方形 277">
          <a:extLst>
            <a:ext uri="{FF2B5EF4-FFF2-40B4-BE49-F238E27FC236}">
              <a16:creationId xmlns:a16="http://schemas.microsoft.com/office/drawing/2014/main" id="{6D498A82-D67E-4B92-9E11-13FDC3E31CF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9" name="正方形/長方形 278">
          <a:extLst>
            <a:ext uri="{FF2B5EF4-FFF2-40B4-BE49-F238E27FC236}">
              <a16:creationId xmlns:a16="http://schemas.microsoft.com/office/drawing/2014/main" id="{28647313-A091-4F8B-96E2-5689F7210F4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0" name="正方形/長方形 279">
          <a:extLst>
            <a:ext uri="{FF2B5EF4-FFF2-40B4-BE49-F238E27FC236}">
              <a16:creationId xmlns:a16="http://schemas.microsoft.com/office/drawing/2014/main" id="{0C7AD5BB-B102-4B14-9E0F-29D2190A859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1" name="正方形/長方形 280">
          <a:extLst>
            <a:ext uri="{FF2B5EF4-FFF2-40B4-BE49-F238E27FC236}">
              <a16:creationId xmlns:a16="http://schemas.microsoft.com/office/drawing/2014/main" id="{367E82FE-90EF-4B46-B1A4-7C4D3CD160A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2" name="正方形/長方形 281">
          <a:extLst>
            <a:ext uri="{FF2B5EF4-FFF2-40B4-BE49-F238E27FC236}">
              <a16:creationId xmlns:a16="http://schemas.microsoft.com/office/drawing/2014/main" id="{B66860DE-EE5E-4B49-A768-F2E1DD5BE57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3" name="正方形/長方形 282">
          <a:extLst>
            <a:ext uri="{FF2B5EF4-FFF2-40B4-BE49-F238E27FC236}">
              <a16:creationId xmlns:a16="http://schemas.microsoft.com/office/drawing/2014/main" id="{8F1BEBC4-F72D-447C-AAC9-14E8F5D899C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4" name="正方形/長方形 283">
          <a:extLst>
            <a:ext uri="{FF2B5EF4-FFF2-40B4-BE49-F238E27FC236}">
              <a16:creationId xmlns:a16="http://schemas.microsoft.com/office/drawing/2014/main" id="{217300B3-9D36-4AD6-A49F-B7197BE3DCA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5" name="正方形/長方形 284">
          <a:extLst>
            <a:ext uri="{FF2B5EF4-FFF2-40B4-BE49-F238E27FC236}">
              <a16:creationId xmlns:a16="http://schemas.microsoft.com/office/drawing/2014/main" id="{5C056BE6-FB4A-443D-B890-FE88C714A3B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6" name="正方形/長方形 285">
          <a:extLst>
            <a:ext uri="{FF2B5EF4-FFF2-40B4-BE49-F238E27FC236}">
              <a16:creationId xmlns:a16="http://schemas.microsoft.com/office/drawing/2014/main" id="{0F089F3F-F38C-4C45-92A2-225EECC0825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7" name="正方形/長方形 286">
          <a:extLst>
            <a:ext uri="{FF2B5EF4-FFF2-40B4-BE49-F238E27FC236}">
              <a16:creationId xmlns:a16="http://schemas.microsoft.com/office/drawing/2014/main" id="{9C5A797E-AC1A-48A5-B2FD-E67A0705B68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8" name="正方形/長方形 287">
          <a:extLst>
            <a:ext uri="{FF2B5EF4-FFF2-40B4-BE49-F238E27FC236}">
              <a16:creationId xmlns:a16="http://schemas.microsoft.com/office/drawing/2014/main" id="{4B88E519-BF70-4E91-BD46-569052DCA57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9" name="テキスト ボックス 288">
          <a:extLst>
            <a:ext uri="{FF2B5EF4-FFF2-40B4-BE49-F238E27FC236}">
              <a16:creationId xmlns:a16="http://schemas.microsoft.com/office/drawing/2014/main" id="{3F34636E-9EBC-43DD-BEE2-8C3751EB1C5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0" name="直線コネクタ 289">
          <a:extLst>
            <a:ext uri="{FF2B5EF4-FFF2-40B4-BE49-F238E27FC236}">
              <a16:creationId xmlns:a16="http://schemas.microsoft.com/office/drawing/2014/main" id="{072A6C36-FE05-4759-8E48-693D672CC8F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91" name="テキスト ボックス 290">
          <a:extLst>
            <a:ext uri="{FF2B5EF4-FFF2-40B4-BE49-F238E27FC236}">
              <a16:creationId xmlns:a16="http://schemas.microsoft.com/office/drawing/2014/main" id="{F478F06A-AED1-4075-8FBA-2D52EE50F77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92" name="直線コネクタ 291">
          <a:extLst>
            <a:ext uri="{FF2B5EF4-FFF2-40B4-BE49-F238E27FC236}">
              <a16:creationId xmlns:a16="http://schemas.microsoft.com/office/drawing/2014/main" id="{9E89E0BB-5D1B-4663-8817-C2A922C20E4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93" name="テキスト ボックス 292">
          <a:extLst>
            <a:ext uri="{FF2B5EF4-FFF2-40B4-BE49-F238E27FC236}">
              <a16:creationId xmlns:a16="http://schemas.microsoft.com/office/drawing/2014/main" id="{2F7DA119-3AFD-4CA0-B1C2-EF22708DA95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4" name="直線コネクタ 293">
          <a:extLst>
            <a:ext uri="{FF2B5EF4-FFF2-40B4-BE49-F238E27FC236}">
              <a16:creationId xmlns:a16="http://schemas.microsoft.com/office/drawing/2014/main" id="{04945CBA-CDBB-4F38-BDFC-BFF8B876AEE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5" name="テキスト ボックス 294">
          <a:extLst>
            <a:ext uri="{FF2B5EF4-FFF2-40B4-BE49-F238E27FC236}">
              <a16:creationId xmlns:a16="http://schemas.microsoft.com/office/drawing/2014/main" id="{8249DD3D-1519-40E7-95E0-215558D3FAE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6" name="直線コネクタ 295">
          <a:extLst>
            <a:ext uri="{FF2B5EF4-FFF2-40B4-BE49-F238E27FC236}">
              <a16:creationId xmlns:a16="http://schemas.microsoft.com/office/drawing/2014/main" id="{DB6F2026-1764-4FFA-B65B-5BAAACA9309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7" name="テキスト ボックス 296">
          <a:extLst>
            <a:ext uri="{FF2B5EF4-FFF2-40B4-BE49-F238E27FC236}">
              <a16:creationId xmlns:a16="http://schemas.microsoft.com/office/drawing/2014/main" id="{6164A6B7-3A0A-4CA5-9B00-99F4CA86443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8" name="直線コネクタ 297">
          <a:extLst>
            <a:ext uri="{FF2B5EF4-FFF2-40B4-BE49-F238E27FC236}">
              <a16:creationId xmlns:a16="http://schemas.microsoft.com/office/drawing/2014/main" id="{FA56346E-31A9-498A-8FBF-C6CFE6BACA8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9" name="テキスト ボックス 298">
          <a:extLst>
            <a:ext uri="{FF2B5EF4-FFF2-40B4-BE49-F238E27FC236}">
              <a16:creationId xmlns:a16="http://schemas.microsoft.com/office/drawing/2014/main" id="{02939A25-D622-4640-9D92-CA3A2C79F17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00" name="直線コネクタ 299">
          <a:extLst>
            <a:ext uri="{FF2B5EF4-FFF2-40B4-BE49-F238E27FC236}">
              <a16:creationId xmlns:a16="http://schemas.microsoft.com/office/drawing/2014/main" id="{ED9BABB6-30CA-49AE-8585-F5328868931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01" name="テキスト ボックス 300">
          <a:extLst>
            <a:ext uri="{FF2B5EF4-FFF2-40B4-BE49-F238E27FC236}">
              <a16:creationId xmlns:a16="http://schemas.microsoft.com/office/drawing/2014/main" id="{F6B9CF3B-96E4-4591-A867-33FA9A10D5E5}"/>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2" name="直線コネクタ 301">
          <a:extLst>
            <a:ext uri="{FF2B5EF4-FFF2-40B4-BE49-F238E27FC236}">
              <a16:creationId xmlns:a16="http://schemas.microsoft.com/office/drawing/2014/main" id="{6516E4DD-0CEE-4AEC-A84C-EA7F5BF37E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3" name="【保健センター・保健所】&#10;有形固定資産減価償却率グラフ枠">
          <a:extLst>
            <a:ext uri="{FF2B5EF4-FFF2-40B4-BE49-F238E27FC236}">
              <a16:creationId xmlns:a16="http://schemas.microsoft.com/office/drawing/2014/main" id="{FCA7BDF3-3CB0-40C3-A6B0-94E797EB012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304" name="直線コネクタ 303">
          <a:extLst>
            <a:ext uri="{FF2B5EF4-FFF2-40B4-BE49-F238E27FC236}">
              <a16:creationId xmlns:a16="http://schemas.microsoft.com/office/drawing/2014/main" id="{85425540-5F85-4B4C-A924-EA0DFFA6A256}"/>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305" name="【保健センター・保健所】&#10;有形固定資産減価償却率最小値テキスト">
          <a:extLst>
            <a:ext uri="{FF2B5EF4-FFF2-40B4-BE49-F238E27FC236}">
              <a16:creationId xmlns:a16="http://schemas.microsoft.com/office/drawing/2014/main" id="{8B567E8F-218F-4C68-A8DA-4689A7A16AC0}"/>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306" name="直線コネクタ 305">
          <a:extLst>
            <a:ext uri="{FF2B5EF4-FFF2-40B4-BE49-F238E27FC236}">
              <a16:creationId xmlns:a16="http://schemas.microsoft.com/office/drawing/2014/main" id="{38D81AD7-6657-4733-AE1C-2866BB842A45}"/>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307" name="【保健センター・保健所】&#10;有形固定資産減価償却率最大値テキスト">
          <a:extLst>
            <a:ext uri="{FF2B5EF4-FFF2-40B4-BE49-F238E27FC236}">
              <a16:creationId xmlns:a16="http://schemas.microsoft.com/office/drawing/2014/main" id="{DBEF4CE5-AF99-46B3-BC99-2F6138F05DC5}"/>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308" name="直線コネクタ 307">
          <a:extLst>
            <a:ext uri="{FF2B5EF4-FFF2-40B4-BE49-F238E27FC236}">
              <a16:creationId xmlns:a16="http://schemas.microsoft.com/office/drawing/2014/main" id="{BCBAEEDD-7EE1-4B06-ADBD-404103DF8664}"/>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09" name="【保健センター・保健所】&#10;有形固定資産減価償却率平均値テキスト">
          <a:extLst>
            <a:ext uri="{FF2B5EF4-FFF2-40B4-BE49-F238E27FC236}">
              <a16:creationId xmlns:a16="http://schemas.microsoft.com/office/drawing/2014/main" id="{A42B7CEA-48E7-4058-A8F3-695DC4591444}"/>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10" name="フローチャート: 判断 309">
          <a:extLst>
            <a:ext uri="{FF2B5EF4-FFF2-40B4-BE49-F238E27FC236}">
              <a16:creationId xmlns:a16="http://schemas.microsoft.com/office/drawing/2014/main" id="{D4C9EC0C-1655-4461-8A1D-CB4542720C32}"/>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311" name="フローチャート: 判断 310">
          <a:extLst>
            <a:ext uri="{FF2B5EF4-FFF2-40B4-BE49-F238E27FC236}">
              <a16:creationId xmlns:a16="http://schemas.microsoft.com/office/drawing/2014/main" id="{D3E4F933-1B96-444C-AB3C-F50CFE45CC5E}"/>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312" name="フローチャート: 判断 311">
          <a:extLst>
            <a:ext uri="{FF2B5EF4-FFF2-40B4-BE49-F238E27FC236}">
              <a16:creationId xmlns:a16="http://schemas.microsoft.com/office/drawing/2014/main" id="{B35CF7EC-50AA-420A-8D74-DD0F8D88FAEF}"/>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313" name="フローチャート: 判断 312">
          <a:extLst>
            <a:ext uri="{FF2B5EF4-FFF2-40B4-BE49-F238E27FC236}">
              <a16:creationId xmlns:a16="http://schemas.microsoft.com/office/drawing/2014/main" id="{60174291-E078-4825-BA8E-D4774F883EB4}"/>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314" name="フローチャート: 判断 313">
          <a:extLst>
            <a:ext uri="{FF2B5EF4-FFF2-40B4-BE49-F238E27FC236}">
              <a16:creationId xmlns:a16="http://schemas.microsoft.com/office/drawing/2014/main" id="{D7974642-755D-47D8-87DE-FE433437ED1D}"/>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C0253E0F-713C-411B-B3C4-413CBE9B4F7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B31AFE1F-02E1-472D-8534-57C6DB74E69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A3AE4F72-5093-4808-860D-B729507BD3E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C5768694-05A1-4792-B940-63519B97DC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564F4549-6519-4178-B670-57E46EF7E96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44450</xdr:rowOff>
    </xdr:from>
    <xdr:to>
      <xdr:col>81</xdr:col>
      <xdr:colOff>101600</xdr:colOff>
      <xdr:row>63</xdr:row>
      <xdr:rowOff>146050</xdr:rowOff>
    </xdr:to>
    <xdr:sp macro="" textlink="">
      <xdr:nvSpPr>
        <xdr:cNvPr id="320" name="楕円 319">
          <a:extLst>
            <a:ext uri="{FF2B5EF4-FFF2-40B4-BE49-F238E27FC236}">
              <a16:creationId xmlns:a16="http://schemas.microsoft.com/office/drawing/2014/main" id="{20BA92DD-0204-41EA-8AE5-81ECA86B6572}"/>
            </a:ext>
          </a:extLst>
        </xdr:cNvPr>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139700</xdr:rowOff>
    </xdr:from>
    <xdr:to>
      <xdr:col>76</xdr:col>
      <xdr:colOff>165100</xdr:colOff>
      <xdr:row>63</xdr:row>
      <xdr:rowOff>69850</xdr:rowOff>
    </xdr:to>
    <xdr:sp macro="" textlink="">
      <xdr:nvSpPr>
        <xdr:cNvPr id="321" name="楕円 320">
          <a:extLst>
            <a:ext uri="{FF2B5EF4-FFF2-40B4-BE49-F238E27FC236}">
              <a16:creationId xmlns:a16="http://schemas.microsoft.com/office/drawing/2014/main" id="{E79222F7-70B7-4E21-AF71-97CE42CC97EF}"/>
            </a:ext>
          </a:extLst>
        </xdr:cNvPr>
        <xdr:cNvSpPr/>
      </xdr:nvSpPr>
      <xdr:spPr>
        <a:xfrm>
          <a:off x="14541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95250</xdr:rowOff>
    </xdr:to>
    <xdr:cxnSp macro="">
      <xdr:nvCxnSpPr>
        <xdr:cNvPr id="322" name="直線コネクタ 321">
          <a:extLst>
            <a:ext uri="{FF2B5EF4-FFF2-40B4-BE49-F238E27FC236}">
              <a16:creationId xmlns:a16="http://schemas.microsoft.com/office/drawing/2014/main" id="{ECA4C248-A3D0-4062-93F3-9AE8D2AAC462}"/>
            </a:ext>
          </a:extLst>
        </xdr:cNvPr>
        <xdr:cNvCxnSpPr/>
      </xdr:nvCxnSpPr>
      <xdr:spPr>
        <a:xfrm>
          <a:off x="14592300" y="1082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323" name="楕円 322">
          <a:extLst>
            <a:ext uri="{FF2B5EF4-FFF2-40B4-BE49-F238E27FC236}">
              <a16:creationId xmlns:a16="http://schemas.microsoft.com/office/drawing/2014/main" id="{51D255C4-7F61-4BFE-B45B-7D12C546DBD3}"/>
            </a:ext>
          </a:extLst>
        </xdr:cNvPr>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63</xdr:row>
      <xdr:rowOff>19050</xdr:rowOff>
    </xdr:to>
    <xdr:cxnSp macro="">
      <xdr:nvCxnSpPr>
        <xdr:cNvPr id="324" name="直線コネクタ 323">
          <a:extLst>
            <a:ext uri="{FF2B5EF4-FFF2-40B4-BE49-F238E27FC236}">
              <a16:creationId xmlns:a16="http://schemas.microsoft.com/office/drawing/2014/main" id="{CEEC8A7F-4C61-4424-8732-27A2D462E862}"/>
            </a:ext>
          </a:extLst>
        </xdr:cNvPr>
        <xdr:cNvCxnSpPr/>
      </xdr:nvCxnSpPr>
      <xdr:spPr>
        <a:xfrm>
          <a:off x="13703300" y="1074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158750</xdr:rowOff>
    </xdr:from>
    <xdr:to>
      <xdr:col>67</xdr:col>
      <xdr:colOff>101600</xdr:colOff>
      <xdr:row>62</xdr:row>
      <xdr:rowOff>88900</xdr:rowOff>
    </xdr:to>
    <xdr:sp macro="" textlink="">
      <xdr:nvSpPr>
        <xdr:cNvPr id="325" name="楕円 324">
          <a:extLst>
            <a:ext uri="{FF2B5EF4-FFF2-40B4-BE49-F238E27FC236}">
              <a16:creationId xmlns:a16="http://schemas.microsoft.com/office/drawing/2014/main" id="{30B5790B-A16A-4835-945A-008067BEC53E}"/>
            </a:ext>
          </a:extLst>
        </xdr:cNvPr>
        <xdr:cNvSpPr/>
      </xdr:nvSpPr>
      <xdr:spPr>
        <a:xfrm>
          <a:off x="1276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38100</xdr:rowOff>
    </xdr:from>
    <xdr:to>
      <xdr:col>71</xdr:col>
      <xdr:colOff>177800</xdr:colOff>
      <xdr:row>62</xdr:row>
      <xdr:rowOff>114300</xdr:rowOff>
    </xdr:to>
    <xdr:cxnSp macro="">
      <xdr:nvCxnSpPr>
        <xdr:cNvPr id="326" name="直線コネクタ 325">
          <a:extLst>
            <a:ext uri="{FF2B5EF4-FFF2-40B4-BE49-F238E27FC236}">
              <a16:creationId xmlns:a16="http://schemas.microsoft.com/office/drawing/2014/main" id="{2DEE6DE8-407A-4888-8A08-46C62D8A84D4}"/>
            </a:ext>
          </a:extLst>
        </xdr:cNvPr>
        <xdr:cNvCxnSpPr/>
      </xdr:nvCxnSpPr>
      <xdr:spPr>
        <a:xfrm>
          <a:off x="12814300" y="1066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141622</xdr:rowOff>
    </xdr:from>
    <xdr:ext cx="405111" cy="259045"/>
    <xdr:sp macro="" textlink="">
      <xdr:nvSpPr>
        <xdr:cNvPr id="327" name="n_1aveValue【保健センター・保健所】&#10;有形固定資産減価償却率">
          <a:extLst>
            <a:ext uri="{FF2B5EF4-FFF2-40B4-BE49-F238E27FC236}">
              <a16:creationId xmlns:a16="http://schemas.microsoft.com/office/drawing/2014/main" id="{8957C078-0C2B-45A0-8286-CD9CF97CA092}"/>
            </a:ext>
          </a:extLst>
        </xdr:cNvPr>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328" name="n_2aveValue【保健センター・保健所】&#10;有形固定資産減価償却率">
          <a:extLst>
            <a:ext uri="{FF2B5EF4-FFF2-40B4-BE49-F238E27FC236}">
              <a16:creationId xmlns:a16="http://schemas.microsoft.com/office/drawing/2014/main" id="{878CAD0D-84E6-47D9-B77A-4D3F22F984FF}"/>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141622</xdr:rowOff>
    </xdr:from>
    <xdr:ext cx="405111" cy="259045"/>
    <xdr:sp macro="" textlink="">
      <xdr:nvSpPr>
        <xdr:cNvPr id="329" name="n_3aveValue【保健センター・保健所】&#10;有形固定資産減価償却率">
          <a:extLst>
            <a:ext uri="{FF2B5EF4-FFF2-40B4-BE49-F238E27FC236}">
              <a16:creationId xmlns:a16="http://schemas.microsoft.com/office/drawing/2014/main" id="{63553A29-A9C1-4945-844D-6F8DA4E5D8AF}"/>
            </a:ext>
          </a:extLst>
        </xdr:cNvPr>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330" name="n_4aveValue【保健センター・保健所】&#10;有形固定資産減価償却率">
          <a:extLst>
            <a:ext uri="{FF2B5EF4-FFF2-40B4-BE49-F238E27FC236}">
              <a16:creationId xmlns:a16="http://schemas.microsoft.com/office/drawing/2014/main" id="{94AF0025-6353-4C0C-A761-BCDD5902DD55}"/>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137177</xdr:rowOff>
    </xdr:from>
    <xdr:ext cx="405111" cy="259045"/>
    <xdr:sp macro="" textlink="">
      <xdr:nvSpPr>
        <xdr:cNvPr id="331" name="n_1mainValue【保健センター・保健所】&#10;有形固定資産減価償却率">
          <a:extLst>
            <a:ext uri="{FF2B5EF4-FFF2-40B4-BE49-F238E27FC236}">
              <a16:creationId xmlns:a16="http://schemas.microsoft.com/office/drawing/2014/main" id="{477F25B1-D63B-4340-BDBF-81C674DDD413}"/>
            </a:ext>
          </a:extLst>
        </xdr:cNvPr>
        <xdr:cNvSpPr txBox="1"/>
      </xdr:nvSpPr>
      <xdr:spPr>
        <a:xfrm>
          <a:off x="15266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60977</xdr:rowOff>
    </xdr:from>
    <xdr:ext cx="405111" cy="259045"/>
    <xdr:sp macro="" textlink="">
      <xdr:nvSpPr>
        <xdr:cNvPr id="332" name="n_2mainValue【保健センター・保健所】&#10;有形固定資産減価償却率">
          <a:extLst>
            <a:ext uri="{FF2B5EF4-FFF2-40B4-BE49-F238E27FC236}">
              <a16:creationId xmlns:a16="http://schemas.microsoft.com/office/drawing/2014/main" id="{25C4F0EA-E356-4970-8283-87F90C661107}"/>
            </a:ext>
          </a:extLst>
        </xdr:cNvPr>
        <xdr:cNvSpPr txBox="1"/>
      </xdr:nvSpPr>
      <xdr:spPr>
        <a:xfrm>
          <a:off x="14389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333" name="n_3mainValue【保健センター・保健所】&#10;有形固定資産減価償却率">
          <a:extLst>
            <a:ext uri="{FF2B5EF4-FFF2-40B4-BE49-F238E27FC236}">
              <a16:creationId xmlns:a16="http://schemas.microsoft.com/office/drawing/2014/main" id="{7882DD09-A75E-49EC-9F95-16F4EB44741B}"/>
            </a:ext>
          </a:extLst>
        </xdr:cNvPr>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80027</xdr:rowOff>
    </xdr:from>
    <xdr:ext cx="405111" cy="259045"/>
    <xdr:sp macro="" textlink="">
      <xdr:nvSpPr>
        <xdr:cNvPr id="334" name="n_4mainValue【保健センター・保健所】&#10;有形固定資産減価償却率">
          <a:extLst>
            <a:ext uri="{FF2B5EF4-FFF2-40B4-BE49-F238E27FC236}">
              <a16:creationId xmlns:a16="http://schemas.microsoft.com/office/drawing/2014/main" id="{56D72A1E-ABA9-4CFB-9C00-D17EFFA97E45}"/>
            </a:ext>
          </a:extLst>
        </xdr:cNvPr>
        <xdr:cNvSpPr txBox="1"/>
      </xdr:nvSpPr>
      <xdr:spPr>
        <a:xfrm>
          <a:off x="12611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5" name="正方形/長方形 334">
          <a:extLst>
            <a:ext uri="{FF2B5EF4-FFF2-40B4-BE49-F238E27FC236}">
              <a16:creationId xmlns:a16="http://schemas.microsoft.com/office/drawing/2014/main" id="{B8B8095F-F905-41CB-8529-8DF92710AC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6" name="正方形/長方形 335">
          <a:extLst>
            <a:ext uri="{FF2B5EF4-FFF2-40B4-BE49-F238E27FC236}">
              <a16:creationId xmlns:a16="http://schemas.microsoft.com/office/drawing/2014/main" id="{6DE073D6-2302-40A0-A902-E3FBE9DADC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7" name="正方形/長方形 336">
          <a:extLst>
            <a:ext uri="{FF2B5EF4-FFF2-40B4-BE49-F238E27FC236}">
              <a16:creationId xmlns:a16="http://schemas.microsoft.com/office/drawing/2014/main" id="{ED4CFC85-1E07-4810-9850-F6E42609A49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8" name="正方形/長方形 337">
          <a:extLst>
            <a:ext uri="{FF2B5EF4-FFF2-40B4-BE49-F238E27FC236}">
              <a16:creationId xmlns:a16="http://schemas.microsoft.com/office/drawing/2014/main" id="{BFF6D3F2-D484-434A-AF18-5027E2B94FF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9" name="正方形/長方形 338">
          <a:extLst>
            <a:ext uri="{FF2B5EF4-FFF2-40B4-BE49-F238E27FC236}">
              <a16:creationId xmlns:a16="http://schemas.microsoft.com/office/drawing/2014/main" id="{001CE6BE-E885-4A90-AFF2-E2F41AF077E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0" name="正方形/長方形 339">
          <a:extLst>
            <a:ext uri="{FF2B5EF4-FFF2-40B4-BE49-F238E27FC236}">
              <a16:creationId xmlns:a16="http://schemas.microsoft.com/office/drawing/2014/main" id="{BF83512A-F450-4D35-8FAF-483C9140D29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1" name="正方形/長方形 340">
          <a:extLst>
            <a:ext uri="{FF2B5EF4-FFF2-40B4-BE49-F238E27FC236}">
              <a16:creationId xmlns:a16="http://schemas.microsoft.com/office/drawing/2014/main" id="{3816A485-5EF9-4B88-B511-9C6594331E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2" name="正方形/長方形 341">
          <a:extLst>
            <a:ext uri="{FF2B5EF4-FFF2-40B4-BE49-F238E27FC236}">
              <a16:creationId xmlns:a16="http://schemas.microsoft.com/office/drawing/2014/main" id="{DEAE8077-E1CE-4EC8-A00B-66A172FEBD8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3" name="テキスト ボックス 342">
          <a:extLst>
            <a:ext uri="{FF2B5EF4-FFF2-40B4-BE49-F238E27FC236}">
              <a16:creationId xmlns:a16="http://schemas.microsoft.com/office/drawing/2014/main" id="{6E60C3F9-5765-409A-BA94-2952350E03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4" name="直線コネクタ 343">
          <a:extLst>
            <a:ext uri="{FF2B5EF4-FFF2-40B4-BE49-F238E27FC236}">
              <a16:creationId xmlns:a16="http://schemas.microsoft.com/office/drawing/2014/main" id="{12D3ED42-5915-48DD-A41E-0FD77924D09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5" name="直線コネクタ 344">
          <a:extLst>
            <a:ext uri="{FF2B5EF4-FFF2-40B4-BE49-F238E27FC236}">
              <a16:creationId xmlns:a16="http://schemas.microsoft.com/office/drawing/2014/main" id="{4565B13C-A47C-4751-A3DE-B3583BAB99B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6" name="テキスト ボックス 345">
          <a:extLst>
            <a:ext uri="{FF2B5EF4-FFF2-40B4-BE49-F238E27FC236}">
              <a16:creationId xmlns:a16="http://schemas.microsoft.com/office/drawing/2014/main" id="{A3E8534D-9986-4516-8317-1A7C46283F8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7" name="直線コネクタ 346">
          <a:extLst>
            <a:ext uri="{FF2B5EF4-FFF2-40B4-BE49-F238E27FC236}">
              <a16:creationId xmlns:a16="http://schemas.microsoft.com/office/drawing/2014/main" id="{F6F80C81-40AC-47B7-9301-D9C1A6C2BBB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8" name="テキスト ボックス 347">
          <a:extLst>
            <a:ext uri="{FF2B5EF4-FFF2-40B4-BE49-F238E27FC236}">
              <a16:creationId xmlns:a16="http://schemas.microsoft.com/office/drawing/2014/main" id="{00DFD88C-E059-40DE-A002-58D8DABDA90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9" name="直線コネクタ 348">
          <a:extLst>
            <a:ext uri="{FF2B5EF4-FFF2-40B4-BE49-F238E27FC236}">
              <a16:creationId xmlns:a16="http://schemas.microsoft.com/office/drawing/2014/main" id="{EAF8A335-886D-4C41-8CC5-A9A3C2A3633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50" name="テキスト ボックス 349">
          <a:extLst>
            <a:ext uri="{FF2B5EF4-FFF2-40B4-BE49-F238E27FC236}">
              <a16:creationId xmlns:a16="http://schemas.microsoft.com/office/drawing/2014/main" id="{12D0C118-D7B7-4F6C-954F-D020A966B3F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51" name="直線コネクタ 350">
          <a:extLst>
            <a:ext uri="{FF2B5EF4-FFF2-40B4-BE49-F238E27FC236}">
              <a16:creationId xmlns:a16="http://schemas.microsoft.com/office/drawing/2014/main" id="{1AF3CBCC-1180-45DB-BE4B-7CC7DEA3997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52" name="テキスト ボックス 351">
          <a:extLst>
            <a:ext uri="{FF2B5EF4-FFF2-40B4-BE49-F238E27FC236}">
              <a16:creationId xmlns:a16="http://schemas.microsoft.com/office/drawing/2014/main" id="{B7BD5297-60BA-458F-AF8F-B033391EE8B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3" name="直線コネクタ 352">
          <a:extLst>
            <a:ext uri="{FF2B5EF4-FFF2-40B4-BE49-F238E27FC236}">
              <a16:creationId xmlns:a16="http://schemas.microsoft.com/office/drawing/2014/main" id="{C6974EF6-CC88-4BA0-A922-D51FD69C9E6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4" name="テキスト ボックス 353">
          <a:extLst>
            <a:ext uri="{FF2B5EF4-FFF2-40B4-BE49-F238E27FC236}">
              <a16:creationId xmlns:a16="http://schemas.microsoft.com/office/drawing/2014/main" id="{393C2D1C-1626-4D21-8AA9-A826BC398F3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5" name="直線コネクタ 354">
          <a:extLst>
            <a:ext uri="{FF2B5EF4-FFF2-40B4-BE49-F238E27FC236}">
              <a16:creationId xmlns:a16="http://schemas.microsoft.com/office/drawing/2014/main" id="{CFBF1437-896E-46DA-9D97-76F4D82524B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6" name="テキスト ボックス 355">
          <a:extLst>
            <a:ext uri="{FF2B5EF4-FFF2-40B4-BE49-F238E27FC236}">
              <a16:creationId xmlns:a16="http://schemas.microsoft.com/office/drawing/2014/main" id="{9191ED77-2851-4B6E-8207-B35D9668795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7" name="【保健センター・保健所】&#10;一人当たり面積グラフ枠">
          <a:extLst>
            <a:ext uri="{FF2B5EF4-FFF2-40B4-BE49-F238E27FC236}">
              <a16:creationId xmlns:a16="http://schemas.microsoft.com/office/drawing/2014/main" id="{5188D9C6-6F90-4747-9112-5B82976CC6A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358" name="直線コネクタ 357">
          <a:extLst>
            <a:ext uri="{FF2B5EF4-FFF2-40B4-BE49-F238E27FC236}">
              <a16:creationId xmlns:a16="http://schemas.microsoft.com/office/drawing/2014/main" id="{EC4AF8C8-9289-4B13-AE93-3838E00C58DC}"/>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359" name="【保健センター・保健所】&#10;一人当たり面積最小値テキスト">
          <a:extLst>
            <a:ext uri="{FF2B5EF4-FFF2-40B4-BE49-F238E27FC236}">
              <a16:creationId xmlns:a16="http://schemas.microsoft.com/office/drawing/2014/main" id="{BD5C45CC-B041-447F-9C7F-727041FEA846}"/>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360" name="直線コネクタ 359">
          <a:extLst>
            <a:ext uri="{FF2B5EF4-FFF2-40B4-BE49-F238E27FC236}">
              <a16:creationId xmlns:a16="http://schemas.microsoft.com/office/drawing/2014/main" id="{D94260FD-5FAA-4D29-A4C3-34A987075D56}"/>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361" name="【保健センター・保健所】&#10;一人当たり面積最大値テキスト">
          <a:extLst>
            <a:ext uri="{FF2B5EF4-FFF2-40B4-BE49-F238E27FC236}">
              <a16:creationId xmlns:a16="http://schemas.microsoft.com/office/drawing/2014/main" id="{40BF7AEB-0DE7-4B48-837B-65941D90EA7D}"/>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362" name="直線コネクタ 361">
          <a:extLst>
            <a:ext uri="{FF2B5EF4-FFF2-40B4-BE49-F238E27FC236}">
              <a16:creationId xmlns:a16="http://schemas.microsoft.com/office/drawing/2014/main" id="{2543B5AE-1C93-42FF-98B3-5495870F0EE8}"/>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153941</xdr:rowOff>
    </xdr:from>
    <xdr:ext cx="469744" cy="259045"/>
    <xdr:sp macro="" textlink="">
      <xdr:nvSpPr>
        <xdr:cNvPr id="363" name="【保健センター・保健所】&#10;一人当たり面積平均値テキスト">
          <a:extLst>
            <a:ext uri="{FF2B5EF4-FFF2-40B4-BE49-F238E27FC236}">
              <a16:creationId xmlns:a16="http://schemas.microsoft.com/office/drawing/2014/main" id="{0F3FA587-69CD-4FFD-B22A-5453415DD27B}"/>
            </a:ext>
          </a:extLst>
        </xdr:cNvPr>
        <xdr:cNvSpPr txBox="1"/>
      </xdr:nvSpPr>
      <xdr:spPr>
        <a:xfrm>
          <a:off x="22199600" y="10783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364" name="フローチャート: 判断 363">
          <a:extLst>
            <a:ext uri="{FF2B5EF4-FFF2-40B4-BE49-F238E27FC236}">
              <a16:creationId xmlns:a16="http://schemas.microsoft.com/office/drawing/2014/main" id="{254DE4B0-2E13-4F62-BD19-4CFF941DE398}"/>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365" name="フローチャート: 判断 364">
          <a:extLst>
            <a:ext uri="{FF2B5EF4-FFF2-40B4-BE49-F238E27FC236}">
              <a16:creationId xmlns:a16="http://schemas.microsoft.com/office/drawing/2014/main" id="{A2F88DC6-ADC4-434D-B907-43108C7EFBB7}"/>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366" name="フローチャート: 判断 365">
          <a:extLst>
            <a:ext uri="{FF2B5EF4-FFF2-40B4-BE49-F238E27FC236}">
              <a16:creationId xmlns:a16="http://schemas.microsoft.com/office/drawing/2014/main" id="{FA4BB51F-622A-4FFA-B598-5C8472DE33A2}"/>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367" name="フローチャート: 判断 366">
          <a:extLst>
            <a:ext uri="{FF2B5EF4-FFF2-40B4-BE49-F238E27FC236}">
              <a16:creationId xmlns:a16="http://schemas.microsoft.com/office/drawing/2014/main" id="{EA062861-1703-4A5F-998F-ED27B42C89C8}"/>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368" name="フローチャート: 判断 367">
          <a:extLst>
            <a:ext uri="{FF2B5EF4-FFF2-40B4-BE49-F238E27FC236}">
              <a16:creationId xmlns:a16="http://schemas.microsoft.com/office/drawing/2014/main" id="{B8D4F08D-9B9D-402A-8B30-701A23725A1B}"/>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DDB3812F-8E2A-4C7B-B61B-099BA45A27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57173C8D-24C6-4B13-8D9D-4FBE29E2F46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40C832E7-F865-4C60-BF41-E45F507875A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BFE39153-B127-420A-8BF9-3D37E2EBAC8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4B82617D-0E81-4D51-9720-F2E0EC2149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123317</xdr:rowOff>
    </xdr:from>
    <xdr:to>
      <xdr:col>112</xdr:col>
      <xdr:colOff>38100</xdr:colOff>
      <xdr:row>63</xdr:row>
      <xdr:rowOff>53467</xdr:rowOff>
    </xdr:to>
    <xdr:sp macro="" textlink="">
      <xdr:nvSpPr>
        <xdr:cNvPr id="374" name="楕円 373">
          <a:extLst>
            <a:ext uri="{FF2B5EF4-FFF2-40B4-BE49-F238E27FC236}">
              <a16:creationId xmlns:a16="http://schemas.microsoft.com/office/drawing/2014/main" id="{65469F35-63A4-4B63-8B8C-B409A2B682C7}"/>
            </a:ext>
          </a:extLst>
        </xdr:cNvPr>
        <xdr:cNvSpPr/>
      </xdr:nvSpPr>
      <xdr:spPr>
        <a:xfrm>
          <a:off x="21272500" y="107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124079</xdr:rowOff>
    </xdr:from>
    <xdr:to>
      <xdr:col>107</xdr:col>
      <xdr:colOff>101600</xdr:colOff>
      <xdr:row>63</xdr:row>
      <xdr:rowOff>54229</xdr:rowOff>
    </xdr:to>
    <xdr:sp macro="" textlink="">
      <xdr:nvSpPr>
        <xdr:cNvPr id="375" name="楕円 374">
          <a:extLst>
            <a:ext uri="{FF2B5EF4-FFF2-40B4-BE49-F238E27FC236}">
              <a16:creationId xmlns:a16="http://schemas.microsoft.com/office/drawing/2014/main" id="{DBC1E6B8-E040-488C-A2A0-7F3FEED9D344}"/>
            </a:ext>
          </a:extLst>
        </xdr:cNvPr>
        <xdr:cNvSpPr/>
      </xdr:nvSpPr>
      <xdr:spPr>
        <a:xfrm>
          <a:off x="20383500" y="107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xdr:rowOff>
    </xdr:from>
    <xdr:to>
      <xdr:col>111</xdr:col>
      <xdr:colOff>177800</xdr:colOff>
      <xdr:row>63</xdr:row>
      <xdr:rowOff>3429</xdr:rowOff>
    </xdr:to>
    <xdr:cxnSp macro="">
      <xdr:nvCxnSpPr>
        <xdr:cNvPr id="376" name="直線コネクタ 375">
          <a:extLst>
            <a:ext uri="{FF2B5EF4-FFF2-40B4-BE49-F238E27FC236}">
              <a16:creationId xmlns:a16="http://schemas.microsoft.com/office/drawing/2014/main" id="{E05E1019-822F-43FA-B013-5D51DD2C0DEF}"/>
            </a:ext>
          </a:extLst>
        </xdr:cNvPr>
        <xdr:cNvCxnSpPr/>
      </xdr:nvCxnSpPr>
      <xdr:spPr>
        <a:xfrm flipV="1">
          <a:off x="20434300" y="108040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129032</xdr:rowOff>
    </xdr:from>
    <xdr:to>
      <xdr:col>102</xdr:col>
      <xdr:colOff>165100</xdr:colOff>
      <xdr:row>63</xdr:row>
      <xdr:rowOff>59182</xdr:rowOff>
    </xdr:to>
    <xdr:sp macro="" textlink="">
      <xdr:nvSpPr>
        <xdr:cNvPr id="377" name="楕円 376">
          <a:extLst>
            <a:ext uri="{FF2B5EF4-FFF2-40B4-BE49-F238E27FC236}">
              <a16:creationId xmlns:a16="http://schemas.microsoft.com/office/drawing/2014/main" id="{65339BB7-F708-461B-979C-5FAFAFB2DE1D}"/>
            </a:ext>
          </a:extLst>
        </xdr:cNvPr>
        <xdr:cNvSpPr/>
      </xdr:nvSpPr>
      <xdr:spPr>
        <a:xfrm>
          <a:off x="19494500" y="107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xdr:rowOff>
    </xdr:from>
    <xdr:to>
      <xdr:col>107</xdr:col>
      <xdr:colOff>50800</xdr:colOff>
      <xdr:row>63</xdr:row>
      <xdr:rowOff>8382</xdr:rowOff>
    </xdr:to>
    <xdr:cxnSp macro="">
      <xdr:nvCxnSpPr>
        <xdr:cNvPr id="378" name="直線コネクタ 377">
          <a:extLst>
            <a:ext uri="{FF2B5EF4-FFF2-40B4-BE49-F238E27FC236}">
              <a16:creationId xmlns:a16="http://schemas.microsoft.com/office/drawing/2014/main" id="{B1B56663-B81A-44F9-8B34-17E4A632548F}"/>
            </a:ext>
          </a:extLst>
        </xdr:cNvPr>
        <xdr:cNvCxnSpPr/>
      </xdr:nvCxnSpPr>
      <xdr:spPr>
        <a:xfrm flipV="1">
          <a:off x="19545300" y="1080477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128651</xdr:rowOff>
    </xdr:from>
    <xdr:to>
      <xdr:col>98</xdr:col>
      <xdr:colOff>38100</xdr:colOff>
      <xdr:row>63</xdr:row>
      <xdr:rowOff>58801</xdr:rowOff>
    </xdr:to>
    <xdr:sp macro="" textlink="">
      <xdr:nvSpPr>
        <xdr:cNvPr id="379" name="楕円 378">
          <a:extLst>
            <a:ext uri="{FF2B5EF4-FFF2-40B4-BE49-F238E27FC236}">
              <a16:creationId xmlns:a16="http://schemas.microsoft.com/office/drawing/2014/main" id="{E091CB58-BD93-475B-A93C-63FC264FBF93}"/>
            </a:ext>
          </a:extLst>
        </xdr:cNvPr>
        <xdr:cNvSpPr/>
      </xdr:nvSpPr>
      <xdr:spPr>
        <a:xfrm>
          <a:off x="18605500" y="107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xdr:rowOff>
    </xdr:from>
    <xdr:to>
      <xdr:col>102</xdr:col>
      <xdr:colOff>114300</xdr:colOff>
      <xdr:row>63</xdr:row>
      <xdr:rowOff>8382</xdr:rowOff>
    </xdr:to>
    <xdr:cxnSp macro="">
      <xdr:nvCxnSpPr>
        <xdr:cNvPr id="380" name="直線コネクタ 379">
          <a:extLst>
            <a:ext uri="{FF2B5EF4-FFF2-40B4-BE49-F238E27FC236}">
              <a16:creationId xmlns:a16="http://schemas.microsoft.com/office/drawing/2014/main" id="{DDBB4764-6ED9-481A-886D-57577663F942}"/>
            </a:ext>
          </a:extLst>
        </xdr:cNvPr>
        <xdr:cNvCxnSpPr/>
      </xdr:nvCxnSpPr>
      <xdr:spPr>
        <a:xfrm>
          <a:off x="18656300" y="1080935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93362</xdr:rowOff>
    </xdr:from>
    <xdr:ext cx="469744" cy="259045"/>
    <xdr:sp macro="" textlink="">
      <xdr:nvSpPr>
        <xdr:cNvPr id="381" name="n_1aveValue【保健センター・保健所】&#10;一人当たり面積">
          <a:extLst>
            <a:ext uri="{FF2B5EF4-FFF2-40B4-BE49-F238E27FC236}">
              <a16:creationId xmlns:a16="http://schemas.microsoft.com/office/drawing/2014/main" id="{D099FCCA-8D2C-47B0-8926-9448ABC4EDE2}"/>
            </a:ext>
          </a:extLst>
        </xdr:cNvPr>
        <xdr:cNvSpPr txBox="1"/>
      </xdr:nvSpPr>
      <xdr:spPr>
        <a:xfrm>
          <a:off x="210757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91076</xdr:rowOff>
    </xdr:from>
    <xdr:ext cx="469744" cy="259045"/>
    <xdr:sp macro="" textlink="">
      <xdr:nvSpPr>
        <xdr:cNvPr id="382" name="n_2aveValue【保健センター・保健所】&#10;一人当たり面積">
          <a:extLst>
            <a:ext uri="{FF2B5EF4-FFF2-40B4-BE49-F238E27FC236}">
              <a16:creationId xmlns:a16="http://schemas.microsoft.com/office/drawing/2014/main" id="{078B5087-CB5B-472B-A188-98B204109930}"/>
            </a:ext>
          </a:extLst>
        </xdr:cNvPr>
        <xdr:cNvSpPr txBox="1"/>
      </xdr:nvSpPr>
      <xdr:spPr>
        <a:xfrm>
          <a:off x="20199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95648</xdr:rowOff>
    </xdr:from>
    <xdr:ext cx="469744" cy="259045"/>
    <xdr:sp macro="" textlink="">
      <xdr:nvSpPr>
        <xdr:cNvPr id="383" name="n_3aveValue【保健センター・保健所】&#10;一人当たり面積">
          <a:extLst>
            <a:ext uri="{FF2B5EF4-FFF2-40B4-BE49-F238E27FC236}">
              <a16:creationId xmlns:a16="http://schemas.microsoft.com/office/drawing/2014/main" id="{9DB7BA23-708F-4E61-88F3-E70B68311436}"/>
            </a:ext>
          </a:extLst>
        </xdr:cNvPr>
        <xdr:cNvSpPr txBox="1"/>
      </xdr:nvSpPr>
      <xdr:spPr>
        <a:xfrm>
          <a:off x="19310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109364</xdr:rowOff>
    </xdr:from>
    <xdr:ext cx="469744" cy="259045"/>
    <xdr:sp macro="" textlink="">
      <xdr:nvSpPr>
        <xdr:cNvPr id="384" name="n_4aveValue【保健センター・保健所】&#10;一人当たり面積">
          <a:extLst>
            <a:ext uri="{FF2B5EF4-FFF2-40B4-BE49-F238E27FC236}">
              <a16:creationId xmlns:a16="http://schemas.microsoft.com/office/drawing/2014/main" id="{78634CB2-84BD-4CA4-9B54-5CECAEE60ADF}"/>
            </a:ext>
          </a:extLst>
        </xdr:cNvPr>
        <xdr:cNvSpPr txBox="1"/>
      </xdr:nvSpPr>
      <xdr:spPr>
        <a:xfrm>
          <a:off x="18421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69994</xdr:rowOff>
    </xdr:from>
    <xdr:ext cx="469744" cy="259045"/>
    <xdr:sp macro="" textlink="">
      <xdr:nvSpPr>
        <xdr:cNvPr id="385" name="n_1mainValue【保健センター・保健所】&#10;一人当たり面積">
          <a:extLst>
            <a:ext uri="{FF2B5EF4-FFF2-40B4-BE49-F238E27FC236}">
              <a16:creationId xmlns:a16="http://schemas.microsoft.com/office/drawing/2014/main" id="{831697BD-0D9E-44C6-B82C-DD6EE522E461}"/>
            </a:ext>
          </a:extLst>
        </xdr:cNvPr>
        <xdr:cNvSpPr txBox="1"/>
      </xdr:nvSpPr>
      <xdr:spPr>
        <a:xfrm>
          <a:off x="21075727" y="1052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70756</xdr:rowOff>
    </xdr:from>
    <xdr:ext cx="469744" cy="259045"/>
    <xdr:sp macro="" textlink="">
      <xdr:nvSpPr>
        <xdr:cNvPr id="386" name="n_2mainValue【保健センター・保健所】&#10;一人当たり面積">
          <a:extLst>
            <a:ext uri="{FF2B5EF4-FFF2-40B4-BE49-F238E27FC236}">
              <a16:creationId xmlns:a16="http://schemas.microsoft.com/office/drawing/2014/main" id="{4BF1DA09-0B51-4DCD-9F1D-AA1E5B599ED7}"/>
            </a:ext>
          </a:extLst>
        </xdr:cNvPr>
        <xdr:cNvSpPr txBox="1"/>
      </xdr:nvSpPr>
      <xdr:spPr>
        <a:xfrm>
          <a:off x="20199427" y="1052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75709</xdr:rowOff>
    </xdr:from>
    <xdr:ext cx="469744" cy="259045"/>
    <xdr:sp macro="" textlink="">
      <xdr:nvSpPr>
        <xdr:cNvPr id="387" name="n_3mainValue【保健センター・保健所】&#10;一人当たり面積">
          <a:extLst>
            <a:ext uri="{FF2B5EF4-FFF2-40B4-BE49-F238E27FC236}">
              <a16:creationId xmlns:a16="http://schemas.microsoft.com/office/drawing/2014/main" id="{EB001B22-34ED-4574-865D-B66D0A595891}"/>
            </a:ext>
          </a:extLst>
        </xdr:cNvPr>
        <xdr:cNvSpPr txBox="1"/>
      </xdr:nvSpPr>
      <xdr:spPr>
        <a:xfrm>
          <a:off x="19310427" y="1053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75328</xdr:rowOff>
    </xdr:from>
    <xdr:ext cx="469744" cy="259045"/>
    <xdr:sp macro="" textlink="">
      <xdr:nvSpPr>
        <xdr:cNvPr id="388" name="n_4mainValue【保健センター・保健所】&#10;一人当たり面積">
          <a:extLst>
            <a:ext uri="{FF2B5EF4-FFF2-40B4-BE49-F238E27FC236}">
              <a16:creationId xmlns:a16="http://schemas.microsoft.com/office/drawing/2014/main" id="{67258A89-41B8-4C36-9086-911AA4E09540}"/>
            </a:ext>
          </a:extLst>
        </xdr:cNvPr>
        <xdr:cNvSpPr txBox="1"/>
      </xdr:nvSpPr>
      <xdr:spPr>
        <a:xfrm>
          <a:off x="18421427" y="1053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9" name="正方形/長方形 388">
          <a:extLst>
            <a:ext uri="{FF2B5EF4-FFF2-40B4-BE49-F238E27FC236}">
              <a16:creationId xmlns:a16="http://schemas.microsoft.com/office/drawing/2014/main" id="{6AC3BEEA-8873-4765-B727-49C86726CFB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0" name="正方形/長方形 389">
          <a:extLst>
            <a:ext uri="{FF2B5EF4-FFF2-40B4-BE49-F238E27FC236}">
              <a16:creationId xmlns:a16="http://schemas.microsoft.com/office/drawing/2014/main" id="{66E1F3EC-143A-4A1E-97FF-65E959A5CBF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1" name="正方形/長方形 390">
          <a:extLst>
            <a:ext uri="{FF2B5EF4-FFF2-40B4-BE49-F238E27FC236}">
              <a16:creationId xmlns:a16="http://schemas.microsoft.com/office/drawing/2014/main" id="{0912D4EA-60A1-4CA8-847A-FC73D9C1F7A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2" name="正方形/長方形 391">
          <a:extLst>
            <a:ext uri="{FF2B5EF4-FFF2-40B4-BE49-F238E27FC236}">
              <a16:creationId xmlns:a16="http://schemas.microsoft.com/office/drawing/2014/main" id="{74F8ED0B-4CBC-49AF-9F60-E2DE6E9199B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3" name="正方形/長方形 392">
          <a:extLst>
            <a:ext uri="{FF2B5EF4-FFF2-40B4-BE49-F238E27FC236}">
              <a16:creationId xmlns:a16="http://schemas.microsoft.com/office/drawing/2014/main" id="{3E69933F-667E-4F87-8129-2037070EFC8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4" name="正方形/長方形 393">
          <a:extLst>
            <a:ext uri="{FF2B5EF4-FFF2-40B4-BE49-F238E27FC236}">
              <a16:creationId xmlns:a16="http://schemas.microsoft.com/office/drawing/2014/main" id="{46E6463F-ECA2-41DA-A65A-BBECDED7876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5" name="正方形/長方形 394">
          <a:extLst>
            <a:ext uri="{FF2B5EF4-FFF2-40B4-BE49-F238E27FC236}">
              <a16:creationId xmlns:a16="http://schemas.microsoft.com/office/drawing/2014/main" id="{15B447A1-4FC4-4E7E-A000-7B7B5424DED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6" name="正方形/長方形 395">
          <a:extLst>
            <a:ext uri="{FF2B5EF4-FFF2-40B4-BE49-F238E27FC236}">
              <a16:creationId xmlns:a16="http://schemas.microsoft.com/office/drawing/2014/main" id="{45D031D6-5B28-4902-9178-32E502BB58F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97" name="正方形/長方形 396">
          <a:extLst>
            <a:ext uri="{FF2B5EF4-FFF2-40B4-BE49-F238E27FC236}">
              <a16:creationId xmlns:a16="http://schemas.microsoft.com/office/drawing/2014/main" id="{F8952F2A-5BCA-447A-9634-9442D1086DA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8" name="正方形/長方形 397">
          <a:extLst>
            <a:ext uri="{FF2B5EF4-FFF2-40B4-BE49-F238E27FC236}">
              <a16:creationId xmlns:a16="http://schemas.microsoft.com/office/drawing/2014/main" id="{EAF1F0A2-7207-4BAE-8F2C-A49A887CAF1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9" name="正方形/長方形 398">
          <a:extLst>
            <a:ext uri="{FF2B5EF4-FFF2-40B4-BE49-F238E27FC236}">
              <a16:creationId xmlns:a16="http://schemas.microsoft.com/office/drawing/2014/main" id="{A428FE1D-54E9-4225-9ADB-E2AFBCB3CEA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0" name="正方形/長方形 399">
          <a:extLst>
            <a:ext uri="{FF2B5EF4-FFF2-40B4-BE49-F238E27FC236}">
              <a16:creationId xmlns:a16="http://schemas.microsoft.com/office/drawing/2014/main" id="{865E465C-08D8-4516-BB18-2DC4469420C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1" name="正方形/長方形 400">
          <a:extLst>
            <a:ext uri="{FF2B5EF4-FFF2-40B4-BE49-F238E27FC236}">
              <a16:creationId xmlns:a16="http://schemas.microsoft.com/office/drawing/2014/main" id="{07B6C49A-5176-42A6-B04F-8F3FA7326DF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2" name="正方形/長方形 401">
          <a:extLst>
            <a:ext uri="{FF2B5EF4-FFF2-40B4-BE49-F238E27FC236}">
              <a16:creationId xmlns:a16="http://schemas.microsoft.com/office/drawing/2014/main" id="{2D3801E6-306E-4ADD-B47E-333F55B30F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3" name="正方形/長方形 402">
          <a:extLst>
            <a:ext uri="{FF2B5EF4-FFF2-40B4-BE49-F238E27FC236}">
              <a16:creationId xmlns:a16="http://schemas.microsoft.com/office/drawing/2014/main" id="{52709B54-E2CE-4298-840A-3F2ED8FBAB8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4" name="正方形/長方形 403">
          <a:extLst>
            <a:ext uri="{FF2B5EF4-FFF2-40B4-BE49-F238E27FC236}">
              <a16:creationId xmlns:a16="http://schemas.microsoft.com/office/drawing/2014/main" id="{CC53EB49-BA9E-46D5-BD10-ACCED743AB9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5" name="正方形/長方形 404">
          <a:extLst>
            <a:ext uri="{FF2B5EF4-FFF2-40B4-BE49-F238E27FC236}">
              <a16:creationId xmlns:a16="http://schemas.microsoft.com/office/drawing/2014/main" id="{06813B13-827B-432A-B9DF-343E672446F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6" name="正方形/長方形 405">
          <a:extLst>
            <a:ext uri="{FF2B5EF4-FFF2-40B4-BE49-F238E27FC236}">
              <a16:creationId xmlns:a16="http://schemas.microsoft.com/office/drawing/2014/main" id="{F7FC6134-FE8A-48B3-BAEE-22A75919AF3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7" name="正方形/長方形 406">
          <a:extLst>
            <a:ext uri="{FF2B5EF4-FFF2-40B4-BE49-F238E27FC236}">
              <a16:creationId xmlns:a16="http://schemas.microsoft.com/office/drawing/2014/main" id="{D021676E-9D93-4EB7-9D3E-D9009278FA0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8" name="正方形/長方形 407">
          <a:extLst>
            <a:ext uri="{FF2B5EF4-FFF2-40B4-BE49-F238E27FC236}">
              <a16:creationId xmlns:a16="http://schemas.microsoft.com/office/drawing/2014/main" id="{F214AE43-DD09-408F-AEF1-1CDD41C5FF5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9" name="正方形/長方形 408">
          <a:extLst>
            <a:ext uri="{FF2B5EF4-FFF2-40B4-BE49-F238E27FC236}">
              <a16:creationId xmlns:a16="http://schemas.microsoft.com/office/drawing/2014/main" id="{9A2A4982-C1AF-49E4-A091-2AB71898B59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0" name="正方形/長方形 409">
          <a:extLst>
            <a:ext uri="{FF2B5EF4-FFF2-40B4-BE49-F238E27FC236}">
              <a16:creationId xmlns:a16="http://schemas.microsoft.com/office/drawing/2014/main" id="{5226C783-679C-4C1B-9244-F613D43EA3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1" name="正方形/長方形 410">
          <a:extLst>
            <a:ext uri="{FF2B5EF4-FFF2-40B4-BE49-F238E27FC236}">
              <a16:creationId xmlns:a16="http://schemas.microsoft.com/office/drawing/2014/main" id="{706B4CAC-B2F5-4A35-8B2F-059B13C0E4E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2" name="正方形/長方形 411">
          <a:extLst>
            <a:ext uri="{FF2B5EF4-FFF2-40B4-BE49-F238E27FC236}">
              <a16:creationId xmlns:a16="http://schemas.microsoft.com/office/drawing/2014/main" id="{A5F35250-FCB5-4877-AD2B-D750B68EEB0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3" name="テキスト ボックス 412">
          <a:extLst>
            <a:ext uri="{FF2B5EF4-FFF2-40B4-BE49-F238E27FC236}">
              <a16:creationId xmlns:a16="http://schemas.microsoft.com/office/drawing/2014/main" id="{EF4BE8A1-C090-491E-843F-1BD92FD8E79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4" name="直線コネクタ 413">
          <a:extLst>
            <a:ext uri="{FF2B5EF4-FFF2-40B4-BE49-F238E27FC236}">
              <a16:creationId xmlns:a16="http://schemas.microsoft.com/office/drawing/2014/main" id="{99C0F691-8090-4A11-BB54-273A2E76CA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5" name="テキスト ボックス 414">
          <a:extLst>
            <a:ext uri="{FF2B5EF4-FFF2-40B4-BE49-F238E27FC236}">
              <a16:creationId xmlns:a16="http://schemas.microsoft.com/office/drawing/2014/main" id="{7143BE4E-564D-4BB1-BF4A-D7A2999BA89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16" name="直線コネクタ 415">
          <a:extLst>
            <a:ext uri="{FF2B5EF4-FFF2-40B4-BE49-F238E27FC236}">
              <a16:creationId xmlns:a16="http://schemas.microsoft.com/office/drawing/2014/main" id="{0FBA426D-9FEC-465E-836E-63977AD6FF4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17" name="テキスト ボックス 416">
          <a:extLst>
            <a:ext uri="{FF2B5EF4-FFF2-40B4-BE49-F238E27FC236}">
              <a16:creationId xmlns:a16="http://schemas.microsoft.com/office/drawing/2014/main" id="{EF96895B-2AB9-4214-BA0F-104C158852F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18" name="直線コネクタ 417">
          <a:extLst>
            <a:ext uri="{FF2B5EF4-FFF2-40B4-BE49-F238E27FC236}">
              <a16:creationId xmlns:a16="http://schemas.microsoft.com/office/drawing/2014/main" id="{EC71287C-BA2E-44BE-9C5C-593138E52B6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19" name="テキスト ボックス 418">
          <a:extLst>
            <a:ext uri="{FF2B5EF4-FFF2-40B4-BE49-F238E27FC236}">
              <a16:creationId xmlns:a16="http://schemas.microsoft.com/office/drawing/2014/main" id="{93450C68-3FA9-490C-816D-6A4AECBEA91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0" name="直線コネクタ 419">
          <a:extLst>
            <a:ext uri="{FF2B5EF4-FFF2-40B4-BE49-F238E27FC236}">
              <a16:creationId xmlns:a16="http://schemas.microsoft.com/office/drawing/2014/main" id="{B816D44C-5A3E-4D44-AE9D-4FB3308178E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1" name="テキスト ボックス 420">
          <a:extLst>
            <a:ext uri="{FF2B5EF4-FFF2-40B4-BE49-F238E27FC236}">
              <a16:creationId xmlns:a16="http://schemas.microsoft.com/office/drawing/2014/main" id="{B7AB77C8-745C-4314-8278-8945B426582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2" name="直線コネクタ 421">
          <a:extLst>
            <a:ext uri="{FF2B5EF4-FFF2-40B4-BE49-F238E27FC236}">
              <a16:creationId xmlns:a16="http://schemas.microsoft.com/office/drawing/2014/main" id="{85C4633F-A60B-4231-800C-F0B32FFC117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23" name="テキスト ボックス 422">
          <a:extLst>
            <a:ext uri="{FF2B5EF4-FFF2-40B4-BE49-F238E27FC236}">
              <a16:creationId xmlns:a16="http://schemas.microsoft.com/office/drawing/2014/main" id="{C0CFE92B-F061-4623-BD62-F3A138B51F5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24" name="直線コネクタ 423">
          <a:extLst>
            <a:ext uri="{FF2B5EF4-FFF2-40B4-BE49-F238E27FC236}">
              <a16:creationId xmlns:a16="http://schemas.microsoft.com/office/drawing/2014/main" id="{C826A0E3-D37D-44EC-B004-7765D15B5E1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25" name="テキスト ボックス 424">
          <a:extLst>
            <a:ext uri="{FF2B5EF4-FFF2-40B4-BE49-F238E27FC236}">
              <a16:creationId xmlns:a16="http://schemas.microsoft.com/office/drawing/2014/main" id="{99AC29ED-171B-41EB-B72D-17AFCEAEA0C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6" name="直線コネクタ 425">
          <a:extLst>
            <a:ext uri="{FF2B5EF4-FFF2-40B4-BE49-F238E27FC236}">
              <a16:creationId xmlns:a16="http://schemas.microsoft.com/office/drawing/2014/main" id="{717001D3-7446-4557-8C66-68F2499C82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27" name="テキスト ボックス 426">
          <a:extLst>
            <a:ext uri="{FF2B5EF4-FFF2-40B4-BE49-F238E27FC236}">
              <a16:creationId xmlns:a16="http://schemas.microsoft.com/office/drawing/2014/main" id="{123E20C3-7270-4589-8E8A-7E985C66AA7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28" name="【庁舎】&#10;有形固定資産減価償却率グラフ枠">
          <a:extLst>
            <a:ext uri="{FF2B5EF4-FFF2-40B4-BE49-F238E27FC236}">
              <a16:creationId xmlns:a16="http://schemas.microsoft.com/office/drawing/2014/main" id="{D6883551-3961-4C84-99A7-766E2390626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429" name="直線コネクタ 428">
          <a:extLst>
            <a:ext uri="{FF2B5EF4-FFF2-40B4-BE49-F238E27FC236}">
              <a16:creationId xmlns:a16="http://schemas.microsoft.com/office/drawing/2014/main" id="{CB6C856C-7629-4D7F-901F-EA5056EE629F}"/>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30" name="【庁舎】&#10;有形固定資産減価償却率最小値テキスト">
          <a:extLst>
            <a:ext uri="{FF2B5EF4-FFF2-40B4-BE49-F238E27FC236}">
              <a16:creationId xmlns:a16="http://schemas.microsoft.com/office/drawing/2014/main" id="{E623542E-3458-4DE8-B295-FFD975AC5D2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31" name="直線コネクタ 430">
          <a:extLst>
            <a:ext uri="{FF2B5EF4-FFF2-40B4-BE49-F238E27FC236}">
              <a16:creationId xmlns:a16="http://schemas.microsoft.com/office/drawing/2014/main" id="{361A0B23-DBD8-413D-BE39-B96193DEE95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432" name="【庁舎】&#10;有形固定資産減価償却率最大値テキスト">
          <a:extLst>
            <a:ext uri="{FF2B5EF4-FFF2-40B4-BE49-F238E27FC236}">
              <a16:creationId xmlns:a16="http://schemas.microsoft.com/office/drawing/2014/main" id="{BFE2B1CF-CF44-4697-B171-95C37927D647}"/>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433" name="直線コネクタ 432">
          <a:extLst>
            <a:ext uri="{FF2B5EF4-FFF2-40B4-BE49-F238E27FC236}">
              <a16:creationId xmlns:a16="http://schemas.microsoft.com/office/drawing/2014/main" id="{D6F38E22-7CDB-4118-90EE-D84D5845E1D4}"/>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434" name="【庁舎】&#10;有形固定資産減価償却率平均値テキスト">
          <a:extLst>
            <a:ext uri="{FF2B5EF4-FFF2-40B4-BE49-F238E27FC236}">
              <a16:creationId xmlns:a16="http://schemas.microsoft.com/office/drawing/2014/main" id="{68DA70C3-7BDC-4DED-A387-3A66AE769E97}"/>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35" name="フローチャート: 判断 434">
          <a:extLst>
            <a:ext uri="{FF2B5EF4-FFF2-40B4-BE49-F238E27FC236}">
              <a16:creationId xmlns:a16="http://schemas.microsoft.com/office/drawing/2014/main" id="{15172160-6F99-4857-ACA0-475196A6C093}"/>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436" name="フローチャート: 判断 435">
          <a:extLst>
            <a:ext uri="{FF2B5EF4-FFF2-40B4-BE49-F238E27FC236}">
              <a16:creationId xmlns:a16="http://schemas.microsoft.com/office/drawing/2014/main" id="{52129DA7-729A-45A6-AB19-FF6F92EF9218}"/>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437" name="フローチャート: 判断 436">
          <a:extLst>
            <a:ext uri="{FF2B5EF4-FFF2-40B4-BE49-F238E27FC236}">
              <a16:creationId xmlns:a16="http://schemas.microsoft.com/office/drawing/2014/main" id="{3D3F0F0B-8EDB-42B1-A210-4EEAAF73C165}"/>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438" name="フローチャート: 判断 437">
          <a:extLst>
            <a:ext uri="{FF2B5EF4-FFF2-40B4-BE49-F238E27FC236}">
              <a16:creationId xmlns:a16="http://schemas.microsoft.com/office/drawing/2014/main" id="{C92D8B72-6398-4234-91A4-4DAD3CF96101}"/>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439" name="フローチャート: 判断 438">
          <a:extLst>
            <a:ext uri="{FF2B5EF4-FFF2-40B4-BE49-F238E27FC236}">
              <a16:creationId xmlns:a16="http://schemas.microsoft.com/office/drawing/2014/main" id="{7268A8CC-64AA-420F-B608-881B8C550B6B}"/>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60D7BCDE-AD5D-4C67-89F7-BFC34F332DA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3997D43A-BB54-49F8-9127-889BB7ADBA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15B144F9-8809-4F50-B8E6-8FA100EB1E3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C40F86F0-5011-467C-BB89-5A708B1BA8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157A545F-6AFE-43E4-A791-CE09E59245A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33020</xdr:rowOff>
    </xdr:from>
    <xdr:to>
      <xdr:col>81</xdr:col>
      <xdr:colOff>101600</xdr:colOff>
      <xdr:row>108</xdr:row>
      <xdr:rowOff>134620</xdr:rowOff>
    </xdr:to>
    <xdr:sp macro="" textlink="">
      <xdr:nvSpPr>
        <xdr:cNvPr id="445" name="楕円 444">
          <a:extLst>
            <a:ext uri="{FF2B5EF4-FFF2-40B4-BE49-F238E27FC236}">
              <a16:creationId xmlns:a16="http://schemas.microsoft.com/office/drawing/2014/main" id="{7D43A952-EBA0-4358-B572-3881B2D5C70F}"/>
            </a:ext>
          </a:extLst>
        </xdr:cNvPr>
        <xdr:cNvSpPr/>
      </xdr:nvSpPr>
      <xdr:spPr>
        <a:xfrm>
          <a:off x="15430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446" name="楕円 445">
          <a:extLst>
            <a:ext uri="{FF2B5EF4-FFF2-40B4-BE49-F238E27FC236}">
              <a16:creationId xmlns:a16="http://schemas.microsoft.com/office/drawing/2014/main" id="{D977341C-2256-42DD-B4FD-E61686598CC7}"/>
            </a:ext>
          </a:extLst>
        </xdr:cNvPr>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83820</xdr:rowOff>
    </xdr:to>
    <xdr:cxnSp macro="">
      <xdr:nvCxnSpPr>
        <xdr:cNvPr id="447" name="直線コネクタ 446">
          <a:extLst>
            <a:ext uri="{FF2B5EF4-FFF2-40B4-BE49-F238E27FC236}">
              <a16:creationId xmlns:a16="http://schemas.microsoft.com/office/drawing/2014/main" id="{1C0263F1-16CA-4903-80B3-E180C3EFDD7E}"/>
            </a:ext>
          </a:extLst>
        </xdr:cNvPr>
        <xdr:cNvCxnSpPr/>
      </xdr:nvCxnSpPr>
      <xdr:spPr>
        <a:xfrm>
          <a:off x="14592300" y="18592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19686</xdr:rowOff>
    </xdr:from>
    <xdr:to>
      <xdr:col>72</xdr:col>
      <xdr:colOff>38100</xdr:colOff>
      <xdr:row>108</xdr:row>
      <xdr:rowOff>121286</xdr:rowOff>
    </xdr:to>
    <xdr:sp macro="" textlink="">
      <xdr:nvSpPr>
        <xdr:cNvPr id="448" name="楕円 447">
          <a:extLst>
            <a:ext uri="{FF2B5EF4-FFF2-40B4-BE49-F238E27FC236}">
              <a16:creationId xmlns:a16="http://schemas.microsoft.com/office/drawing/2014/main" id="{DA785837-7F6F-4E19-A196-D4E6AE9AB459}"/>
            </a:ext>
          </a:extLst>
        </xdr:cNvPr>
        <xdr:cNvSpPr/>
      </xdr:nvSpPr>
      <xdr:spPr>
        <a:xfrm>
          <a:off x="13652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70486</xdr:rowOff>
    </xdr:from>
    <xdr:to>
      <xdr:col>76</xdr:col>
      <xdr:colOff>114300</xdr:colOff>
      <xdr:row>108</xdr:row>
      <xdr:rowOff>76200</xdr:rowOff>
    </xdr:to>
    <xdr:cxnSp macro="">
      <xdr:nvCxnSpPr>
        <xdr:cNvPr id="449" name="直線コネクタ 448">
          <a:extLst>
            <a:ext uri="{FF2B5EF4-FFF2-40B4-BE49-F238E27FC236}">
              <a16:creationId xmlns:a16="http://schemas.microsoft.com/office/drawing/2014/main" id="{10F6F7BC-C750-436F-9F78-C4AE8D62B74D}"/>
            </a:ext>
          </a:extLst>
        </xdr:cNvPr>
        <xdr:cNvCxnSpPr/>
      </xdr:nvCxnSpPr>
      <xdr:spPr>
        <a:xfrm>
          <a:off x="13703300" y="185870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13970</xdr:rowOff>
    </xdr:from>
    <xdr:to>
      <xdr:col>67</xdr:col>
      <xdr:colOff>101600</xdr:colOff>
      <xdr:row>108</xdr:row>
      <xdr:rowOff>115570</xdr:rowOff>
    </xdr:to>
    <xdr:sp macro="" textlink="">
      <xdr:nvSpPr>
        <xdr:cNvPr id="450" name="楕円 449">
          <a:extLst>
            <a:ext uri="{FF2B5EF4-FFF2-40B4-BE49-F238E27FC236}">
              <a16:creationId xmlns:a16="http://schemas.microsoft.com/office/drawing/2014/main" id="{56551930-472D-4910-802C-1C695F4856CC}"/>
            </a:ext>
          </a:extLst>
        </xdr:cNvPr>
        <xdr:cNvSpPr/>
      </xdr:nvSpPr>
      <xdr:spPr>
        <a:xfrm>
          <a:off x="12763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64770</xdr:rowOff>
    </xdr:from>
    <xdr:to>
      <xdr:col>71</xdr:col>
      <xdr:colOff>177800</xdr:colOff>
      <xdr:row>108</xdr:row>
      <xdr:rowOff>70486</xdr:rowOff>
    </xdr:to>
    <xdr:cxnSp macro="">
      <xdr:nvCxnSpPr>
        <xdr:cNvPr id="451" name="直線コネクタ 450">
          <a:extLst>
            <a:ext uri="{FF2B5EF4-FFF2-40B4-BE49-F238E27FC236}">
              <a16:creationId xmlns:a16="http://schemas.microsoft.com/office/drawing/2014/main" id="{0444EAC6-AC87-4BCB-9766-0DB9144B340B}"/>
            </a:ext>
          </a:extLst>
        </xdr:cNvPr>
        <xdr:cNvCxnSpPr/>
      </xdr:nvCxnSpPr>
      <xdr:spPr>
        <a:xfrm>
          <a:off x="12814300" y="185813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452" name="n_1aveValue【庁舎】&#10;有形固定資産減価償却率">
          <a:extLst>
            <a:ext uri="{FF2B5EF4-FFF2-40B4-BE49-F238E27FC236}">
              <a16:creationId xmlns:a16="http://schemas.microsoft.com/office/drawing/2014/main" id="{4A4A6D3C-F5FC-4862-999B-B27116412090}"/>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453" name="n_2aveValue【庁舎】&#10;有形固定資産減価償却率">
          <a:extLst>
            <a:ext uri="{FF2B5EF4-FFF2-40B4-BE49-F238E27FC236}">
              <a16:creationId xmlns:a16="http://schemas.microsoft.com/office/drawing/2014/main" id="{255C52E0-642C-400C-986F-3227F2CE79B7}"/>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454" name="n_3aveValue【庁舎】&#10;有形固定資産減価償却率">
          <a:extLst>
            <a:ext uri="{FF2B5EF4-FFF2-40B4-BE49-F238E27FC236}">
              <a16:creationId xmlns:a16="http://schemas.microsoft.com/office/drawing/2014/main" id="{E61A9BF3-6699-4BAE-BD90-3FFBE7EACC64}"/>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455" name="n_4aveValue【庁舎】&#10;有形固定資産減価償却率">
          <a:extLst>
            <a:ext uri="{FF2B5EF4-FFF2-40B4-BE49-F238E27FC236}">
              <a16:creationId xmlns:a16="http://schemas.microsoft.com/office/drawing/2014/main" id="{0844BF00-0DAF-495A-AFAC-DD1A3C63EA3A}"/>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125747</xdr:rowOff>
    </xdr:from>
    <xdr:ext cx="405111" cy="259045"/>
    <xdr:sp macro="" textlink="">
      <xdr:nvSpPr>
        <xdr:cNvPr id="456" name="n_1mainValue【庁舎】&#10;有形固定資産減価償却率">
          <a:extLst>
            <a:ext uri="{FF2B5EF4-FFF2-40B4-BE49-F238E27FC236}">
              <a16:creationId xmlns:a16="http://schemas.microsoft.com/office/drawing/2014/main" id="{170B04C6-3175-4C29-9DD7-6EC56F847607}"/>
            </a:ext>
          </a:extLst>
        </xdr:cNvPr>
        <xdr:cNvSpPr txBox="1"/>
      </xdr:nvSpPr>
      <xdr:spPr>
        <a:xfrm>
          <a:off x="152660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457" name="n_2mainValue【庁舎】&#10;有形固定資産減価償却率">
          <a:extLst>
            <a:ext uri="{FF2B5EF4-FFF2-40B4-BE49-F238E27FC236}">
              <a16:creationId xmlns:a16="http://schemas.microsoft.com/office/drawing/2014/main" id="{B60E1619-4FF9-470F-9608-53CD362CDC18}"/>
            </a:ext>
          </a:extLst>
        </xdr:cNvPr>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112413</xdr:rowOff>
    </xdr:from>
    <xdr:ext cx="405111" cy="259045"/>
    <xdr:sp macro="" textlink="">
      <xdr:nvSpPr>
        <xdr:cNvPr id="458" name="n_3mainValue【庁舎】&#10;有形固定資産減価償却率">
          <a:extLst>
            <a:ext uri="{FF2B5EF4-FFF2-40B4-BE49-F238E27FC236}">
              <a16:creationId xmlns:a16="http://schemas.microsoft.com/office/drawing/2014/main" id="{9D380CE3-7EE7-4F51-A2BB-596FBDA37145}"/>
            </a:ext>
          </a:extLst>
        </xdr:cNvPr>
        <xdr:cNvSpPr txBox="1"/>
      </xdr:nvSpPr>
      <xdr:spPr>
        <a:xfrm>
          <a:off x="13500744" y="1862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106697</xdr:rowOff>
    </xdr:from>
    <xdr:ext cx="405111" cy="259045"/>
    <xdr:sp macro="" textlink="">
      <xdr:nvSpPr>
        <xdr:cNvPr id="459" name="n_4mainValue【庁舎】&#10;有形固定資産減価償却率">
          <a:extLst>
            <a:ext uri="{FF2B5EF4-FFF2-40B4-BE49-F238E27FC236}">
              <a16:creationId xmlns:a16="http://schemas.microsoft.com/office/drawing/2014/main" id="{1576BA11-7007-43D0-9370-2371A1DD1A9F}"/>
            </a:ext>
          </a:extLst>
        </xdr:cNvPr>
        <xdr:cNvSpPr txBox="1"/>
      </xdr:nvSpPr>
      <xdr:spPr>
        <a:xfrm>
          <a:off x="12611744"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0" name="正方形/長方形 459">
          <a:extLst>
            <a:ext uri="{FF2B5EF4-FFF2-40B4-BE49-F238E27FC236}">
              <a16:creationId xmlns:a16="http://schemas.microsoft.com/office/drawing/2014/main" id="{4A621447-52D6-4388-A32B-AE475BDBF5D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1" name="正方形/長方形 460">
          <a:extLst>
            <a:ext uri="{FF2B5EF4-FFF2-40B4-BE49-F238E27FC236}">
              <a16:creationId xmlns:a16="http://schemas.microsoft.com/office/drawing/2014/main" id="{B9A05AFB-076E-44BA-AE5C-B7A8DFE7297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2" name="正方形/長方形 461">
          <a:extLst>
            <a:ext uri="{FF2B5EF4-FFF2-40B4-BE49-F238E27FC236}">
              <a16:creationId xmlns:a16="http://schemas.microsoft.com/office/drawing/2014/main" id="{433320C8-2ECC-4D69-9692-C4CA39D047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3" name="正方形/長方形 462">
          <a:extLst>
            <a:ext uri="{FF2B5EF4-FFF2-40B4-BE49-F238E27FC236}">
              <a16:creationId xmlns:a16="http://schemas.microsoft.com/office/drawing/2014/main" id="{0EBA2760-FC72-4FCA-B82D-A1DFE3D07E4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4" name="正方形/長方形 463">
          <a:extLst>
            <a:ext uri="{FF2B5EF4-FFF2-40B4-BE49-F238E27FC236}">
              <a16:creationId xmlns:a16="http://schemas.microsoft.com/office/drawing/2014/main" id="{7619FAC5-0D24-4564-B81B-324B9604978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5" name="正方形/長方形 464">
          <a:extLst>
            <a:ext uri="{FF2B5EF4-FFF2-40B4-BE49-F238E27FC236}">
              <a16:creationId xmlns:a16="http://schemas.microsoft.com/office/drawing/2014/main" id="{7013B601-2F2E-4042-8266-05EF0B50E12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6" name="正方形/長方形 465">
          <a:extLst>
            <a:ext uri="{FF2B5EF4-FFF2-40B4-BE49-F238E27FC236}">
              <a16:creationId xmlns:a16="http://schemas.microsoft.com/office/drawing/2014/main" id="{55E6CA57-7E27-410A-832B-A9F669EE172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7" name="正方形/長方形 466">
          <a:extLst>
            <a:ext uri="{FF2B5EF4-FFF2-40B4-BE49-F238E27FC236}">
              <a16:creationId xmlns:a16="http://schemas.microsoft.com/office/drawing/2014/main" id="{E1FE95D8-C9E8-4AAD-8E99-46FCBD144E4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8" name="テキスト ボックス 467">
          <a:extLst>
            <a:ext uri="{FF2B5EF4-FFF2-40B4-BE49-F238E27FC236}">
              <a16:creationId xmlns:a16="http://schemas.microsoft.com/office/drawing/2014/main" id="{AE9632E4-31C2-48D5-B5A4-D6B74EE23A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9" name="直線コネクタ 468">
          <a:extLst>
            <a:ext uri="{FF2B5EF4-FFF2-40B4-BE49-F238E27FC236}">
              <a16:creationId xmlns:a16="http://schemas.microsoft.com/office/drawing/2014/main" id="{E2BD0845-7DC4-4FC0-B787-74F7EA2974D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70" name="直線コネクタ 469">
          <a:extLst>
            <a:ext uri="{FF2B5EF4-FFF2-40B4-BE49-F238E27FC236}">
              <a16:creationId xmlns:a16="http://schemas.microsoft.com/office/drawing/2014/main" id="{08C3CB12-AAF2-4397-BF6B-C0C5451F579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71" name="テキスト ボックス 470">
          <a:extLst>
            <a:ext uri="{FF2B5EF4-FFF2-40B4-BE49-F238E27FC236}">
              <a16:creationId xmlns:a16="http://schemas.microsoft.com/office/drawing/2014/main" id="{9B45B837-D454-465F-B526-ECDCDB87492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72" name="直線コネクタ 471">
          <a:extLst>
            <a:ext uri="{FF2B5EF4-FFF2-40B4-BE49-F238E27FC236}">
              <a16:creationId xmlns:a16="http://schemas.microsoft.com/office/drawing/2014/main" id="{3F2614A1-4583-4580-A696-12A6EAD00BC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73" name="テキスト ボックス 472">
          <a:extLst>
            <a:ext uri="{FF2B5EF4-FFF2-40B4-BE49-F238E27FC236}">
              <a16:creationId xmlns:a16="http://schemas.microsoft.com/office/drawing/2014/main" id="{43D3BCC6-8CB7-40E2-A7AE-F040914ED26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74" name="直線コネクタ 473">
          <a:extLst>
            <a:ext uri="{FF2B5EF4-FFF2-40B4-BE49-F238E27FC236}">
              <a16:creationId xmlns:a16="http://schemas.microsoft.com/office/drawing/2014/main" id="{B7C529A6-7299-4DF6-8EA2-716000BA89F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75" name="テキスト ボックス 474">
          <a:extLst>
            <a:ext uri="{FF2B5EF4-FFF2-40B4-BE49-F238E27FC236}">
              <a16:creationId xmlns:a16="http://schemas.microsoft.com/office/drawing/2014/main" id="{46005C7F-10FA-45EF-8A58-7EECBF722A2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6" name="直線コネクタ 475">
          <a:extLst>
            <a:ext uri="{FF2B5EF4-FFF2-40B4-BE49-F238E27FC236}">
              <a16:creationId xmlns:a16="http://schemas.microsoft.com/office/drawing/2014/main" id="{CCF15867-FCD5-4FB3-BA5E-9522429C8AE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77" name="テキスト ボックス 476">
          <a:extLst>
            <a:ext uri="{FF2B5EF4-FFF2-40B4-BE49-F238E27FC236}">
              <a16:creationId xmlns:a16="http://schemas.microsoft.com/office/drawing/2014/main" id="{99337DEA-A1DA-4701-8675-D642B9021DD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a:extLst>
            <a:ext uri="{FF2B5EF4-FFF2-40B4-BE49-F238E27FC236}">
              <a16:creationId xmlns:a16="http://schemas.microsoft.com/office/drawing/2014/main" id="{776DBF7B-97E2-44EE-B3BD-B838612BDFB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9" name="テキスト ボックス 478">
          <a:extLst>
            <a:ext uri="{FF2B5EF4-FFF2-40B4-BE49-F238E27FC236}">
              <a16:creationId xmlns:a16="http://schemas.microsoft.com/office/drawing/2014/main" id="{2330EF93-7FF9-4E84-AE62-5FB5C9161B1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庁舎】&#10;一人当たり面積グラフ枠">
          <a:extLst>
            <a:ext uri="{FF2B5EF4-FFF2-40B4-BE49-F238E27FC236}">
              <a16:creationId xmlns:a16="http://schemas.microsoft.com/office/drawing/2014/main" id="{2C406CF8-825D-4AB6-8070-318C077760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481" name="直線コネクタ 480">
          <a:extLst>
            <a:ext uri="{FF2B5EF4-FFF2-40B4-BE49-F238E27FC236}">
              <a16:creationId xmlns:a16="http://schemas.microsoft.com/office/drawing/2014/main" id="{6AE71CAC-BD7A-49E5-8287-5A107EAE2020}"/>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482" name="【庁舎】&#10;一人当たり面積最小値テキスト">
          <a:extLst>
            <a:ext uri="{FF2B5EF4-FFF2-40B4-BE49-F238E27FC236}">
              <a16:creationId xmlns:a16="http://schemas.microsoft.com/office/drawing/2014/main" id="{7345A176-4081-4DAA-90F2-E8C2471CC261}"/>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483" name="直線コネクタ 482">
          <a:extLst>
            <a:ext uri="{FF2B5EF4-FFF2-40B4-BE49-F238E27FC236}">
              <a16:creationId xmlns:a16="http://schemas.microsoft.com/office/drawing/2014/main" id="{04A911C0-8D48-435D-B1EF-238D4018D1CD}"/>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484" name="【庁舎】&#10;一人当たり面積最大値テキスト">
          <a:extLst>
            <a:ext uri="{FF2B5EF4-FFF2-40B4-BE49-F238E27FC236}">
              <a16:creationId xmlns:a16="http://schemas.microsoft.com/office/drawing/2014/main" id="{6AD3B2C5-DD7C-46DF-B873-7310C3C4D768}"/>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485" name="直線コネクタ 484">
          <a:extLst>
            <a:ext uri="{FF2B5EF4-FFF2-40B4-BE49-F238E27FC236}">
              <a16:creationId xmlns:a16="http://schemas.microsoft.com/office/drawing/2014/main" id="{80AC1C19-D5F7-48DC-9FE2-27F0E57296FD}"/>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486" name="【庁舎】&#10;一人当たり面積平均値テキスト">
          <a:extLst>
            <a:ext uri="{FF2B5EF4-FFF2-40B4-BE49-F238E27FC236}">
              <a16:creationId xmlns:a16="http://schemas.microsoft.com/office/drawing/2014/main" id="{73CFD58D-8578-4F7A-935B-06A9B4945D05}"/>
            </a:ext>
          </a:extLst>
        </xdr:cNvPr>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487" name="フローチャート: 判断 486">
          <a:extLst>
            <a:ext uri="{FF2B5EF4-FFF2-40B4-BE49-F238E27FC236}">
              <a16:creationId xmlns:a16="http://schemas.microsoft.com/office/drawing/2014/main" id="{AF8F0712-960D-4649-B1BA-C3CD71950189}"/>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488" name="フローチャート: 判断 487">
          <a:extLst>
            <a:ext uri="{FF2B5EF4-FFF2-40B4-BE49-F238E27FC236}">
              <a16:creationId xmlns:a16="http://schemas.microsoft.com/office/drawing/2014/main" id="{2441733C-E1A7-4D5C-B660-4370FB5CC937}"/>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489" name="フローチャート: 判断 488">
          <a:extLst>
            <a:ext uri="{FF2B5EF4-FFF2-40B4-BE49-F238E27FC236}">
              <a16:creationId xmlns:a16="http://schemas.microsoft.com/office/drawing/2014/main" id="{9E237794-D0B4-427B-BB8C-4AB333E428AF}"/>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490" name="フローチャート: 判断 489">
          <a:extLst>
            <a:ext uri="{FF2B5EF4-FFF2-40B4-BE49-F238E27FC236}">
              <a16:creationId xmlns:a16="http://schemas.microsoft.com/office/drawing/2014/main" id="{7EF91493-A506-4B35-BFA2-24201CA43AC8}"/>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491" name="フローチャート: 判断 490">
          <a:extLst>
            <a:ext uri="{FF2B5EF4-FFF2-40B4-BE49-F238E27FC236}">
              <a16:creationId xmlns:a16="http://schemas.microsoft.com/office/drawing/2014/main" id="{C65268C9-9943-4C22-8140-49425EE01E0E}"/>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B8620825-D185-4553-999E-58ACF2C9A79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2AE327B4-6F0A-459A-9B6C-4C365F0F478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287E6320-3D79-40ED-895B-16FA7A17A66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FB0672F9-7AF4-4115-B8EA-D275597198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0F7BFEFA-5715-490F-80A1-13FDBCE7B5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121869</xdr:rowOff>
    </xdr:from>
    <xdr:to>
      <xdr:col>112</xdr:col>
      <xdr:colOff>38100</xdr:colOff>
      <xdr:row>106</xdr:row>
      <xdr:rowOff>52019</xdr:rowOff>
    </xdr:to>
    <xdr:sp macro="" textlink="">
      <xdr:nvSpPr>
        <xdr:cNvPr id="497" name="楕円 496">
          <a:extLst>
            <a:ext uri="{FF2B5EF4-FFF2-40B4-BE49-F238E27FC236}">
              <a16:creationId xmlns:a16="http://schemas.microsoft.com/office/drawing/2014/main" id="{3D672569-9C19-4B94-BC76-8D8B9459DCD6}"/>
            </a:ext>
          </a:extLst>
        </xdr:cNvPr>
        <xdr:cNvSpPr/>
      </xdr:nvSpPr>
      <xdr:spPr>
        <a:xfrm>
          <a:off x="21272500" y="181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123698</xdr:rowOff>
    </xdr:from>
    <xdr:to>
      <xdr:col>107</xdr:col>
      <xdr:colOff>101600</xdr:colOff>
      <xdr:row>106</xdr:row>
      <xdr:rowOff>53848</xdr:rowOff>
    </xdr:to>
    <xdr:sp macro="" textlink="">
      <xdr:nvSpPr>
        <xdr:cNvPr id="498" name="楕円 497">
          <a:extLst>
            <a:ext uri="{FF2B5EF4-FFF2-40B4-BE49-F238E27FC236}">
              <a16:creationId xmlns:a16="http://schemas.microsoft.com/office/drawing/2014/main" id="{FE2026C4-1AA7-4ACF-8896-B485F65361BB}"/>
            </a:ext>
          </a:extLst>
        </xdr:cNvPr>
        <xdr:cNvSpPr/>
      </xdr:nvSpPr>
      <xdr:spPr>
        <a:xfrm>
          <a:off x="20383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xdr:rowOff>
    </xdr:from>
    <xdr:to>
      <xdr:col>111</xdr:col>
      <xdr:colOff>177800</xdr:colOff>
      <xdr:row>106</xdr:row>
      <xdr:rowOff>3048</xdr:rowOff>
    </xdr:to>
    <xdr:cxnSp macro="">
      <xdr:nvCxnSpPr>
        <xdr:cNvPr id="499" name="直線コネクタ 498">
          <a:extLst>
            <a:ext uri="{FF2B5EF4-FFF2-40B4-BE49-F238E27FC236}">
              <a16:creationId xmlns:a16="http://schemas.microsoft.com/office/drawing/2014/main" id="{267F9DC7-5FFF-4A3F-9B8B-23F3AD50A5A0}"/>
            </a:ext>
          </a:extLst>
        </xdr:cNvPr>
        <xdr:cNvCxnSpPr/>
      </xdr:nvCxnSpPr>
      <xdr:spPr>
        <a:xfrm flipV="1">
          <a:off x="20434300" y="1817491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131927</xdr:rowOff>
    </xdr:from>
    <xdr:to>
      <xdr:col>102</xdr:col>
      <xdr:colOff>165100</xdr:colOff>
      <xdr:row>106</xdr:row>
      <xdr:rowOff>62077</xdr:rowOff>
    </xdr:to>
    <xdr:sp macro="" textlink="">
      <xdr:nvSpPr>
        <xdr:cNvPr id="500" name="楕円 499">
          <a:extLst>
            <a:ext uri="{FF2B5EF4-FFF2-40B4-BE49-F238E27FC236}">
              <a16:creationId xmlns:a16="http://schemas.microsoft.com/office/drawing/2014/main" id="{361D68C7-C0A6-4304-AF14-3BFF5B18131B}"/>
            </a:ext>
          </a:extLst>
        </xdr:cNvPr>
        <xdr:cNvSpPr/>
      </xdr:nvSpPr>
      <xdr:spPr>
        <a:xfrm>
          <a:off x="19494500" y="181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xdr:rowOff>
    </xdr:from>
    <xdr:to>
      <xdr:col>107</xdr:col>
      <xdr:colOff>50800</xdr:colOff>
      <xdr:row>106</xdr:row>
      <xdr:rowOff>11277</xdr:rowOff>
    </xdr:to>
    <xdr:cxnSp macro="">
      <xdr:nvCxnSpPr>
        <xdr:cNvPr id="501" name="直線コネクタ 500">
          <a:extLst>
            <a:ext uri="{FF2B5EF4-FFF2-40B4-BE49-F238E27FC236}">
              <a16:creationId xmlns:a16="http://schemas.microsoft.com/office/drawing/2014/main" id="{00FCB361-7D42-4CCA-AB3B-936481E8A52D}"/>
            </a:ext>
          </a:extLst>
        </xdr:cNvPr>
        <xdr:cNvCxnSpPr/>
      </xdr:nvCxnSpPr>
      <xdr:spPr>
        <a:xfrm flipV="1">
          <a:off x="19545300" y="1817674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131014</xdr:rowOff>
    </xdr:from>
    <xdr:to>
      <xdr:col>98</xdr:col>
      <xdr:colOff>38100</xdr:colOff>
      <xdr:row>106</xdr:row>
      <xdr:rowOff>61164</xdr:rowOff>
    </xdr:to>
    <xdr:sp macro="" textlink="">
      <xdr:nvSpPr>
        <xdr:cNvPr id="502" name="楕円 501">
          <a:extLst>
            <a:ext uri="{FF2B5EF4-FFF2-40B4-BE49-F238E27FC236}">
              <a16:creationId xmlns:a16="http://schemas.microsoft.com/office/drawing/2014/main" id="{DDF32814-DDA2-401C-906B-70DF67A20D62}"/>
            </a:ext>
          </a:extLst>
        </xdr:cNvPr>
        <xdr:cNvSpPr/>
      </xdr:nvSpPr>
      <xdr:spPr>
        <a:xfrm>
          <a:off x="18605500" y="181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10364</xdr:rowOff>
    </xdr:from>
    <xdr:to>
      <xdr:col>102</xdr:col>
      <xdr:colOff>114300</xdr:colOff>
      <xdr:row>106</xdr:row>
      <xdr:rowOff>11277</xdr:rowOff>
    </xdr:to>
    <xdr:cxnSp macro="">
      <xdr:nvCxnSpPr>
        <xdr:cNvPr id="503" name="直線コネクタ 502">
          <a:extLst>
            <a:ext uri="{FF2B5EF4-FFF2-40B4-BE49-F238E27FC236}">
              <a16:creationId xmlns:a16="http://schemas.microsoft.com/office/drawing/2014/main" id="{9BEDEF89-68CF-4424-BDF1-9DDCE78B65B7}"/>
            </a:ext>
          </a:extLst>
        </xdr:cNvPr>
        <xdr:cNvCxnSpPr/>
      </xdr:nvCxnSpPr>
      <xdr:spPr>
        <a:xfrm>
          <a:off x="18656300" y="18184064"/>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105325</xdr:rowOff>
    </xdr:from>
    <xdr:ext cx="469744" cy="259045"/>
    <xdr:sp macro="" textlink="">
      <xdr:nvSpPr>
        <xdr:cNvPr id="504" name="n_1aveValue【庁舎】&#10;一人当たり面積">
          <a:extLst>
            <a:ext uri="{FF2B5EF4-FFF2-40B4-BE49-F238E27FC236}">
              <a16:creationId xmlns:a16="http://schemas.microsoft.com/office/drawing/2014/main" id="{29346D89-0DCC-4F84-8847-7F1814854FDF}"/>
            </a:ext>
          </a:extLst>
        </xdr:cNvPr>
        <xdr:cNvSpPr txBox="1"/>
      </xdr:nvSpPr>
      <xdr:spPr>
        <a:xfrm>
          <a:off x="21075727" y="182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89324</xdr:rowOff>
    </xdr:from>
    <xdr:ext cx="469744" cy="259045"/>
    <xdr:sp macro="" textlink="">
      <xdr:nvSpPr>
        <xdr:cNvPr id="505" name="n_2aveValue【庁舎】&#10;一人当たり面積">
          <a:extLst>
            <a:ext uri="{FF2B5EF4-FFF2-40B4-BE49-F238E27FC236}">
              <a16:creationId xmlns:a16="http://schemas.microsoft.com/office/drawing/2014/main" id="{AF7374F0-358A-465A-BAB1-46C23E4F1DF0}"/>
            </a:ext>
          </a:extLst>
        </xdr:cNvPr>
        <xdr:cNvSpPr txBox="1"/>
      </xdr:nvSpPr>
      <xdr:spPr>
        <a:xfrm>
          <a:off x="20199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506" name="n_3aveValue【庁舎】&#10;一人当たり面積">
          <a:extLst>
            <a:ext uri="{FF2B5EF4-FFF2-40B4-BE49-F238E27FC236}">
              <a16:creationId xmlns:a16="http://schemas.microsoft.com/office/drawing/2014/main" id="{7A5257E7-D724-41F9-BE68-74D821760BFC}"/>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62349</xdr:rowOff>
    </xdr:from>
    <xdr:ext cx="469744" cy="259045"/>
    <xdr:sp macro="" textlink="">
      <xdr:nvSpPr>
        <xdr:cNvPr id="507" name="n_4aveValue【庁舎】&#10;一人当たり面積">
          <a:extLst>
            <a:ext uri="{FF2B5EF4-FFF2-40B4-BE49-F238E27FC236}">
              <a16:creationId xmlns:a16="http://schemas.microsoft.com/office/drawing/2014/main" id="{5073C294-DDAA-402C-9EFC-7E77D45D66B0}"/>
            </a:ext>
          </a:extLst>
        </xdr:cNvPr>
        <xdr:cNvSpPr txBox="1"/>
      </xdr:nvSpPr>
      <xdr:spPr>
        <a:xfrm>
          <a:off x="18421427" y="182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68546</xdr:rowOff>
    </xdr:from>
    <xdr:ext cx="469744" cy="259045"/>
    <xdr:sp macro="" textlink="">
      <xdr:nvSpPr>
        <xdr:cNvPr id="508" name="n_1mainValue【庁舎】&#10;一人当たり面積">
          <a:extLst>
            <a:ext uri="{FF2B5EF4-FFF2-40B4-BE49-F238E27FC236}">
              <a16:creationId xmlns:a16="http://schemas.microsoft.com/office/drawing/2014/main" id="{A32A1188-C36F-4C45-BA73-5D1CE201E0A5}"/>
            </a:ext>
          </a:extLst>
        </xdr:cNvPr>
        <xdr:cNvSpPr txBox="1"/>
      </xdr:nvSpPr>
      <xdr:spPr>
        <a:xfrm>
          <a:off x="21075727" y="1789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70375</xdr:rowOff>
    </xdr:from>
    <xdr:ext cx="469744" cy="259045"/>
    <xdr:sp macro="" textlink="">
      <xdr:nvSpPr>
        <xdr:cNvPr id="509" name="n_2mainValue【庁舎】&#10;一人当たり面積">
          <a:extLst>
            <a:ext uri="{FF2B5EF4-FFF2-40B4-BE49-F238E27FC236}">
              <a16:creationId xmlns:a16="http://schemas.microsoft.com/office/drawing/2014/main" id="{41A5AAE3-087C-4869-A9B1-68C54F8E56C3}"/>
            </a:ext>
          </a:extLst>
        </xdr:cNvPr>
        <xdr:cNvSpPr txBox="1"/>
      </xdr:nvSpPr>
      <xdr:spPr>
        <a:xfrm>
          <a:off x="201994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53204</xdr:rowOff>
    </xdr:from>
    <xdr:ext cx="469744" cy="259045"/>
    <xdr:sp macro="" textlink="">
      <xdr:nvSpPr>
        <xdr:cNvPr id="510" name="n_3mainValue【庁舎】&#10;一人当たり面積">
          <a:extLst>
            <a:ext uri="{FF2B5EF4-FFF2-40B4-BE49-F238E27FC236}">
              <a16:creationId xmlns:a16="http://schemas.microsoft.com/office/drawing/2014/main" id="{A9724112-3DCB-42AD-AA49-3FBA24ED423F}"/>
            </a:ext>
          </a:extLst>
        </xdr:cNvPr>
        <xdr:cNvSpPr txBox="1"/>
      </xdr:nvSpPr>
      <xdr:spPr>
        <a:xfrm>
          <a:off x="19310427" y="182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77691</xdr:rowOff>
    </xdr:from>
    <xdr:ext cx="469744" cy="259045"/>
    <xdr:sp macro="" textlink="">
      <xdr:nvSpPr>
        <xdr:cNvPr id="511" name="n_4mainValue【庁舎】&#10;一人当たり面積">
          <a:extLst>
            <a:ext uri="{FF2B5EF4-FFF2-40B4-BE49-F238E27FC236}">
              <a16:creationId xmlns:a16="http://schemas.microsoft.com/office/drawing/2014/main" id="{DADEFA36-4D1B-4DC7-A4EC-7275E8E70D47}"/>
            </a:ext>
          </a:extLst>
        </xdr:cNvPr>
        <xdr:cNvSpPr txBox="1"/>
      </xdr:nvSpPr>
      <xdr:spPr>
        <a:xfrm>
          <a:off x="18421427" y="1790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2" name="正方形/長方形 511">
          <a:extLst>
            <a:ext uri="{FF2B5EF4-FFF2-40B4-BE49-F238E27FC236}">
              <a16:creationId xmlns:a16="http://schemas.microsoft.com/office/drawing/2014/main" id="{DD38C963-125F-48E9-9C49-B5626B3AC2C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3" name="正方形/長方形 512">
          <a:extLst>
            <a:ext uri="{FF2B5EF4-FFF2-40B4-BE49-F238E27FC236}">
              <a16:creationId xmlns:a16="http://schemas.microsoft.com/office/drawing/2014/main" id="{08A4D205-A8C8-4D9F-8C91-F6A1962C4E2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4" name="テキスト ボックス 513">
          <a:extLst>
            <a:ext uri="{FF2B5EF4-FFF2-40B4-BE49-F238E27FC236}">
              <a16:creationId xmlns:a16="http://schemas.microsoft.com/office/drawing/2014/main" id="{A8052821-5435-471C-A122-A17CE677496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軒並み類似団体より償却率が高い。すなわち施設が老朽化しているということである。公共施設等総合管理計画に基づき、今後の更新を含めた老朽化対策に取り組むことが必要である。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1,413
57.97
3,696,436
3,555,156
90,007
1,325,412
3,986,689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財政力指数については、経済基盤が弱い本村は税収が乏しく、類似団体平均を下回る。現在は、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林業を基軸とした農林業だけでなくローカルベンチャーの育成推進</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に力を入れており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地域資源再生と産業振興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を並行して進めている。交付金事業等を積極的に活用し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苦しい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財政状況下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周りに取り残されないだけでなく先取りした住民サービスを提供できるよう努めている。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新たに税収を獲得するだけでなく既存の収入源の税収</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向上を目指している。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ポイント悪化している。この要因として、平成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か年計画で庁舎等の基幹施設の建設を行っており、公債費等の増加が要因として上げられる。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年度をもってい基幹施設の整備が完了することから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はランニングの管理を念頭に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財政運営適正化計画</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によって更なる改善に努める。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64</xdr:row>
      <xdr:rowOff>73152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94460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65</xdr:row>
      <xdr:rowOff>162306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104595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126238</xdr:rowOff>
    </xdr:from>
    <xdr:to>
      <xdr:col>15</xdr:col>
      <xdr:colOff>82550</xdr:colOff>
      <xdr:row>65</xdr:row>
      <xdr:rowOff>162306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109903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64</xdr:row>
      <xdr:rowOff>126238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90117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64533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161815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及び物件費の割合は、類似団体に比べ高い水準にある。小規模自治体では、どうしても人件費の割合は高くなりがちで、また数年後の大量退職に備えて人員増となっていることから、決算額も増と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会計年度任用職員制度の導入により特に令和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年度は人権費が増加している。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今後も経費の節減に努め物件費の引き下げに努めていく。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114002</xdr:rowOff>
    </xdr:from>
    <xdr:to>
      <xdr:col>23</xdr:col>
      <xdr:colOff>133350</xdr:colOff>
      <xdr:row>84</xdr:row>
      <xdr:rowOff>160432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344352"/>
          <a:ext cx="838200" cy="2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171193</xdr:rowOff>
    </xdr:from>
    <xdr:to>
      <xdr:col>19</xdr:col>
      <xdr:colOff>133350</xdr:colOff>
      <xdr:row>83</xdr:row>
      <xdr:rowOff>114002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230093"/>
          <a:ext cx="889000" cy="1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145624</xdr:rowOff>
    </xdr:from>
    <xdr:to>
      <xdr:col>15</xdr:col>
      <xdr:colOff>82550</xdr:colOff>
      <xdr:row>82</xdr:row>
      <xdr:rowOff>171193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204524"/>
          <a:ext cx="889000" cy="2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91047</xdr:rowOff>
    </xdr:from>
    <xdr:to>
      <xdr:col>11</xdr:col>
      <xdr:colOff>31750</xdr:colOff>
      <xdr:row>82</xdr:row>
      <xdr:rowOff>145624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149947"/>
          <a:ext cx="889000" cy="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109632</xdr:rowOff>
    </xdr:from>
    <xdr:to>
      <xdr:col>23</xdr:col>
      <xdr:colOff>184150</xdr:colOff>
      <xdr:row>85</xdr:row>
      <xdr:rowOff>39782</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51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81709</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48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63202</xdr:rowOff>
    </xdr:from>
    <xdr:to>
      <xdr:col>19</xdr:col>
      <xdr:colOff>184150</xdr:colOff>
      <xdr:row>83</xdr:row>
      <xdr:rowOff>164802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42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149579</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37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120393</xdr:rowOff>
    </xdr:from>
    <xdr:to>
      <xdr:col>15</xdr:col>
      <xdr:colOff>133350</xdr:colOff>
      <xdr:row>83</xdr:row>
      <xdr:rowOff>50543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41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35320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26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94824</xdr:rowOff>
    </xdr:from>
    <xdr:to>
      <xdr:col>11</xdr:col>
      <xdr:colOff>82550</xdr:colOff>
      <xdr:row>83</xdr:row>
      <xdr:rowOff>24974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41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9751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24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40247</xdr:rowOff>
    </xdr:from>
    <xdr:to>
      <xdr:col>7</xdr:col>
      <xdr:colOff>31750</xdr:colOff>
      <xdr:row>82</xdr:row>
      <xdr:rowOff>141847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40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126624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18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ラスパイレス指数（国との比較）は、全国市町村平均並びに類似団体平均を下回っている。今後も職員人件費の適正化に努める。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24385</xdr:rowOff>
    </xdr:from>
    <xdr:to>
      <xdr:col>81</xdr:col>
      <xdr:colOff>44450</xdr:colOff>
      <xdr:row>86</xdr:row>
      <xdr:rowOff>72644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4769085"/>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14732</xdr:rowOff>
    </xdr:from>
    <xdr:to>
      <xdr:col>77</xdr:col>
      <xdr:colOff>44450</xdr:colOff>
      <xdr:row>86</xdr:row>
      <xdr:rowOff>24385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759432"/>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146829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14732</xdr:rowOff>
    </xdr:from>
    <xdr:to>
      <xdr:col>72</xdr:col>
      <xdr:colOff>203200</xdr:colOff>
      <xdr:row>86</xdr:row>
      <xdr:rowOff>34037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475943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34037</xdr:rowOff>
    </xdr:from>
    <xdr:to>
      <xdr:col>68</xdr:col>
      <xdr:colOff>152400</xdr:colOff>
      <xdr:row>86</xdr:row>
      <xdr:rowOff>34037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4778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21844</xdr:rowOff>
    </xdr:from>
    <xdr:to>
      <xdr:col>81</xdr:col>
      <xdr:colOff>95250</xdr:colOff>
      <xdr:row>86</xdr:row>
      <xdr:rowOff>123444</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38371</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145035</xdr:rowOff>
    </xdr:from>
    <xdr:to>
      <xdr:col>77</xdr:col>
      <xdr:colOff>95250</xdr:colOff>
      <xdr:row>86</xdr:row>
      <xdr:rowOff>75185</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85362</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448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135382</xdr:rowOff>
    </xdr:from>
    <xdr:to>
      <xdr:col>73</xdr:col>
      <xdr:colOff>44450</xdr:colOff>
      <xdr:row>86</xdr:row>
      <xdr:rowOff>65532</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75709</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47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154687</xdr:rowOff>
    </xdr:from>
    <xdr:to>
      <xdr:col>68</xdr:col>
      <xdr:colOff>203200</xdr:colOff>
      <xdr:row>86</xdr:row>
      <xdr:rowOff>84837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95014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154687</xdr:rowOff>
    </xdr:from>
    <xdr:to>
      <xdr:col>64</xdr:col>
      <xdr:colOff>152400</xdr:colOff>
      <xdr:row>86</xdr:row>
      <xdr:rowOff>84837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95014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人当たり職員数は、類似団体平均を上回っている。西粟倉村では「百年の森林づくり事業」を主体として、環境モデル都市・バイオマス産業都市・</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SDGs</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未来都市の指定を受けて、地域経済を活性化すべく事業を実施している。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年々職員に求められる能力は多岐にわたりまた水準が向上しており、一人一人が様々なサービスの提供に資する状況である。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すべてのサービスに職員の手が行き届いているかというとそうではないのが現状である。サービスの質を落とさないためには一部の事業およびサービスのスクラップをご理解いただくか、職員を増加させるほかない。最低で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現状を維持</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し続ける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すべきと考える。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42365</xdr:rowOff>
    </xdr:from>
    <xdr:to>
      <xdr:col>81</xdr:col>
      <xdr:colOff>44450</xdr:colOff>
      <xdr:row>61</xdr:row>
      <xdr:rowOff>58451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50081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56240</xdr:rowOff>
    </xdr:from>
    <xdr:to>
      <xdr:col>77</xdr:col>
      <xdr:colOff>44450</xdr:colOff>
      <xdr:row>61</xdr:row>
      <xdr:rowOff>58451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514690"/>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56240</xdr:rowOff>
    </xdr:from>
    <xdr:to>
      <xdr:col>72</xdr:col>
      <xdr:colOff>203200</xdr:colOff>
      <xdr:row>61</xdr:row>
      <xdr:rowOff>59658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514690"/>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33317</xdr:rowOff>
    </xdr:from>
    <xdr:to>
      <xdr:col>68</xdr:col>
      <xdr:colOff>152400</xdr:colOff>
      <xdr:row>61</xdr:row>
      <xdr:rowOff>59658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491767"/>
          <a:ext cx="8890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163015</xdr:rowOff>
    </xdr:from>
    <xdr:to>
      <xdr:col>81</xdr:col>
      <xdr:colOff>95250</xdr:colOff>
      <xdr:row>61</xdr:row>
      <xdr:rowOff>93165</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4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135092</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42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7651</xdr:rowOff>
    </xdr:from>
    <xdr:to>
      <xdr:col>77</xdr:col>
      <xdr:colOff>95250</xdr:colOff>
      <xdr:row>61</xdr:row>
      <xdr:rowOff>109251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46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94028</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55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5440</xdr:rowOff>
    </xdr:from>
    <xdr:to>
      <xdr:col>73</xdr:col>
      <xdr:colOff>44450</xdr:colOff>
      <xdr:row>61</xdr:row>
      <xdr:rowOff>107040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46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91817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5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8858</xdr:rowOff>
    </xdr:from>
    <xdr:to>
      <xdr:col>68</xdr:col>
      <xdr:colOff>203200</xdr:colOff>
      <xdr:row>61</xdr:row>
      <xdr:rowOff>110458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4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95235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55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153967</xdr:rowOff>
    </xdr:from>
    <xdr:to>
      <xdr:col>64</xdr:col>
      <xdr:colOff>152400</xdr:colOff>
      <xdr:row>61</xdr:row>
      <xdr:rowOff>84117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4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68894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52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年度からの基幹施設建設に向け、これまで起債の借入の抑制や繰上償還を行うなど地方債残高を減らし準備をしてきた。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当該事業の過渡期を迎え</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一時的に借入額、年間返済額が上昇し、実質公債費比率も増加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し始めた。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積立を行ってきた公共施設等整備基金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および減債基金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を活用するなど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170180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29064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89746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72665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65617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2021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73660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20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より行っている基幹施設整備により地方債残高が大幅に増加しており平成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年度までは将来負担額に対して充当可能財源等が大きく将来負担比率は負数となっていたが、平成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年度に基幹施設整備にかかる地方債の借入れを行ったことにより令和元年からは整数に転じた。</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令和元年から令和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比率が下がった要因としては普通交付税のうち地域社会再生事業費が新たに算定されるようになったことに加え上記地方債の償還費が増加したことから将来負担が大きく減少した。本村のような税収等が限られる自治体には交付税による負担比率の影響は大き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112466</xdr:rowOff>
    </xdr:from>
    <xdr:to>
      <xdr:col>81</xdr:col>
      <xdr:colOff>44450</xdr:colOff>
      <xdr:row>15</xdr:row>
      <xdr:rowOff>58984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2512766"/>
          <a:ext cx="838200" cy="1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61666</xdr:rowOff>
    </xdr:from>
    <xdr:to>
      <xdr:col>81</xdr:col>
      <xdr:colOff>95250</xdr:colOff>
      <xdr:row>14</xdr:row>
      <xdr:rowOff>163266</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4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33743</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43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8184</xdr:rowOff>
    </xdr:from>
    <xdr:to>
      <xdr:col>77</xdr:col>
      <xdr:colOff>95250</xdr:colOff>
      <xdr:row>15</xdr:row>
      <xdr:rowOff>109784</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5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94561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66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1,413
57.97
3,696,436
3,555,156
90,007
1,325,412
3,986,689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小規模自治体ではどうしても人件費の割合が高くなりがちであり、類似団体との比較では、全国平均から差が開いて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いたが、職員の退職に伴う補充が十分でないことから前年と比較し下がり類似団体とほぼ同等になっている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今後も定年による退職の予定はあり人件費の水準は下がる傾向にあるが同時に新規事業の増加が見込まれるため財政運営適正化計画と照らし合わせながら人員確保に努めたい。</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0435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37</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133858</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363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以降は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類似団体に近づい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これからも財政運営適正化計画により、物件費の抑制を目指す。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46990</xdr:rowOff>
    </xdr:from>
    <xdr:to>
      <xdr:col>82</xdr:col>
      <xdr:colOff>107950</xdr:colOff>
      <xdr:row>16</xdr:row>
      <xdr:rowOff>157480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9019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006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15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16510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15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167640</xdr:rowOff>
    </xdr:from>
    <xdr:to>
      <xdr:col>82</xdr:col>
      <xdr:colOff>158750</xdr:colOff>
      <xdr:row>16</xdr:row>
      <xdr:rowOff>97790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139717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156210</xdr:rowOff>
    </xdr:from>
    <xdr:to>
      <xdr:col>74</xdr:col>
      <xdr:colOff>31750</xdr:colOff>
      <xdr:row>17</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71137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類似団体平均に近づいていたが、Ｈ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以前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から類似団体よりも低くなっている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状態である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。生活保護の扶助の抑制のため、就労支援等を行っている結果が現れている。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7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56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42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類似団体に比べ抑制できている。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40132</xdr:rowOff>
    </xdr:from>
    <xdr:to>
      <xdr:col>82</xdr:col>
      <xdr:colOff>107950</xdr:colOff>
      <xdr:row>56</xdr:row>
      <xdr:rowOff>53848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413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57</xdr:row>
      <xdr:rowOff>56134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550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56134</xdr:rowOff>
    </xdr:from>
    <xdr:to>
      <xdr:col>73</xdr:col>
      <xdr:colOff>180975</xdr:colOff>
      <xdr:row>57</xdr:row>
      <xdr:rowOff>60706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28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60706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510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160782</xdr:rowOff>
    </xdr:from>
    <xdr:to>
      <xdr:col>82</xdr:col>
      <xdr:colOff>158750</xdr:colOff>
      <xdr:row>56</xdr:row>
      <xdr:rowOff>90932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5859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xdr:rowOff>
    </xdr:from>
    <xdr:to>
      <xdr:col>78</xdr:col>
      <xdr:colOff>120650</xdr:colOff>
      <xdr:row>56</xdr:row>
      <xdr:rowOff>104648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114825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xdr:rowOff>
    </xdr:from>
    <xdr:to>
      <xdr:col>74</xdr:col>
      <xdr:colOff>31750</xdr:colOff>
      <xdr:row>57</xdr:row>
      <xdr:rowOff>106934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91711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xdr:rowOff>
    </xdr:from>
    <xdr:to>
      <xdr:col>69</xdr:col>
      <xdr:colOff>142875</xdr:colOff>
      <xdr:row>57</xdr:row>
      <xdr:rowOff>111506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96283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類似団体と比較し補助費の抑制を継続している。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引き続き補助費等の抑制に努める。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72136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30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58420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35560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89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年度からの基幹施設建設に向け、これまで起債の借入の抑制や繰上償還を行うなど地方債残高を減らし準備をしてきた。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一時的に借入額、年間返済額が上昇する見通しであるが、さらに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81280</xdr:rowOff>
    </xdr:from>
    <xdr:to>
      <xdr:col>24</xdr:col>
      <xdr:colOff>25400</xdr:colOff>
      <xdr:row>78</xdr:row>
      <xdr:rowOff>46989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8293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81280</xdr:rowOff>
    </xdr:from>
    <xdr:to>
      <xdr:col>19</xdr:col>
      <xdr:colOff>187325</xdr:colOff>
      <xdr:row>77</xdr:row>
      <xdr:rowOff>146050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829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43180</xdr:rowOff>
    </xdr:from>
    <xdr:to>
      <xdr:col>15</xdr:col>
      <xdr:colOff>98425</xdr:colOff>
      <xdr:row>77</xdr:row>
      <xdr:rowOff>146050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448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138430</xdr:rowOff>
    </xdr:from>
    <xdr:to>
      <xdr:col>11</xdr:col>
      <xdr:colOff>9525</xdr:colOff>
      <xdr:row>77</xdr:row>
      <xdr:rowOff>43180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686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167639</xdr:rowOff>
    </xdr:from>
    <xdr:to>
      <xdr:col>24</xdr:col>
      <xdr:colOff>76200</xdr:colOff>
      <xdr:row>78</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139716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30480</xdr:rowOff>
    </xdr:from>
    <xdr:to>
      <xdr:col>20</xdr:col>
      <xdr:colOff>38100</xdr:colOff>
      <xdr:row>77</xdr:row>
      <xdr:rowOff>132080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116857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163830</xdr:rowOff>
    </xdr:from>
    <xdr:to>
      <xdr:col>11</xdr:col>
      <xdr:colOff>60325</xdr:colOff>
      <xdr:row>77</xdr:row>
      <xdr:rowOff>93980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78757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類似団体に比べ抑制できている。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基幹施設整備にかかる地方債の償還発生等から全体的に当該事業以外部分の経費を抑制することで全体の事業費をコントロールした結果前年度と比較し大きく減少している。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20320</xdr:rowOff>
    </xdr:from>
    <xdr:to>
      <xdr:col>82</xdr:col>
      <xdr:colOff>107950</xdr:colOff>
      <xdr:row>77</xdr:row>
      <xdr:rowOff>66039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50520"/>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66039</xdr:rowOff>
    </xdr:from>
    <xdr:to>
      <xdr:col>78</xdr:col>
      <xdr:colOff>69850</xdr:colOff>
      <xdr:row>78</xdr:row>
      <xdr:rowOff>35561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676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35561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347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66039</xdr:rowOff>
    </xdr:from>
    <xdr:to>
      <xdr:col>69</xdr:col>
      <xdr:colOff>92075</xdr:colOff>
      <xdr:row>77</xdr:row>
      <xdr:rowOff>146050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676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140970</xdr:rowOff>
    </xdr:from>
    <xdr:to>
      <xdr:col>82</xdr:col>
      <xdr:colOff>158750</xdr:colOff>
      <xdr:row>76</xdr:row>
      <xdr:rowOff>71120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157497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15239</xdr:rowOff>
    </xdr:from>
    <xdr:to>
      <xdr:col>78</xdr:col>
      <xdr:colOff>120650</xdr:colOff>
      <xdr:row>77</xdr:row>
      <xdr:rowOff>116839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101616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15239</xdr:rowOff>
    </xdr:from>
    <xdr:to>
      <xdr:col>65</xdr:col>
      <xdr:colOff>53975</xdr:colOff>
      <xdr:row>77</xdr:row>
      <xdr:rowOff>116839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101616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135544</xdr:rowOff>
    </xdr:from>
    <xdr:to>
      <xdr:col>29</xdr:col>
      <xdr:colOff>127000</xdr:colOff>
      <xdr:row>17</xdr:row>
      <xdr:rowOff>17593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26369"/>
          <a:ext cx="647700" cy="53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17593</xdr:rowOff>
    </xdr:from>
    <xdr:to>
      <xdr:col>26</xdr:col>
      <xdr:colOff>50800</xdr:colOff>
      <xdr:row>17</xdr:row>
      <xdr:rowOff>34673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79868"/>
          <a:ext cx="698500" cy="17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34673</xdr:rowOff>
    </xdr:from>
    <xdr:to>
      <xdr:col>22</xdr:col>
      <xdr:colOff>114300</xdr:colOff>
      <xdr:row>17</xdr:row>
      <xdr:rowOff>88146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96948"/>
          <a:ext cx="698500" cy="53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87012</xdr:rowOff>
    </xdr:from>
    <xdr:to>
      <xdr:col>18</xdr:col>
      <xdr:colOff>177800</xdr:colOff>
      <xdr:row>17</xdr:row>
      <xdr:rowOff>88146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49287"/>
          <a:ext cx="698500" cy="1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84744</xdr:rowOff>
    </xdr:from>
    <xdr:to>
      <xdr:col>29</xdr:col>
      <xdr:colOff>177800</xdr:colOff>
      <xdr:row>17</xdr:row>
      <xdr:rowOff>14894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5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101271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138243</xdr:rowOff>
    </xdr:from>
    <xdr:to>
      <xdr:col>26</xdr:col>
      <xdr:colOff>101600</xdr:colOff>
      <xdr:row>17</xdr:row>
      <xdr:rowOff>68393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29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78570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7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155323</xdr:rowOff>
    </xdr:from>
    <xdr:to>
      <xdr:col>22</xdr:col>
      <xdr:colOff>165100</xdr:colOff>
      <xdr:row>17</xdr:row>
      <xdr:rowOff>85473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46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95650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1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37346</xdr:rowOff>
    </xdr:from>
    <xdr:to>
      <xdr:col>19</xdr:col>
      <xdr:colOff>38100</xdr:colOff>
      <xdr:row>17</xdr:row>
      <xdr:rowOff>138946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149123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36212</xdr:rowOff>
    </xdr:from>
    <xdr:to>
      <xdr:col>15</xdr:col>
      <xdr:colOff>101600</xdr:colOff>
      <xdr:row>17</xdr:row>
      <xdr:rowOff>137812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8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147989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6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185300</xdr:rowOff>
    </xdr:from>
    <xdr:to>
      <xdr:col>29</xdr:col>
      <xdr:colOff>127000</xdr:colOff>
      <xdr:row>35</xdr:row>
      <xdr:rowOff>297411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95650"/>
          <a:ext cx="647700" cy="11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235383</xdr:rowOff>
    </xdr:from>
    <xdr:to>
      <xdr:col>26</xdr:col>
      <xdr:colOff>50800</xdr:colOff>
      <xdr:row>35</xdr:row>
      <xdr:rowOff>297411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45733"/>
          <a:ext cx="698500" cy="62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235383</xdr:rowOff>
    </xdr:from>
    <xdr:to>
      <xdr:col>22</xdr:col>
      <xdr:colOff>114300</xdr:colOff>
      <xdr:row>36</xdr:row>
      <xdr:rowOff>33313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45733"/>
          <a:ext cx="698500" cy="140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14437</xdr:rowOff>
    </xdr:from>
    <xdr:to>
      <xdr:col>18</xdr:col>
      <xdr:colOff>177800</xdr:colOff>
      <xdr:row>36</xdr:row>
      <xdr:rowOff>33313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67687"/>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134500</xdr:rowOff>
    </xdr:from>
    <xdr:to>
      <xdr:col>29</xdr:col>
      <xdr:colOff>177800</xdr:colOff>
      <xdr:row>35</xdr:row>
      <xdr:rowOff>236100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4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322477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246611</xdr:rowOff>
    </xdr:from>
    <xdr:to>
      <xdr:col>26</xdr:col>
      <xdr:colOff>101600</xdr:colOff>
      <xdr:row>36</xdr:row>
      <xdr:rowOff>5311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5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15488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625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184583</xdr:rowOff>
    </xdr:from>
    <xdr:to>
      <xdr:col>22</xdr:col>
      <xdr:colOff>165100</xdr:colOff>
      <xdr:row>35</xdr:row>
      <xdr:rowOff>286183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94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296360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6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325413</xdr:rowOff>
    </xdr:from>
    <xdr:to>
      <xdr:col>19</xdr:col>
      <xdr:colOff>38100</xdr:colOff>
      <xdr:row>36</xdr:row>
      <xdr:rowOff>84113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3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94290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7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306537</xdr:rowOff>
    </xdr:from>
    <xdr:to>
      <xdr:col>15</xdr:col>
      <xdr:colOff>101600</xdr:colOff>
      <xdr:row>36</xdr:row>
      <xdr:rowOff>65237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1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75414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1,413
57.97
3,696,436
3,555,156
90,007
1,325,412
3,986,689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64340</xdr:rowOff>
    </xdr:from>
    <xdr:to>
      <xdr:col>24</xdr:col>
      <xdr:colOff>63500</xdr:colOff>
      <xdr:row>37</xdr:row>
      <xdr:rowOff>1407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65090"/>
          <a:ext cx="838200" cy="27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1407</xdr:rowOff>
    </xdr:from>
    <xdr:to>
      <xdr:col>19</xdr:col>
      <xdr:colOff>177800</xdr:colOff>
      <xdr:row>37</xdr:row>
      <xdr:rowOff>15106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5057"/>
          <a:ext cx="889000" cy="1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15106</xdr:rowOff>
    </xdr:from>
    <xdr:to>
      <xdr:col>15</xdr:col>
      <xdr:colOff>50800</xdr:colOff>
      <xdr:row>37</xdr:row>
      <xdr:rowOff>42963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58756"/>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42963</xdr:rowOff>
    </xdr:from>
    <xdr:to>
      <xdr:col>10</xdr:col>
      <xdr:colOff>114300</xdr:colOff>
      <xdr:row>37</xdr:row>
      <xdr:rowOff>67090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6613"/>
          <a:ext cx="889000" cy="2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13540</xdr:rowOff>
    </xdr:from>
    <xdr:to>
      <xdr:col>24</xdr:col>
      <xdr:colOff>114300</xdr:colOff>
      <xdr:row>35</xdr:row>
      <xdr:rowOff>115140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36417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6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122057</xdr:rowOff>
    </xdr:from>
    <xdr:to>
      <xdr:col>20</xdr:col>
      <xdr:colOff>38100</xdr:colOff>
      <xdr:row>37</xdr:row>
      <xdr:rowOff>52207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68734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06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135756</xdr:rowOff>
    </xdr:from>
    <xdr:to>
      <xdr:col>15</xdr:col>
      <xdr:colOff>101600</xdr:colOff>
      <xdr:row>37</xdr:row>
      <xdr:rowOff>65906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82433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08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163613</xdr:rowOff>
    </xdr:from>
    <xdr:to>
      <xdr:col>10</xdr:col>
      <xdr:colOff>165100</xdr:colOff>
      <xdr:row>37</xdr:row>
      <xdr:rowOff>93763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110290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11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16290</xdr:rowOff>
    </xdr:from>
    <xdr:to>
      <xdr:col>6</xdr:col>
      <xdr:colOff>38100</xdr:colOff>
      <xdr:row>37</xdr:row>
      <xdr:rowOff>117890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134417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13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59261</xdr:rowOff>
    </xdr:from>
    <xdr:to>
      <xdr:col>24</xdr:col>
      <xdr:colOff>63500</xdr:colOff>
      <xdr:row>55</xdr:row>
      <xdr:rowOff>15044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317561"/>
          <a:ext cx="838200" cy="1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15044</xdr:rowOff>
    </xdr:from>
    <xdr:to>
      <xdr:col>19</xdr:col>
      <xdr:colOff>177800</xdr:colOff>
      <xdr:row>56</xdr:row>
      <xdr:rowOff>31031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444794"/>
          <a:ext cx="889000" cy="18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7460</xdr:rowOff>
    </xdr:from>
    <xdr:to>
      <xdr:col>15</xdr:col>
      <xdr:colOff>50800</xdr:colOff>
      <xdr:row>56</xdr:row>
      <xdr:rowOff>31031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608660"/>
          <a:ext cx="889000" cy="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7460</xdr:rowOff>
    </xdr:from>
    <xdr:to>
      <xdr:col>10</xdr:col>
      <xdr:colOff>114300</xdr:colOff>
      <xdr:row>56</xdr:row>
      <xdr:rowOff>56323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608660"/>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8461</xdr:rowOff>
    </xdr:from>
    <xdr:to>
      <xdr:col>24</xdr:col>
      <xdr:colOff>114300</xdr:colOff>
      <xdr:row>54</xdr:row>
      <xdr:rowOff>110061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26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31338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11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135694</xdr:rowOff>
    </xdr:from>
    <xdr:to>
      <xdr:col>20</xdr:col>
      <xdr:colOff>38100</xdr:colOff>
      <xdr:row>55</xdr:row>
      <xdr:rowOff>65844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3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82371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16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151681</xdr:rowOff>
    </xdr:from>
    <xdr:to>
      <xdr:col>15</xdr:col>
      <xdr:colOff>101600</xdr:colOff>
      <xdr:row>56</xdr:row>
      <xdr:rowOff>81831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5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98358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35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128110</xdr:rowOff>
    </xdr:from>
    <xdr:to>
      <xdr:col>10</xdr:col>
      <xdr:colOff>165100</xdr:colOff>
      <xdr:row>56</xdr:row>
      <xdr:rowOff>58260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5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74787</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33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5523</xdr:rowOff>
    </xdr:from>
    <xdr:to>
      <xdr:col>6</xdr:col>
      <xdr:colOff>38100</xdr:colOff>
      <xdr:row>56</xdr:row>
      <xdr:rowOff>107123</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6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123650</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38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139485</xdr:rowOff>
    </xdr:from>
    <xdr:to>
      <xdr:col>24</xdr:col>
      <xdr:colOff>63500</xdr:colOff>
      <xdr:row>77</xdr:row>
      <xdr:rowOff>169100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41135"/>
          <a:ext cx="838200" cy="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82004</xdr:rowOff>
    </xdr:from>
    <xdr:to>
      <xdr:col>19</xdr:col>
      <xdr:colOff>177800</xdr:colOff>
      <xdr:row>77</xdr:row>
      <xdr:rowOff>169100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940754"/>
          <a:ext cx="889000" cy="4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82004</xdr:rowOff>
    </xdr:from>
    <xdr:to>
      <xdr:col>15</xdr:col>
      <xdr:colOff>50800</xdr:colOff>
      <xdr:row>77</xdr:row>
      <xdr:rowOff>60274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2940754"/>
          <a:ext cx="889000" cy="32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60274</xdr:rowOff>
    </xdr:from>
    <xdr:to>
      <xdr:col>10</xdr:col>
      <xdr:colOff>114300</xdr:colOff>
      <xdr:row>78</xdr:row>
      <xdr:rowOff>38595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261924"/>
          <a:ext cx="889000" cy="1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88685</xdr:rowOff>
    </xdr:from>
    <xdr:to>
      <xdr:col>24</xdr:col>
      <xdr:colOff>114300</xdr:colOff>
      <xdr:row>78</xdr:row>
      <xdr:rowOff>18835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67112</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118300</xdr:rowOff>
    </xdr:from>
    <xdr:to>
      <xdr:col>20</xdr:col>
      <xdr:colOff>38100</xdr:colOff>
      <xdr:row>78</xdr:row>
      <xdr:rowOff>48450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39577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31204</xdr:rowOff>
    </xdr:from>
    <xdr:to>
      <xdr:col>15</xdr:col>
      <xdr:colOff>101600</xdr:colOff>
      <xdr:row>75</xdr:row>
      <xdr:rowOff>132804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8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149331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66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9474</xdr:rowOff>
    </xdr:from>
    <xdr:to>
      <xdr:col>10</xdr:col>
      <xdr:colOff>165100</xdr:colOff>
      <xdr:row>77</xdr:row>
      <xdr:rowOff>111074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127601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9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159245</xdr:rowOff>
    </xdr:from>
    <xdr:to>
      <xdr:col>6</xdr:col>
      <xdr:colOff>38100</xdr:colOff>
      <xdr:row>78</xdr:row>
      <xdr:rowOff>89395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80522</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5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26175</xdr:rowOff>
    </xdr:from>
    <xdr:to>
      <xdr:col>24</xdr:col>
      <xdr:colOff>63500</xdr:colOff>
      <xdr:row>95</xdr:row>
      <xdr:rowOff>75540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313925"/>
          <a:ext cx="838200" cy="4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67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75540</xdr:rowOff>
    </xdr:from>
    <xdr:to>
      <xdr:col>19</xdr:col>
      <xdr:colOff>177800</xdr:colOff>
      <xdr:row>95</xdr:row>
      <xdr:rowOff>171069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63290"/>
          <a:ext cx="889000" cy="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126192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171069</xdr:rowOff>
    </xdr:from>
    <xdr:to>
      <xdr:col>15</xdr:col>
      <xdr:colOff>50800</xdr:colOff>
      <xdr:row>96</xdr:row>
      <xdr:rowOff>61861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58819"/>
          <a:ext cx="889000" cy="6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25455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131000</xdr:rowOff>
    </xdr:from>
    <xdr:to>
      <xdr:col>10</xdr:col>
      <xdr:colOff>114300</xdr:colOff>
      <xdr:row>96</xdr:row>
      <xdr:rowOff>61861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418750"/>
          <a:ext cx="8890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150753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146825</xdr:rowOff>
    </xdr:from>
    <xdr:to>
      <xdr:col>24</xdr:col>
      <xdr:colOff>114300</xdr:colOff>
      <xdr:row>95</xdr:row>
      <xdr:rowOff>76975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169702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24740</xdr:rowOff>
    </xdr:from>
    <xdr:to>
      <xdr:col>20</xdr:col>
      <xdr:colOff>38100</xdr:colOff>
      <xdr:row>95</xdr:row>
      <xdr:rowOff>126340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142867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08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120269</xdr:rowOff>
    </xdr:from>
    <xdr:to>
      <xdr:col>15</xdr:col>
      <xdr:colOff>101600</xdr:colOff>
      <xdr:row>96</xdr:row>
      <xdr:rowOff>50419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66946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1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11061</xdr:rowOff>
    </xdr:from>
    <xdr:to>
      <xdr:col>10</xdr:col>
      <xdr:colOff>165100</xdr:colOff>
      <xdr:row>96</xdr:row>
      <xdr:rowOff>112661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129188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80200</xdr:rowOff>
    </xdr:from>
    <xdr:to>
      <xdr:col>6</xdr:col>
      <xdr:colOff>38100</xdr:colOff>
      <xdr:row>96</xdr:row>
      <xdr:rowOff>10350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26877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14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133531</xdr:rowOff>
    </xdr:from>
    <xdr:to>
      <xdr:col>55</xdr:col>
      <xdr:colOff>0</xdr:colOff>
      <xdr:row>36</xdr:row>
      <xdr:rowOff>92635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962831"/>
          <a:ext cx="838200" cy="30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108878</xdr:rowOff>
    </xdr:from>
    <xdr:to>
      <xdr:col>50</xdr:col>
      <xdr:colOff>114300</xdr:colOff>
      <xdr:row>36</xdr:row>
      <xdr:rowOff>92635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109628"/>
          <a:ext cx="889000" cy="1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108878</xdr:rowOff>
    </xdr:from>
    <xdr:to>
      <xdr:col>45</xdr:col>
      <xdr:colOff>177800</xdr:colOff>
      <xdr:row>37</xdr:row>
      <xdr:rowOff>56597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109628"/>
          <a:ext cx="889000" cy="29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159694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67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56597</xdr:rowOff>
    </xdr:from>
    <xdr:to>
      <xdr:col>41</xdr:col>
      <xdr:colOff>50800</xdr:colOff>
      <xdr:row>37</xdr:row>
      <xdr:rowOff>109159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00247"/>
          <a:ext cx="889000" cy="5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82731</xdr:rowOff>
    </xdr:from>
    <xdr:to>
      <xdr:col>55</xdr:col>
      <xdr:colOff>50800</xdr:colOff>
      <xdr:row>35</xdr:row>
      <xdr:rowOff>12881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105608</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76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41835</xdr:rowOff>
    </xdr:from>
    <xdr:to>
      <xdr:col>50</xdr:col>
      <xdr:colOff>165100</xdr:colOff>
      <xdr:row>36</xdr:row>
      <xdr:rowOff>143435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2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159962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98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58078</xdr:rowOff>
    </xdr:from>
    <xdr:to>
      <xdr:col>46</xdr:col>
      <xdr:colOff>38100</xdr:colOff>
      <xdr:row>35</xdr:row>
      <xdr:rowOff>159678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0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4755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8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5797</xdr:rowOff>
    </xdr:from>
    <xdr:to>
      <xdr:col>41</xdr:col>
      <xdr:colOff>101600</xdr:colOff>
      <xdr:row>37</xdr:row>
      <xdr:rowOff>107397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123924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12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58359</xdr:rowOff>
    </xdr:from>
    <xdr:to>
      <xdr:col>36</xdr:col>
      <xdr:colOff>165100</xdr:colOff>
      <xdr:row>37</xdr:row>
      <xdr:rowOff>159959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5036</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1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151582</xdr:rowOff>
    </xdr:from>
    <xdr:to>
      <xdr:col>55</xdr:col>
      <xdr:colOff>0</xdr:colOff>
      <xdr:row>57</xdr:row>
      <xdr:rowOff>144958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752782"/>
          <a:ext cx="838200" cy="16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151582</xdr:rowOff>
    </xdr:from>
    <xdr:to>
      <xdr:col>50</xdr:col>
      <xdr:colOff>114300</xdr:colOff>
      <xdr:row>57</xdr:row>
      <xdr:rowOff>163043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52782"/>
          <a:ext cx="889000" cy="18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162023</xdr:rowOff>
    </xdr:from>
    <xdr:to>
      <xdr:col>45</xdr:col>
      <xdr:colOff>177800</xdr:colOff>
      <xdr:row>57</xdr:row>
      <xdr:rowOff>163043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34673"/>
          <a:ext cx="8890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170877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1011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162023</xdr:rowOff>
    </xdr:from>
    <xdr:to>
      <xdr:col>41</xdr:col>
      <xdr:colOff>50800</xdr:colOff>
      <xdr:row>58</xdr:row>
      <xdr:rowOff>73768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34673"/>
          <a:ext cx="889000" cy="8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94158</xdr:rowOff>
    </xdr:from>
    <xdr:to>
      <xdr:col>55</xdr:col>
      <xdr:colOff>50800</xdr:colOff>
      <xdr:row>58</xdr:row>
      <xdr:rowOff>24308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117035</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1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100782</xdr:rowOff>
    </xdr:from>
    <xdr:to>
      <xdr:col>50</xdr:col>
      <xdr:colOff>165100</xdr:colOff>
      <xdr:row>57</xdr:row>
      <xdr:rowOff>30932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47459</xdr:rowOff>
    </xdr:from>
    <xdr:ext cx="69018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294205" y="947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112243</xdr:rowOff>
    </xdr:from>
    <xdr:to>
      <xdr:col>46</xdr:col>
      <xdr:colOff>38100</xdr:colOff>
      <xdr:row>58</xdr:row>
      <xdr:rowOff>42393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58920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66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111223</xdr:rowOff>
    </xdr:from>
    <xdr:to>
      <xdr:col>41</xdr:col>
      <xdr:colOff>101600</xdr:colOff>
      <xdr:row>58</xdr:row>
      <xdr:rowOff>41373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8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57900</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65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22968</xdr:rowOff>
    </xdr:from>
    <xdr:to>
      <xdr:col>36</xdr:col>
      <xdr:colOff>165100</xdr:colOff>
      <xdr:row>58</xdr:row>
      <xdr:rowOff>124568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141095</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74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85964</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601814"/>
          <a:ext cx="1270" cy="98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32641</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37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85964</xdr:rowOff>
    </xdr:from>
    <xdr:to>
      <xdr:col>55</xdr:col>
      <xdr:colOff>88900</xdr:colOff>
      <xdr:row>73</xdr:row>
      <xdr:rowOff>85964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60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85685</xdr:rowOff>
    </xdr:from>
    <xdr:to>
      <xdr:col>55</xdr:col>
      <xdr:colOff>0</xdr:colOff>
      <xdr:row>75</xdr:row>
      <xdr:rowOff>118557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2258635"/>
          <a:ext cx="838200" cy="71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46945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42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68518</xdr:rowOff>
    </xdr:from>
    <xdr:to>
      <xdr:col>55</xdr:col>
      <xdr:colOff>50800</xdr:colOff>
      <xdr:row>78</xdr:row>
      <xdr:rowOff>170118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85685</xdr:rowOff>
    </xdr:from>
    <xdr:to>
      <xdr:col>50</xdr:col>
      <xdr:colOff>114300</xdr:colOff>
      <xdr:row>74</xdr:row>
      <xdr:rowOff>160246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2258635"/>
          <a:ext cx="889000" cy="58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71172</xdr:rowOff>
    </xdr:from>
    <xdr:to>
      <xdr:col>50</xdr:col>
      <xdr:colOff>165100</xdr:colOff>
      <xdr:row>79</xdr:row>
      <xdr:rowOff>1322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163899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154282</xdr:rowOff>
    </xdr:from>
    <xdr:to>
      <xdr:col>45</xdr:col>
      <xdr:colOff>177800</xdr:colOff>
      <xdr:row>74</xdr:row>
      <xdr:rowOff>160246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841582"/>
          <a:ext cx="889000" cy="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97365</xdr:rowOff>
    </xdr:from>
    <xdr:to>
      <xdr:col>46</xdr:col>
      <xdr:colOff>38100</xdr:colOff>
      <xdr:row>79</xdr:row>
      <xdr:rowOff>27515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18642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154282</xdr:rowOff>
    </xdr:from>
    <xdr:to>
      <xdr:col>41</xdr:col>
      <xdr:colOff>50800</xdr:colOff>
      <xdr:row>76</xdr:row>
      <xdr:rowOff>122740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841582"/>
          <a:ext cx="889000" cy="31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33187</xdr:rowOff>
    </xdr:from>
    <xdr:to>
      <xdr:col>41</xdr:col>
      <xdr:colOff>101600</xdr:colOff>
      <xdr:row>78</xdr:row>
      <xdr:rowOff>134787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125914</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76558</xdr:rowOff>
    </xdr:from>
    <xdr:to>
      <xdr:col>36</xdr:col>
      <xdr:colOff>165100</xdr:colOff>
      <xdr:row>79</xdr:row>
      <xdr:rowOff>6708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169285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67757</xdr:rowOff>
    </xdr:from>
    <xdr:to>
      <xdr:col>55</xdr:col>
      <xdr:colOff>50800</xdr:colOff>
      <xdr:row>75</xdr:row>
      <xdr:rowOff>169357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9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90634</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77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34885</xdr:rowOff>
    </xdr:from>
    <xdr:to>
      <xdr:col>50</xdr:col>
      <xdr:colOff>165100</xdr:colOff>
      <xdr:row>71</xdr:row>
      <xdr:rowOff>136485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20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69</xdr:row>
      <xdr:rowOff>153012</xdr:rowOff>
    </xdr:from>
    <xdr:ext cx="69018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294205" y="11983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109446</xdr:rowOff>
    </xdr:from>
    <xdr:to>
      <xdr:col>46</xdr:col>
      <xdr:colOff>38100</xdr:colOff>
      <xdr:row>75</xdr:row>
      <xdr:rowOff>39596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7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56123</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257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103482</xdr:rowOff>
    </xdr:from>
    <xdr:to>
      <xdr:col>41</xdr:col>
      <xdr:colOff>101600</xdr:colOff>
      <xdr:row>75</xdr:row>
      <xdr:rowOff>33632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50159</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256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71940</xdr:rowOff>
    </xdr:from>
    <xdr:to>
      <xdr:col>36</xdr:col>
      <xdr:colOff>165100</xdr:colOff>
      <xdr:row>77</xdr:row>
      <xdr:rowOff>2090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18616</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287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13950</xdr:rowOff>
    </xdr:from>
    <xdr:to>
      <xdr:col>55</xdr:col>
      <xdr:colOff>0</xdr:colOff>
      <xdr:row>98</xdr:row>
      <xdr:rowOff>121737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816050"/>
          <a:ext cx="838200" cy="10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121737</xdr:rowOff>
    </xdr:from>
    <xdr:to>
      <xdr:col>50</xdr:col>
      <xdr:colOff>114300</xdr:colOff>
      <xdr:row>98</xdr:row>
      <xdr:rowOff>137933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923837"/>
          <a:ext cx="889000" cy="1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137933</xdr:rowOff>
    </xdr:from>
    <xdr:to>
      <xdr:col>45</xdr:col>
      <xdr:colOff>177800</xdr:colOff>
      <xdr:row>98</xdr:row>
      <xdr:rowOff>139488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940033"/>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137230</xdr:rowOff>
    </xdr:from>
    <xdr:to>
      <xdr:col>41</xdr:col>
      <xdr:colOff>50800</xdr:colOff>
      <xdr:row>98</xdr:row>
      <xdr:rowOff>139488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939330"/>
          <a:ext cx="8890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134600</xdr:rowOff>
    </xdr:from>
    <xdr:to>
      <xdr:col>55</xdr:col>
      <xdr:colOff>50800</xdr:colOff>
      <xdr:row>98</xdr:row>
      <xdr:rowOff>64750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93254</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2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70937</xdr:rowOff>
    </xdr:from>
    <xdr:to>
      <xdr:col>50</xdr:col>
      <xdr:colOff>165100</xdr:colOff>
      <xdr:row>99</xdr:row>
      <xdr:rowOff>1087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163664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6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87133</xdr:rowOff>
    </xdr:from>
    <xdr:to>
      <xdr:col>46</xdr:col>
      <xdr:colOff>38100</xdr:colOff>
      <xdr:row>99</xdr:row>
      <xdr:rowOff>17283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8410</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15428" y="169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88688</xdr:rowOff>
    </xdr:from>
    <xdr:to>
      <xdr:col>41</xdr:col>
      <xdr:colOff>101600</xdr:colOff>
      <xdr:row>99</xdr:row>
      <xdr:rowOff>18838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9965</xdr:rowOff>
    </xdr:from>
    <xdr:ext cx="378565"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72017" y="169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86430</xdr:rowOff>
    </xdr:from>
    <xdr:to>
      <xdr:col>36</xdr:col>
      <xdr:colOff>165100</xdr:colOff>
      <xdr:row>99</xdr:row>
      <xdr:rowOff>16580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7707</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37428" y="1698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48048</xdr:rowOff>
    </xdr:from>
    <xdr:to>
      <xdr:col>85</xdr:col>
      <xdr:colOff>127000</xdr:colOff>
      <xdr:row>38</xdr:row>
      <xdr:rowOff>157828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563148"/>
          <a:ext cx="838200" cy="10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48048</xdr:rowOff>
    </xdr:from>
    <xdr:to>
      <xdr:col>81</xdr:col>
      <xdr:colOff>50800</xdr:colOff>
      <xdr:row>38</xdr:row>
      <xdr:rowOff>152619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563148"/>
          <a:ext cx="889000" cy="10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152619</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67719"/>
          <a:ext cx="889000" cy="6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39850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26400"/>
          <a:ext cx="889000" cy="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107028</xdr:rowOff>
    </xdr:from>
    <xdr:to>
      <xdr:col>85</xdr:col>
      <xdr:colOff>177800</xdr:colOff>
      <xdr:row>39</xdr:row>
      <xdr:rowOff>37178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168698</xdr:rowOff>
    </xdr:from>
    <xdr:to>
      <xdr:col>81</xdr:col>
      <xdr:colOff>101600</xdr:colOff>
      <xdr:row>38</xdr:row>
      <xdr:rowOff>98848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115376</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2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101819</xdr:rowOff>
    </xdr:from>
    <xdr:to>
      <xdr:col>76</xdr:col>
      <xdr:colOff>165100</xdr:colOff>
      <xdr:row>39</xdr:row>
      <xdr:rowOff>31969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48497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3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160500</xdr:rowOff>
    </xdr:from>
    <xdr:to>
      <xdr:col>67</xdr:col>
      <xdr:colOff>101600</xdr:colOff>
      <xdr:row>39</xdr:row>
      <xdr:rowOff>90650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81777</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7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63274</xdr:rowOff>
    </xdr:from>
    <xdr:to>
      <xdr:col>85</xdr:col>
      <xdr:colOff>127000</xdr:colOff>
      <xdr:row>76</xdr:row>
      <xdr:rowOff>34553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22024"/>
          <a:ext cx="838200" cy="14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4394</xdr:rowOff>
    </xdr:from>
    <xdr:to>
      <xdr:col>81</xdr:col>
      <xdr:colOff>50800</xdr:colOff>
      <xdr:row>76</xdr:row>
      <xdr:rowOff>34553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034594"/>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4394</xdr:rowOff>
    </xdr:from>
    <xdr:to>
      <xdr:col>76</xdr:col>
      <xdr:colOff>114300</xdr:colOff>
      <xdr:row>76</xdr:row>
      <xdr:rowOff>75926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034594"/>
          <a:ext cx="889000" cy="7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68190</xdr:rowOff>
    </xdr:from>
    <xdr:to>
      <xdr:col>71</xdr:col>
      <xdr:colOff>177800</xdr:colOff>
      <xdr:row>76</xdr:row>
      <xdr:rowOff>75926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098390"/>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12474</xdr:rowOff>
    </xdr:from>
    <xdr:to>
      <xdr:col>85</xdr:col>
      <xdr:colOff>177800</xdr:colOff>
      <xdr:row>75</xdr:row>
      <xdr:rowOff>114074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35351</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72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155203</xdr:rowOff>
    </xdr:from>
    <xdr:to>
      <xdr:col>81</xdr:col>
      <xdr:colOff>101600</xdr:colOff>
      <xdr:row>76</xdr:row>
      <xdr:rowOff>85353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101880</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78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125044</xdr:rowOff>
    </xdr:from>
    <xdr:to>
      <xdr:col>76</xdr:col>
      <xdr:colOff>165100</xdr:colOff>
      <xdr:row>76</xdr:row>
      <xdr:rowOff>55194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71721</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75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25126</xdr:rowOff>
    </xdr:from>
    <xdr:to>
      <xdr:col>72</xdr:col>
      <xdr:colOff>38100</xdr:colOff>
      <xdr:row>76</xdr:row>
      <xdr:rowOff>126726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143252</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83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17390</xdr:rowOff>
    </xdr:from>
    <xdr:to>
      <xdr:col>67</xdr:col>
      <xdr:colOff>101600</xdr:colOff>
      <xdr:row>76</xdr:row>
      <xdr:rowOff>118990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135517</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82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128302</xdr:rowOff>
    </xdr:from>
    <xdr:to>
      <xdr:col>85</xdr:col>
      <xdr:colOff>127000</xdr:colOff>
      <xdr:row>98</xdr:row>
      <xdr:rowOff>54116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58952"/>
          <a:ext cx="838200" cy="9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54116</xdr:rowOff>
    </xdr:from>
    <xdr:to>
      <xdr:col>81</xdr:col>
      <xdr:colOff>50800</xdr:colOff>
      <xdr:row>98</xdr:row>
      <xdr:rowOff>108446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56216"/>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126602</xdr:rowOff>
    </xdr:from>
    <xdr:to>
      <xdr:col>76</xdr:col>
      <xdr:colOff>114300</xdr:colOff>
      <xdr:row>98</xdr:row>
      <xdr:rowOff>108446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414352"/>
          <a:ext cx="889000" cy="49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126602</xdr:rowOff>
    </xdr:from>
    <xdr:to>
      <xdr:col>71</xdr:col>
      <xdr:colOff>177800</xdr:colOff>
      <xdr:row>95</xdr:row>
      <xdr:rowOff>157460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414352"/>
          <a:ext cx="889000" cy="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32042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77502</xdr:rowOff>
    </xdr:from>
    <xdr:to>
      <xdr:col>85</xdr:col>
      <xdr:colOff>177800</xdr:colOff>
      <xdr:row>98</xdr:row>
      <xdr:rowOff>7652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100379</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5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3316</xdr:rowOff>
    </xdr:from>
    <xdr:to>
      <xdr:col>81</xdr:col>
      <xdr:colOff>101600</xdr:colOff>
      <xdr:row>98</xdr:row>
      <xdr:rowOff>104916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121443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5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57646</xdr:rowOff>
    </xdr:from>
    <xdr:to>
      <xdr:col>76</xdr:col>
      <xdr:colOff>165100</xdr:colOff>
      <xdr:row>98</xdr:row>
      <xdr:rowOff>159246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150373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5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75802</xdr:rowOff>
    </xdr:from>
    <xdr:to>
      <xdr:col>72</xdr:col>
      <xdr:colOff>38100</xdr:colOff>
      <xdr:row>96</xdr:row>
      <xdr:rowOff>5952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3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22479</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13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106660</xdr:rowOff>
    </xdr:from>
    <xdr:to>
      <xdr:col>67</xdr:col>
      <xdr:colOff>101600</xdr:colOff>
      <xdr:row>96</xdr:row>
      <xdr:rowOff>36810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3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53337</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16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62776</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6234976"/>
          <a:ext cx="1269" cy="41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1617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9453</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601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62776</xdr:rowOff>
    </xdr:from>
    <xdr:to>
      <xdr:col>116</xdr:col>
      <xdr:colOff>152400</xdr:colOff>
      <xdr:row>36</xdr:row>
      <xdr:rowOff>62776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23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92471</xdr:rowOff>
    </xdr:from>
    <xdr:to>
      <xdr:col>116</xdr:col>
      <xdr:colOff>63500</xdr:colOff>
      <xdr:row>38</xdr:row>
      <xdr:rowOff>123584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07571"/>
          <a:ext cx="8382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90517</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341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67640</xdr:rowOff>
    </xdr:from>
    <xdr:to>
      <xdr:col>116</xdr:col>
      <xdr:colOff>114300</xdr:colOff>
      <xdr:row>38</xdr:row>
      <xdr:rowOff>169240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148249</xdr:rowOff>
    </xdr:from>
    <xdr:to>
      <xdr:col>111</xdr:col>
      <xdr:colOff>177800</xdr:colOff>
      <xdr:row>38</xdr:row>
      <xdr:rowOff>92471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5463199"/>
          <a:ext cx="889000" cy="114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83779</xdr:rowOff>
    </xdr:from>
    <xdr:to>
      <xdr:col>112</xdr:col>
      <xdr:colOff>38100</xdr:colOff>
      <xdr:row>39</xdr:row>
      <xdr:rowOff>13929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5056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69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148249</xdr:rowOff>
    </xdr:from>
    <xdr:to>
      <xdr:col>107</xdr:col>
      <xdr:colOff>50800</xdr:colOff>
      <xdr:row>36</xdr:row>
      <xdr:rowOff>21399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5463199"/>
          <a:ext cx="889000" cy="7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85425</xdr:rowOff>
    </xdr:from>
    <xdr:to>
      <xdr:col>107</xdr:col>
      <xdr:colOff>101600</xdr:colOff>
      <xdr:row>39</xdr:row>
      <xdr:rowOff>15575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6702</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5017" y="6693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21399</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193599"/>
          <a:ext cx="889000" cy="4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85128</xdr:rowOff>
    </xdr:from>
    <xdr:to>
      <xdr:col>102</xdr:col>
      <xdr:colOff>165100</xdr:colOff>
      <xdr:row>39</xdr:row>
      <xdr:rowOff>15278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69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77813</xdr:rowOff>
    </xdr:from>
    <xdr:to>
      <xdr:col>98</xdr:col>
      <xdr:colOff>38100</xdr:colOff>
      <xdr:row>39</xdr:row>
      <xdr:rowOff>7963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24490</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72784</xdr:rowOff>
    </xdr:from>
    <xdr:to>
      <xdr:col>116</xdr:col>
      <xdr:colOff>114300</xdr:colOff>
      <xdr:row>39</xdr:row>
      <xdr:rowOff>2934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46067</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61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41671</xdr:rowOff>
    </xdr:from>
    <xdr:to>
      <xdr:col>112</xdr:col>
      <xdr:colOff>38100</xdr:colOff>
      <xdr:row>38</xdr:row>
      <xdr:rowOff>143271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159798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97449</xdr:rowOff>
    </xdr:from>
    <xdr:to>
      <xdr:col>107</xdr:col>
      <xdr:colOff>101600</xdr:colOff>
      <xdr:row>32</xdr:row>
      <xdr:rowOff>27599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41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44126</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51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142049</xdr:rowOff>
    </xdr:from>
    <xdr:to>
      <xdr:col>102</xdr:col>
      <xdr:colOff>165100</xdr:colOff>
      <xdr:row>36</xdr:row>
      <xdr:rowOff>72199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1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88726</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591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119547</xdr:rowOff>
    </xdr:from>
    <xdr:to>
      <xdr:col>116</xdr:col>
      <xdr:colOff>63500</xdr:colOff>
      <xdr:row>76</xdr:row>
      <xdr:rowOff>9192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78297"/>
          <a:ext cx="838200" cy="6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40277</xdr:rowOff>
    </xdr:from>
    <xdr:to>
      <xdr:col>111</xdr:col>
      <xdr:colOff>177800</xdr:colOff>
      <xdr:row>76</xdr:row>
      <xdr:rowOff>9192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899027"/>
          <a:ext cx="889000" cy="1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40277</xdr:rowOff>
    </xdr:from>
    <xdr:to>
      <xdr:col>107</xdr:col>
      <xdr:colOff>50800</xdr:colOff>
      <xdr:row>75</xdr:row>
      <xdr:rowOff>166419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899027"/>
          <a:ext cx="889000" cy="1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166419</xdr:rowOff>
    </xdr:from>
    <xdr:to>
      <xdr:col>102</xdr:col>
      <xdr:colOff>114300</xdr:colOff>
      <xdr:row>76</xdr:row>
      <xdr:rowOff>6815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025169"/>
          <a:ext cx="8890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68747</xdr:rowOff>
    </xdr:from>
    <xdr:to>
      <xdr:col>116</xdr:col>
      <xdr:colOff>114300</xdr:colOff>
      <xdr:row>75</xdr:row>
      <xdr:rowOff>170346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274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91624</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7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129842</xdr:rowOff>
    </xdr:from>
    <xdr:to>
      <xdr:col>112</xdr:col>
      <xdr:colOff>38100</xdr:colOff>
      <xdr:row>76</xdr:row>
      <xdr:rowOff>59993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885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51119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308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160927</xdr:rowOff>
    </xdr:from>
    <xdr:to>
      <xdr:col>107</xdr:col>
      <xdr:colOff>101600</xdr:colOff>
      <xdr:row>75</xdr:row>
      <xdr:rowOff>91077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107604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62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115619</xdr:rowOff>
    </xdr:from>
    <xdr:to>
      <xdr:col>102</xdr:col>
      <xdr:colOff>165100</xdr:colOff>
      <xdr:row>76</xdr:row>
      <xdr:rowOff>45768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9743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36896</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306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127465</xdr:rowOff>
    </xdr:from>
    <xdr:to>
      <xdr:col>98</xdr:col>
      <xdr:colOff>38100</xdr:colOff>
      <xdr:row>76</xdr:row>
      <xdr:rowOff>57615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48742</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会計年度任用職員制度により物件費が減、人件費が増となったが、物件費においては新型コロナウイルス感染症対策関連の費用が大幅に増となったため双方大きく増額となっている。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総務費普通建設事業費（うち新規整備）についてはＲ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からＲ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にかけて大幅に減となっているが基幹施設の整備を行っており、Ｒ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事業についてはＲ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へ繰越により行っているため繰越分が大きく減となっている。Ｒ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にて繰越分は計上されることとなるが、当該事業はＲ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までの事業となっているためＲ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においても類似団体に比べ高額となることが予想される。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公債費については、基幹施設整備に資する償還が始まったことによりＲ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全体的に類似団体に比べコストが高くなっているが、人口が</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人未満という類型区分の中の</a:t>
          </a:r>
          <a:r>
            <a:rPr kumimoji="1" lang="en-US" altLang="ja-JP" sz="1300">
              <a:latin typeface="ＭＳ Ｐゴシック" panose="020B0600070205080204" pitchFamily="50" charset="-128"/>
              <a:ea typeface="ＭＳ Ｐゴシック" panose="020B0600070205080204" pitchFamily="50" charset="-128"/>
            </a:rPr>
            <a:t>1,400</a:t>
          </a:r>
          <a:r>
            <a:rPr kumimoji="1" lang="ja-JP" altLang="en-US" sz="1300">
              <a:latin typeface="ＭＳ Ｐゴシック" panose="020B0600070205080204" pitchFamily="50" charset="-128"/>
              <a:ea typeface="ＭＳ Ｐゴシック" panose="020B0600070205080204" pitchFamily="50" charset="-128"/>
            </a:rPr>
            <a:t>人相当の本村において、費用の多少の増減でも一人当たりに対するコストへの影響は大きいものとなる。したがって類似団体内において基幹施設整備・コロナ対策・地方創生推進関連事業・ＳＤＧｓ関連事業・再生可能エネルギー事業等率先して事業展開している本村においては住民一人当たりのコストが全体的に高い傾向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岡山県西粟倉村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1,419
1,413
57.97
3,696,436
3,555,156
90,007
1,325,412
3,986,689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125527</xdr:rowOff>
    </xdr:from>
    <xdr:to>
      <xdr:col>24</xdr:col>
      <xdr:colOff>63500</xdr:colOff>
      <xdr:row>36</xdr:row>
      <xdr:rowOff>153759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297727"/>
          <a:ext cx="8382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125527</xdr:rowOff>
    </xdr:from>
    <xdr:to>
      <xdr:col>19</xdr:col>
      <xdr:colOff>177800</xdr:colOff>
      <xdr:row>36</xdr:row>
      <xdr:rowOff>129348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97727"/>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125004</xdr:rowOff>
    </xdr:from>
    <xdr:to>
      <xdr:col>15</xdr:col>
      <xdr:colOff>50800</xdr:colOff>
      <xdr:row>36</xdr:row>
      <xdr:rowOff>129348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29720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125004</xdr:rowOff>
    </xdr:from>
    <xdr:to>
      <xdr:col>10</xdr:col>
      <xdr:colOff>114300</xdr:colOff>
      <xdr:row>36</xdr:row>
      <xdr:rowOff>128874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97204"/>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102959</xdr:rowOff>
    </xdr:from>
    <xdr:to>
      <xdr:col>24</xdr:col>
      <xdr:colOff>114300</xdr:colOff>
      <xdr:row>37</xdr:row>
      <xdr:rowOff>33109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125836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74727</xdr:rowOff>
    </xdr:from>
    <xdr:to>
      <xdr:col>20</xdr:col>
      <xdr:colOff>38100</xdr:colOff>
      <xdr:row>37</xdr:row>
      <xdr:rowOff>4877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21404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78548</xdr:rowOff>
    </xdr:from>
    <xdr:to>
      <xdr:col>15</xdr:col>
      <xdr:colOff>101600</xdr:colOff>
      <xdr:row>37</xdr:row>
      <xdr:rowOff>8698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25225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2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74204</xdr:rowOff>
    </xdr:from>
    <xdr:to>
      <xdr:col>10</xdr:col>
      <xdr:colOff>165100</xdr:colOff>
      <xdr:row>37</xdr:row>
      <xdr:rowOff>4354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20881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78074</xdr:rowOff>
    </xdr:from>
    <xdr:to>
      <xdr:col>6</xdr:col>
      <xdr:colOff>38100</xdr:colOff>
      <xdr:row>37</xdr:row>
      <xdr:rowOff>8224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24751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2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79615</xdr:rowOff>
    </xdr:from>
    <xdr:to>
      <xdr:col>24</xdr:col>
      <xdr:colOff>63500</xdr:colOff>
      <xdr:row>55</xdr:row>
      <xdr:rowOff>96229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337915"/>
          <a:ext cx="838200" cy="18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79615</xdr:rowOff>
    </xdr:from>
    <xdr:to>
      <xdr:col>19</xdr:col>
      <xdr:colOff>177800</xdr:colOff>
      <xdr:row>56</xdr:row>
      <xdr:rowOff>140015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337915"/>
          <a:ext cx="889000" cy="4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87508</xdr:rowOff>
    </xdr:from>
    <xdr:to>
      <xdr:col>15</xdr:col>
      <xdr:colOff>50800</xdr:colOff>
      <xdr:row>56</xdr:row>
      <xdr:rowOff>140015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517258"/>
          <a:ext cx="889000" cy="2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35491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97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87508</xdr:rowOff>
    </xdr:from>
    <xdr:to>
      <xdr:col>10</xdr:col>
      <xdr:colOff>114300</xdr:colOff>
      <xdr:row>56</xdr:row>
      <xdr:rowOff>117040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517258"/>
          <a:ext cx="889000" cy="20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45429</xdr:rowOff>
    </xdr:from>
    <xdr:to>
      <xdr:col>24</xdr:col>
      <xdr:colOff>114300</xdr:colOff>
      <xdr:row>55</xdr:row>
      <xdr:rowOff>147029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68306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2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28815</xdr:rowOff>
    </xdr:from>
    <xdr:to>
      <xdr:col>20</xdr:col>
      <xdr:colOff>38100</xdr:colOff>
      <xdr:row>54</xdr:row>
      <xdr:rowOff>130415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146942</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52205" y="9062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89215</xdr:rowOff>
    </xdr:from>
    <xdr:to>
      <xdr:col>15</xdr:col>
      <xdr:colOff>101600</xdr:colOff>
      <xdr:row>57</xdr:row>
      <xdr:rowOff>19365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35892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6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36708</xdr:rowOff>
    </xdr:from>
    <xdr:to>
      <xdr:col>10</xdr:col>
      <xdr:colOff>165100</xdr:colOff>
      <xdr:row>55</xdr:row>
      <xdr:rowOff>138308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154835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24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66240</xdr:rowOff>
    </xdr:from>
    <xdr:to>
      <xdr:col>6</xdr:col>
      <xdr:colOff>38100</xdr:colOff>
      <xdr:row>56</xdr:row>
      <xdr:rowOff>167840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6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12917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4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92398</xdr:rowOff>
    </xdr:from>
    <xdr:to>
      <xdr:col>24</xdr:col>
      <xdr:colOff>63500</xdr:colOff>
      <xdr:row>73</xdr:row>
      <xdr:rowOff>106224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608248"/>
          <a:ext cx="8382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106224</xdr:rowOff>
    </xdr:from>
    <xdr:to>
      <xdr:col>19</xdr:col>
      <xdr:colOff>177800</xdr:colOff>
      <xdr:row>74</xdr:row>
      <xdr:rowOff>62181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622074"/>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62181</xdr:rowOff>
    </xdr:from>
    <xdr:to>
      <xdr:col>15</xdr:col>
      <xdr:colOff>50800</xdr:colOff>
      <xdr:row>75</xdr:row>
      <xdr:rowOff>149242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749481"/>
          <a:ext cx="889000" cy="25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96517</xdr:rowOff>
    </xdr:from>
    <xdr:to>
      <xdr:col>10</xdr:col>
      <xdr:colOff>114300</xdr:colOff>
      <xdr:row>75</xdr:row>
      <xdr:rowOff>149242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955267"/>
          <a:ext cx="889000" cy="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41598</xdr:rowOff>
    </xdr:from>
    <xdr:to>
      <xdr:col>24</xdr:col>
      <xdr:colOff>114300</xdr:colOff>
      <xdr:row>73</xdr:row>
      <xdr:rowOff>143198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5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64475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4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55424</xdr:rowOff>
    </xdr:from>
    <xdr:to>
      <xdr:col>20</xdr:col>
      <xdr:colOff>38100</xdr:colOff>
      <xdr:row>73</xdr:row>
      <xdr:rowOff>157024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5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2101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34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11381</xdr:rowOff>
    </xdr:from>
    <xdr:to>
      <xdr:col>15</xdr:col>
      <xdr:colOff>101600</xdr:colOff>
      <xdr:row>74</xdr:row>
      <xdr:rowOff>112981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6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129508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47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98442</xdr:rowOff>
    </xdr:from>
    <xdr:to>
      <xdr:col>10</xdr:col>
      <xdr:colOff>165100</xdr:colOff>
      <xdr:row>76</xdr:row>
      <xdr:rowOff>28592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5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45119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3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45717</xdr:rowOff>
    </xdr:from>
    <xdr:to>
      <xdr:col>6</xdr:col>
      <xdr:colOff>38100</xdr:colOff>
      <xdr:row>75</xdr:row>
      <xdr:rowOff>147318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04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163844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7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87945</xdr:rowOff>
    </xdr:from>
    <xdr:to>
      <xdr:col>24</xdr:col>
      <xdr:colOff>63500</xdr:colOff>
      <xdr:row>95</xdr:row>
      <xdr:rowOff>29963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204245"/>
          <a:ext cx="838200" cy="1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87945</xdr:rowOff>
    </xdr:from>
    <xdr:to>
      <xdr:col>19</xdr:col>
      <xdr:colOff>177800</xdr:colOff>
      <xdr:row>95</xdr:row>
      <xdr:rowOff>33958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204245"/>
          <a:ext cx="889000" cy="1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33958</xdr:rowOff>
    </xdr:from>
    <xdr:to>
      <xdr:col>15</xdr:col>
      <xdr:colOff>50800</xdr:colOff>
      <xdr:row>96</xdr:row>
      <xdr:rowOff>36657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321708"/>
          <a:ext cx="889000" cy="17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36657</xdr:rowOff>
    </xdr:from>
    <xdr:to>
      <xdr:col>10</xdr:col>
      <xdr:colOff>114300</xdr:colOff>
      <xdr:row>97</xdr:row>
      <xdr:rowOff>61730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495857"/>
          <a:ext cx="889000" cy="19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150613</xdr:rowOff>
    </xdr:from>
    <xdr:to>
      <xdr:col>24</xdr:col>
      <xdr:colOff>114300</xdr:colOff>
      <xdr:row>95</xdr:row>
      <xdr:rowOff>80763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2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2040</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1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37145</xdr:rowOff>
    </xdr:from>
    <xdr:to>
      <xdr:col>20</xdr:col>
      <xdr:colOff>38100</xdr:colOff>
      <xdr:row>94</xdr:row>
      <xdr:rowOff>138745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1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155272</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592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154608</xdr:rowOff>
    </xdr:from>
    <xdr:to>
      <xdr:col>15</xdr:col>
      <xdr:colOff>101600</xdr:colOff>
      <xdr:row>95</xdr:row>
      <xdr:rowOff>84758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27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101285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04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157307</xdr:rowOff>
    </xdr:from>
    <xdr:to>
      <xdr:col>10</xdr:col>
      <xdr:colOff>165100</xdr:colOff>
      <xdr:row>96</xdr:row>
      <xdr:rowOff>87457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103984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2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10930</xdr:rowOff>
    </xdr:from>
    <xdr:to>
      <xdr:col>6</xdr:col>
      <xdr:colOff>38100</xdr:colOff>
      <xdr:row>97</xdr:row>
      <xdr:rowOff>112530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129057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1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16032</xdr:rowOff>
    </xdr:from>
    <xdr:to>
      <xdr:col>55</xdr:col>
      <xdr:colOff>0</xdr:colOff>
      <xdr:row>58</xdr:row>
      <xdr:rowOff>84329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60132"/>
          <a:ext cx="838200" cy="6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168278</xdr:rowOff>
    </xdr:from>
    <xdr:to>
      <xdr:col>50</xdr:col>
      <xdr:colOff>114300</xdr:colOff>
      <xdr:row>58</xdr:row>
      <xdr:rowOff>84329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40928"/>
          <a:ext cx="889000" cy="8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168278</xdr:rowOff>
    </xdr:from>
    <xdr:to>
      <xdr:col>45</xdr:col>
      <xdr:colOff>177800</xdr:colOff>
      <xdr:row>58</xdr:row>
      <xdr:rowOff>27923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40928"/>
          <a:ext cx="889000" cy="3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27923</xdr:rowOff>
    </xdr:from>
    <xdr:to>
      <xdr:col>41</xdr:col>
      <xdr:colOff>50800</xdr:colOff>
      <xdr:row>58</xdr:row>
      <xdr:rowOff>37473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72023"/>
          <a:ext cx="889000" cy="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136682</xdr:rowOff>
    </xdr:from>
    <xdr:to>
      <xdr:col>55</xdr:col>
      <xdr:colOff>50800</xdr:colOff>
      <xdr:row>58</xdr:row>
      <xdr:rowOff>66832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159559</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6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33529</xdr:rowOff>
    </xdr:from>
    <xdr:to>
      <xdr:col>50</xdr:col>
      <xdr:colOff>165100</xdr:colOff>
      <xdr:row>58</xdr:row>
      <xdr:rowOff>135129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7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151656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75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117478</xdr:rowOff>
    </xdr:from>
    <xdr:to>
      <xdr:col>46</xdr:col>
      <xdr:colOff>38100</xdr:colOff>
      <xdr:row>58</xdr:row>
      <xdr:rowOff>47628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6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148573</xdr:rowOff>
    </xdr:from>
    <xdr:to>
      <xdr:col>41</xdr:col>
      <xdr:colOff>101600</xdr:colOff>
      <xdr:row>58</xdr:row>
      <xdr:rowOff>78723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95250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9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158123</xdr:rowOff>
    </xdr:from>
    <xdr:to>
      <xdr:col>36</xdr:col>
      <xdr:colOff>165100</xdr:colOff>
      <xdr:row>58</xdr:row>
      <xdr:rowOff>88273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104800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0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46320</xdr:rowOff>
    </xdr:from>
    <xdr:to>
      <xdr:col>55</xdr:col>
      <xdr:colOff>0</xdr:colOff>
      <xdr:row>77</xdr:row>
      <xdr:rowOff>95746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47970"/>
          <a:ext cx="838200" cy="4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95746</xdr:rowOff>
    </xdr:from>
    <xdr:to>
      <xdr:col>50</xdr:col>
      <xdr:colOff>114300</xdr:colOff>
      <xdr:row>78</xdr:row>
      <xdr:rowOff>16366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97396"/>
          <a:ext cx="889000" cy="9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16366</xdr:rowOff>
    </xdr:from>
    <xdr:to>
      <xdr:col>45</xdr:col>
      <xdr:colOff>177800</xdr:colOff>
      <xdr:row>78</xdr:row>
      <xdr:rowOff>30603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89466"/>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148893</xdr:rowOff>
    </xdr:from>
    <xdr:to>
      <xdr:col>41</xdr:col>
      <xdr:colOff>50800</xdr:colOff>
      <xdr:row>78</xdr:row>
      <xdr:rowOff>30603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50543"/>
          <a:ext cx="889000" cy="5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121169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166970</xdr:rowOff>
    </xdr:from>
    <xdr:to>
      <xdr:col>55</xdr:col>
      <xdr:colOff>50800</xdr:colOff>
      <xdr:row>77</xdr:row>
      <xdr:rowOff>97120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18397</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4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44946</xdr:rowOff>
    </xdr:from>
    <xdr:to>
      <xdr:col>50</xdr:col>
      <xdr:colOff>165100</xdr:colOff>
      <xdr:row>77</xdr:row>
      <xdr:rowOff>146546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163073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02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137016</xdr:rowOff>
    </xdr:from>
    <xdr:to>
      <xdr:col>46</xdr:col>
      <xdr:colOff>38100</xdr:colOff>
      <xdr:row>78</xdr:row>
      <xdr:rowOff>67166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83693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1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151253</xdr:rowOff>
    </xdr:from>
    <xdr:to>
      <xdr:col>41</xdr:col>
      <xdr:colOff>101600</xdr:colOff>
      <xdr:row>78</xdr:row>
      <xdr:rowOff>81403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97930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2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98093</xdr:rowOff>
    </xdr:from>
    <xdr:to>
      <xdr:col>36</xdr:col>
      <xdr:colOff>165100</xdr:colOff>
      <xdr:row>78</xdr:row>
      <xdr:rowOff>28243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44770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7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82950</xdr:rowOff>
    </xdr:from>
    <xdr:to>
      <xdr:col>55</xdr:col>
      <xdr:colOff>0</xdr:colOff>
      <xdr:row>99</xdr:row>
      <xdr:rowOff>9384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85050"/>
          <a:ext cx="838200" cy="9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123554</xdr:rowOff>
    </xdr:from>
    <xdr:to>
      <xdr:col>50</xdr:col>
      <xdr:colOff>114300</xdr:colOff>
      <xdr:row>99</xdr:row>
      <xdr:rowOff>9384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925654"/>
          <a:ext cx="889000" cy="5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118700</xdr:rowOff>
    </xdr:from>
    <xdr:to>
      <xdr:col>45</xdr:col>
      <xdr:colOff>177800</xdr:colOff>
      <xdr:row>98</xdr:row>
      <xdr:rowOff>123554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920800"/>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165205</xdr:rowOff>
    </xdr:from>
    <xdr:to>
      <xdr:col>41</xdr:col>
      <xdr:colOff>50800</xdr:colOff>
      <xdr:row>98</xdr:row>
      <xdr:rowOff>118700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95855"/>
          <a:ext cx="889000" cy="12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32150</xdr:rowOff>
    </xdr:from>
    <xdr:to>
      <xdr:col>55</xdr:col>
      <xdr:colOff>50800</xdr:colOff>
      <xdr:row>98</xdr:row>
      <xdr:rowOff>133750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10577</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1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130034</xdr:rowOff>
    </xdr:from>
    <xdr:to>
      <xdr:col>50</xdr:col>
      <xdr:colOff>165100</xdr:colOff>
      <xdr:row>99</xdr:row>
      <xdr:rowOff>60184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93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51311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702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72754</xdr:rowOff>
    </xdr:from>
    <xdr:to>
      <xdr:col>46</xdr:col>
      <xdr:colOff>38100</xdr:colOff>
      <xdr:row>99</xdr:row>
      <xdr:rowOff>2904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165481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6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67900</xdr:rowOff>
    </xdr:from>
    <xdr:to>
      <xdr:col>41</xdr:col>
      <xdr:colOff>101600</xdr:colOff>
      <xdr:row>98</xdr:row>
      <xdr:rowOff>169500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160627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6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114405</xdr:rowOff>
    </xdr:from>
    <xdr:to>
      <xdr:col>36</xdr:col>
      <xdr:colOff>165100</xdr:colOff>
      <xdr:row>98</xdr:row>
      <xdr:rowOff>44555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61082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52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4156</xdr:rowOff>
    </xdr:from>
    <xdr:to>
      <xdr:col>85</xdr:col>
      <xdr:colOff>127000</xdr:colOff>
      <xdr:row>37</xdr:row>
      <xdr:rowOff>5055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47806"/>
          <a:ext cx="8382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118151</xdr:rowOff>
    </xdr:from>
    <xdr:to>
      <xdr:col>81</xdr:col>
      <xdr:colOff>50800</xdr:colOff>
      <xdr:row>37</xdr:row>
      <xdr:rowOff>5055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18901"/>
          <a:ext cx="889000" cy="22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118151</xdr:rowOff>
    </xdr:from>
    <xdr:to>
      <xdr:col>76</xdr:col>
      <xdr:colOff>114300</xdr:colOff>
      <xdr:row>35</xdr:row>
      <xdr:rowOff>162674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18901"/>
          <a:ext cx="8890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162674</xdr:rowOff>
    </xdr:from>
    <xdr:to>
      <xdr:col>71</xdr:col>
      <xdr:colOff>177800</xdr:colOff>
      <xdr:row>37</xdr:row>
      <xdr:rowOff>98133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63424"/>
          <a:ext cx="889000" cy="27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124806</xdr:rowOff>
    </xdr:from>
    <xdr:to>
      <xdr:col>85</xdr:col>
      <xdr:colOff>177800</xdr:colOff>
      <xdr:row>37</xdr:row>
      <xdr:rowOff>54956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103233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7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125705</xdr:rowOff>
    </xdr:from>
    <xdr:to>
      <xdr:col>81</xdr:col>
      <xdr:colOff>101600</xdr:colOff>
      <xdr:row>37</xdr:row>
      <xdr:rowOff>55855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46982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67351</xdr:rowOff>
    </xdr:from>
    <xdr:to>
      <xdr:col>76</xdr:col>
      <xdr:colOff>165100</xdr:colOff>
      <xdr:row>35</xdr:row>
      <xdr:rowOff>168951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14028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4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111874</xdr:rowOff>
    </xdr:from>
    <xdr:to>
      <xdr:col>72</xdr:col>
      <xdr:colOff>38100</xdr:colOff>
      <xdr:row>36</xdr:row>
      <xdr:rowOff>42024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58551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8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47333</xdr:rowOff>
    </xdr:from>
    <xdr:to>
      <xdr:col>67</xdr:col>
      <xdr:colOff>101600</xdr:colOff>
      <xdr:row>37</xdr:row>
      <xdr:rowOff>148933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140060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16221</xdr:rowOff>
    </xdr:from>
    <xdr:to>
      <xdr:col>85</xdr:col>
      <xdr:colOff>127000</xdr:colOff>
      <xdr:row>56</xdr:row>
      <xdr:rowOff>142073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17421"/>
          <a:ext cx="838200" cy="12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142073</xdr:rowOff>
    </xdr:from>
    <xdr:to>
      <xdr:col>81</xdr:col>
      <xdr:colOff>50800</xdr:colOff>
      <xdr:row>56</xdr:row>
      <xdr:rowOff>164225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43273"/>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164225</xdr:rowOff>
    </xdr:from>
    <xdr:to>
      <xdr:col>76</xdr:col>
      <xdr:colOff>114300</xdr:colOff>
      <xdr:row>57</xdr:row>
      <xdr:rowOff>22672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65425"/>
          <a:ext cx="889000" cy="2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22672</xdr:rowOff>
    </xdr:from>
    <xdr:to>
      <xdr:col>71</xdr:col>
      <xdr:colOff>177800</xdr:colOff>
      <xdr:row>57</xdr:row>
      <xdr:rowOff>32502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95322"/>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136871</xdr:rowOff>
    </xdr:from>
    <xdr:to>
      <xdr:col>85</xdr:col>
      <xdr:colOff>177800</xdr:colOff>
      <xdr:row>56</xdr:row>
      <xdr:rowOff>67021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159748</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1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91273</xdr:rowOff>
    </xdr:from>
    <xdr:to>
      <xdr:col>81</xdr:col>
      <xdr:colOff>101600</xdr:colOff>
      <xdr:row>57</xdr:row>
      <xdr:rowOff>21423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12550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78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113425</xdr:rowOff>
    </xdr:from>
    <xdr:to>
      <xdr:col>76</xdr:col>
      <xdr:colOff>165100</xdr:colOff>
      <xdr:row>57</xdr:row>
      <xdr:rowOff>43575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34702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80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143322</xdr:rowOff>
    </xdr:from>
    <xdr:to>
      <xdr:col>72</xdr:col>
      <xdr:colOff>38100</xdr:colOff>
      <xdr:row>57</xdr:row>
      <xdr:rowOff>73472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64599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3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153152</xdr:rowOff>
    </xdr:from>
    <xdr:to>
      <xdr:col>67</xdr:col>
      <xdr:colOff>101600</xdr:colOff>
      <xdr:row>57</xdr:row>
      <xdr:rowOff>83302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5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74429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4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48048</xdr:rowOff>
    </xdr:from>
    <xdr:to>
      <xdr:col>85</xdr:col>
      <xdr:colOff>127000</xdr:colOff>
      <xdr:row>78</xdr:row>
      <xdr:rowOff>157828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421148"/>
          <a:ext cx="838200" cy="10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48048</xdr:rowOff>
    </xdr:from>
    <xdr:to>
      <xdr:col>81</xdr:col>
      <xdr:colOff>50800</xdr:colOff>
      <xdr:row>78</xdr:row>
      <xdr:rowOff>152620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421148"/>
          <a:ext cx="889000" cy="10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152620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25720"/>
          <a:ext cx="889000" cy="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39849</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4399"/>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107028</xdr:rowOff>
    </xdr:from>
    <xdr:to>
      <xdr:col>85</xdr:col>
      <xdr:colOff>177800</xdr:colOff>
      <xdr:row>79</xdr:row>
      <xdr:rowOff>37178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168698</xdr:rowOff>
    </xdr:from>
    <xdr:to>
      <xdr:col>81</xdr:col>
      <xdr:colOff>101600</xdr:colOff>
      <xdr:row>78</xdr:row>
      <xdr:rowOff>98848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115375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14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101820</xdr:rowOff>
    </xdr:from>
    <xdr:to>
      <xdr:col>76</xdr:col>
      <xdr:colOff>165100</xdr:colOff>
      <xdr:row>79</xdr:row>
      <xdr:rowOff>31970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7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48497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5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160499</xdr:rowOff>
    </xdr:from>
    <xdr:to>
      <xdr:col>67</xdr:col>
      <xdr:colOff>101600</xdr:colOff>
      <xdr:row>79</xdr:row>
      <xdr:rowOff>90649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81776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63275</xdr:rowOff>
    </xdr:from>
    <xdr:to>
      <xdr:col>85</xdr:col>
      <xdr:colOff>127000</xdr:colOff>
      <xdr:row>96</xdr:row>
      <xdr:rowOff>34553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351025"/>
          <a:ext cx="838200" cy="14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4394</xdr:rowOff>
    </xdr:from>
    <xdr:to>
      <xdr:col>81</xdr:col>
      <xdr:colOff>50800</xdr:colOff>
      <xdr:row>96</xdr:row>
      <xdr:rowOff>34553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463594"/>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4394</xdr:rowOff>
    </xdr:from>
    <xdr:to>
      <xdr:col>76</xdr:col>
      <xdr:colOff>114300</xdr:colOff>
      <xdr:row>96</xdr:row>
      <xdr:rowOff>75926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463594"/>
          <a:ext cx="889000" cy="7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68190</xdr:rowOff>
    </xdr:from>
    <xdr:to>
      <xdr:col>71</xdr:col>
      <xdr:colOff>177800</xdr:colOff>
      <xdr:row>96</xdr:row>
      <xdr:rowOff>75926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527390"/>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12475</xdr:rowOff>
    </xdr:from>
    <xdr:to>
      <xdr:col>85</xdr:col>
      <xdr:colOff>177800</xdr:colOff>
      <xdr:row>95</xdr:row>
      <xdr:rowOff>114075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0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35352</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5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155203</xdr:rowOff>
    </xdr:from>
    <xdr:to>
      <xdr:col>81</xdr:col>
      <xdr:colOff>101600</xdr:colOff>
      <xdr:row>96</xdr:row>
      <xdr:rowOff>85353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101880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1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125044</xdr:rowOff>
    </xdr:from>
    <xdr:to>
      <xdr:col>76</xdr:col>
      <xdr:colOff>165100</xdr:colOff>
      <xdr:row>96</xdr:row>
      <xdr:rowOff>55194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71721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18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25126</xdr:rowOff>
    </xdr:from>
    <xdr:to>
      <xdr:col>72</xdr:col>
      <xdr:colOff>38100</xdr:colOff>
      <xdr:row>96</xdr:row>
      <xdr:rowOff>126726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8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143253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25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17390</xdr:rowOff>
    </xdr:from>
    <xdr:to>
      <xdr:col>67</xdr:col>
      <xdr:colOff>101600</xdr:colOff>
      <xdr:row>96</xdr:row>
      <xdr:rowOff>118990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7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135517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25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人未満という類型区分の中の</a:t>
          </a:r>
          <a:r>
            <a:rPr kumimoji="1" lang="en-US" altLang="ja-JP" sz="1300">
              <a:latin typeface="ＭＳ Ｐゴシック" panose="020B0600070205080204" pitchFamily="50" charset="-128"/>
              <a:ea typeface="ＭＳ Ｐゴシック" panose="020B0600070205080204" pitchFamily="50" charset="-128"/>
            </a:rPr>
            <a:t>1,400</a:t>
          </a:r>
          <a:r>
            <a:rPr kumimoji="1" lang="ja-JP" altLang="en-US" sz="1300">
              <a:latin typeface="ＭＳ Ｐゴシック" panose="020B0600070205080204" pitchFamily="50" charset="-128"/>
              <a:ea typeface="ＭＳ Ｐゴシック" panose="020B0600070205080204" pitchFamily="50" charset="-128"/>
            </a:rPr>
            <a:t>人相当の本村は、類似団体と比べコストが高くなる傾向にある。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総務費については、基幹施設整備・地方創生推進関連事業により類似団体より高額となっている。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衛生費については新型コロナウイルス対策関連によるものが大半を占める。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公債費については、基幹施設整備事業の償還が始まったことによる増加である。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まで繰越額の半額以上を財政調整基金に積立てていたためであるが、Ｈ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以降は基幹施設整備に備え特定目的基金に積立てを行っていたためＨ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から見ると財政調整基金が減少しつつある。財政調整基金を僅かに取り崩し、減債基金を取り崩したことによって実質収支は黒字となっている。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基幹施設整備はＲ</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で完了するものの他インフラ施設等の更新および償還に備えて財政運営計画を見直し積み立てを計画的に行っていく。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Ｒ</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から全会計黒字のほぼ横ばいとなっている。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G59" sqref="G5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3696436</v>
      </c>
      <c r="BO4" s="433"/>
      <c r="BP4" s="433"/>
      <c r="BQ4" s="433"/>
      <c r="BR4" s="433"/>
      <c r="BS4" s="433"/>
      <c r="BT4" s="433"/>
      <c r="BU4" s="434"/>
      <c r="BV4" s="432">
        <v>3870482</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6.8</v>
      </c>
      <c r="CU4" s="439"/>
      <c r="CV4" s="439"/>
      <c r="CW4" s="439"/>
      <c r="CX4" s="439"/>
      <c r="CY4" s="439"/>
      <c r="CZ4" s="439"/>
      <c r="DA4" s="440"/>
      <c r="DB4" s="438">
        <v>6.4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3555156</v>
      </c>
      <c r="BO5" s="470"/>
      <c r="BP5" s="470"/>
      <c r="BQ5" s="470"/>
      <c r="BR5" s="470"/>
      <c r="BS5" s="470"/>
      <c r="BT5" s="470"/>
      <c r="BU5" s="471"/>
      <c r="BV5" s="469">
        <v>3786520</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88.1</v>
      </c>
      <c r="CU5" s="467"/>
      <c r="CV5" s="467"/>
      <c r="CW5" s="467"/>
      <c r="CX5" s="467"/>
      <c r="CY5" s="467"/>
      <c r="CZ5" s="467"/>
      <c r="DA5" s="468"/>
      <c r="DB5" s="466">
        <v>90.2</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141280</v>
      </c>
      <c r="BO6" s="470"/>
      <c r="BP6" s="470"/>
      <c r="BQ6" s="470"/>
      <c r="BR6" s="470"/>
      <c r="BS6" s="470"/>
      <c r="BT6" s="470"/>
      <c r="BU6" s="471"/>
      <c r="BV6" s="469">
        <v>83962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90.3</v>
      </c>
      <c r="CU6" s="507"/>
      <c r="CV6" s="507"/>
      <c r="CW6" s="507"/>
      <c r="CX6" s="507"/>
      <c r="CY6" s="507"/>
      <c r="CZ6" s="507"/>
      <c r="DA6" s="508"/>
      <c r="DB6" s="506">
        <v>92.6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93</v>
      </c>
      <c r="AV7" s="502"/>
      <c r="AW7" s="502"/>
      <c r="AX7" s="502"/>
      <c r="AY7" s="503" t="s">
        <v>105</v>
      </c>
      <c r="AZ7" s="504"/>
      <c r="BA7" s="504"/>
      <c r="BB7" s="504"/>
      <c r="BC7" s="504"/>
      <c r="BD7" s="504"/>
      <c r="BE7" s="504"/>
      <c r="BF7" s="504"/>
      <c r="BG7" s="504"/>
      <c r="BH7" s="504"/>
      <c r="BI7" s="504"/>
      <c r="BJ7" s="504"/>
      <c r="BK7" s="504"/>
      <c r="BL7" s="504"/>
      <c r="BM7" s="505"/>
      <c r="BN7" s="469">
        <v>51273</v>
      </c>
      <c r="BO7" s="470"/>
      <c r="BP7" s="470"/>
      <c r="BQ7" s="470"/>
      <c r="BR7" s="470"/>
      <c r="BS7" s="470"/>
      <c r="BT7" s="470"/>
      <c r="BU7" s="471"/>
      <c r="BV7" s="469">
        <v>7676</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1325412</v>
      </c>
      <c r="CU7" s="470"/>
      <c r="CV7" s="470"/>
      <c r="CW7" s="470"/>
      <c r="CX7" s="470"/>
      <c r="CY7" s="470"/>
      <c r="CZ7" s="470"/>
      <c r="DA7" s="471"/>
      <c r="DB7" s="469">
        <v>1186356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90007</v>
      </c>
      <c r="BO8" s="470"/>
      <c r="BP8" s="470"/>
      <c r="BQ8" s="470"/>
      <c r="BR8" s="470"/>
      <c r="BS8" s="470"/>
      <c r="BT8" s="470"/>
      <c r="BU8" s="471"/>
      <c r="BV8" s="469">
        <v>76286</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0.13</v>
      </c>
      <c r="CU8" s="510"/>
      <c r="CV8" s="510"/>
      <c r="CW8" s="510"/>
      <c r="CX8" s="510"/>
      <c r="CY8" s="510"/>
      <c r="CZ8" s="510"/>
      <c r="DA8" s="511"/>
      <c r="DB8" s="509">
        <v>0.13</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1398</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101</v>
      </c>
      <c r="AV9" s="502"/>
      <c r="AW9" s="502"/>
      <c r="AX9" s="502"/>
      <c r="AY9" s="503" t="s">
        <v>114</v>
      </c>
      <c r="AZ9" s="504"/>
      <c r="BA9" s="504"/>
      <c r="BB9" s="504"/>
      <c r="BC9" s="504"/>
      <c r="BD9" s="504"/>
      <c r="BE9" s="504"/>
      <c r="BF9" s="504"/>
      <c r="BG9" s="504"/>
      <c r="BH9" s="504"/>
      <c r="BI9" s="504"/>
      <c r="BJ9" s="504"/>
      <c r="BK9" s="504"/>
      <c r="BL9" s="504"/>
      <c r="BM9" s="505"/>
      <c r="BN9" s="469">
        <v>13721</v>
      </c>
      <c r="BO9" s="470"/>
      <c r="BP9" s="470"/>
      <c r="BQ9" s="470"/>
      <c r="BR9" s="470"/>
      <c r="BS9" s="470"/>
      <c r="BT9" s="470"/>
      <c r="BU9" s="471"/>
      <c r="BV9" s="469">
        <v>-37561</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16.7</v>
      </c>
      <c r="CU9" s="467"/>
      <c r="CV9" s="467"/>
      <c r="CW9" s="467"/>
      <c r="CX9" s="467"/>
      <c r="CY9" s="467"/>
      <c r="CZ9" s="467"/>
      <c r="DA9" s="468"/>
      <c r="DB9" s="466">
        <v>15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1472</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14213</v>
      </c>
      <c r="BO10" s="470"/>
      <c r="BP10" s="470"/>
      <c r="BQ10" s="470"/>
      <c r="BR10" s="470"/>
      <c r="BS10" s="470"/>
      <c r="BT10" s="470"/>
      <c r="BU10" s="471"/>
      <c r="BV10" s="469">
        <v>64369</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1419</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3626</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1413</v>
      </c>
      <c r="S13" s="554"/>
      <c r="T13" s="554"/>
      <c r="U13" s="554"/>
      <c r="V13" s="555"/>
      <c r="W13" s="485" t="s">
        <v>139</v>
      </c>
      <c r="X13" s="486"/>
      <c r="Y13" s="486"/>
      <c r="Z13" s="486"/>
      <c r="AA13" s="486"/>
      <c r="AB13" s="476"/>
      <c r="AC13" s="520">
        <v>107</v>
      </c>
      <c r="AD13" s="521"/>
      <c r="AE13" s="521"/>
      <c r="AF13" s="521"/>
      <c r="AG13" s="563"/>
      <c r="AH13" s="520">
        <v>97</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24308</v>
      </c>
      <c r="BO13" s="470"/>
      <c r="BP13" s="470"/>
      <c r="BQ13" s="470"/>
      <c r="BR13" s="470"/>
      <c r="BS13" s="470"/>
      <c r="BT13" s="470"/>
      <c r="BU13" s="471"/>
      <c r="BV13" s="469">
        <v>26808</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9.8000000000000007</v>
      </c>
      <c r="CU13" s="467"/>
      <c r="CV13" s="467"/>
      <c r="CW13" s="467"/>
      <c r="CX13" s="467"/>
      <c r="CY13" s="467"/>
      <c r="CZ13" s="467"/>
      <c r="DA13" s="468"/>
      <c r="DB13" s="466">
        <v>8.8000000000000007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1452</v>
      </c>
      <c r="S14" s="554"/>
      <c r="T14" s="554"/>
      <c r="U14" s="554"/>
      <c r="V14" s="555"/>
      <c r="W14" s="459"/>
      <c r="X14" s="460"/>
      <c r="Y14" s="460"/>
      <c r="Z14" s="460"/>
      <c r="AA14" s="460"/>
      <c r="AB14" s="449"/>
      <c r="AC14" s="556">
        <v>14.5</v>
      </c>
      <c r="AD14" s="557"/>
      <c r="AE14" s="557"/>
      <c r="AF14" s="557"/>
      <c r="AG14" s="558"/>
      <c r="AH14" s="556">
        <v>14.1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10.6</v>
      </c>
      <c r="CU14" s="568"/>
      <c r="CV14" s="568"/>
      <c r="CW14" s="568"/>
      <c r="CX14" s="568"/>
      <c r="CY14" s="568"/>
      <c r="CZ14" s="568"/>
      <c r="DA14" s="569"/>
      <c r="DB14" s="567">
        <v>19.399999999999999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1446</v>
      </c>
      <c r="S15" s="554"/>
      <c r="T15" s="554"/>
      <c r="U15" s="554"/>
      <c r="V15" s="555"/>
      <c r="W15" s="485" t="s">
        <v>146</v>
      </c>
      <c r="X15" s="486"/>
      <c r="Y15" s="486"/>
      <c r="Z15" s="486"/>
      <c r="AA15" s="486"/>
      <c r="AB15" s="476"/>
      <c r="AC15" s="520">
        <v>246</v>
      </c>
      <c r="AD15" s="521"/>
      <c r="AE15" s="521"/>
      <c r="AF15" s="521"/>
      <c r="AG15" s="563"/>
      <c r="AH15" s="520">
        <v>207</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163528</v>
      </c>
      <c r="BO15" s="433"/>
      <c r="BP15" s="433"/>
      <c r="BQ15" s="433"/>
      <c r="BR15" s="433"/>
      <c r="BS15" s="433"/>
      <c r="BT15" s="433"/>
      <c r="BU15" s="434"/>
      <c r="BV15" s="432">
        <v>149396</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33.200000000000003</v>
      </c>
      <c r="AD16" s="557"/>
      <c r="AE16" s="557"/>
      <c r="AF16" s="557"/>
      <c r="AG16" s="558"/>
      <c r="AH16" s="556">
        <v>30</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1258814</v>
      </c>
      <c r="BO16" s="470"/>
      <c r="BP16" s="470"/>
      <c r="BQ16" s="470"/>
      <c r="BR16" s="470"/>
      <c r="BS16" s="470"/>
      <c r="BT16" s="470"/>
      <c r="BU16" s="471"/>
      <c r="BV16" s="469">
        <v>1120974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387</v>
      </c>
      <c r="AD17" s="521"/>
      <c r="AE17" s="521"/>
      <c r="AF17" s="521"/>
      <c r="AG17" s="563"/>
      <c r="AH17" s="520">
        <v>385</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196784</v>
      </c>
      <c r="BO17" s="470"/>
      <c r="BP17" s="470"/>
      <c r="BQ17" s="470"/>
      <c r="BR17" s="470"/>
      <c r="BS17" s="470"/>
      <c r="BT17" s="470"/>
      <c r="BU17" s="471"/>
      <c r="BV17" s="469">
        <v>183460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57.97</v>
      </c>
      <c r="M18" s="585"/>
      <c r="N18" s="585"/>
      <c r="O18" s="585"/>
      <c r="P18" s="585"/>
      <c r="Q18" s="585"/>
      <c r="R18" s="586"/>
      <c r="S18" s="586"/>
      <c r="T18" s="586"/>
      <c r="U18" s="586"/>
      <c r="V18" s="587"/>
      <c r="W18" s="487"/>
      <c r="X18" s="488"/>
      <c r="Y18" s="488"/>
      <c r="Z18" s="488"/>
      <c r="AA18" s="488"/>
      <c r="AB18" s="479"/>
      <c r="AC18" s="588">
        <v>52.3</v>
      </c>
      <c r="AD18" s="589"/>
      <c r="AE18" s="589"/>
      <c r="AF18" s="589"/>
      <c r="AG18" s="590"/>
      <c r="AH18" s="588">
        <v>55.9</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1210321</v>
      </c>
      <c r="BO18" s="470"/>
      <c r="BP18" s="470"/>
      <c r="BQ18" s="470"/>
      <c r="BR18" s="470"/>
      <c r="BS18" s="470"/>
      <c r="BT18" s="470"/>
      <c r="BU18" s="471"/>
      <c r="BV18" s="469">
        <v>1115631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24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1972378</v>
      </c>
      <c r="BO19" s="470"/>
      <c r="BP19" s="470"/>
      <c r="BQ19" s="470"/>
      <c r="BR19" s="470"/>
      <c r="BS19" s="470"/>
      <c r="BT19" s="470"/>
      <c r="BU19" s="471"/>
      <c r="BV19" s="469">
        <v>1674684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575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3986689</v>
      </c>
      <c r="BO23" s="470"/>
      <c r="BP23" s="470"/>
      <c r="BQ23" s="470"/>
      <c r="BR23" s="470"/>
      <c r="BS23" s="470"/>
      <c r="BT23" s="470"/>
      <c r="BU23" s="471"/>
      <c r="BV23" s="469">
        <v>3779497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6500</v>
      </c>
      <c r="R24" s="521"/>
      <c r="S24" s="521"/>
      <c r="T24" s="521"/>
      <c r="U24" s="521"/>
      <c r="V24" s="563"/>
      <c r="W24" s="622"/>
      <c r="X24" s="610"/>
      <c r="Y24" s="611"/>
      <c r="Z24" s="519" t="s">
        <v>169</v>
      </c>
      <c r="AA24" s="499"/>
      <c r="AB24" s="499"/>
      <c r="AC24" s="499"/>
      <c r="AD24" s="499"/>
      <c r="AE24" s="499"/>
      <c r="AF24" s="499"/>
      <c r="AG24" s="500"/>
      <c r="AH24" s="520">
        <v>34</v>
      </c>
      <c r="AI24" s="521"/>
      <c r="AJ24" s="521"/>
      <c r="AK24" s="521"/>
      <c r="AL24" s="563"/>
      <c r="AM24" s="520">
        <v>102986</v>
      </c>
      <c r="AN24" s="521"/>
      <c r="AO24" s="521"/>
      <c r="AP24" s="521"/>
      <c r="AQ24" s="521"/>
      <c r="AR24" s="563"/>
      <c r="AS24" s="520">
        <v>3029</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3444621</v>
      </c>
      <c r="BO24" s="470"/>
      <c r="BP24" s="470"/>
      <c r="BQ24" s="470"/>
      <c r="BR24" s="470"/>
      <c r="BS24" s="470"/>
      <c r="BT24" s="470"/>
      <c r="BU24" s="471"/>
      <c r="BV24" s="469">
        <v>3193627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5500</v>
      </c>
      <c r="R25" s="521"/>
      <c r="S25" s="521"/>
      <c r="T25" s="521"/>
      <c r="U25" s="521"/>
      <c r="V25" s="563"/>
      <c r="W25" s="622"/>
      <c r="X25" s="610"/>
      <c r="Y25" s="611"/>
      <c r="Z25" s="519" t="s">
        <v>172</v>
      </c>
      <c r="AA25" s="499"/>
      <c r="AB25" s="499"/>
      <c r="AC25" s="499"/>
      <c r="AD25" s="499"/>
      <c r="AE25" s="499"/>
      <c r="AF25" s="499"/>
      <c r="AG25" s="500"/>
      <c r="AH25" s="520" t="s">
        <v>127</v>
      </c>
      <c r="AI25" s="521"/>
      <c r="AJ25" s="521"/>
      <c r="AK25" s="521"/>
      <c r="AL25" s="563"/>
      <c r="AM25" s="520" t="s">
        <v>128</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16201</v>
      </c>
      <c r="BO25" s="433"/>
      <c r="BP25" s="433"/>
      <c r="BQ25" s="433"/>
      <c r="BR25" s="433"/>
      <c r="BS25" s="433"/>
      <c r="BT25" s="433"/>
      <c r="BU25" s="434"/>
      <c r="BV25" s="432">
        <v>887850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5200</v>
      </c>
      <c r="R26" s="521"/>
      <c r="S26" s="521"/>
      <c r="T26" s="521"/>
      <c r="U26" s="521"/>
      <c r="V26" s="563"/>
      <c r="W26" s="622"/>
      <c r="X26" s="610"/>
      <c r="Y26" s="611"/>
      <c r="Z26" s="519" t="s">
        <v>176</v>
      </c>
      <c r="AA26" s="632"/>
      <c r="AB26" s="632"/>
      <c r="AC26" s="632"/>
      <c r="AD26" s="632"/>
      <c r="AE26" s="632"/>
      <c r="AF26" s="632"/>
      <c r="AG26" s="633"/>
      <c r="AH26" s="520" t="s">
        <v>128</v>
      </c>
      <c r="AI26" s="521"/>
      <c r="AJ26" s="521"/>
      <c r="AK26" s="521"/>
      <c r="AL26" s="563"/>
      <c r="AM26" s="520" t="s">
        <v>173</v>
      </c>
      <c r="AN26" s="521"/>
      <c r="AO26" s="521"/>
      <c r="AP26" s="521"/>
      <c r="AQ26" s="521"/>
      <c r="AR26" s="563"/>
      <c r="AS26" s="520" t="s">
        <v>128</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2630</v>
      </c>
      <c r="R27" s="521"/>
      <c r="S27" s="521"/>
      <c r="T27" s="521"/>
      <c r="U27" s="521"/>
      <c r="V27" s="563"/>
      <c r="W27" s="622"/>
      <c r="X27" s="610"/>
      <c r="Y27" s="611"/>
      <c r="Z27" s="519" t="s">
        <v>179</v>
      </c>
      <c r="AA27" s="499"/>
      <c r="AB27" s="499"/>
      <c r="AC27" s="499"/>
      <c r="AD27" s="499"/>
      <c r="AE27" s="499"/>
      <c r="AF27" s="499"/>
      <c r="AG27" s="500"/>
      <c r="AH27" s="520">
        <v>2</v>
      </c>
      <c r="AI27" s="521"/>
      <c r="AJ27" s="521"/>
      <c r="AK27" s="521"/>
      <c r="AL27" s="563"/>
      <c r="AM27" s="520" t="s">
        <v>180</v>
      </c>
      <c r="AN27" s="521"/>
      <c r="AO27" s="521"/>
      <c r="AP27" s="521"/>
      <c r="AQ27" s="521"/>
      <c r="AR27" s="563"/>
      <c r="AS27" s="520" t="s">
        <v>180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173</v>
      </c>
      <c r="BO27" s="646"/>
      <c r="BP27" s="646"/>
      <c r="BQ27" s="646"/>
      <c r="BR27" s="646"/>
      <c r="BS27" s="646"/>
      <c r="BT27" s="646"/>
      <c r="BU27" s="647"/>
      <c r="BV27" s="645" t="s">
        <v>173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2200</v>
      </c>
      <c r="R28" s="521"/>
      <c r="S28" s="521"/>
      <c r="T28" s="521"/>
      <c r="U28" s="521"/>
      <c r="V28" s="563"/>
      <c r="W28" s="622"/>
      <c r="X28" s="610"/>
      <c r="Y28" s="611"/>
      <c r="Z28" s="519" t="s">
        <v>183</v>
      </c>
      <c r="AA28" s="499"/>
      <c r="AB28" s="499"/>
      <c r="AC28" s="499"/>
      <c r="AD28" s="499"/>
      <c r="AE28" s="499"/>
      <c r="AF28" s="499"/>
      <c r="AG28" s="500"/>
      <c r="AH28" s="520" t="s">
        <v>173</v>
      </c>
      <c r="AI28" s="521"/>
      <c r="AJ28" s="521"/>
      <c r="AK28" s="521"/>
      <c r="AL28" s="563"/>
      <c r="AM28" s="520" t="s">
        <v>127</v>
      </c>
      <c r="AN28" s="521"/>
      <c r="AO28" s="521"/>
      <c r="AP28" s="521"/>
      <c r="AQ28" s="521"/>
      <c r="AR28" s="563"/>
      <c r="AS28" s="520" t="s">
        <v>173</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169685</v>
      </c>
      <c r="BO28" s="433"/>
      <c r="BP28" s="433"/>
      <c r="BQ28" s="433"/>
      <c r="BR28" s="433"/>
      <c r="BS28" s="433"/>
      <c r="BT28" s="433"/>
      <c r="BU28" s="434"/>
      <c r="BV28" s="432">
        <v>159098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6</v>
      </c>
      <c r="M29" s="521"/>
      <c r="N29" s="521"/>
      <c r="O29" s="521"/>
      <c r="P29" s="563"/>
      <c r="Q29" s="520">
        <v>2000</v>
      </c>
      <c r="R29" s="521"/>
      <c r="S29" s="521"/>
      <c r="T29" s="521"/>
      <c r="U29" s="521"/>
      <c r="V29" s="563"/>
      <c r="W29" s="623"/>
      <c r="X29" s="624"/>
      <c r="Y29" s="625"/>
      <c r="Z29" s="519" t="s">
        <v>186</v>
      </c>
      <c r="AA29" s="499"/>
      <c r="AB29" s="499"/>
      <c r="AC29" s="499"/>
      <c r="AD29" s="499"/>
      <c r="AE29" s="499"/>
      <c r="AF29" s="499"/>
      <c r="AG29" s="500"/>
      <c r="AH29" s="520">
        <v>36</v>
      </c>
      <c r="AI29" s="521"/>
      <c r="AJ29" s="521"/>
      <c r="AK29" s="521"/>
      <c r="AL29" s="563"/>
      <c r="AM29" s="520">
        <v>107378</v>
      </c>
      <c r="AN29" s="521"/>
      <c r="AO29" s="521"/>
      <c r="AP29" s="521"/>
      <c r="AQ29" s="521"/>
      <c r="AR29" s="563"/>
      <c r="AS29" s="520">
        <v>2983</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215230</v>
      </c>
      <c r="BO29" s="470"/>
      <c r="BP29" s="470"/>
      <c r="BQ29" s="470"/>
      <c r="BR29" s="470"/>
      <c r="BS29" s="470"/>
      <c r="BT29" s="470"/>
      <c r="BU29" s="471"/>
      <c r="BV29" s="469">
        <v>220679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94.7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1073175</v>
      </c>
      <c r="BO30" s="646"/>
      <c r="BP30" s="646"/>
      <c r="BQ30" s="646"/>
      <c r="BR30" s="646"/>
      <c r="BS30" s="646"/>
      <c r="BT30" s="646"/>
      <c r="BU30" s="647"/>
      <c r="BV30" s="645">
        <v>1043499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西粟倉村国民健康保険事業勘定特別会計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西粟倉村簡易水道事業特別会計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勝英衛生施設組合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森林管理特別会計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西粟倉村国民健康保険施設勘定特別会計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IF('各会計、関係団体の財政状況及び健全化判断比率'!B34="","",'各会計、関係団体の財政状況及び健全化判断比率'!B34)</f>
        <v>西粟倉村農業集落排水事業特別会計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美作養護老人ホーム組合（養護老人ホーム会計）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西粟倉村介護保険事業勘定特別会計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美作養護老人ホーム組合（特別養護老人ホーム会計）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西粟倉村後期高齢者医療事業特別会計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美作養護老人ホーム組合（訪問介護事業特別会計）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西粟倉村介護サービス事業勘定特別会計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岡山県後期高齢者医療広域連合一般会計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岡山県後期高齢者医療広域連合特別会計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岡山県市町村総合事務組合一般会計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岡山県市町村総合事務組合貸付金特別会計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岡山県市町村総合事務組合交通災害共済特別会計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岡山県市町村総合事務組合拠出事業特別会計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UezCbYUd+Dhwd+EmlAjtzqZs9IupDCWNLyaWzq/HxN8x8xFZYz4blaN+3PPTe9Dyb3yvjG5nU9i3cHt7oT6Sg==" saltValue="pINT6QdxO2aJMWAHQPei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G59" sqref="G5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566</v>
      </c>
      <c r="D34" s="1250"/>
      <c r="E34" s="1251"/>
      <c r="F34" s="32">
        <v>6.2</v>
      </c>
      <c r="G34" s="33">
        <v>14.26</v>
      </c>
      <c r="H34" s="33">
        <v>9.8000000000000007</v>
      </c>
      <c r="I34" s="33">
        <v>6.43</v>
      </c>
      <c r="J34" s="34">
        <v>6.79</v>
      </c>
      <c r="K34" s="22"/>
      <c r="L34" s="22"/>
      <c r="M34" s="22"/>
      <c r="N34" s="22"/>
      <c r="O34" s="22"/>
      <c r="P34" s="22"/>
    </row>
    <row r="35" spans="1:16" ht="39" customHeight="1" x14ac:dyDescent="0.15">
      <c r="A35" s="22"/>
      <c r="B35" s="35"/>
      <c r="C35" s="1244" t="s">
        <v>567</v>
      </c>
      <c r="D35" s="1245"/>
      <c r="E35" s="1246"/>
      <c r="F35" s="36">
        <v>1.69</v>
      </c>
      <c r="G35" s="37">
        <v>4.6100000000000003</v>
      </c>
      <c r="H35" s="37">
        <v>2.13</v>
      </c>
      <c r="I35" s="37">
        <v>1.78</v>
      </c>
      <c r="J35" s="38">
        <v>2.0499999999999998</v>
      </c>
      <c r="K35" s="22"/>
      <c r="L35" s="22"/>
      <c r="M35" s="22"/>
      <c r="N35" s="22"/>
      <c r="O35" s="22"/>
      <c r="P35" s="22"/>
    </row>
    <row r="36" spans="1:16" ht="39" customHeight="1" x14ac:dyDescent="0.15">
      <c r="A36" s="22"/>
      <c r="B36" s="35"/>
      <c r="C36" s="1244" t="s">
        <v>568</v>
      </c>
      <c r="D36" s="1245"/>
      <c r="E36" s="1246"/>
      <c r="F36" s="36">
        <v>0.78</v>
      </c>
      <c r="G36" s="37">
        <v>0.89</v>
      </c>
      <c r="H36" s="37">
        <v>1.18</v>
      </c>
      <c r="I36" s="37">
        <v>1.77</v>
      </c>
      <c r="J36" s="38">
        <v>1.33</v>
      </c>
      <c r="K36" s="22"/>
      <c r="L36" s="22"/>
      <c r="M36" s="22"/>
      <c r="N36" s="22"/>
      <c r="O36" s="22"/>
      <c r="P36" s="22"/>
    </row>
    <row r="37" spans="1:16" ht="39" customHeight="1" x14ac:dyDescent="0.15">
      <c r="A37" s="22"/>
      <c r="B37" s="35"/>
      <c r="C37" s="1244" t="s">
        <v>569</v>
      </c>
      <c r="D37" s="1245"/>
      <c r="E37" s="1246"/>
      <c r="F37" s="36">
        <v>0.05</v>
      </c>
      <c r="G37" s="37">
        <v>0.05</v>
      </c>
      <c r="H37" s="37">
        <v>0.3</v>
      </c>
      <c r="I37" s="37">
        <v>0.46</v>
      </c>
      <c r="J37" s="38">
        <v>0.43</v>
      </c>
      <c r="K37" s="22"/>
      <c r="L37" s="22"/>
      <c r="M37" s="22"/>
      <c r="N37" s="22"/>
      <c r="O37" s="22"/>
      <c r="P37" s="22"/>
    </row>
    <row r="38" spans="1:16" ht="39" customHeight="1" x14ac:dyDescent="0.15">
      <c r="A38" s="22"/>
      <c r="B38" s="35"/>
      <c r="C38" s="1244" t="s">
        <v>570</v>
      </c>
      <c r="D38" s="1245"/>
      <c r="E38" s="1246"/>
      <c r="F38" s="36">
        <v>1.05</v>
      </c>
      <c r="G38" s="37">
        <v>0.15</v>
      </c>
      <c r="H38" s="37">
        <v>0.28999999999999998</v>
      </c>
      <c r="I38" s="37">
        <v>0.41</v>
      </c>
      <c r="J38" s="38">
        <v>0.25</v>
      </c>
      <c r="K38" s="22"/>
      <c r="L38" s="22"/>
      <c r="M38" s="22"/>
      <c r="N38" s="22"/>
      <c r="O38" s="22"/>
      <c r="P38" s="22"/>
    </row>
    <row r="39" spans="1:16" ht="39" customHeight="1" x14ac:dyDescent="0.15">
      <c r="A39" s="22"/>
      <c r="B39" s="35"/>
      <c r="C39" s="1244" t="s">
        <v>571</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572</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573</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574</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575</v>
      </c>
      <c r="D43" s="1248"/>
      <c r="E43" s="124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MW77nfCAA0tYrVGJc9Sm2iwK5An7B/oEKzipiE0hcFsiKZ+v863Te4//mr/5ozIlVrEMZGtBiXhbkbKOyCPyw==" saltValue="AgedhnQRo0qOvsv2R1Uf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70" zoomScaleNormal="70" zoomScaleSheetLayoutView="55" workbookViewId="0">
      <selection activeCell="N59" sqref="N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269</v>
      </c>
      <c r="L45" s="60">
        <v>265</v>
      </c>
      <c r="M45" s="60">
        <v>292</v>
      </c>
      <c r="N45" s="60">
        <v>285</v>
      </c>
      <c r="O45" s="61">
        <v>367</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x14ac:dyDescent="0.15">
      <c r="A48" s="48"/>
      <c r="B48" s="1254"/>
      <c r="C48" s="1255"/>
      <c r="D48" s="62"/>
      <c r="E48" s="1260" t="s">
        <v>14</v>
      </c>
      <c r="F48" s="1260"/>
      <c r="G48" s="1260"/>
      <c r="H48" s="1260"/>
      <c r="I48" s="1260"/>
      <c r="J48" s="1261"/>
      <c r="K48" s="63">
        <v>66</v>
      </c>
      <c r="L48" s="64">
        <v>57</v>
      </c>
      <c r="M48" s="64">
        <v>72</v>
      </c>
      <c r="N48" s="64">
        <v>64</v>
      </c>
      <c r="O48" s="65">
        <v>72</v>
      </c>
      <c r="P48" s="48"/>
      <c r="Q48" s="48"/>
      <c r="R48" s="48"/>
      <c r="S48" s="48"/>
      <c r="T48" s="48"/>
      <c r="U48" s="48"/>
    </row>
    <row r="49" spans="1:21" ht="30.75" customHeight="1" x14ac:dyDescent="0.15">
      <c r="A49" s="48"/>
      <c r="B49" s="1254"/>
      <c r="C49" s="1255"/>
      <c r="D49" s="62"/>
      <c r="E49" s="1260" t="s">
        <v>15</v>
      </c>
      <c r="F49" s="1260"/>
      <c r="G49" s="1260"/>
      <c r="H49" s="1260"/>
      <c r="I49" s="1260"/>
      <c r="J49" s="1261"/>
      <c r="K49" s="63" t="s">
        <v>516</v>
      </c>
      <c r="L49" s="64">
        <v>0</v>
      </c>
      <c r="M49" s="64" t="s">
        <v>516</v>
      </c>
      <c r="N49" s="64" t="s">
        <v>516</v>
      </c>
      <c r="O49" s="65" t="s">
        <v>516</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516</v>
      </c>
      <c r="L50" s="64" t="s">
        <v>516</v>
      </c>
      <c r="M50" s="64" t="s">
        <v>516</v>
      </c>
      <c r="N50" s="64" t="s">
        <v>516</v>
      </c>
      <c r="O50" s="65" t="s">
        <v>516</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516</v>
      </c>
      <c r="L51" s="64" t="s">
        <v>516</v>
      </c>
      <c r="M51" s="64" t="s">
        <v>516</v>
      </c>
      <c r="N51" s="64" t="s">
        <v>516</v>
      </c>
      <c r="O51" s="65" t="s">
        <v>516</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263</v>
      </c>
      <c r="L52" s="64">
        <v>253</v>
      </c>
      <c r="M52" s="64">
        <v>267</v>
      </c>
      <c r="N52" s="64">
        <v>265</v>
      </c>
      <c r="O52" s="65">
        <v>332</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72</v>
      </c>
      <c r="L53" s="69">
        <v>69</v>
      </c>
      <c r="M53" s="69">
        <v>97</v>
      </c>
      <c r="N53" s="69">
        <v>84</v>
      </c>
      <c r="O53" s="70">
        <v>107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600</v>
      </c>
      <c r="L57" s="84" t="s">
        <v>600</v>
      </c>
      <c r="M57" s="84" t="s">
        <v>600</v>
      </c>
      <c r="N57" s="84" t="s">
        <v>600</v>
      </c>
      <c r="O57" s="85" t="s">
        <v>600</v>
      </c>
    </row>
    <row r="58" spans="1:21" ht="31.5" customHeight="1" thickBot="1" x14ac:dyDescent="0.2">
      <c r="B58" s="1270"/>
      <c r="C58" s="1271"/>
      <c r="D58" s="1275" t="s">
        <v>26</v>
      </c>
      <c r="E58" s="1276"/>
      <c r="F58" s="1276"/>
      <c r="G58" s="1276"/>
      <c r="H58" s="1276"/>
      <c r="I58" s="1276"/>
      <c r="J58" s="1277"/>
      <c r="K58" s="86" t="s">
        <v>600</v>
      </c>
      <c r="L58" s="87" t="s">
        <v>600</v>
      </c>
      <c r="M58" s="87" t="s">
        <v>600</v>
      </c>
      <c r="N58" s="87" t="s">
        <v>600</v>
      </c>
      <c r="O58" s="88" t="s">
        <v>600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efhQT4oP8LBxs3TDHrKw6zs/tYg9y/6dVMi9PUVvB2C95EFjCnNfWsS5KutMDdph2WRpf1+0anfvxv696hTTg==" saltValue="vJhUzuNo2vnKxyacBuso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70" zoomScaleNormal="70" zoomScaleSheetLayoutView="100" workbookViewId="0">
      <selection activeCell="G59" sqref="G5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78" t="s">
        <v>29</v>
      </c>
      <c r="C41" s="1279"/>
      <c r="D41" s="102"/>
      <c r="E41" s="1284" t="s">
        <v>30</v>
      </c>
      <c r="F41" s="1284"/>
      <c r="G41" s="1284"/>
      <c r="H41" s="1285"/>
      <c r="I41" s="103">
        <v>2140</v>
      </c>
      <c r="J41" s="104">
        <v>2423</v>
      </c>
      <c r="K41" s="104">
        <v>2795</v>
      </c>
      <c r="L41" s="104">
        <v>3779</v>
      </c>
      <c r="M41" s="105">
        <v>3987</v>
      </c>
    </row>
    <row r="42" spans="2:13" ht="27.75" customHeight="1" x14ac:dyDescent="0.15">
      <c r="B42" s="1280"/>
      <c r="C42" s="1281"/>
      <c r="D42" s="106"/>
      <c r="E42" s="1286" t="s">
        <v>31</v>
      </c>
      <c r="F42" s="1286"/>
      <c r="G42" s="1286"/>
      <c r="H42" s="1287"/>
      <c r="I42" s="107" t="s">
        <v>516</v>
      </c>
      <c r="J42" s="108" t="s">
        <v>516</v>
      </c>
      <c r="K42" s="108" t="s">
        <v>516</v>
      </c>
      <c r="L42" s="108" t="s">
        <v>516</v>
      </c>
      <c r="M42" s="109" t="s">
        <v>516</v>
      </c>
    </row>
    <row r="43" spans="2:13" ht="27.75" customHeight="1" x14ac:dyDescent="0.15">
      <c r="B43" s="1280"/>
      <c r="C43" s="1281"/>
      <c r="D43" s="106"/>
      <c r="E43" s="1286" t="s">
        <v>32</v>
      </c>
      <c r="F43" s="1286"/>
      <c r="G43" s="1286"/>
      <c r="H43" s="1287"/>
      <c r="I43" s="107">
        <v>338</v>
      </c>
      <c r="J43" s="108">
        <v>442</v>
      </c>
      <c r="K43" s="108">
        <v>443</v>
      </c>
      <c r="L43" s="108">
        <v>424</v>
      </c>
      <c r="M43" s="109">
        <v>398</v>
      </c>
    </row>
    <row r="44" spans="2:13" ht="27.75" customHeight="1" x14ac:dyDescent="0.15">
      <c r="B44" s="1280"/>
      <c r="C44" s="1281"/>
      <c r="D44" s="106"/>
      <c r="E44" s="1286" t="s">
        <v>33</v>
      </c>
      <c r="F44" s="1286"/>
      <c r="G44" s="1286"/>
      <c r="H44" s="1287"/>
      <c r="I44" s="107" t="s">
        <v>516</v>
      </c>
      <c r="J44" s="108" t="s">
        <v>516</v>
      </c>
      <c r="K44" s="108" t="s">
        <v>516</v>
      </c>
      <c r="L44" s="108" t="s">
        <v>516</v>
      </c>
      <c r="M44" s="109" t="s">
        <v>516</v>
      </c>
    </row>
    <row r="45" spans="2:13" ht="27.75" customHeight="1" x14ac:dyDescent="0.15">
      <c r="B45" s="1280"/>
      <c r="C45" s="1281"/>
      <c r="D45" s="106"/>
      <c r="E45" s="1286" t="s">
        <v>34</v>
      </c>
      <c r="F45" s="1286"/>
      <c r="G45" s="1286"/>
      <c r="H45" s="1287"/>
      <c r="I45" s="107">
        <v>194</v>
      </c>
      <c r="J45" s="108">
        <v>173</v>
      </c>
      <c r="K45" s="108">
        <v>162</v>
      </c>
      <c r="L45" s="108">
        <v>183</v>
      </c>
      <c r="M45" s="109">
        <v>138</v>
      </c>
    </row>
    <row r="46" spans="2:13" ht="27.75" customHeight="1" x14ac:dyDescent="0.15">
      <c r="B46" s="1280"/>
      <c r="C46" s="1281"/>
      <c r="D46" s="110"/>
      <c r="E46" s="1286" t="s">
        <v>35</v>
      </c>
      <c r="F46" s="1286"/>
      <c r="G46" s="1286"/>
      <c r="H46" s="1287"/>
      <c r="I46" s="107" t="s">
        <v>516</v>
      </c>
      <c r="J46" s="108" t="s">
        <v>516</v>
      </c>
      <c r="K46" s="108" t="s">
        <v>516</v>
      </c>
      <c r="L46" s="108" t="s">
        <v>516</v>
      </c>
      <c r="M46" s="109" t="s">
        <v>516</v>
      </c>
    </row>
    <row r="47" spans="2:13" ht="27.75" customHeight="1" x14ac:dyDescent="0.15">
      <c r="B47" s="1280"/>
      <c r="C47" s="1281"/>
      <c r="D47" s="111"/>
      <c r="E47" s="1288" t="s">
        <v>36</v>
      </c>
      <c r="F47" s="1289"/>
      <c r="G47" s="1289"/>
      <c r="H47" s="1290"/>
      <c r="I47" s="107" t="s">
        <v>516</v>
      </c>
      <c r="J47" s="108" t="s">
        <v>516</v>
      </c>
      <c r="K47" s="108" t="s">
        <v>516</v>
      </c>
      <c r="L47" s="108" t="s">
        <v>516</v>
      </c>
      <c r="M47" s="109" t="s">
        <v>516</v>
      </c>
    </row>
    <row r="48" spans="2:13" ht="27.75" customHeight="1" x14ac:dyDescent="0.15">
      <c r="B48" s="1280"/>
      <c r="C48" s="1281"/>
      <c r="D48" s="106"/>
      <c r="E48" s="1286" t="s">
        <v>37</v>
      </c>
      <c r="F48" s="1286"/>
      <c r="G48" s="1286"/>
      <c r="H48" s="1287"/>
      <c r="I48" s="107" t="s">
        <v>516</v>
      </c>
      <c r="J48" s="108" t="s">
        <v>516</v>
      </c>
      <c r="K48" s="108" t="s">
        <v>516</v>
      </c>
      <c r="L48" s="108" t="s">
        <v>516</v>
      </c>
      <c r="M48" s="109" t="s">
        <v>516</v>
      </c>
    </row>
    <row r="49" spans="2:13" ht="27.75" customHeight="1" x14ac:dyDescent="0.15">
      <c r="B49" s="1282"/>
      <c r="C49" s="1283"/>
      <c r="D49" s="106"/>
      <c r="E49" s="1286" t="s">
        <v>38</v>
      </c>
      <c r="F49" s="1286"/>
      <c r="G49" s="1286"/>
      <c r="H49" s="1287"/>
      <c r="I49" s="107" t="s">
        <v>516</v>
      </c>
      <c r="J49" s="108" t="s">
        <v>516</v>
      </c>
      <c r="K49" s="108" t="s">
        <v>516</v>
      </c>
      <c r="L49" s="108" t="s">
        <v>516</v>
      </c>
      <c r="M49" s="109" t="s">
        <v>516</v>
      </c>
    </row>
    <row r="50" spans="2:13" ht="27.75" customHeight="1" x14ac:dyDescent="0.15">
      <c r="B50" s="1291" t="s">
        <v>39</v>
      </c>
      <c r="C50" s="1292"/>
      <c r="D50" s="112"/>
      <c r="E50" s="1286" t="s">
        <v>40</v>
      </c>
      <c r="F50" s="1286"/>
      <c r="G50" s="1286"/>
      <c r="H50" s="1287"/>
      <c r="I50" s="107">
        <v>1427</v>
      </c>
      <c r="J50" s="108">
        <v>1439</v>
      </c>
      <c r="K50" s="108">
        <v>1388</v>
      </c>
      <c r="L50" s="108">
        <v>1423</v>
      </c>
      <c r="M50" s="109">
        <v>1458</v>
      </c>
    </row>
    <row r="51" spans="2:13" ht="27.75" customHeight="1" x14ac:dyDescent="0.15">
      <c r="B51" s="1280"/>
      <c r="C51" s="1281"/>
      <c r="D51" s="106"/>
      <c r="E51" s="1286" t="s">
        <v>41</v>
      </c>
      <c r="F51" s="1286"/>
      <c r="G51" s="1286"/>
      <c r="H51" s="1287"/>
      <c r="I51" s="107">
        <v>27</v>
      </c>
      <c r="J51" s="108">
        <v>20</v>
      </c>
      <c r="K51" s="108">
        <v>14</v>
      </c>
      <c r="L51" s="108">
        <v>7</v>
      </c>
      <c r="M51" s="109" t="s">
        <v>516</v>
      </c>
    </row>
    <row r="52" spans="2:13" ht="27.75" customHeight="1" x14ac:dyDescent="0.15">
      <c r="B52" s="1282"/>
      <c r="C52" s="1283"/>
      <c r="D52" s="106"/>
      <c r="E52" s="1286" t="s">
        <v>42</v>
      </c>
      <c r="F52" s="1286"/>
      <c r="G52" s="1286"/>
      <c r="H52" s="1287"/>
      <c r="I52" s="107">
        <v>1776</v>
      </c>
      <c r="J52" s="108">
        <v>1962</v>
      </c>
      <c r="K52" s="108">
        <v>2134</v>
      </c>
      <c r="L52" s="108">
        <v>2770</v>
      </c>
      <c r="M52" s="109">
        <v>2955</v>
      </c>
    </row>
    <row r="53" spans="2:13" ht="27.75" customHeight="1" thickBot="1" x14ac:dyDescent="0.2">
      <c r="B53" s="1293" t="s">
        <v>43</v>
      </c>
      <c r="C53" s="1294"/>
      <c r="D53" s="113"/>
      <c r="E53" s="1295" t="s">
        <v>44</v>
      </c>
      <c r="F53" s="1295"/>
      <c r="G53" s="1295"/>
      <c r="H53" s="1296"/>
      <c r="I53" s="114">
        <v>-558</v>
      </c>
      <c r="J53" s="115">
        <v>-384</v>
      </c>
      <c r="K53" s="115">
        <v>-137</v>
      </c>
      <c r="L53" s="115">
        <v>186</v>
      </c>
      <c r="M53" s="116">
        <v>110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Ey2DZDd5Q+WBS/Ww5idwCRCeyMTeRJ1TuPDQZcU3SeHQVEXt38a3/QYem48BuNdWd+ATq5RhGUJ3+vfgImzPg==" saltValue="k6qAbww5M1Tl0GgtYNx9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55" zoomScaleNormal="55"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47</v>
      </c>
      <c r="D55" s="1305"/>
      <c r="E55" s="1306"/>
      <c r="F55" s="128">
        <v>95</v>
      </c>
      <c r="G55" s="128">
        <v>159</v>
      </c>
      <c r="H55" s="129">
        <v>170</v>
      </c>
    </row>
    <row r="56" spans="2:8" ht="52.5" customHeight="1" x14ac:dyDescent="0.15">
      <c r="B56" s="130"/>
      <c r="C56" s="1307" t="s">
        <v>48</v>
      </c>
      <c r="D56" s="1307"/>
      <c r="E56" s="1308"/>
      <c r="F56" s="131">
        <v>217</v>
      </c>
      <c r="G56" s="131">
        <v>221</v>
      </c>
      <c r="H56" s="132">
        <v>215</v>
      </c>
    </row>
    <row r="57" spans="2:8" ht="53.25" customHeight="1" x14ac:dyDescent="0.15">
      <c r="B57" s="130"/>
      <c r="C57" s="1309" t="s">
        <v>49</v>
      </c>
      <c r="D57" s="1309"/>
      <c r="E57" s="1310"/>
      <c r="F57" s="133">
        <v>1077</v>
      </c>
      <c r="G57" s="133">
        <v>1043</v>
      </c>
      <c r="H57" s="134">
        <v>1073</v>
      </c>
    </row>
    <row r="58" spans="2:8" ht="45.75" customHeight="1" x14ac:dyDescent="0.15">
      <c r="B58" s="135"/>
      <c r="C58" s="1297" t="s">
        <v>593</v>
      </c>
      <c r="D58" s="1298"/>
      <c r="E58" s="1299"/>
      <c r="F58" s="136">
        <v>935</v>
      </c>
      <c r="G58" s="136">
        <v>898</v>
      </c>
      <c r="H58" s="137">
        <v>858</v>
      </c>
    </row>
    <row r="59" spans="2:8" ht="45.75" customHeight="1" x14ac:dyDescent="0.15">
      <c r="B59" s="135"/>
      <c r="C59" s="1297" t="s">
        <v>590</v>
      </c>
      <c r="D59" s="1298"/>
      <c r="E59" s="1299"/>
      <c r="F59" s="136">
        <v>48</v>
      </c>
      <c r="G59" s="136">
        <v>68</v>
      </c>
      <c r="H59" s="137">
        <v>118</v>
      </c>
    </row>
    <row r="60" spans="2:8" ht="45.75" customHeight="1" x14ac:dyDescent="0.15">
      <c r="B60" s="135"/>
      <c r="C60" s="1297" t="s">
        <v>591</v>
      </c>
      <c r="D60" s="1298"/>
      <c r="E60" s="1299"/>
      <c r="F60" s="136">
        <v>21</v>
      </c>
      <c r="G60" s="136">
        <v>34</v>
      </c>
      <c r="H60" s="137">
        <v>48</v>
      </c>
    </row>
    <row r="61" spans="2:8" ht="45.75" customHeight="1" x14ac:dyDescent="0.15">
      <c r="B61" s="135"/>
      <c r="C61" s="1297" t="s">
        <v>592</v>
      </c>
      <c r="D61" s="1298"/>
      <c r="E61" s="1299"/>
      <c r="F61" s="136">
        <v>57</v>
      </c>
      <c r="G61" s="136">
        <v>27</v>
      </c>
      <c r="H61" s="137">
        <v>33</v>
      </c>
    </row>
    <row r="62" spans="2:8" ht="45.75" customHeight="1" thickBot="1" x14ac:dyDescent="0.2">
      <c r="B62" s="138"/>
      <c r="C62" s="1300" t="s">
        <v>594</v>
      </c>
      <c r="D62" s="1301"/>
      <c r="E62" s="1302"/>
      <c r="F62" s="139">
        <v>11</v>
      </c>
      <c r="G62" s="139">
        <v>11</v>
      </c>
      <c r="H62" s="140">
        <v>11</v>
      </c>
    </row>
    <row r="63" spans="2:8" ht="52.5" customHeight="1" thickBot="1" x14ac:dyDescent="0.2">
      <c r="B63" s="141"/>
      <c r="C63" s="1303" t="s">
        <v>50</v>
      </c>
      <c r="D63" s="1303"/>
      <c r="E63" s="1304"/>
      <c r="F63" s="142">
        <v>1388</v>
      </c>
      <c r="G63" s="142">
        <v>1423</v>
      </c>
      <c r="H63" s="143">
        <v>1458</v>
      </c>
    </row>
    <row r="64" spans="2:8" ht="15" customHeight="1" x14ac:dyDescent="0.15"/>
  </sheetData>
  <sheetProtection algorithmName="SHA-512" hashValue="nQ0wiabMg27Anz2Qc0t1Wr+DcoZ2pwEjyth+/j6K63LbPF8x0gW1lhaVMFP390Vtf6kUjz83jwciphgwXrDZzA==" saltValue="9TP/ctFnwFEPmqPMRs6l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9" zoomScale="85" zoomScaleNormal="85"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604</v>
      </c>
    </row>
    <row r="50" spans="1:109" x14ac:dyDescent="0.15">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558</v>
      </c>
      <c r="BQ50" s="1317"/>
      <c r="BR50" s="1317"/>
      <c r="BS50" s="1317"/>
      <c r="BT50" s="1317"/>
      <c r="BU50" s="1317"/>
      <c r="BV50" s="1317"/>
      <c r="BW50" s="1317"/>
      <c r="BX50" s="1317" t="s">
        <v>559</v>
      </c>
      <c r="BY50" s="1317"/>
      <c r="BZ50" s="1317"/>
      <c r="CA50" s="1317"/>
      <c r="CB50" s="1317"/>
      <c r="CC50" s="1317"/>
      <c r="CD50" s="1317"/>
      <c r="CE50" s="1317"/>
      <c r="CF50" s="1317" t="s">
        <v>560</v>
      </c>
      <c r="CG50" s="1317"/>
      <c r="CH50" s="1317"/>
      <c r="CI50" s="1317"/>
      <c r="CJ50" s="1317"/>
      <c r="CK50" s="1317"/>
      <c r="CL50" s="1317"/>
      <c r="CM50" s="1317"/>
      <c r="CN50" s="1317" t="s">
        <v>561</v>
      </c>
      <c r="CO50" s="1317"/>
      <c r="CP50" s="1317"/>
      <c r="CQ50" s="1317"/>
      <c r="CR50" s="1317"/>
      <c r="CS50" s="1317"/>
      <c r="CT50" s="1317"/>
      <c r="CU50" s="1317"/>
      <c r="CV50" s="1317" t="s">
        <v>562</v>
      </c>
      <c r="CW50" s="1317"/>
      <c r="CX50" s="1317"/>
      <c r="CY50" s="1317"/>
      <c r="CZ50" s="1317"/>
      <c r="DA50" s="1317"/>
      <c r="DB50" s="1317"/>
      <c r="DC50" s="1317"/>
    </row>
    <row r="51" spans="1:109" ht="13.5" customHeight="1" x14ac:dyDescent="0.15">
      <c r="B51" s="397"/>
      <c r="G51" s="1329"/>
      <c r="H51" s="1329"/>
      <c r="I51" s="1333"/>
      <c r="J51" s="1333"/>
      <c r="K51" s="1318"/>
      <c r="L51" s="1318"/>
      <c r="M51" s="1318"/>
      <c r="N51" s="1318"/>
      <c r="AM51" s="406"/>
      <c r="AN51" s="1316" t="s">
        <v>605</v>
      </c>
      <c r="AO51" s="1316"/>
      <c r="AP51" s="1316"/>
      <c r="AQ51" s="1316"/>
      <c r="AR51" s="1316"/>
      <c r="AS51" s="1316"/>
      <c r="AT51" s="1316"/>
      <c r="AU51" s="1316"/>
      <c r="AV51" s="1316"/>
      <c r="AW51" s="1316"/>
      <c r="AX51" s="1316"/>
      <c r="AY51" s="1316"/>
      <c r="AZ51" s="1316"/>
      <c r="BA51" s="1316"/>
      <c r="BB51" s="1316" t="s">
        <v>606</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v>19.399999999999999</v>
      </c>
      <c r="CO51" s="1313"/>
      <c r="CP51" s="1313"/>
      <c r="CQ51" s="1313"/>
      <c r="CR51" s="1313"/>
      <c r="CS51" s="1313"/>
      <c r="CT51" s="1313"/>
      <c r="CU51" s="1313"/>
      <c r="CV51" s="1328"/>
      <c r="CW51" s="1313"/>
      <c r="CX51" s="1313"/>
      <c r="CY51" s="1313"/>
      <c r="CZ51" s="1313"/>
      <c r="DA51" s="1313"/>
      <c r="DB51" s="1313"/>
      <c r="DC51" s="1313"/>
    </row>
    <row r="52" spans="1:109" x14ac:dyDescent="0.15">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607</v>
      </c>
      <c r="BC53" s="1316"/>
      <c r="BD53" s="1316"/>
      <c r="BE53" s="1316"/>
      <c r="BF53" s="1316"/>
      <c r="BG53" s="1316"/>
      <c r="BH53" s="1316"/>
      <c r="BI53" s="1316"/>
      <c r="BJ53" s="1316"/>
      <c r="BK53" s="1316"/>
      <c r="BL53" s="1316"/>
      <c r="BM53" s="1316"/>
      <c r="BN53" s="1316"/>
      <c r="BO53" s="1316"/>
      <c r="BP53" s="1313">
        <v>58.3</v>
      </c>
      <c r="BQ53" s="1313"/>
      <c r="BR53" s="1313"/>
      <c r="BS53" s="1313"/>
      <c r="BT53" s="1313"/>
      <c r="BU53" s="1313"/>
      <c r="BV53" s="1313"/>
      <c r="BW53" s="1313"/>
      <c r="BX53" s="1313">
        <v>67.5</v>
      </c>
      <c r="BY53" s="1313"/>
      <c r="BZ53" s="1313"/>
      <c r="CA53" s="1313"/>
      <c r="CB53" s="1313"/>
      <c r="CC53" s="1313"/>
      <c r="CD53" s="1313"/>
      <c r="CE53" s="1313"/>
      <c r="CF53" s="1313">
        <v>69</v>
      </c>
      <c r="CG53" s="1313"/>
      <c r="CH53" s="1313"/>
      <c r="CI53" s="1313"/>
      <c r="CJ53" s="1313"/>
      <c r="CK53" s="1313"/>
      <c r="CL53" s="1313"/>
      <c r="CM53" s="1313"/>
      <c r="CN53" s="1313">
        <v>62.4</v>
      </c>
      <c r="CO53" s="1313"/>
      <c r="CP53" s="1313"/>
      <c r="CQ53" s="1313"/>
      <c r="CR53" s="1313"/>
      <c r="CS53" s="1313"/>
      <c r="CT53" s="1313"/>
      <c r="CU53" s="1313"/>
      <c r="CV53" s="1328"/>
      <c r="CW53" s="1313"/>
      <c r="CX53" s="1313"/>
      <c r="CY53" s="1313"/>
      <c r="CZ53" s="1313"/>
      <c r="DA53" s="1313"/>
      <c r="DB53" s="1313"/>
      <c r="DC53" s="1313"/>
    </row>
    <row r="54" spans="1:109" x14ac:dyDescent="0.15">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608</v>
      </c>
      <c r="AO55" s="1317"/>
      <c r="AP55" s="1317"/>
      <c r="AQ55" s="1317"/>
      <c r="AR55" s="1317"/>
      <c r="AS55" s="1317"/>
      <c r="AT55" s="1317"/>
      <c r="AU55" s="1317"/>
      <c r="AV55" s="1317"/>
      <c r="AW55" s="1317"/>
      <c r="AX55" s="1317"/>
      <c r="AY55" s="1317"/>
      <c r="AZ55" s="1317"/>
      <c r="BA55" s="1317"/>
      <c r="BB55" s="1316" t="s">
        <v>606</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28"/>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607</v>
      </c>
      <c r="BC57" s="1316"/>
      <c r="BD57" s="1316"/>
      <c r="BE57" s="1316"/>
      <c r="BF57" s="1316"/>
      <c r="BG57" s="1316"/>
      <c r="BH57" s="1316"/>
      <c r="BI57" s="1316"/>
      <c r="BJ57" s="1316"/>
      <c r="BK57" s="1316"/>
      <c r="BL57" s="1316"/>
      <c r="BM57" s="1316"/>
      <c r="BN57" s="1316"/>
      <c r="BO57" s="1316"/>
      <c r="BP57" s="1313">
        <v>57.5</v>
      </c>
      <c r="BQ57" s="1313"/>
      <c r="BR57" s="1313"/>
      <c r="BS57" s="1313"/>
      <c r="BT57" s="1313"/>
      <c r="BU57" s="1313"/>
      <c r="BV57" s="1313"/>
      <c r="BW57" s="1313"/>
      <c r="BX57" s="1313">
        <v>58.4</v>
      </c>
      <c r="BY57" s="1313"/>
      <c r="BZ57" s="1313"/>
      <c r="CA57" s="1313"/>
      <c r="CB57" s="1313"/>
      <c r="CC57" s="1313"/>
      <c r="CD57" s="1313"/>
      <c r="CE57" s="1313"/>
      <c r="CF57" s="1313">
        <v>61.8</v>
      </c>
      <c r="CG57" s="1313"/>
      <c r="CH57" s="1313"/>
      <c r="CI57" s="1313"/>
      <c r="CJ57" s="1313"/>
      <c r="CK57" s="1313"/>
      <c r="CL57" s="1313"/>
      <c r="CM57" s="1313"/>
      <c r="CN57" s="1313">
        <v>63.1</v>
      </c>
      <c r="CO57" s="1313"/>
      <c r="CP57" s="1313"/>
      <c r="CQ57" s="1313"/>
      <c r="CR57" s="1313"/>
      <c r="CS57" s="1313"/>
      <c r="CT57" s="1313"/>
      <c r="CU57" s="1313"/>
      <c r="CV57" s="1328"/>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609</v>
      </c>
    </row>
    <row r="64" spans="1:109" x14ac:dyDescent="0.15">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604</v>
      </c>
    </row>
    <row r="72" spans="2:107" x14ac:dyDescent="0.15">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558</v>
      </c>
      <c r="BQ72" s="1317"/>
      <c r="BR72" s="1317"/>
      <c r="BS72" s="1317"/>
      <c r="BT72" s="1317"/>
      <c r="BU72" s="1317"/>
      <c r="BV72" s="1317"/>
      <c r="BW72" s="1317"/>
      <c r="BX72" s="1317" t="s">
        <v>559</v>
      </c>
      <c r="BY72" s="1317"/>
      <c r="BZ72" s="1317"/>
      <c r="CA72" s="1317"/>
      <c r="CB72" s="1317"/>
      <c r="CC72" s="1317"/>
      <c r="CD72" s="1317"/>
      <c r="CE72" s="1317"/>
      <c r="CF72" s="1317" t="s">
        <v>560</v>
      </c>
      <c r="CG72" s="1317"/>
      <c r="CH72" s="1317"/>
      <c r="CI72" s="1317"/>
      <c r="CJ72" s="1317"/>
      <c r="CK72" s="1317"/>
      <c r="CL72" s="1317"/>
      <c r="CM72" s="1317"/>
      <c r="CN72" s="1317" t="s">
        <v>561</v>
      </c>
      <c r="CO72" s="1317"/>
      <c r="CP72" s="1317"/>
      <c r="CQ72" s="1317"/>
      <c r="CR72" s="1317"/>
      <c r="CS72" s="1317"/>
      <c r="CT72" s="1317"/>
      <c r="CU72" s="1317"/>
      <c r="CV72" s="1317" t="s">
        <v>562</v>
      </c>
      <c r="CW72" s="1317"/>
      <c r="CX72" s="1317"/>
      <c r="CY72" s="1317"/>
      <c r="CZ72" s="1317"/>
      <c r="DA72" s="1317"/>
      <c r="DB72" s="1317"/>
      <c r="DC72" s="1317"/>
    </row>
    <row r="73" spans="2:107" x14ac:dyDescent="0.15">
      <c r="B73" s="397"/>
      <c r="G73" s="1329"/>
      <c r="H73" s="1329"/>
      <c r="I73" s="1329"/>
      <c r="J73" s="1329"/>
      <c r="K73" s="1312"/>
      <c r="L73" s="1312"/>
      <c r="M73" s="1312"/>
      <c r="N73" s="1312"/>
      <c r="AM73" s="406"/>
      <c r="AN73" s="1316" t="s">
        <v>605</v>
      </c>
      <c r="AO73" s="1316"/>
      <c r="AP73" s="1316"/>
      <c r="AQ73" s="1316"/>
      <c r="AR73" s="1316"/>
      <c r="AS73" s="1316"/>
      <c r="AT73" s="1316"/>
      <c r="AU73" s="1316"/>
      <c r="AV73" s="1316"/>
      <c r="AW73" s="1316"/>
      <c r="AX73" s="1316"/>
      <c r="AY73" s="1316"/>
      <c r="AZ73" s="1316"/>
      <c r="BA73" s="1316"/>
      <c r="BB73" s="1316" t="s">
        <v>606</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v>19.399999999999999</v>
      </c>
      <c r="CO73" s="1313"/>
      <c r="CP73" s="1313"/>
      <c r="CQ73" s="1313"/>
      <c r="CR73" s="1313"/>
      <c r="CS73" s="1313"/>
      <c r="CT73" s="1313"/>
      <c r="CU73" s="1313"/>
      <c r="CV73" s="1313">
        <v>10.6</v>
      </c>
      <c r="CW73" s="1313"/>
      <c r="CX73" s="1313"/>
      <c r="CY73" s="1313"/>
      <c r="CZ73" s="1313"/>
      <c r="DA73" s="1313"/>
      <c r="DB73" s="1313"/>
      <c r="DC73" s="1313"/>
    </row>
    <row r="74" spans="2:107" x14ac:dyDescent="0.15">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610</v>
      </c>
      <c r="BC75" s="1316"/>
      <c r="BD75" s="1316"/>
      <c r="BE75" s="1316"/>
      <c r="BF75" s="1316"/>
      <c r="BG75" s="1316"/>
      <c r="BH75" s="1316"/>
      <c r="BI75" s="1316"/>
      <c r="BJ75" s="1316"/>
      <c r="BK75" s="1316"/>
      <c r="BL75" s="1316"/>
      <c r="BM75" s="1316"/>
      <c r="BN75" s="1316"/>
      <c r="BO75" s="1316"/>
      <c r="BP75" s="1313">
        <v>8.6</v>
      </c>
      <c r="BQ75" s="1313"/>
      <c r="BR75" s="1313"/>
      <c r="BS75" s="1313"/>
      <c r="BT75" s="1313"/>
      <c r="BU75" s="1313"/>
      <c r="BV75" s="1313"/>
      <c r="BW75" s="1313"/>
      <c r="BX75" s="1313">
        <v>7.7</v>
      </c>
      <c r="BY75" s="1313"/>
      <c r="BZ75" s="1313"/>
      <c r="CA75" s="1313"/>
      <c r="CB75" s="1313"/>
      <c r="CC75" s="1313"/>
      <c r="CD75" s="1313"/>
      <c r="CE75" s="1313"/>
      <c r="CF75" s="1313">
        <v>8.5</v>
      </c>
      <c r="CG75" s="1313"/>
      <c r="CH75" s="1313"/>
      <c r="CI75" s="1313"/>
      <c r="CJ75" s="1313"/>
      <c r="CK75" s="1313"/>
      <c r="CL75" s="1313"/>
      <c r="CM75" s="1313"/>
      <c r="CN75" s="1313">
        <v>8.8000000000000007</v>
      </c>
      <c r="CO75" s="1313"/>
      <c r="CP75" s="1313"/>
      <c r="CQ75" s="1313"/>
      <c r="CR75" s="1313"/>
      <c r="CS75" s="1313"/>
      <c r="CT75" s="1313"/>
      <c r="CU75" s="1313"/>
      <c r="CV75" s="1313">
        <v>9.8000000000000007</v>
      </c>
      <c r="CW75" s="1313"/>
      <c r="CX75" s="1313"/>
      <c r="CY75" s="1313"/>
      <c r="CZ75" s="1313"/>
      <c r="DA75" s="1313"/>
      <c r="DB75" s="1313"/>
      <c r="DC75" s="1313"/>
    </row>
    <row r="76" spans="2:107" x14ac:dyDescent="0.15">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608</v>
      </c>
      <c r="AO77" s="1317"/>
      <c r="AP77" s="1317"/>
      <c r="AQ77" s="1317"/>
      <c r="AR77" s="1317"/>
      <c r="AS77" s="1317"/>
      <c r="AT77" s="1317"/>
      <c r="AU77" s="1317"/>
      <c r="AV77" s="1317"/>
      <c r="AW77" s="1317"/>
      <c r="AX77" s="1317"/>
      <c r="AY77" s="1317"/>
      <c r="AZ77" s="1317"/>
      <c r="BA77" s="1317"/>
      <c r="BB77" s="1316" t="s">
        <v>606</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610</v>
      </c>
      <c r="BC79" s="1316"/>
      <c r="BD79" s="1316"/>
      <c r="BE79" s="1316"/>
      <c r="BF79" s="1316"/>
      <c r="BG79" s="1316"/>
      <c r="BH79" s="1316"/>
      <c r="BI79" s="1316"/>
      <c r="BJ79" s="1316"/>
      <c r="BK79" s="1316"/>
      <c r="BL79" s="1316"/>
      <c r="BM79" s="1316"/>
      <c r="BN79" s="1316"/>
      <c r="BO79" s="1316"/>
      <c r="BP79" s="1313">
        <v>6</v>
      </c>
      <c r="BQ79" s="1313"/>
      <c r="BR79" s="1313"/>
      <c r="BS79" s="1313"/>
      <c r="BT79" s="1313"/>
      <c r="BU79" s="1313"/>
      <c r="BV79" s="1313"/>
      <c r="BW79" s="1313"/>
      <c r="BX79" s="1313">
        <v>5.6</v>
      </c>
      <c r="BY79" s="1313"/>
      <c r="BZ79" s="1313"/>
      <c r="CA79" s="1313"/>
      <c r="CB79" s="1313"/>
      <c r="CC79" s="1313"/>
      <c r="CD79" s="1313"/>
      <c r="CE79" s="1313"/>
      <c r="CF79" s="1313">
        <v>5.3</v>
      </c>
      <c r="CG79" s="1313"/>
      <c r="CH79" s="1313"/>
      <c r="CI79" s="1313"/>
      <c r="CJ79" s="1313"/>
      <c r="CK79" s="1313"/>
      <c r="CL79" s="1313"/>
      <c r="CM79" s="1313"/>
      <c r="CN79" s="1313">
        <v>5.8</v>
      </c>
      <c r="CO79" s="1313"/>
      <c r="CP79" s="1313"/>
      <c r="CQ79" s="1313"/>
      <c r="CR79" s="1313"/>
      <c r="CS79" s="1313"/>
      <c r="CT79" s="1313"/>
      <c r="CU79" s="1313"/>
      <c r="CV79" s="1313">
        <v>5.8</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XyMmHvwZMXR/tfTVLGh8igM7yehKojmDzX8pR3MS0ES/jsO/+7OcTRj+n4fYORagDt+GsfAxJSquZf2fKE3TA==" saltValue="bkMVfWafjBTQ7p3zKFPYD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AM71" sqref="AM7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XNfaH8eTASiGcDy9akK3umMxb/Z2TnH7+y27c51xgXOzb55G0bZXXee63sm/AoGdkWVGYeBRYzQxCSRREcK3Xw==" saltValue="wIRlpgTYgP4X7YwhLX3c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AM71" sqref="AM7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LnFkDddusgOWt9EC/KiDmasSp/D5whadvV8k0wlkMTNLYSZf5XGZlY35/AdrXXO//KaYG9QqEVbjbNoa+FCfFQ==" saltValue="wcLLrj7sr5h6670NFgkT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373051</v>
      </c>
      <c r="E3" s="162"/>
      <c r="F3" s="163">
        <v>237994</v>
      </c>
      <c r="G3" s="164"/>
      <c r="H3" s="165"/>
    </row>
    <row r="4" spans="1:8" x14ac:dyDescent="0.15">
      <c r="A4" s="166"/>
      <c r="B4" s="167"/>
      <c r="C4" s="168"/>
      <c r="D4" s="169">
        <v>70589</v>
      </c>
      <c r="E4" s="170"/>
      <c r="F4" s="171">
        <v>110361</v>
      </c>
      <c r="G4" s="172"/>
      <c r="H4" s="173"/>
    </row>
    <row r="5" spans="1:8" x14ac:dyDescent="0.15">
      <c r="A5" s="154" t="s">
        <v>550</v>
      </c>
      <c r="B5" s="159"/>
      <c r="C5" s="160"/>
      <c r="D5" s="161">
        <v>591410</v>
      </c>
      <c r="E5" s="162"/>
      <c r="F5" s="163">
        <v>267911</v>
      </c>
      <c r="G5" s="164"/>
      <c r="H5" s="165"/>
    </row>
    <row r="6" spans="1:8" x14ac:dyDescent="0.15">
      <c r="A6" s="166"/>
      <c r="B6" s="167"/>
      <c r="C6" s="168"/>
      <c r="D6" s="169">
        <v>253416</v>
      </c>
      <c r="E6" s="170"/>
      <c r="F6" s="171">
        <v>106425</v>
      </c>
      <c r="G6" s="172"/>
      <c r="H6" s="173"/>
    </row>
    <row r="7" spans="1:8" x14ac:dyDescent="0.15">
      <c r="A7" s="154" t="s">
        <v>551</v>
      </c>
      <c r="B7" s="159"/>
      <c r="C7" s="160"/>
      <c r="D7" s="161">
        <v>588732</v>
      </c>
      <c r="E7" s="162"/>
      <c r="F7" s="163">
        <v>228215</v>
      </c>
      <c r="G7" s="164"/>
      <c r="H7" s="165"/>
    </row>
    <row r="8" spans="1:8" x14ac:dyDescent="0.15">
      <c r="A8" s="166"/>
      <c r="B8" s="167"/>
      <c r="C8" s="168"/>
      <c r="D8" s="169">
        <v>38303</v>
      </c>
      <c r="E8" s="170"/>
      <c r="F8" s="171">
        <v>117571</v>
      </c>
      <c r="G8" s="172"/>
      <c r="H8" s="173"/>
    </row>
    <row r="9" spans="1:8" x14ac:dyDescent="0.15">
      <c r="A9" s="154" t="s">
        <v>552</v>
      </c>
      <c r="B9" s="159"/>
      <c r="C9" s="160"/>
      <c r="D9" s="161">
        <v>1068814</v>
      </c>
      <c r="E9" s="162"/>
      <c r="F9" s="163">
        <v>264232</v>
      </c>
      <c r="G9" s="164"/>
      <c r="H9" s="165"/>
    </row>
    <row r="10" spans="1:8" x14ac:dyDescent="0.15">
      <c r="A10" s="166"/>
      <c r="B10" s="167"/>
      <c r="C10" s="168"/>
      <c r="D10" s="169">
        <v>783961</v>
      </c>
      <c r="E10" s="170"/>
      <c r="F10" s="171">
        <v>133959</v>
      </c>
      <c r="G10" s="172"/>
      <c r="H10" s="173"/>
    </row>
    <row r="11" spans="1:8" x14ac:dyDescent="0.15">
      <c r="A11" s="154" t="s">
        <v>553</v>
      </c>
      <c r="B11" s="159"/>
      <c r="C11" s="160"/>
      <c r="D11" s="161">
        <v>636199</v>
      </c>
      <c r="E11" s="162"/>
      <c r="F11" s="163">
        <v>263613</v>
      </c>
      <c r="G11" s="164"/>
      <c r="H11" s="165"/>
    </row>
    <row r="12" spans="1:8" x14ac:dyDescent="0.15">
      <c r="A12" s="166"/>
      <c r="B12" s="167"/>
      <c r="C12" s="174"/>
      <c r="D12" s="169">
        <v>251170</v>
      </c>
      <c r="E12" s="170"/>
      <c r="F12" s="171">
        <v>128823</v>
      </c>
      <c r="G12" s="172"/>
      <c r="H12" s="173"/>
    </row>
    <row r="13" spans="1:8" x14ac:dyDescent="0.15">
      <c r="A13" s="154"/>
      <c r="B13" s="159"/>
      <c r="C13" s="175"/>
      <c r="D13" s="176">
        <v>651641</v>
      </c>
      <c r="E13" s="177"/>
      <c r="F13" s="178">
        <v>252393</v>
      </c>
      <c r="G13" s="179"/>
      <c r="H13" s="165"/>
    </row>
    <row r="14" spans="1:8" x14ac:dyDescent="0.15">
      <c r="A14" s="166"/>
      <c r="B14" s="167"/>
      <c r="C14" s="168"/>
      <c r="D14" s="169">
        <v>279488</v>
      </c>
      <c r="E14" s="170"/>
      <c r="F14" s="171">
        <v>119428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6.21</v>
      </c>
      <c r="C19" s="180">
        <f>ROUND(VALUE(SUBSTITUTE(実質収支比率等に係る経年分析!G$48,"▲","-")),2)</f>
        <v>14.27</v>
      </c>
      <c r="D19" s="180">
        <f>ROUND(VALUE(SUBSTITUTE(実質収支比率等に係る経年分析!H$48,"▲","-")),2)</f>
        <v>9.81</v>
      </c>
      <c r="E19" s="180">
        <f>ROUND(VALUE(SUBSTITUTE(実質収支比率等に係る経年分析!I$48,"▲","-")),2)</f>
        <v>6.43</v>
      </c>
      <c r="F19" s="180">
        <f>ROUND(VALUE(SUBSTITUTE(実質収支比率等に係る経年分析!J$48,"▲","-")),2)</f>
        <v>6.79</v>
      </c>
    </row>
    <row r="20" spans="1:11" x14ac:dyDescent="0.15">
      <c r="A20" s="180" t="s">
        <v>54</v>
      </c>
      <c r="B20" s="180">
        <f>ROUND(VALUE(SUBSTITUTE(実質収支比率等に係る経年分析!F$47,"▲","-")),2)</f>
        <v>27.37</v>
      </c>
      <c r="C20" s="180">
        <f>ROUND(VALUE(SUBSTITUTE(実質収支比率等に係る経年分析!G$47,"▲","-")),2)</f>
        <v>8.2100000000000009</v>
      </c>
      <c r="D20" s="180">
        <f>ROUND(VALUE(SUBSTITUTE(実質収支比率等に係る経年分析!H$47,"▲","-")),2)</f>
        <v>8.16</v>
      </c>
      <c r="E20" s="180">
        <f>ROUND(VALUE(SUBSTITUTE(実質収支比率等に係る経年分析!I$47,"▲","-")),2)</f>
        <v>13.41</v>
      </c>
      <c r="F20" s="180">
        <f>ROUND(VALUE(SUBSTITUTE(実質収支比率等に係る経年分析!J$47,"▲","-")),2)</f>
        <v>12.8</v>
      </c>
    </row>
    <row r="21" spans="1:11" x14ac:dyDescent="0.15">
      <c r="A21" s="180" t="s">
        <v>55</v>
      </c>
      <c r="B21" s="180">
        <f>IF(ISNUMBER(VALUE(SUBSTITUTE(実質収支比率等に係る経年分析!F$49,"▲","-"))),ROUND(VALUE(SUBSTITUTE(実質収支比率等に係る経年分析!F$49,"▲","-")),2),NA())</f>
        <v>-22.61</v>
      </c>
      <c r="C21" s="180">
        <f>IF(ISNUMBER(VALUE(SUBSTITUTE(実質収支比率等に係る経年分析!G$49,"▲","-"))),ROUND(VALUE(SUBSTITUTE(実質収支比率等に係る経年分析!G$49,"▲","-")),2),NA())</f>
        <v>-11.04</v>
      </c>
      <c r="D21" s="180">
        <f>IF(ISNUMBER(VALUE(SUBSTITUTE(実質収支比率等に係る経年分析!H$49,"▲","-"))),ROUND(VALUE(SUBSTITUTE(実質収支比率等に係る経年分析!H$49,"▲","-")),2),NA())</f>
        <v>-3.24</v>
      </c>
      <c r="E21" s="180">
        <f>IF(ISNUMBER(VALUE(SUBSTITUTE(実質収支比率等に係る経年分析!I$49,"▲","-"))),ROUND(VALUE(SUBSTITUTE(実質収支比率等に係る経年分析!I$49,"▲","-")),2),NA())</f>
        <v>2.2599999999999998</v>
      </c>
      <c r="F21" s="180">
        <f>IF(ISNUMBER(VALUE(SUBSTITUTE(実質収支比率等に係る経年分析!J$49,"▲","-"))),ROUND(VALUE(SUBSTITUTE(実質収支比率等に係る経年分析!J$49,"▲","-")),2),NA())</f>
        <v>1.83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西粟倉村後期高齢者医療事業特別会計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西粟倉村農業集落排水事業特別会計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西粟倉村簡易水道事業特別会計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西粟倉村介護サービス事業勘定特別会計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x14ac:dyDescent="0.15">
      <c r="A33" s="181" t="str">
        <f>IF(連結実質赤字比率に係る赤字・黒字の構成分析!C$37="",NA(),連結実質赤字比率に係る赤字・黒字の構成分析!C$37)</f>
        <v>西粟倉村国民健康保険施設勘定特別会計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x14ac:dyDescent="0.15">
      <c r="A34" s="181" t="str">
        <f>IF(連結実質赤字比率に係る赤字・黒字の構成分析!C$36="",NA(),連結実質赤字比率に係る赤字・黒字の構成分析!C$36)</f>
        <v>西粟倉村介護保険事業勘定特別会計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1.33</v>
      </c>
    </row>
    <row r="35" spans="1:16" x14ac:dyDescent="0.15">
      <c r="A35" s="181" t="str">
        <f>IF(連結実質赤字比率に係る赤字・黒字の構成分析!C$35="",NA(),連結実質赤字比率に係る赤字・黒字の構成分析!C$35)</f>
        <v>西粟倉村国民健康保険事業勘定特別会計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4.6100000000000003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2.0499999999999998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9.8000000000000007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263</v>
      </c>
      <c r="E42" s="182"/>
      <c r="F42" s="182"/>
      <c r="G42" s="182">
        <f>'実質公債費比率（分子）の構造'!L$52</f>
        <v>253</v>
      </c>
      <c r="H42" s="182"/>
      <c r="I42" s="182"/>
      <c r="J42" s="182">
        <f>'実質公債費比率（分子）の構造'!M$52</f>
        <v>267</v>
      </c>
      <c r="K42" s="182"/>
      <c r="L42" s="182"/>
      <c r="M42" s="182">
        <f>'実質公債費比率（分子）の構造'!N$52</f>
        <v>265</v>
      </c>
      <c r="N42" s="182"/>
      <c r="O42" s="182"/>
      <c r="P42" s="182">
        <f>'実質公債費比率（分子）の構造'!O$52</f>
        <v>332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f>'実質公債費比率（分子）の構造'!L$49</f>
        <v>0</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66</v>
      </c>
      <c r="C46" s="182"/>
      <c r="D46" s="182"/>
      <c r="E46" s="182">
        <f>'実質公債費比率（分子）の構造'!L$48</f>
        <v>57</v>
      </c>
      <c r="F46" s="182"/>
      <c r="G46" s="182"/>
      <c r="H46" s="182">
        <f>'実質公債費比率（分子）の構造'!M$48</f>
        <v>72</v>
      </c>
      <c r="I46" s="182"/>
      <c r="J46" s="182"/>
      <c r="K46" s="182">
        <f>'実質公債費比率（分子）の構造'!N$48</f>
        <v>64</v>
      </c>
      <c r="L46" s="182"/>
      <c r="M46" s="182"/>
      <c r="N46" s="182">
        <f>'実質公債費比率（分子）の構造'!O$48</f>
        <v>72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269</v>
      </c>
      <c r="C49" s="182"/>
      <c r="D49" s="182"/>
      <c r="E49" s="182">
        <f>'実質公債費比率（分子）の構造'!L$45</f>
        <v>265</v>
      </c>
      <c r="F49" s="182"/>
      <c r="G49" s="182"/>
      <c r="H49" s="182">
        <f>'実質公債費比率（分子）の構造'!M$45</f>
        <v>292</v>
      </c>
      <c r="I49" s="182"/>
      <c r="J49" s="182"/>
      <c r="K49" s="182">
        <f>'実質公債費比率（分子）の構造'!N$45</f>
        <v>285</v>
      </c>
      <c r="L49" s="182"/>
      <c r="M49" s="182"/>
      <c r="N49" s="182">
        <f>'実質公債費比率（分子）の構造'!O$45</f>
        <v>367</v>
      </c>
      <c r="O49" s="182"/>
      <c r="P49" s="182"/>
    </row>
    <row r="50" spans="1:16" x14ac:dyDescent="0.15">
      <c r="A50" s="182" t="s">
        <v>70</v>
      </c>
      <c r="B50" s="182" t="e">
        <f>NA()</f>
        <v>#N/A</v>
      </c>
      <c r="C50" s="182">
        <f>IF(ISNUMBER('実質公債費比率（分子）の構造'!K$53),'実質公債費比率（分子）の構造'!K$53,NA())</f>
        <v>72</v>
      </c>
      <c r="D50" s="182" t="e">
        <f>NA()</f>
        <v>#N/A</v>
      </c>
      <c r="E50" s="182" t="e">
        <f>NA()</f>
        <v>#N/A</v>
      </c>
      <c r="F50" s="182">
        <f>IF(ISNUMBER('実質公債費比率（分子）の構造'!L$53),'実質公債費比率（分子）の構造'!L$53,NA())</f>
        <v>69</v>
      </c>
      <c r="G50" s="182" t="e">
        <f>NA()</f>
        <v>#N/A</v>
      </c>
      <c r="H50" s="182" t="e">
        <f>NA()</f>
        <v>#N/A</v>
      </c>
      <c r="I50" s="182">
        <f>IF(ISNUMBER('実質公債費比率（分子）の構造'!M$53),'実質公債費比率（分子）の構造'!M$53,NA())</f>
        <v>97</v>
      </c>
      <c r="J50" s="182" t="e">
        <f>NA()</f>
        <v>#N/A</v>
      </c>
      <c r="K50" s="182" t="e">
        <f>NA()</f>
        <v>#N/A</v>
      </c>
      <c r="L50" s="182">
        <f>IF(ISNUMBER('実質公債費比率（分子）の構造'!N$53),'実質公債費比率（分子）の構造'!N$53,NA())</f>
        <v>84</v>
      </c>
      <c r="M50" s="182" t="e">
        <f>NA()</f>
        <v>#N/A</v>
      </c>
      <c r="N50" s="182" t="e">
        <f>NA()</f>
        <v>#N/A</v>
      </c>
      <c r="O50" s="182">
        <f>IF(ISNUMBER('実質公債費比率（分子）の構造'!O$53),'実質公債費比率（分子）の構造'!O$53,NA())</f>
        <v>107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1776</v>
      </c>
      <c r="E56" s="181"/>
      <c r="F56" s="181"/>
      <c r="G56" s="181">
        <f>'将来負担比率（分子）の構造'!J$52</f>
        <v>1962</v>
      </c>
      <c r="H56" s="181"/>
      <c r="I56" s="181"/>
      <c r="J56" s="181">
        <f>'将来負担比率（分子）の構造'!K$52</f>
        <v>2134</v>
      </c>
      <c r="K56" s="181"/>
      <c r="L56" s="181"/>
      <c r="M56" s="181">
        <f>'将来負担比率（分子）の構造'!L$52</f>
        <v>2770</v>
      </c>
      <c r="N56" s="181"/>
      <c r="O56" s="181"/>
      <c r="P56" s="181">
        <f>'将来負担比率（分子）の構造'!M$52</f>
        <v>2955</v>
      </c>
    </row>
    <row r="57" spans="1:16" x14ac:dyDescent="0.15">
      <c r="A57" s="181" t="s">
        <v>41</v>
      </c>
      <c r="B57" s="181"/>
      <c r="C57" s="181"/>
      <c r="D57" s="181">
        <f>'将来負担比率（分子）の構造'!I$51</f>
        <v>27</v>
      </c>
      <c r="E57" s="181"/>
      <c r="F57" s="181"/>
      <c r="G57" s="181">
        <f>'将来負担比率（分子）の構造'!J$51</f>
        <v>20</v>
      </c>
      <c r="H57" s="181"/>
      <c r="I57" s="181"/>
      <c r="J57" s="181">
        <f>'将来負担比率（分子）の構造'!K$51</f>
        <v>14</v>
      </c>
      <c r="K57" s="181"/>
      <c r="L57" s="181"/>
      <c r="M57" s="181">
        <f>'将来負担比率（分子）の構造'!L$51</f>
        <v>7</v>
      </c>
      <c r="N57" s="181"/>
      <c r="O57" s="181"/>
      <c r="P57" s="181" t="str">
        <f>'将来負担比率（分子）の構造'!M$51</f>
        <v>-</v>
      </c>
    </row>
    <row r="58" spans="1:16" x14ac:dyDescent="0.15">
      <c r="A58" s="181" t="s">
        <v>40</v>
      </c>
      <c r="B58" s="181"/>
      <c r="C58" s="181"/>
      <c r="D58" s="181">
        <f>'将来負担比率（分子）の構造'!I$50</f>
        <v>1427</v>
      </c>
      <c r="E58" s="181"/>
      <c r="F58" s="181"/>
      <c r="G58" s="181">
        <f>'将来負担比率（分子）の構造'!J$50</f>
        <v>1439</v>
      </c>
      <c r="H58" s="181"/>
      <c r="I58" s="181"/>
      <c r="J58" s="181">
        <f>'将来負担比率（分子）の構造'!K$50</f>
        <v>1388</v>
      </c>
      <c r="K58" s="181"/>
      <c r="L58" s="181"/>
      <c r="M58" s="181">
        <f>'将来負担比率（分子）の構造'!L$50</f>
        <v>1423</v>
      </c>
      <c r="N58" s="181"/>
      <c r="O58" s="181"/>
      <c r="P58" s="181">
        <f>'将来負担比率（分子）の構造'!M$50</f>
        <v>1458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194</v>
      </c>
      <c r="C62" s="181"/>
      <c r="D62" s="181"/>
      <c r="E62" s="181">
        <f>'将来負担比率（分子）の構造'!J$45</f>
        <v>173</v>
      </c>
      <c r="F62" s="181"/>
      <c r="G62" s="181"/>
      <c r="H62" s="181">
        <f>'将来負担比率（分子）の構造'!K$45</f>
        <v>162</v>
      </c>
      <c r="I62" s="181"/>
      <c r="J62" s="181"/>
      <c r="K62" s="181">
        <f>'将来負担比率（分子）の構造'!L$45</f>
        <v>183</v>
      </c>
      <c r="L62" s="181"/>
      <c r="M62" s="181"/>
      <c r="N62" s="181">
        <f>'将来負担比率（分子）の構造'!M$45</f>
        <v>138</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338</v>
      </c>
      <c r="C64" s="181"/>
      <c r="D64" s="181"/>
      <c r="E64" s="181">
        <f>'将来負担比率（分子）の構造'!J$43</f>
        <v>442</v>
      </c>
      <c r="F64" s="181"/>
      <c r="G64" s="181"/>
      <c r="H64" s="181">
        <f>'将来負担比率（分子）の構造'!K$43</f>
        <v>443</v>
      </c>
      <c r="I64" s="181"/>
      <c r="J64" s="181"/>
      <c r="K64" s="181">
        <f>'将来負担比率（分子）の構造'!L$43</f>
        <v>424</v>
      </c>
      <c r="L64" s="181"/>
      <c r="M64" s="181"/>
      <c r="N64" s="181">
        <f>'将来負担比率（分子）の構造'!M$43</f>
        <v>398</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2140</v>
      </c>
      <c r="C66" s="181"/>
      <c r="D66" s="181"/>
      <c r="E66" s="181">
        <f>'将来負担比率（分子）の構造'!J$41</f>
        <v>2423</v>
      </c>
      <c r="F66" s="181"/>
      <c r="G66" s="181"/>
      <c r="H66" s="181">
        <f>'将来負担比率（分子）の構造'!K$41</f>
        <v>2795</v>
      </c>
      <c r="I66" s="181"/>
      <c r="J66" s="181"/>
      <c r="K66" s="181">
        <f>'将来負担比率（分子）の構造'!L$41</f>
        <v>3779</v>
      </c>
      <c r="L66" s="181"/>
      <c r="M66" s="181"/>
      <c r="N66" s="181">
        <f>'将来負担比率（分子）の構造'!M$41</f>
        <v>3987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186</v>
      </c>
      <c r="M67" s="181" t="e">
        <f>NA()</f>
        <v>#N/A</v>
      </c>
      <c r="N67" s="181" t="e">
        <f>NA()</f>
        <v>#N/A</v>
      </c>
      <c r="O67" s="181">
        <f>IF(ISNUMBER('将来負担比率（分子）の構造'!M$53), IF('将来負担比率（分子）の構造'!M$53 &lt; 0, 0, '将来負担比率（分子）の構造'!M$53), NA())</f>
        <v>110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95</v>
      </c>
      <c r="C72" s="185">
        <f>基金残高に係る経年分析!G55</f>
        <v>159</v>
      </c>
      <c r="D72" s="185">
        <f>基金残高に係る経年分析!H55</f>
        <v>170</v>
      </c>
    </row>
    <row r="73" spans="1:16" x14ac:dyDescent="0.15">
      <c r="A73" s="184" t="s">
        <v>77</v>
      </c>
      <c r="B73" s="185">
        <f>基金残高に係る経年分析!F56</f>
        <v>217</v>
      </c>
      <c r="C73" s="185">
        <f>基金残高に係る経年分析!G56</f>
        <v>221</v>
      </c>
      <c r="D73" s="185">
        <f>基金残高に係る経年分析!H56</f>
        <v>215</v>
      </c>
    </row>
    <row r="74" spans="1:16" x14ac:dyDescent="0.15">
      <c r="A74" s="184" t="s">
        <v>78</v>
      </c>
      <c r="B74" s="185">
        <f>基金残高に係る経年分析!F57</f>
        <v>1077</v>
      </c>
      <c r="C74" s="185">
        <f>基金残高に係る経年分析!G57</f>
        <v>1043</v>
      </c>
      <c r="D74" s="185">
        <f>基金残高に係る経年分析!H57</f>
        <v>1073</v>
      </c>
    </row>
  </sheetData>
  <sheetProtection algorithmName="SHA-512" hashValue="+ev98Zr1P89JsEr8R+KpPF8a4jbdbSH3CphEv+lHWADbzm18+3qP2CkO5O3n++9Wi7l7gC87bHBZJJezkrl7YQ==" saltValue="uUHwKJRrapETs+WtMCfk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election activeCell="G59" sqref="G59"/>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135912</v>
      </c>
      <c r="S5" s="675"/>
      <c r="T5" s="675"/>
      <c r="U5" s="675"/>
      <c r="V5" s="675"/>
      <c r="W5" s="675"/>
      <c r="X5" s="675"/>
      <c r="Y5" s="676"/>
      <c r="Z5" s="677">
        <v>3.7</v>
      </c>
      <c r="AA5" s="677"/>
      <c r="AB5" s="677"/>
      <c r="AC5" s="677"/>
      <c r="AD5" s="678">
        <v>135912</v>
      </c>
      <c r="AE5" s="678"/>
      <c r="AF5" s="678"/>
      <c r="AG5" s="678"/>
      <c r="AH5" s="678"/>
      <c r="AI5" s="678"/>
      <c r="AJ5" s="678"/>
      <c r="AK5" s="678"/>
      <c r="AL5" s="679">
        <v>10.1</v>
      </c>
      <c r="AM5" s="680"/>
      <c r="AN5" s="680"/>
      <c r="AO5" s="681"/>
      <c r="AP5" s="671" t="s">
        <v>227</v>
      </c>
      <c r="AQ5" s="672"/>
      <c r="AR5" s="672"/>
      <c r="AS5" s="672"/>
      <c r="AT5" s="672"/>
      <c r="AU5" s="672"/>
      <c r="AV5" s="672"/>
      <c r="AW5" s="672"/>
      <c r="AX5" s="672"/>
      <c r="AY5" s="672"/>
      <c r="AZ5" s="672"/>
      <c r="BA5" s="672"/>
      <c r="BB5" s="672"/>
      <c r="BC5" s="672"/>
      <c r="BD5" s="672"/>
      <c r="BE5" s="672"/>
      <c r="BF5" s="673"/>
      <c r="BG5" s="685">
        <v>132266</v>
      </c>
      <c r="BH5" s="686"/>
      <c r="BI5" s="686"/>
      <c r="BJ5" s="686"/>
      <c r="BK5" s="686"/>
      <c r="BL5" s="686"/>
      <c r="BM5" s="686"/>
      <c r="BN5" s="687"/>
      <c r="BO5" s="688">
        <v>97.3</v>
      </c>
      <c r="BP5" s="688"/>
      <c r="BQ5" s="688"/>
      <c r="BR5" s="688"/>
      <c r="BS5" s="689">
        <v>398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32744</v>
      </c>
      <c r="S6" s="686"/>
      <c r="T6" s="686"/>
      <c r="U6" s="686"/>
      <c r="V6" s="686"/>
      <c r="W6" s="686"/>
      <c r="X6" s="686"/>
      <c r="Y6" s="687"/>
      <c r="Z6" s="688">
        <v>0.9</v>
      </c>
      <c r="AA6" s="688"/>
      <c r="AB6" s="688"/>
      <c r="AC6" s="688"/>
      <c r="AD6" s="689">
        <v>32744</v>
      </c>
      <c r="AE6" s="689"/>
      <c r="AF6" s="689"/>
      <c r="AG6" s="689"/>
      <c r="AH6" s="689"/>
      <c r="AI6" s="689"/>
      <c r="AJ6" s="689"/>
      <c r="AK6" s="689"/>
      <c r="AL6" s="690">
        <v>2.4</v>
      </c>
      <c r="AM6" s="691"/>
      <c r="AN6" s="691"/>
      <c r="AO6" s="692"/>
      <c r="AP6" s="682" t="s">
        <v>232</v>
      </c>
      <c r="AQ6" s="683"/>
      <c r="AR6" s="683"/>
      <c r="AS6" s="683"/>
      <c r="AT6" s="683"/>
      <c r="AU6" s="683"/>
      <c r="AV6" s="683"/>
      <c r="AW6" s="683"/>
      <c r="AX6" s="683"/>
      <c r="AY6" s="683"/>
      <c r="AZ6" s="683"/>
      <c r="BA6" s="683"/>
      <c r="BB6" s="683"/>
      <c r="BC6" s="683"/>
      <c r="BD6" s="683"/>
      <c r="BE6" s="683"/>
      <c r="BF6" s="684"/>
      <c r="BG6" s="685">
        <v>132266</v>
      </c>
      <c r="BH6" s="686"/>
      <c r="BI6" s="686"/>
      <c r="BJ6" s="686"/>
      <c r="BK6" s="686"/>
      <c r="BL6" s="686"/>
      <c r="BM6" s="686"/>
      <c r="BN6" s="687"/>
      <c r="BO6" s="688">
        <v>97.3</v>
      </c>
      <c r="BP6" s="688"/>
      <c r="BQ6" s="688"/>
      <c r="BR6" s="688"/>
      <c r="BS6" s="689">
        <v>398</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39929</v>
      </c>
      <c r="CS6" s="686"/>
      <c r="CT6" s="686"/>
      <c r="CU6" s="686"/>
      <c r="CV6" s="686"/>
      <c r="CW6" s="686"/>
      <c r="CX6" s="686"/>
      <c r="CY6" s="687"/>
      <c r="CZ6" s="679">
        <v>1.1000000000000001</v>
      </c>
      <c r="DA6" s="680"/>
      <c r="DB6" s="680"/>
      <c r="DC6" s="699"/>
      <c r="DD6" s="694" t="s">
        <v>234</v>
      </c>
      <c r="DE6" s="686"/>
      <c r="DF6" s="686"/>
      <c r="DG6" s="686"/>
      <c r="DH6" s="686"/>
      <c r="DI6" s="686"/>
      <c r="DJ6" s="686"/>
      <c r="DK6" s="686"/>
      <c r="DL6" s="686"/>
      <c r="DM6" s="686"/>
      <c r="DN6" s="686"/>
      <c r="DO6" s="686"/>
      <c r="DP6" s="687"/>
      <c r="DQ6" s="694">
        <v>39929</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124</v>
      </c>
      <c r="S7" s="686"/>
      <c r="T7" s="686"/>
      <c r="U7" s="686"/>
      <c r="V7" s="686"/>
      <c r="W7" s="686"/>
      <c r="X7" s="686"/>
      <c r="Y7" s="687"/>
      <c r="Z7" s="688">
        <v>0</v>
      </c>
      <c r="AA7" s="688"/>
      <c r="AB7" s="688"/>
      <c r="AC7" s="688"/>
      <c r="AD7" s="689">
        <v>124</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53669</v>
      </c>
      <c r="BH7" s="686"/>
      <c r="BI7" s="686"/>
      <c r="BJ7" s="686"/>
      <c r="BK7" s="686"/>
      <c r="BL7" s="686"/>
      <c r="BM7" s="686"/>
      <c r="BN7" s="687"/>
      <c r="BO7" s="688">
        <v>39.5</v>
      </c>
      <c r="BP7" s="688"/>
      <c r="BQ7" s="688"/>
      <c r="BR7" s="688"/>
      <c r="BS7" s="689">
        <v>398</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1180677</v>
      </c>
      <c r="CS7" s="686"/>
      <c r="CT7" s="686"/>
      <c r="CU7" s="686"/>
      <c r="CV7" s="686"/>
      <c r="CW7" s="686"/>
      <c r="CX7" s="686"/>
      <c r="CY7" s="687"/>
      <c r="CZ7" s="688">
        <v>33.200000000000003</v>
      </c>
      <c r="DA7" s="688"/>
      <c r="DB7" s="688"/>
      <c r="DC7" s="688"/>
      <c r="DD7" s="694">
        <v>307402</v>
      </c>
      <c r="DE7" s="686"/>
      <c r="DF7" s="686"/>
      <c r="DG7" s="686"/>
      <c r="DH7" s="686"/>
      <c r="DI7" s="686"/>
      <c r="DJ7" s="686"/>
      <c r="DK7" s="686"/>
      <c r="DL7" s="686"/>
      <c r="DM7" s="686"/>
      <c r="DN7" s="686"/>
      <c r="DO7" s="686"/>
      <c r="DP7" s="687"/>
      <c r="DQ7" s="694">
        <v>455519</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629</v>
      </c>
      <c r="S8" s="686"/>
      <c r="T8" s="686"/>
      <c r="U8" s="686"/>
      <c r="V8" s="686"/>
      <c r="W8" s="686"/>
      <c r="X8" s="686"/>
      <c r="Y8" s="687"/>
      <c r="Z8" s="688">
        <v>0</v>
      </c>
      <c r="AA8" s="688"/>
      <c r="AB8" s="688"/>
      <c r="AC8" s="688"/>
      <c r="AD8" s="689">
        <v>629</v>
      </c>
      <c r="AE8" s="689"/>
      <c r="AF8" s="689"/>
      <c r="AG8" s="689"/>
      <c r="AH8" s="689"/>
      <c r="AI8" s="689"/>
      <c r="AJ8" s="689"/>
      <c r="AK8" s="689"/>
      <c r="AL8" s="690">
        <v>0</v>
      </c>
      <c r="AM8" s="691"/>
      <c r="AN8" s="691"/>
      <c r="AO8" s="692"/>
      <c r="AP8" s="682" t="s">
        <v>239</v>
      </c>
      <c r="AQ8" s="683"/>
      <c r="AR8" s="683"/>
      <c r="AS8" s="683"/>
      <c r="AT8" s="683"/>
      <c r="AU8" s="683"/>
      <c r="AV8" s="683"/>
      <c r="AW8" s="683"/>
      <c r="AX8" s="683"/>
      <c r="AY8" s="683"/>
      <c r="AZ8" s="683"/>
      <c r="BA8" s="683"/>
      <c r="BB8" s="683"/>
      <c r="BC8" s="683"/>
      <c r="BD8" s="683"/>
      <c r="BE8" s="683"/>
      <c r="BF8" s="684"/>
      <c r="BG8" s="685">
        <v>2472</v>
      </c>
      <c r="BH8" s="686"/>
      <c r="BI8" s="686"/>
      <c r="BJ8" s="686"/>
      <c r="BK8" s="686"/>
      <c r="BL8" s="686"/>
      <c r="BM8" s="686"/>
      <c r="BN8" s="687"/>
      <c r="BO8" s="688">
        <v>1.8</v>
      </c>
      <c r="BP8" s="688"/>
      <c r="BQ8" s="688"/>
      <c r="BR8" s="688"/>
      <c r="BS8" s="694" t="s">
        <v>128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422644</v>
      </c>
      <c r="CS8" s="686"/>
      <c r="CT8" s="686"/>
      <c r="CU8" s="686"/>
      <c r="CV8" s="686"/>
      <c r="CW8" s="686"/>
      <c r="CX8" s="686"/>
      <c r="CY8" s="687"/>
      <c r="CZ8" s="688">
        <v>11.9</v>
      </c>
      <c r="DA8" s="688"/>
      <c r="DB8" s="688"/>
      <c r="DC8" s="688"/>
      <c r="DD8" s="694">
        <v>180</v>
      </c>
      <c r="DE8" s="686"/>
      <c r="DF8" s="686"/>
      <c r="DG8" s="686"/>
      <c r="DH8" s="686"/>
      <c r="DI8" s="686"/>
      <c r="DJ8" s="686"/>
      <c r="DK8" s="686"/>
      <c r="DL8" s="686"/>
      <c r="DM8" s="686"/>
      <c r="DN8" s="686"/>
      <c r="DO8" s="686"/>
      <c r="DP8" s="687"/>
      <c r="DQ8" s="694">
        <v>289896</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556</v>
      </c>
      <c r="S9" s="686"/>
      <c r="T9" s="686"/>
      <c r="U9" s="686"/>
      <c r="V9" s="686"/>
      <c r="W9" s="686"/>
      <c r="X9" s="686"/>
      <c r="Y9" s="687"/>
      <c r="Z9" s="688">
        <v>0</v>
      </c>
      <c r="AA9" s="688"/>
      <c r="AB9" s="688"/>
      <c r="AC9" s="688"/>
      <c r="AD9" s="689">
        <v>556</v>
      </c>
      <c r="AE9" s="689"/>
      <c r="AF9" s="689"/>
      <c r="AG9" s="689"/>
      <c r="AH9" s="689"/>
      <c r="AI9" s="689"/>
      <c r="AJ9" s="689"/>
      <c r="AK9" s="689"/>
      <c r="AL9" s="690">
        <v>0</v>
      </c>
      <c r="AM9" s="691"/>
      <c r="AN9" s="691"/>
      <c r="AO9" s="692"/>
      <c r="AP9" s="682" t="s">
        <v>242</v>
      </c>
      <c r="AQ9" s="683"/>
      <c r="AR9" s="683"/>
      <c r="AS9" s="683"/>
      <c r="AT9" s="683"/>
      <c r="AU9" s="683"/>
      <c r="AV9" s="683"/>
      <c r="AW9" s="683"/>
      <c r="AX9" s="683"/>
      <c r="AY9" s="683"/>
      <c r="AZ9" s="683"/>
      <c r="BA9" s="683"/>
      <c r="BB9" s="683"/>
      <c r="BC9" s="683"/>
      <c r="BD9" s="683"/>
      <c r="BE9" s="683"/>
      <c r="BF9" s="684"/>
      <c r="BG9" s="685">
        <v>46022</v>
      </c>
      <c r="BH9" s="686"/>
      <c r="BI9" s="686"/>
      <c r="BJ9" s="686"/>
      <c r="BK9" s="686"/>
      <c r="BL9" s="686"/>
      <c r="BM9" s="686"/>
      <c r="BN9" s="687"/>
      <c r="BO9" s="688">
        <v>33.9</v>
      </c>
      <c r="BP9" s="688"/>
      <c r="BQ9" s="688"/>
      <c r="BR9" s="688"/>
      <c r="BS9" s="694" t="s">
        <v>128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521632</v>
      </c>
      <c r="CS9" s="686"/>
      <c r="CT9" s="686"/>
      <c r="CU9" s="686"/>
      <c r="CV9" s="686"/>
      <c r="CW9" s="686"/>
      <c r="CX9" s="686"/>
      <c r="CY9" s="687"/>
      <c r="CZ9" s="688">
        <v>14.7</v>
      </c>
      <c r="DA9" s="688"/>
      <c r="DB9" s="688"/>
      <c r="DC9" s="688"/>
      <c r="DD9" s="694">
        <v>352476</v>
      </c>
      <c r="DE9" s="686"/>
      <c r="DF9" s="686"/>
      <c r="DG9" s="686"/>
      <c r="DH9" s="686"/>
      <c r="DI9" s="686"/>
      <c r="DJ9" s="686"/>
      <c r="DK9" s="686"/>
      <c r="DL9" s="686"/>
      <c r="DM9" s="686"/>
      <c r="DN9" s="686"/>
      <c r="DO9" s="686"/>
      <c r="DP9" s="687"/>
      <c r="DQ9" s="694">
        <v>139544</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245</v>
      </c>
      <c r="S10" s="686"/>
      <c r="T10" s="686"/>
      <c r="U10" s="686"/>
      <c r="V10" s="686"/>
      <c r="W10" s="686"/>
      <c r="X10" s="686"/>
      <c r="Y10" s="687"/>
      <c r="Z10" s="688" t="s">
        <v>173</v>
      </c>
      <c r="AA10" s="688"/>
      <c r="AB10" s="688"/>
      <c r="AC10" s="688"/>
      <c r="AD10" s="689" t="s">
        <v>173</v>
      </c>
      <c r="AE10" s="689"/>
      <c r="AF10" s="689"/>
      <c r="AG10" s="689"/>
      <c r="AH10" s="689"/>
      <c r="AI10" s="689"/>
      <c r="AJ10" s="689"/>
      <c r="AK10" s="689"/>
      <c r="AL10" s="690" t="s">
        <v>245</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3461</v>
      </c>
      <c r="BH10" s="686"/>
      <c r="BI10" s="686"/>
      <c r="BJ10" s="686"/>
      <c r="BK10" s="686"/>
      <c r="BL10" s="686"/>
      <c r="BM10" s="686"/>
      <c r="BN10" s="687"/>
      <c r="BO10" s="688">
        <v>2.5</v>
      </c>
      <c r="BP10" s="688"/>
      <c r="BQ10" s="688"/>
      <c r="BR10" s="688"/>
      <c r="BS10" s="694" t="s">
        <v>173</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t="s">
        <v>245</v>
      </c>
      <c r="CS10" s="686"/>
      <c r="CT10" s="686"/>
      <c r="CU10" s="686"/>
      <c r="CV10" s="686"/>
      <c r="CW10" s="686"/>
      <c r="CX10" s="686"/>
      <c r="CY10" s="687"/>
      <c r="CZ10" s="688" t="s">
        <v>234</v>
      </c>
      <c r="DA10" s="688"/>
      <c r="DB10" s="688"/>
      <c r="DC10" s="688"/>
      <c r="DD10" s="694" t="s">
        <v>128</v>
      </c>
      <c r="DE10" s="686"/>
      <c r="DF10" s="686"/>
      <c r="DG10" s="686"/>
      <c r="DH10" s="686"/>
      <c r="DI10" s="686"/>
      <c r="DJ10" s="686"/>
      <c r="DK10" s="686"/>
      <c r="DL10" s="686"/>
      <c r="DM10" s="686"/>
      <c r="DN10" s="686"/>
      <c r="DO10" s="686"/>
      <c r="DP10" s="687"/>
      <c r="DQ10" s="694" t="s">
        <v>173</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29648</v>
      </c>
      <c r="S11" s="686"/>
      <c r="T11" s="686"/>
      <c r="U11" s="686"/>
      <c r="V11" s="686"/>
      <c r="W11" s="686"/>
      <c r="X11" s="686"/>
      <c r="Y11" s="687"/>
      <c r="Z11" s="690">
        <v>0.8</v>
      </c>
      <c r="AA11" s="691"/>
      <c r="AB11" s="691"/>
      <c r="AC11" s="703"/>
      <c r="AD11" s="694">
        <v>29648</v>
      </c>
      <c r="AE11" s="686"/>
      <c r="AF11" s="686"/>
      <c r="AG11" s="686"/>
      <c r="AH11" s="686"/>
      <c r="AI11" s="686"/>
      <c r="AJ11" s="686"/>
      <c r="AK11" s="687"/>
      <c r="AL11" s="690">
        <v>2.2000000000000002</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1714</v>
      </c>
      <c r="BH11" s="686"/>
      <c r="BI11" s="686"/>
      <c r="BJ11" s="686"/>
      <c r="BK11" s="686"/>
      <c r="BL11" s="686"/>
      <c r="BM11" s="686"/>
      <c r="BN11" s="687"/>
      <c r="BO11" s="688">
        <v>1.3</v>
      </c>
      <c r="BP11" s="688"/>
      <c r="BQ11" s="688"/>
      <c r="BR11" s="688"/>
      <c r="BS11" s="694">
        <v>398</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372195</v>
      </c>
      <c r="CS11" s="686"/>
      <c r="CT11" s="686"/>
      <c r="CU11" s="686"/>
      <c r="CV11" s="686"/>
      <c r="CW11" s="686"/>
      <c r="CX11" s="686"/>
      <c r="CY11" s="687"/>
      <c r="CZ11" s="688">
        <v>10.5</v>
      </c>
      <c r="DA11" s="688"/>
      <c r="DB11" s="688"/>
      <c r="DC11" s="688"/>
      <c r="DD11" s="694">
        <v>115217</v>
      </c>
      <c r="DE11" s="686"/>
      <c r="DF11" s="686"/>
      <c r="DG11" s="686"/>
      <c r="DH11" s="686"/>
      <c r="DI11" s="686"/>
      <c r="DJ11" s="686"/>
      <c r="DK11" s="686"/>
      <c r="DL11" s="686"/>
      <c r="DM11" s="686"/>
      <c r="DN11" s="686"/>
      <c r="DO11" s="686"/>
      <c r="DP11" s="687"/>
      <c r="DQ11" s="694">
        <v>212359</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173</v>
      </c>
      <c r="S12" s="686"/>
      <c r="T12" s="686"/>
      <c r="U12" s="686"/>
      <c r="V12" s="686"/>
      <c r="W12" s="686"/>
      <c r="X12" s="686"/>
      <c r="Y12" s="687"/>
      <c r="Z12" s="688" t="s">
        <v>173</v>
      </c>
      <c r="AA12" s="688"/>
      <c r="AB12" s="688"/>
      <c r="AC12" s="688"/>
      <c r="AD12" s="689" t="s">
        <v>173</v>
      </c>
      <c r="AE12" s="689"/>
      <c r="AF12" s="689"/>
      <c r="AG12" s="689"/>
      <c r="AH12" s="689"/>
      <c r="AI12" s="689"/>
      <c r="AJ12" s="689"/>
      <c r="AK12" s="689"/>
      <c r="AL12" s="690" t="s">
        <v>128</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70151</v>
      </c>
      <c r="BH12" s="686"/>
      <c r="BI12" s="686"/>
      <c r="BJ12" s="686"/>
      <c r="BK12" s="686"/>
      <c r="BL12" s="686"/>
      <c r="BM12" s="686"/>
      <c r="BN12" s="687"/>
      <c r="BO12" s="688">
        <v>51.6</v>
      </c>
      <c r="BP12" s="688"/>
      <c r="BQ12" s="688"/>
      <c r="BR12" s="688"/>
      <c r="BS12" s="694" t="s">
        <v>234</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171832</v>
      </c>
      <c r="CS12" s="686"/>
      <c r="CT12" s="686"/>
      <c r="CU12" s="686"/>
      <c r="CV12" s="686"/>
      <c r="CW12" s="686"/>
      <c r="CX12" s="686"/>
      <c r="CY12" s="687"/>
      <c r="CZ12" s="688">
        <v>4.8</v>
      </c>
      <c r="DA12" s="688"/>
      <c r="DB12" s="688"/>
      <c r="DC12" s="688"/>
      <c r="DD12" s="694">
        <v>13684</v>
      </c>
      <c r="DE12" s="686"/>
      <c r="DF12" s="686"/>
      <c r="DG12" s="686"/>
      <c r="DH12" s="686"/>
      <c r="DI12" s="686"/>
      <c r="DJ12" s="686"/>
      <c r="DK12" s="686"/>
      <c r="DL12" s="686"/>
      <c r="DM12" s="686"/>
      <c r="DN12" s="686"/>
      <c r="DO12" s="686"/>
      <c r="DP12" s="687"/>
      <c r="DQ12" s="694">
        <v>105883</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173</v>
      </c>
      <c r="S13" s="686"/>
      <c r="T13" s="686"/>
      <c r="U13" s="686"/>
      <c r="V13" s="686"/>
      <c r="W13" s="686"/>
      <c r="X13" s="686"/>
      <c r="Y13" s="687"/>
      <c r="Z13" s="688" t="s">
        <v>173</v>
      </c>
      <c r="AA13" s="688"/>
      <c r="AB13" s="688"/>
      <c r="AC13" s="688"/>
      <c r="AD13" s="689" t="s">
        <v>128</v>
      </c>
      <c r="AE13" s="689"/>
      <c r="AF13" s="689"/>
      <c r="AG13" s="689"/>
      <c r="AH13" s="689"/>
      <c r="AI13" s="689"/>
      <c r="AJ13" s="689"/>
      <c r="AK13" s="689"/>
      <c r="AL13" s="690" t="s">
        <v>234</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70151</v>
      </c>
      <c r="BH13" s="686"/>
      <c r="BI13" s="686"/>
      <c r="BJ13" s="686"/>
      <c r="BK13" s="686"/>
      <c r="BL13" s="686"/>
      <c r="BM13" s="686"/>
      <c r="BN13" s="687"/>
      <c r="BO13" s="688">
        <v>51.6</v>
      </c>
      <c r="BP13" s="688"/>
      <c r="BQ13" s="688"/>
      <c r="BR13" s="688"/>
      <c r="BS13" s="694" t="s">
        <v>234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162837</v>
      </c>
      <c r="CS13" s="686"/>
      <c r="CT13" s="686"/>
      <c r="CU13" s="686"/>
      <c r="CV13" s="686"/>
      <c r="CW13" s="686"/>
      <c r="CX13" s="686"/>
      <c r="CY13" s="687"/>
      <c r="CZ13" s="688">
        <v>4.5999999999999996</v>
      </c>
      <c r="DA13" s="688"/>
      <c r="DB13" s="688"/>
      <c r="DC13" s="688"/>
      <c r="DD13" s="694">
        <v>88286</v>
      </c>
      <c r="DE13" s="686"/>
      <c r="DF13" s="686"/>
      <c r="DG13" s="686"/>
      <c r="DH13" s="686"/>
      <c r="DI13" s="686"/>
      <c r="DJ13" s="686"/>
      <c r="DK13" s="686"/>
      <c r="DL13" s="686"/>
      <c r="DM13" s="686"/>
      <c r="DN13" s="686"/>
      <c r="DO13" s="686"/>
      <c r="DP13" s="687"/>
      <c r="DQ13" s="694">
        <v>36073</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234</v>
      </c>
      <c r="AA14" s="688"/>
      <c r="AB14" s="688"/>
      <c r="AC14" s="688"/>
      <c r="AD14" s="689" t="s">
        <v>128</v>
      </c>
      <c r="AE14" s="689"/>
      <c r="AF14" s="689"/>
      <c r="AG14" s="689"/>
      <c r="AH14" s="689"/>
      <c r="AI14" s="689"/>
      <c r="AJ14" s="689"/>
      <c r="AK14" s="689"/>
      <c r="AL14" s="690" t="s">
        <v>173</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6370</v>
      </c>
      <c r="BH14" s="686"/>
      <c r="BI14" s="686"/>
      <c r="BJ14" s="686"/>
      <c r="BK14" s="686"/>
      <c r="BL14" s="686"/>
      <c r="BM14" s="686"/>
      <c r="BN14" s="687"/>
      <c r="BO14" s="688">
        <v>4.7</v>
      </c>
      <c r="BP14" s="688"/>
      <c r="BQ14" s="688"/>
      <c r="BR14" s="688"/>
      <c r="BS14" s="694" t="s">
        <v>234</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71359</v>
      </c>
      <c r="CS14" s="686"/>
      <c r="CT14" s="686"/>
      <c r="CU14" s="686"/>
      <c r="CV14" s="686"/>
      <c r="CW14" s="686"/>
      <c r="CX14" s="686"/>
      <c r="CY14" s="687"/>
      <c r="CZ14" s="688">
        <v>2</v>
      </c>
      <c r="DA14" s="688"/>
      <c r="DB14" s="688"/>
      <c r="DC14" s="688"/>
      <c r="DD14" s="694" t="s">
        <v>173</v>
      </c>
      <c r="DE14" s="686"/>
      <c r="DF14" s="686"/>
      <c r="DG14" s="686"/>
      <c r="DH14" s="686"/>
      <c r="DI14" s="686"/>
      <c r="DJ14" s="686"/>
      <c r="DK14" s="686"/>
      <c r="DL14" s="686"/>
      <c r="DM14" s="686"/>
      <c r="DN14" s="686"/>
      <c r="DO14" s="686"/>
      <c r="DP14" s="687"/>
      <c r="DQ14" s="694">
        <v>71329</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128</v>
      </c>
      <c r="AA15" s="688"/>
      <c r="AB15" s="688"/>
      <c r="AC15" s="688"/>
      <c r="AD15" s="689" t="s">
        <v>234</v>
      </c>
      <c r="AE15" s="689"/>
      <c r="AF15" s="689"/>
      <c r="AG15" s="689"/>
      <c r="AH15" s="689"/>
      <c r="AI15" s="689"/>
      <c r="AJ15" s="689"/>
      <c r="AK15" s="689"/>
      <c r="AL15" s="690" t="s">
        <v>234</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2076</v>
      </c>
      <c r="BH15" s="686"/>
      <c r="BI15" s="686"/>
      <c r="BJ15" s="686"/>
      <c r="BK15" s="686"/>
      <c r="BL15" s="686"/>
      <c r="BM15" s="686"/>
      <c r="BN15" s="687"/>
      <c r="BO15" s="688">
        <v>1.5</v>
      </c>
      <c r="BP15" s="688"/>
      <c r="BQ15" s="688"/>
      <c r="BR15" s="688"/>
      <c r="BS15" s="694" t="s">
        <v>234</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202079</v>
      </c>
      <c r="CS15" s="686"/>
      <c r="CT15" s="686"/>
      <c r="CU15" s="686"/>
      <c r="CV15" s="686"/>
      <c r="CW15" s="686"/>
      <c r="CX15" s="686"/>
      <c r="CY15" s="687"/>
      <c r="CZ15" s="688">
        <v>5.7</v>
      </c>
      <c r="DA15" s="688"/>
      <c r="DB15" s="688"/>
      <c r="DC15" s="688"/>
      <c r="DD15" s="694">
        <v>25522</v>
      </c>
      <c r="DE15" s="686"/>
      <c r="DF15" s="686"/>
      <c r="DG15" s="686"/>
      <c r="DH15" s="686"/>
      <c r="DI15" s="686"/>
      <c r="DJ15" s="686"/>
      <c r="DK15" s="686"/>
      <c r="DL15" s="686"/>
      <c r="DM15" s="686"/>
      <c r="DN15" s="686"/>
      <c r="DO15" s="686"/>
      <c r="DP15" s="687"/>
      <c r="DQ15" s="694">
        <v>151473</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1305</v>
      </c>
      <c r="S16" s="686"/>
      <c r="T16" s="686"/>
      <c r="U16" s="686"/>
      <c r="V16" s="686"/>
      <c r="W16" s="686"/>
      <c r="X16" s="686"/>
      <c r="Y16" s="687"/>
      <c r="Z16" s="688">
        <v>0</v>
      </c>
      <c r="AA16" s="688"/>
      <c r="AB16" s="688"/>
      <c r="AC16" s="688"/>
      <c r="AD16" s="689">
        <v>1305</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234</v>
      </c>
      <c r="BH16" s="686"/>
      <c r="BI16" s="686"/>
      <c r="BJ16" s="686"/>
      <c r="BK16" s="686"/>
      <c r="BL16" s="686"/>
      <c r="BM16" s="686"/>
      <c r="BN16" s="687"/>
      <c r="BO16" s="688" t="s">
        <v>173</v>
      </c>
      <c r="BP16" s="688"/>
      <c r="BQ16" s="688"/>
      <c r="BR16" s="688"/>
      <c r="BS16" s="694" t="s">
        <v>234</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43257</v>
      </c>
      <c r="CS16" s="686"/>
      <c r="CT16" s="686"/>
      <c r="CU16" s="686"/>
      <c r="CV16" s="686"/>
      <c r="CW16" s="686"/>
      <c r="CX16" s="686"/>
      <c r="CY16" s="687"/>
      <c r="CZ16" s="688">
        <v>1.2</v>
      </c>
      <c r="DA16" s="688"/>
      <c r="DB16" s="688"/>
      <c r="DC16" s="688"/>
      <c r="DD16" s="694" t="s">
        <v>234</v>
      </c>
      <c r="DE16" s="686"/>
      <c r="DF16" s="686"/>
      <c r="DG16" s="686"/>
      <c r="DH16" s="686"/>
      <c r="DI16" s="686"/>
      <c r="DJ16" s="686"/>
      <c r="DK16" s="686"/>
      <c r="DL16" s="686"/>
      <c r="DM16" s="686"/>
      <c r="DN16" s="686"/>
      <c r="DO16" s="686"/>
      <c r="DP16" s="687"/>
      <c r="DQ16" s="694">
        <v>88</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279</v>
      </c>
      <c r="S17" s="686"/>
      <c r="T17" s="686"/>
      <c r="U17" s="686"/>
      <c r="V17" s="686"/>
      <c r="W17" s="686"/>
      <c r="X17" s="686"/>
      <c r="Y17" s="687"/>
      <c r="Z17" s="688">
        <v>0</v>
      </c>
      <c r="AA17" s="688"/>
      <c r="AB17" s="688"/>
      <c r="AC17" s="688"/>
      <c r="AD17" s="689">
        <v>279</v>
      </c>
      <c r="AE17" s="689"/>
      <c r="AF17" s="689"/>
      <c r="AG17" s="689"/>
      <c r="AH17" s="689"/>
      <c r="AI17" s="689"/>
      <c r="AJ17" s="689"/>
      <c r="AK17" s="689"/>
      <c r="AL17" s="690">
        <v>0</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366715</v>
      </c>
      <c r="CS17" s="686"/>
      <c r="CT17" s="686"/>
      <c r="CU17" s="686"/>
      <c r="CV17" s="686"/>
      <c r="CW17" s="686"/>
      <c r="CX17" s="686"/>
      <c r="CY17" s="687"/>
      <c r="CZ17" s="688">
        <v>10.3</v>
      </c>
      <c r="DA17" s="688"/>
      <c r="DB17" s="688"/>
      <c r="DC17" s="688"/>
      <c r="DD17" s="694" t="s">
        <v>173</v>
      </c>
      <c r="DE17" s="686"/>
      <c r="DF17" s="686"/>
      <c r="DG17" s="686"/>
      <c r="DH17" s="686"/>
      <c r="DI17" s="686"/>
      <c r="DJ17" s="686"/>
      <c r="DK17" s="686"/>
      <c r="DL17" s="686"/>
      <c r="DM17" s="686"/>
      <c r="DN17" s="686"/>
      <c r="DO17" s="686"/>
      <c r="DP17" s="687"/>
      <c r="DQ17" s="694">
        <v>329005</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1177</v>
      </c>
      <c r="S18" s="686"/>
      <c r="T18" s="686"/>
      <c r="U18" s="686"/>
      <c r="V18" s="686"/>
      <c r="W18" s="686"/>
      <c r="X18" s="686"/>
      <c r="Y18" s="687"/>
      <c r="Z18" s="688">
        <v>0</v>
      </c>
      <c r="AA18" s="688"/>
      <c r="AB18" s="688"/>
      <c r="AC18" s="688"/>
      <c r="AD18" s="689">
        <v>1177</v>
      </c>
      <c r="AE18" s="689"/>
      <c r="AF18" s="689"/>
      <c r="AG18" s="689"/>
      <c r="AH18" s="689"/>
      <c r="AI18" s="689"/>
      <c r="AJ18" s="689"/>
      <c r="AK18" s="689"/>
      <c r="AL18" s="690">
        <v>0.1</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173</v>
      </c>
      <c r="BP18" s="688"/>
      <c r="BQ18" s="688"/>
      <c r="BR18" s="688"/>
      <c r="BS18" s="694" t="s">
        <v>173</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245</v>
      </c>
      <c r="DA18" s="688"/>
      <c r="DB18" s="688"/>
      <c r="DC18" s="688"/>
      <c r="DD18" s="694" t="s">
        <v>234</v>
      </c>
      <c r="DE18" s="686"/>
      <c r="DF18" s="686"/>
      <c r="DG18" s="686"/>
      <c r="DH18" s="686"/>
      <c r="DI18" s="686"/>
      <c r="DJ18" s="686"/>
      <c r="DK18" s="686"/>
      <c r="DL18" s="686"/>
      <c r="DM18" s="686"/>
      <c r="DN18" s="686"/>
      <c r="DO18" s="686"/>
      <c r="DP18" s="687"/>
      <c r="DQ18" s="694" t="s">
        <v>173</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451</v>
      </c>
      <c r="S19" s="686"/>
      <c r="T19" s="686"/>
      <c r="U19" s="686"/>
      <c r="V19" s="686"/>
      <c r="W19" s="686"/>
      <c r="X19" s="686"/>
      <c r="Y19" s="687"/>
      <c r="Z19" s="688">
        <v>0</v>
      </c>
      <c r="AA19" s="688"/>
      <c r="AB19" s="688"/>
      <c r="AC19" s="688"/>
      <c r="AD19" s="689">
        <v>451</v>
      </c>
      <c r="AE19" s="689"/>
      <c r="AF19" s="689"/>
      <c r="AG19" s="689"/>
      <c r="AH19" s="689"/>
      <c r="AI19" s="689"/>
      <c r="AJ19" s="689"/>
      <c r="AK19" s="689"/>
      <c r="AL19" s="690">
        <v>0</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3646</v>
      </c>
      <c r="BH19" s="686"/>
      <c r="BI19" s="686"/>
      <c r="BJ19" s="686"/>
      <c r="BK19" s="686"/>
      <c r="BL19" s="686"/>
      <c r="BM19" s="686"/>
      <c r="BN19" s="687"/>
      <c r="BO19" s="688">
        <v>2.7</v>
      </c>
      <c r="BP19" s="688"/>
      <c r="BQ19" s="688"/>
      <c r="BR19" s="688"/>
      <c r="BS19" s="694" t="s">
        <v>173</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173</v>
      </c>
      <c r="CS19" s="686"/>
      <c r="CT19" s="686"/>
      <c r="CU19" s="686"/>
      <c r="CV19" s="686"/>
      <c r="CW19" s="686"/>
      <c r="CX19" s="686"/>
      <c r="CY19" s="687"/>
      <c r="CZ19" s="688" t="s">
        <v>173</v>
      </c>
      <c r="DA19" s="688"/>
      <c r="DB19" s="688"/>
      <c r="DC19" s="688"/>
      <c r="DD19" s="694" t="s">
        <v>245</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624</v>
      </c>
      <c r="S20" s="686"/>
      <c r="T20" s="686"/>
      <c r="U20" s="686"/>
      <c r="V20" s="686"/>
      <c r="W20" s="686"/>
      <c r="X20" s="686"/>
      <c r="Y20" s="687"/>
      <c r="Z20" s="688">
        <v>0</v>
      </c>
      <c r="AA20" s="688"/>
      <c r="AB20" s="688"/>
      <c r="AC20" s="688"/>
      <c r="AD20" s="689">
        <v>624</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3646</v>
      </c>
      <c r="BH20" s="686"/>
      <c r="BI20" s="686"/>
      <c r="BJ20" s="686"/>
      <c r="BK20" s="686"/>
      <c r="BL20" s="686"/>
      <c r="BM20" s="686"/>
      <c r="BN20" s="687"/>
      <c r="BO20" s="688">
        <v>2.7</v>
      </c>
      <c r="BP20" s="688"/>
      <c r="BQ20" s="688"/>
      <c r="BR20" s="688"/>
      <c r="BS20" s="694" t="s">
        <v>245</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3555156</v>
      </c>
      <c r="CS20" s="686"/>
      <c r="CT20" s="686"/>
      <c r="CU20" s="686"/>
      <c r="CV20" s="686"/>
      <c r="CW20" s="686"/>
      <c r="CX20" s="686"/>
      <c r="CY20" s="687"/>
      <c r="CZ20" s="688">
        <v>100</v>
      </c>
      <c r="DA20" s="688"/>
      <c r="DB20" s="688"/>
      <c r="DC20" s="688"/>
      <c r="DD20" s="694">
        <v>902767</v>
      </c>
      <c r="DE20" s="686"/>
      <c r="DF20" s="686"/>
      <c r="DG20" s="686"/>
      <c r="DH20" s="686"/>
      <c r="DI20" s="686"/>
      <c r="DJ20" s="686"/>
      <c r="DK20" s="686"/>
      <c r="DL20" s="686"/>
      <c r="DM20" s="686"/>
      <c r="DN20" s="686"/>
      <c r="DO20" s="686"/>
      <c r="DP20" s="687"/>
      <c r="DQ20" s="694">
        <v>1831098</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102</v>
      </c>
      <c r="S21" s="686"/>
      <c r="T21" s="686"/>
      <c r="U21" s="686"/>
      <c r="V21" s="686"/>
      <c r="W21" s="686"/>
      <c r="X21" s="686"/>
      <c r="Y21" s="687"/>
      <c r="Z21" s="688">
        <v>0</v>
      </c>
      <c r="AA21" s="688"/>
      <c r="AB21" s="688"/>
      <c r="AC21" s="688"/>
      <c r="AD21" s="689">
        <v>102</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3646</v>
      </c>
      <c r="BH21" s="686"/>
      <c r="BI21" s="686"/>
      <c r="BJ21" s="686"/>
      <c r="BK21" s="686"/>
      <c r="BL21" s="686"/>
      <c r="BM21" s="686"/>
      <c r="BN21" s="687"/>
      <c r="BO21" s="688">
        <v>2.7</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1456422</v>
      </c>
      <c r="S22" s="686"/>
      <c r="T22" s="686"/>
      <c r="U22" s="686"/>
      <c r="V22" s="686"/>
      <c r="W22" s="686"/>
      <c r="X22" s="686"/>
      <c r="Y22" s="687"/>
      <c r="Z22" s="688">
        <v>39.4</v>
      </c>
      <c r="AA22" s="688"/>
      <c r="AB22" s="688"/>
      <c r="AC22" s="688"/>
      <c r="AD22" s="689">
        <v>1094643</v>
      </c>
      <c r="AE22" s="689"/>
      <c r="AF22" s="689"/>
      <c r="AG22" s="689"/>
      <c r="AH22" s="689"/>
      <c r="AI22" s="689"/>
      <c r="AJ22" s="689"/>
      <c r="AK22" s="689"/>
      <c r="AL22" s="690">
        <v>81.7</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173</v>
      </c>
      <c r="BH22" s="686"/>
      <c r="BI22" s="686"/>
      <c r="BJ22" s="686"/>
      <c r="BK22" s="686"/>
      <c r="BL22" s="686"/>
      <c r="BM22" s="686"/>
      <c r="BN22" s="687"/>
      <c r="BO22" s="688" t="s">
        <v>234</v>
      </c>
      <c r="BP22" s="688"/>
      <c r="BQ22" s="688"/>
      <c r="BR22" s="688"/>
      <c r="BS22" s="694" t="s">
        <v>173</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1094643</v>
      </c>
      <c r="S23" s="686"/>
      <c r="T23" s="686"/>
      <c r="U23" s="686"/>
      <c r="V23" s="686"/>
      <c r="W23" s="686"/>
      <c r="X23" s="686"/>
      <c r="Y23" s="687"/>
      <c r="Z23" s="688">
        <v>29.6</v>
      </c>
      <c r="AA23" s="688"/>
      <c r="AB23" s="688"/>
      <c r="AC23" s="688"/>
      <c r="AD23" s="689">
        <v>1094643</v>
      </c>
      <c r="AE23" s="689"/>
      <c r="AF23" s="689"/>
      <c r="AG23" s="689"/>
      <c r="AH23" s="689"/>
      <c r="AI23" s="689"/>
      <c r="AJ23" s="689"/>
      <c r="AK23" s="689"/>
      <c r="AL23" s="690">
        <v>81.7</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234</v>
      </c>
      <c r="BP23" s="688"/>
      <c r="BQ23" s="688"/>
      <c r="BR23" s="688"/>
      <c r="BS23" s="694" t="s">
        <v>128</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361779</v>
      </c>
      <c r="S24" s="686"/>
      <c r="T24" s="686"/>
      <c r="U24" s="686"/>
      <c r="V24" s="686"/>
      <c r="W24" s="686"/>
      <c r="X24" s="686"/>
      <c r="Y24" s="687"/>
      <c r="Z24" s="688">
        <v>9.8000000000000007</v>
      </c>
      <c r="AA24" s="688"/>
      <c r="AB24" s="688"/>
      <c r="AC24" s="688"/>
      <c r="AD24" s="689" t="s">
        <v>128</v>
      </c>
      <c r="AE24" s="689"/>
      <c r="AF24" s="689"/>
      <c r="AG24" s="689"/>
      <c r="AH24" s="689"/>
      <c r="AI24" s="689"/>
      <c r="AJ24" s="689"/>
      <c r="AK24" s="689"/>
      <c r="AL24" s="690" t="s">
        <v>234</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173</v>
      </c>
      <c r="BH24" s="686"/>
      <c r="BI24" s="686"/>
      <c r="BJ24" s="686"/>
      <c r="BK24" s="686"/>
      <c r="BL24" s="686"/>
      <c r="BM24" s="686"/>
      <c r="BN24" s="687"/>
      <c r="BO24" s="688" t="s">
        <v>245</v>
      </c>
      <c r="BP24" s="688"/>
      <c r="BQ24" s="688"/>
      <c r="BR24" s="688"/>
      <c r="BS24" s="694" t="s">
        <v>173</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942850</v>
      </c>
      <c r="CS24" s="675"/>
      <c r="CT24" s="675"/>
      <c r="CU24" s="675"/>
      <c r="CV24" s="675"/>
      <c r="CW24" s="675"/>
      <c r="CX24" s="675"/>
      <c r="CY24" s="676"/>
      <c r="CZ24" s="679">
        <v>26.5</v>
      </c>
      <c r="DA24" s="680"/>
      <c r="DB24" s="680"/>
      <c r="DC24" s="699"/>
      <c r="DD24" s="719">
        <v>795467</v>
      </c>
      <c r="DE24" s="675"/>
      <c r="DF24" s="675"/>
      <c r="DG24" s="675"/>
      <c r="DH24" s="675"/>
      <c r="DI24" s="675"/>
      <c r="DJ24" s="675"/>
      <c r="DK24" s="676"/>
      <c r="DL24" s="719">
        <v>705820</v>
      </c>
      <c r="DM24" s="675"/>
      <c r="DN24" s="675"/>
      <c r="DO24" s="675"/>
      <c r="DP24" s="675"/>
      <c r="DQ24" s="675"/>
      <c r="DR24" s="675"/>
      <c r="DS24" s="675"/>
      <c r="DT24" s="675"/>
      <c r="DU24" s="675"/>
      <c r="DV24" s="676"/>
      <c r="DW24" s="679">
        <v>51.4</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234</v>
      </c>
      <c r="S25" s="686"/>
      <c r="T25" s="686"/>
      <c r="U25" s="686"/>
      <c r="V25" s="686"/>
      <c r="W25" s="686"/>
      <c r="X25" s="686"/>
      <c r="Y25" s="687"/>
      <c r="Z25" s="688" t="s">
        <v>128</v>
      </c>
      <c r="AA25" s="688"/>
      <c r="AB25" s="688"/>
      <c r="AC25" s="688"/>
      <c r="AD25" s="689" t="s">
        <v>234</v>
      </c>
      <c r="AE25" s="689"/>
      <c r="AF25" s="689"/>
      <c r="AG25" s="689"/>
      <c r="AH25" s="689"/>
      <c r="AI25" s="689"/>
      <c r="AJ25" s="689"/>
      <c r="AK25" s="689"/>
      <c r="AL25" s="690" t="s">
        <v>173</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128</v>
      </c>
      <c r="BP25" s="688"/>
      <c r="BQ25" s="688"/>
      <c r="BR25" s="688"/>
      <c r="BS25" s="694" t="s">
        <v>234</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454897</v>
      </c>
      <c r="CS25" s="722"/>
      <c r="CT25" s="722"/>
      <c r="CU25" s="722"/>
      <c r="CV25" s="722"/>
      <c r="CW25" s="722"/>
      <c r="CX25" s="722"/>
      <c r="CY25" s="723"/>
      <c r="CZ25" s="690">
        <v>12.8</v>
      </c>
      <c r="DA25" s="720"/>
      <c r="DB25" s="720"/>
      <c r="DC25" s="724"/>
      <c r="DD25" s="694">
        <v>430883</v>
      </c>
      <c r="DE25" s="722"/>
      <c r="DF25" s="722"/>
      <c r="DG25" s="722"/>
      <c r="DH25" s="722"/>
      <c r="DI25" s="722"/>
      <c r="DJ25" s="722"/>
      <c r="DK25" s="723"/>
      <c r="DL25" s="694">
        <v>341236</v>
      </c>
      <c r="DM25" s="722"/>
      <c r="DN25" s="722"/>
      <c r="DO25" s="722"/>
      <c r="DP25" s="722"/>
      <c r="DQ25" s="722"/>
      <c r="DR25" s="722"/>
      <c r="DS25" s="722"/>
      <c r="DT25" s="722"/>
      <c r="DU25" s="722"/>
      <c r="DV25" s="723"/>
      <c r="DW25" s="690">
        <v>24.8</v>
      </c>
      <c r="DX25" s="720"/>
      <c r="DY25" s="720"/>
      <c r="DZ25" s="720"/>
      <c r="EA25" s="720"/>
      <c r="EB25" s="720"/>
      <c r="EC25" s="721"/>
    </row>
    <row r="26" spans="2:133" ht="11.25" customHeight="1" x14ac:dyDescent="0.15">
      <c r="B26" s="682" t="s">
        <v>296</v>
      </c>
      <c r="C26" s="683"/>
      <c r="D26" s="683"/>
      <c r="E26" s="683"/>
      <c r="F26" s="683"/>
      <c r="G26" s="683"/>
      <c r="H26" s="683"/>
      <c r="I26" s="683"/>
      <c r="J26" s="683"/>
      <c r="K26" s="683"/>
      <c r="L26" s="683"/>
      <c r="M26" s="683"/>
      <c r="N26" s="683"/>
      <c r="O26" s="683"/>
      <c r="P26" s="683"/>
      <c r="Q26" s="684"/>
      <c r="R26" s="685">
        <v>1658796</v>
      </c>
      <c r="S26" s="686"/>
      <c r="T26" s="686"/>
      <c r="U26" s="686"/>
      <c r="V26" s="686"/>
      <c r="W26" s="686"/>
      <c r="X26" s="686"/>
      <c r="Y26" s="687"/>
      <c r="Z26" s="688">
        <v>44.9</v>
      </c>
      <c r="AA26" s="688"/>
      <c r="AB26" s="688"/>
      <c r="AC26" s="688"/>
      <c r="AD26" s="689">
        <v>1297017</v>
      </c>
      <c r="AE26" s="689"/>
      <c r="AF26" s="689"/>
      <c r="AG26" s="689"/>
      <c r="AH26" s="689"/>
      <c r="AI26" s="689"/>
      <c r="AJ26" s="689"/>
      <c r="AK26" s="689"/>
      <c r="AL26" s="690">
        <v>96.8</v>
      </c>
      <c r="AM26" s="691"/>
      <c r="AN26" s="691"/>
      <c r="AO26" s="692"/>
      <c r="AP26" s="704" t="s">
        <v>297</v>
      </c>
      <c r="AQ26" s="731"/>
      <c r="AR26" s="731"/>
      <c r="AS26" s="731"/>
      <c r="AT26" s="731"/>
      <c r="AU26" s="731"/>
      <c r="AV26" s="731"/>
      <c r="AW26" s="731"/>
      <c r="AX26" s="731"/>
      <c r="AY26" s="731"/>
      <c r="AZ26" s="731"/>
      <c r="BA26" s="731"/>
      <c r="BB26" s="731"/>
      <c r="BC26" s="731"/>
      <c r="BD26" s="731"/>
      <c r="BE26" s="731"/>
      <c r="BF26" s="706"/>
      <c r="BG26" s="685" t="s">
        <v>128</v>
      </c>
      <c r="BH26" s="686"/>
      <c r="BI26" s="686"/>
      <c r="BJ26" s="686"/>
      <c r="BK26" s="686"/>
      <c r="BL26" s="686"/>
      <c r="BM26" s="686"/>
      <c r="BN26" s="687"/>
      <c r="BO26" s="688" t="s">
        <v>173</v>
      </c>
      <c r="BP26" s="688"/>
      <c r="BQ26" s="688"/>
      <c r="BR26" s="688"/>
      <c r="BS26" s="694" t="s">
        <v>234</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286394</v>
      </c>
      <c r="CS26" s="686"/>
      <c r="CT26" s="686"/>
      <c r="CU26" s="686"/>
      <c r="CV26" s="686"/>
      <c r="CW26" s="686"/>
      <c r="CX26" s="686"/>
      <c r="CY26" s="687"/>
      <c r="CZ26" s="690">
        <v>8.1</v>
      </c>
      <c r="DA26" s="720"/>
      <c r="DB26" s="720"/>
      <c r="DC26" s="724"/>
      <c r="DD26" s="694">
        <v>268420</v>
      </c>
      <c r="DE26" s="686"/>
      <c r="DF26" s="686"/>
      <c r="DG26" s="686"/>
      <c r="DH26" s="686"/>
      <c r="DI26" s="686"/>
      <c r="DJ26" s="686"/>
      <c r="DK26" s="687"/>
      <c r="DL26" s="694" t="s">
        <v>234</v>
      </c>
      <c r="DM26" s="686"/>
      <c r="DN26" s="686"/>
      <c r="DO26" s="686"/>
      <c r="DP26" s="686"/>
      <c r="DQ26" s="686"/>
      <c r="DR26" s="686"/>
      <c r="DS26" s="686"/>
      <c r="DT26" s="686"/>
      <c r="DU26" s="686"/>
      <c r="DV26" s="687"/>
      <c r="DW26" s="690" t="s">
        <v>173</v>
      </c>
      <c r="DX26" s="720"/>
      <c r="DY26" s="720"/>
      <c r="DZ26" s="720"/>
      <c r="EA26" s="720"/>
      <c r="EB26" s="720"/>
      <c r="EC26" s="721"/>
    </row>
    <row r="27" spans="2:133" ht="11.25" customHeight="1" x14ac:dyDescent="0.15">
      <c r="B27" s="682" t="s">
        <v>299</v>
      </c>
      <c r="C27" s="683"/>
      <c r="D27" s="683"/>
      <c r="E27" s="683"/>
      <c r="F27" s="683"/>
      <c r="G27" s="683"/>
      <c r="H27" s="683"/>
      <c r="I27" s="683"/>
      <c r="J27" s="683"/>
      <c r="K27" s="683"/>
      <c r="L27" s="683"/>
      <c r="M27" s="683"/>
      <c r="N27" s="683"/>
      <c r="O27" s="683"/>
      <c r="P27" s="683"/>
      <c r="Q27" s="684"/>
      <c r="R27" s="685" t="s">
        <v>173</v>
      </c>
      <c r="S27" s="686"/>
      <c r="T27" s="686"/>
      <c r="U27" s="686"/>
      <c r="V27" s="686"/>
      <c r="W27" s="686"/>
      <c r="X27" s="686"/>
      <c r="Y27" s="687"/>
      <c r="Z27" s="688" t="s">
        <v>173</v>
      </c>
      <c r="AA27" s="688"/>
      <c r="AB27" s="688"/>
      <c r="AC27" s="688"/>
      <c r="AD27" s="689" t="s">
        <v>173</v>
      </c>
      <c r="AE27" s="689"/>
      <c r="AF27" s="689"/>
      <c r="AG27" s="689"/>
      <c r="AH27" s="689"/>
      <c r="AI27" s="689"/>
      <c r="AJ27" s="689"/>
      <c r="AK27" s="689"/>
      <c r="AL27" s="690" t="s">
        <v>173</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135912</v>
      </c>
      <c r="BH27" s="686"/>
      <c r="BI27" s="686"/>
      <c r="BJ27" s="686"/>
      <c r="BK27" s="686"/>
      <c r="BL27" s="686"/>
      <c r="BM27" s="686"/>
      <c r="BN27" s="687"/>
      <c r="BO27" s="688">
        <v>100</v>
      </c>
      <c r="BP27" s="688"/>
      <c r="BQ27" s="688"/>
      <c r="BR27" s="688"/>
      <c r="BS27" s="694">
        <v>398</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121238</v>
      </c>
      <c r="CS27" s="722"/>
      <c r="CT27" s="722"/>
      <c r="CU27" s="722"/>
      <c r="CV27" s="722"/>
      <c r="CW27" s="722"/>
      <c r="CX27" s="722"/>
      <c r="CY27" s="723"/>
      <c r="CZ27" s="690">
        <v>3.4</v>
      </c>
      <c r="DA27" s="720"/>
      <c r="DB27" s="720"/>
      <c r="DC27" s="724"/>
      <c r="DD27" s="694">
        <v>35579</v>
      </c>
      <c r="DE27" s="722"/>
      <c r="DF27" s="722"/>
      <c r="DG27" s="722"/>
      <c r="DH27" s="722"/>
      <c r="DI27" s="722"/>
      <c r="DJ27" s="722"/>
      <c r="DK27" s="723"/>
      <c r="DL27" s="694">
        <v>35579</v>
      </c>
      <c r="DM27" s="722"/>
      <c r="DN27" s="722"/>
      <c r="DO27" s="722"/>
      <c r="DP27" s="722"/>
      <c r="DQ27" s="722"/>
      <c r="DR27" s="722"/>
      <c r="DS27" s="722"/>
      <c r="DT27" s="722"/>
      <c r="DU27" s="722"/>
      <c r="DV27" s="723"/>
      <c r="DW27" s="690">
        <v>2.6</v>
      </c>
      <c r="DX27" s="720"/>
      <c r="DY27" s="720"/>
      <c r="DZ27" s="720"/>
      <c r="EA27" s="720"/>
      <c r="EB27" s="720"/>
      <c r="EC27" s="721"/>
    </row>
    <row r="28" spans="2:133" ht="11.25" customHeight="1" x14ac:dyDescent="0.15">
      <c r="B28" s="682" t="s">
        <v>302</v>
      </c>
      <c r="C28" s="683"/>
      <c r="D28" s="683"/>
      <c r="E28" s="683"/>
      <c r="F28" s="683"/>
      <c r="G28" s="683"/>
      <c r="H28" s="683"/>
      <c r="I28" s="683"/>
      <c r="J28" s="683"/>
      <c r="K28" s="683"/>
      <c r="L28" s="683"/>
      <c r="M28" s="683"/>
      <c r="N28" s="683"/>
      <c r="O28" s="683"/>
      <c r="P28" s="683"/>
      <c r="Q28" s="684"/>
      <c r="R28" s="685">
        <v>1893</v>
      </c>
      <c r="S28" s="686"/>
      <c r="T28" s="686"/>
      <c r="U28" s="686"/>
      <c r="V28" s="686"/>
      <c r="W28" s="686"/>
      <c r="X28" s="686"/>
      <c r="Y28" s="687"/>
      <c r="Z28" s="688">
        <v>0.1</v>
      </c>
      <c r="AA28" s="688"/>
      <c r="AB28" s="688"/>
      <c r="AC28" s="688"/>
      <c r="AD28" s="689" t="s">
        <v>173</v>
      </c>
      <c r="AE28" s="689"/>
      <c r="AF28" s="689"/>
      <c r="AG28" s="689"/>
      <c r="AH28" s="689"/>
      <c r="AI28" s="689"/>
      <c r="AJ28" s="689"/>
      <c r="AK28" s="689"/>
      <c r="AL28" s="690" t="s">
        <v>245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366715</v>
      </c>
      <c r="CS28" s="686"/>
      <c r="CT28" s="686"/>
      <c r="CU28" s="686"/>
      <c r="CV28" s="686"/>
      <c r="CW28" s="686"/>
      <c r="CX28" s="686"/>
      <c r="CY28" s="687"/>
      <c r="CZ28" s="690">
        <v>10.3</v>
      </c>
      <c r="DA28" s="720"/>
      <c r="DB28" s="720"/>
      <c r="DC28" s="724"/>
      <c r="DD28" s="694">
        <v>329005</v>
      </c>
      <c r="DE28" s="686"/>
      <c r="DF28" s="686"/>
      <c r="DG28" s="686"/>
      <c r="DH28" s="686"/>
      <c r="DI28" s="686"/>
      <c r="DJ28" s="686"/>
      <c r="DK28" s="687"/>
      <c r="DL28" s="694">
        <v>329005</v>
      </c>
      <c r="DM28" s="686"/>
      <c r="DN28" s="686"/>
      <c r="DO28" s="686"/>
      <c r="DP28" s="686"/>
      <c r="DQ28" s="686"/>
      <c r="DR28" s="686"/>
      <c r="DS28" s="686"/>
      <c r="DT28" s="686"/>
      <c r="DU28" s="686"/>
      <c r="DV28" s="687"/>
      <c r="DW28" s="690">
        <v>23.9</v>
      </c>
      <c r="DX28" s="720"/>
      <c r="DY28" s="720"/>
      <c r="DZ28" s="720"/>
      <c r="EA28" s="720"/>
      <c r="EB28" s="720"/>
      <c r="EC28" s="721"/>
    </row>
    <row r="29" spans="2:133" ht="11.25" customHeight="1" x14ac:dyDescent="0.15">
      <c r="B29" s="682" t="s">
        <v>304</v>
      </c>
      <c r="C29" s="683"/>
      <c r="D29" s="683"/>
      <c r="E29" s="683"/>
      <c r="F29" s="683"/>
      <c r="G29" s="683"/>
      <c r="H29" s="683"/>
      <c r="I29" s="683"/>
      <c r="J29" s="683"/>
      <c r="K29" s="683"/>
      <c r="L29" s="683"/>
      <c r="M29" s="683"/>
      <c r="N29" s="683"/>
      <c r="O29" s="683"/>
      <c r="P29" s="683"/>
      <c r="Q29" s="684"/>
      <c r="R29" s="685">
        <v>41205</v>
      </c>
      <c r="S29" s="686"/>
      <c r="T29" s="686"/>
      <c r="U29" s="686"/>
      <c r="V29" s="686"/>
      <c r="W29" s="686"/>
      <c r="X29" s="686"/>
      <c r="Y29" s="687"/>
      <c r="Z29" s="688">
        <v>1.1000000000000001</v>
      </c>
      <c r="AA29" s="688"/>
      <c r="AB29" s="688"/>
      <c r="AC29" s="688"/>
      <c r="AD29" s="689">
        <v>5297</v>
      </c>
      <c r="AE29" s="689"/>
      <c r="AF29" s="689"/>
      <c r="AG29" s="689"/>
      <c r="AH29" s="689"/>
      <c r="AI29" s="689"/>
      <c r="AJ29" s="689"/>
      <c r="AK29" s="689"/>
      <c r="AL29" s="690">
        <v>0.4</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366715</v>
      </c>
      <c r="CS29" s="722"/>
      <c r="CT29" s="722"/>
      <c r="CU29" s="722"/>
      <c r="CV29" s="722"/>
      <c r="CW29" s="722"/>
      <c r="CX29" s="722"/>
      <c r="CY29" s="723"/>
      <c r="CZ29" s="690">
        <v>10.3</v>
      </c>
      <c r="DA29" s="720"/>
      <c r="DB29" s="720"/>
      <c r="DC29" s="724"/>
      <c r="DD29" s="694">
        <v>329005</v>
      </c>
      <c r="DE29" s="722"/>
      <c r="DF29" s="722"/>
      <c r="DG29" s="722"/>
      <c r="DH29" s="722"/>
      <c r="DI29" s="722"/>
      <c r="DJ29" s="722"/>
      <c r="DK29" s="723"/>
      <c r="DL29" s="694">
        <v>329005</v>
      </c>
      <c r="DM29" s="722"/>
      <c r="DN29" s="722"/>
      <c r="DO29" s="722"/>
      <c r="DP29" s="722"/>
      <c r="DQ29" s="722"/>
      <c r="DR29" s="722"/>
      <c r="DS29" s="722"/>
      <c r="DT29" s="722"/>
      <c r="DU29" s="722"/>
      <c r="DV29" s="723"/>
      <c r="DW29" s="690">
        <v>23.9</v>
      </c>
      <c r="DX29" s="720"/>
      <c r="DY29" s="720"/>
      <c r="DZ29" s="720"/>
      <c r="EA29" s="720"/>
      <c r="EB29" s="720"/>
      <c r="EC29" s="721"/>
    </row>
    <row r="30" spans="2:133" ht="11.25" customHeight="1" x14ac:dyDescent="0.15">
      <c r="B30" s="682" t="s">
        <v>307</v>
      </c>
      <c r="C30" s="683"/>
      <c r="D30" s="683"/>
      <c r="E30" s="683"/>
      <c r="F30" s="683"/>
      <c r="G30" s="683"/>
      <c r="H30" s="683"/>
      <c r="I30" s="683"/>
      <c r="J30" s="683"/>
      <c r="K30" s="683"/>
      <c r="L30" s="683"/>
      <c r="M30" s="683"/>
      <c r="N30" s="683"/>
      <c r="O30" s="683"/>
      <c r="P30" s="683"/>
      <c r="Q30" s="684"/>
      <c r="R30" s="685">
        <v>959</v>
      </c>
      <c r="S30" s="686"/>
      <c r="T30" s="686"/>
      <c r="U30" s="686"/>
      <c r="V30" s="686"/>
      <c r="W30" s="686"/>
      <c r="X30" s="686"/>
      <c r="Y30" s="687"/>
      <c r="Z30" s="688">
        <v>0</v>
      </c>
      <c r="AA30" s="688"/>
      <c r="AB30" s="688"/>
      <c r="AC30" s="688"/>
      <c r="AD30" s="689" t="s">
        <v>128</v>
      </c>
      <c r="AE30" s="689"/>
      <c r="AF30" s="689"/>
      <c r="AG30" s="689"/>
      <c r="AH30" s="689"/>
      <c r="AI30" s="689"/>
      <c r="AJ30" s="689"/>
      <c r="AK30" s="689"/>
      <c r="AL30" s="690" t="s">
        <v>234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32"/>
      <c r="BI30" s="732"/>
      <c r="BJ30" s="732"/>
      <c r="BK30" s="732"/>
      <c r="BL30" s="732"/>
      <c r="BM30" s="732"/>
      <c r="BN30" s="732"/>
      <c r="BO30" s="732"/>
      <c r="BP30" s="732"/>
      <c r="BQ30" s="733"/>
      <c r="BR30" s="664" t="s">
        <v>309</v>
      </c>
      <c r="BS30" s="732"/>
      <c r="BT30" s="732"/>
      <c r="BU30" s="732"/>
      <c r="BV30" s="732"/>
      <c r="BW30" s="732"/>
      <c r="BX30" s="732"/>
      <c r="BY30" s="732"/>
      <c r="BZ30" s="732"/>
      <c r="CA30" s="732"/>
      <c r="CB30" s="733"/>
      <c r="CD30" s="727"/>
      <c r="CE30" s="728"/>
      <c r="CF30" s="700" t="s">
        <v>310</v>
      </c>
      <c r="CG30" s="701"/>
      <c r="CH30" s="701"/>
      <c r="CI30" s="701"/>
      <c r="CJ30" s="701"/>
      <c r="CK30" s="701"/>
      <c r="CL30" s="701"/>
      <c r="CM30" s="701"/>
      <c r="CN30" s="701"/>
      <c r="CO30" s="701"/>
      <c r="CP30" s="701"/>
      <c r="CQ30" s="702"/>
      <c r="CR30" s="685">
        <v>364093</v>
      </c>
      <c r="CS30" s="686"/>
      <c r="CT30" s="686"/>
      <c r="CU30" s="686"/>
      <c r="CV30" s="686"/>
      <c r="CW30" s="686"/>
      <c r="CX30" s="686"/>
      <c r="CY30" s="687"/>
      <c r="CZ30" s="690">
        <v>10.199999999999999</v>
      </c>
      <c r="DA30" s="720"/>
      <c r="DB30" s="720"/>
      <c r="DC30" s="724"/>
      <c r="DD30" s="694">
        <v>329005</v>
      </c>
      <c r="DE30" s="686"/>
      <c r="DF30" s="686"/>
      <c r="DG30" s="686"/>
      <c r="DH30" s="686"/>
      <c r="DI30" s="686"/>
      <c r="DJ30" s="686"/>
      <c r="DK30" s="687"/>
      <c r="DL30" s="694">
        <v>329005</v>
      </c>
      <c r="DM30" s="686"/>
      <c r="DN30" s="686"/>
      <c r="DO30" s="686"/>
      <c r="DP30" s="686"/>
      <c r="DQ30" s="686"/>
      <c r="DR30" s="686"/>
      <c r="DS30" s="686"/>
      <c r="DT30" s="686"/>
      <c r="DU30" s="686"/>
      <c r="DV30" s="687"/>
      <c r="DW30" s="690">
        <v>23.9</v>
      </c>
      <c r="DX30" s="720"/>
      <c r="DY30" s="720"/>
      <c r="DZ30" s="720"/>
      <c r="EA30" s="720"/>
      <c r="EB30" s="720"/>
      <c r="EC30" s="721"/>
    </row>
    <row r="31" spans="2:133" ht="11.25" customHeight="1" x14ac:dyDescent="0.15">
      <c r="B31" s="682" t="s">
        <v>311</v>
      </c>
      <c r="C31" s="683"/>
      <c r="D31" s="683"/>
      <c r="E31" s="683"/>
      <c r="F31" s="683"/>
      <c r="G31" s="683"/>
      <c r="H31" s="683"/>
      <c r="I31" s="683"/>
      <c r="J31" s="683"/>
      <c r="K31" s="683"/>
      <c r="L31" s="683"/>
      <c r="M31" s="683"/>
      <c r="N31" s="683"/>
      <c r="O31" s="683"/>
      <c r="P31" s="683"/>
      <c r="Q31" s="684"/>
      <c r="R31" s="685">
        <v>579250</v>
      </c>
      <c r="S31" s="686"/>
      <c r="T31" s="686"/>
      <c r="U31" s="686"/>
      <c r="V31" s="686"/>
      <c r="W31" s="686"/>
      <c r="X31" s="686"/>
      <c r="Y31" s="687"/>
      <c r="Z31" s="688">
        <v>15.7</v>
      </c>
      <c r="AA31" s="688"/>
      <c r="AB31" s="688"/>
      <c r="AC31" s="688"/>
      <c r="AD31" s="689" t="s">
        <v>173</v>
      </c>
      <c r="AE31" s="689"/>
      <c r="AF31" s="689"/>
      <c r="AG31" s="689"/>
      <c r="AH31" s="689"/>
      <c r="AI31" s="689"/>
      <c r="AJ31" s="689"/>
      <c r="AK31" s="689"/>
      <c r="AL31" s="690" t="s">
        <v>173</v>
      </c>
      <c r="AM31" s="691"/>
      <c r="AN31" s="691"/>
      <c r="AO31" s="692"/>
      <c r="AP31" s="739" t="s">
        <v>312</v>
      </c>
      <c r="AQ31" s="740"/>
      <c r="AR31" s="740"/>
      <c r="AS31" s="740"/>
      <c r="AT31" s="745" t="s">
        <v>313</v>
      </c>
      <c r="AU31" s="231"/>
      <c r="AV31" s="231"/>
      <c r="AW31" s="231"/>
      <c r="AX31" s="671" t="s">
        <v>186</v>
      </c>
      <c r="AY31" s="672"/>
      <c r="AZ31" s="672"/>
      <c r="BA31" s="672"/>
      <c r="BB31" s="672"/>
      <c r="BC31" s="672"/>
      <c r="BD31" s="672"/>
      <c r="BE31" s="672"/>
      <c r="BF31" s="673"/>
      <c r="BG31" s="753">
        <v>99.3</v>
      </c>
      <c r="BH31" s="737"/>
      <c r="BI31" s="737"/>
      <c r="BJ31" s="737"/>
      <c r="BK31" s="737"/>
      <c r="BL31" s="737"/>
      <c r="BM31" s="680">
        <v>98.5</v>
      </c>
      <c r="BN31" s="737"/>
      <c r="BO31" s="737"/>
      <c r="BP31" s="737"/>
      <c r="BQ31" s="738"/>
      <c r="BR31" s="753">
        <v>99.4</v>
      </c>
      <c r="BS31" s="737"/>
      <c r="BT31" s="737"/>
      <c r="BU31" s="737"/>
      <c r="BV31" s="737"/>
      <c r="BW31" s="737"/>
      <c r="BX31" s="680">
        <v>98.7</v>
      </c>
      <c r="BY31" s="737"/>
      <c r="BZ31" s="737"/>
      <c r="CA31" s="737"/>
      <c r="CB31" s="738"/>
      <c r="CD31" s="727"/>
      <c r="CE31" s="728"/>
      <c r="CF31" s="700" t="s">
        <v>314</v>
      </c>
      <c r="CG31" s="701"/>
      <c r="CH31" s="701"/>
      <c r="CI31" s="701"/>
      <c r="CJ31" s="701"/>
      <c r="CK31" s="701"/>
      <c r="CL31" s="701"/>
      <c r="CM31" s="701"/>
      <c r="CN31" s="701"/>
      <c r="CO31" s="701"/>
      <c r="CP31" s="701"/>
      <c r="CQ31" s="702"/>
      <c r="CR31" s="685">
        <v>2622</v>
      </c>
      <c r="CS31" s="722"/>
      <c r="CT31" s="722"/>
      <c r="CU31" s="722"/>
      <c r="CV31" s="722"/>
      <c r="CW31" s="722"/>
      <c r="CX31" s="722"/>
      <c r="CY31" s="723"/>
      <c r="CZ31" s="690">
        <v>0.1</v>
      </c>
      <c r="DA31" s="720"/>
      <c r="DB31" s="720"/>
      <c r="DC31" s="724"/>
      <c r="DD31" s="694" t="s">
        <v>128</v>
      </c>
      <c r="DE31" s="722"/>
      <c r="DF31" s="722"/>
      <c r="DG31" s="722"/>
      <c r="DH31" s="722"/>
      <c r="DI31" s="722"/>
      <c r="DJ31" s="722"/>
      <c r="DK31" s="723"/>
      <c r="DL31" s="694" t="s">
        <v>128</v>
      </c>
      <c r="DM31" s="722"/>
      <c r="DN31" s="722"/>
      <c r="DO31" s="722"/>
      <c r="DP31" s="722"/>
      <c r="DQ31" s="722"/>
      <c r="DR31" s="722"/>
      <c r="DS31" s="722"/>
      <c r="DT31" s="722"/>
      <c r="DU31" s="722"/>
      <c r="DV31" s="723"/>
      <c r="DW31" s="690" t="s">
        <v>173</v>
      </c>
      <c r="DX31" s="720"/>
      <c r="DY31" s="720"/>
      <c r="DZ31" s="720"/>
      <c r="EA31" s="720"/>
      <c r="EB31" s="720"/>
      <c r="EC31" s="721"/>
    </row>
    <row r="32" spans="2:133" ht="11.25" customHeight="1" x14ac:dyDescent="0.15">
      <c r="B32" s="748" t="s">
        <v>315</v>
      </c>
      <c r="C32" s="749"/>
      <c r="D32" s="749"/>
      <c r="E32" s="749"/>
      <c r="F32" s="749"/>
      <c r="G32" s="749"/>
      <c r="H32" s="749"/>
      <c r="I32" s="749"/>
      <c r="J32" s="749"/>
      <c r="K32" s="749"/>
      <c r="L32" s="749"/>
      <c r="M32" s="749"/>
      <c r="N32" s="749"/>
      <c r="O32" s="749"/>
      <c r="P32" s="749"/>
      <c r="Q32" s="750"/>
      <c r="R32" s="685" t="s">
        <v>173</v>
      </c>
      <c r="S32" s="686"/>
      <c r="T32" s="686"/>
      <c r="U32" s="686"/>
      <c r="V32" s="686"/>
      <c r="W32" s="686"/>
      <c r="X32" s="686"/>
      <c r="Y32" s="687"/>
      <c r="Z32" s="688" t="s">
        <v>173</v>
      </c>
      <c r="AA32" s="688"/>
      <c r="AB32" s="688"/>
      <c r="AC32" s="688"/>
      <c r="AD32" s="689" t="s">
        <v>173</v>
      </c>
      <c r="AE32" s="689"/>
      <c r="AF32" s="689"/>
      <c r="AG32" s="689"/>
      <c r="AH32" s="689"/>
      <c r="AI32" s="689"/>
      <c r="AJ32" s="689"/>
      <c r="AK32" s="689"/>
      <c r="AL32" s="690" t="s">
        <v>128</v>
      </c>
      <c r="AM32" s="691"/>
      <c r="AN32" s="691"/>
      <c r="AO32" s="692"/>
      <c r="AP32" s="741"/>
      <c r="AQ32" s="742"/>
      <c r="AR32" s="742"/>
      <c r="AS32" s="742"/>
      <c r="AT32" s="746"/>
      <c r="AU32" s="230" t="s">
        <v>316</v>
      </c>
      <c r="AV32" s="230"/>
      <c r="AW32" s="230"/>
      <c r="AX32" s="682" t="s">
        <v>317</v>
      </c>
      <c r="AY32" s="683"/>
      <c r="AZ32" s="683"/>
      <c r="BA32" s="683"/>
      <c r="BB32" s="683"/>
      <c r="BC32" s="683"/>
      <c r="BD32" s="683"/>
      <c r="BE32" s="683"/>
      <c r="BF32" s="684"/>
      <c r="BG32" s="754">
        <v>99.4</v>
      </c>
      <c r="BH32" s="722"/>
      <c r="BI32" s="722"/>
      <c r="BJ32" s="722"/>
      <c r="BK32" s="722"/>
      <c r="BL32" s="722"/>
      <c r="BM32" s="691">
        <v>99.2</v>
      </c>
      <c r="BN32" s="751"/>
      <c r="BO32" s="751"/>
      <c r="BP32" s="751"/>
      <c r="BQ32" s="752"/>
      <c r="BR32" s="754">
        <v>99.4</v>
      </c>
      <c r="BS32" s="722"/>
      <c r="BT32" s="722"/>
      <c r="BU32" s="722"/>
      <c r="BV32" s="722"/>
      <c r="BW32" s="722"/>
      <c r="BX32" s="691">
        <v>98.9</v>
      </c>
      <c r="BY32" s="751"/>
      <c r="BZ32" s="751"/>
      <c r="CA32" s="751"/>
      <c r="CB32" s="752"/>
      <c r="CD32" s="729"/>
      <c r="CE32" s="730"/>
      <c r="CF32" s="700" t="s">
        <v>318</v>
      </c>
      <c r="CG32" s="701"/>
      <c r="CH32" s="701"/>
      <c r="CI32" s="701"/>
      <c r="CJ32" s="701"/>
      <c r="CK32" s="701"/>
      <c r="CL32" s="701"/>
      <c r="CM32" s="701"/>
      <c r="CN32" s="701"/>
      <c r="CO32" s="701"/>
      <c r="CP32" s="701"/>
      <c r="CQ32" s="702"/>
      <c r="CR32" s="685" t="s">
        <v>173</v>
      </c>
      <c r="CS32" s="686"/>
      <c r="CT32" s="686"/>
      <c r="CU32" s="686"/>
      <c r="CV32" s="686"/>
      <c r="CW32" s="686"/>
      <c r="CX32" s="686"/>
      <c r="CY32" s="687"/>
      <c r="CZ32" s="690" t="s">
        <v>234</v>
      </c>
      <c r="DA32" s="720"/>
      <c r="DB32" s="720"/>
      <c r="DC32" s="724"/>
      <c r="DD32" s="694" t="s">
        <v>245</v>
      </c>
      <c r="DE32" s="686"/>
      <c r="DF32" s="686"/>
      <c r="DG32" s="686"/>
      <c r="DH32" s="686"/>
      <c r="DI32" s="686"/>
      <c r="DJ32" s="686"/>
      <c r="DK32" s="687"/>
      <c r="DL32" s="694" t="s">
        <v>173</v>
      </c>
      <c r="DM32" s="686"/>
      <c r="DN32" s="686"/>
      <c r="DO32" s="686"/>
      <c r="DP32" s="686"/>
      <c r="DQ32" s="686"/>
      <c r="DR32" s="686"/>
      <c r="DS32" s="686"/>
      <c r="DT32" s="686"/>
      <c r="DU32" s="686"/>
      <c r="DV32" s="687"/>
      <c r="DW32" s="690" t="s">
        <v>173</v>
      </c>
      <c r="DX32" s="720"/>
      <c r="DY32" s="720"/>
      <c r="DZ32" s="720"/>
      <c r="EA32" s="720"/>
      <c r="EB32" s="720"/>
      <c r="EC32" s="721"/>
    </row>
    <row r="33" spans="2:133" ht="11.25" customHeight="1" x14ac:dyDescent="0.15">
      <c r="B33" s="682" t="s">
        <v>319</v>
      </c>
      <c r="C33" s="683"/>
      <c r="D33" s="683"/>
      <c r="E33" s="683"/>
      <c r="F33" s="683"/>
      <c r="G33" s="683"/>
      <c r="H33" s="683"/>
      <c r="I33" s="683"/>
      <c r="J33" s="683"/>
      <c r="K33" s="683"/>
      <c r="L33" s="683"/>
      <c r="M33" s="683"/>
      <c r="N33" s="683"/>
      <c r="O33" s="683"/>
      <c r="P33" s="683"/>
      <c r="Q33" s="684"/>
      <c r="R33" s="685">
        <v>190951</v>
      </c>
      <c r="S33" s="686"/>
      <c r="T33" s="686"/>
      <c r="U33" s="686"/>
      <c r="V33" s="686"/>
      <c r="W33" s="686"/>
      <c r="X33" s="686"/>
      <c r="Y33" s="687"/>
      <c r="Z33" s="688">
        <v>5.2</v>
      </c>
      <c r="AA33" s="688"/>
      <c r="AB33" s="688"/>
      <c r="AC33" s="688"/>
      <c r="AD33" s="689" t="s">
        <v>128</v>
      </c>
      <c r="AE33" s="689"/>
      <c r="AF33" s="689"/>
      <c r="AG33" s="689"/>
      <c r="AH33" s="689"/>
      <c r="AI33" s="689"/>
      <c r="AJ33" s="689"/>
      <c r="AK33" s="689"/>
      <c r="AL33" s="690" t="s">
        <v>173</v>
      </c>
      <c r="AM33" s="691"/>
      <c r="AN33" s="691"/>
      <c r="AO33" s="692"/>
      <c r="AP33" s="743"/>
      <c r="AQ33" s="744"/>
      <c r="AR33" s="744"/>
      <c r="AS33" s="744"/>
      <c r="AT33" s="747"/>
      <c r="AU33" s="232"/>
      <c r="AV33" s="232"/>
      <c r="AW33" s="232"/>
      <c r="AX33" s="734" t="s">
        <v>320</v>
      </c>
      <c r="AY33" s="735"/>
      <c r="AZ33" s="735"/>
      <c r="BA33" s="735"/>
      <c r="BB33" s="735"/>
      <c r="BC33" s="735"/>
      <c r="BD33" s="735"/>
      <c r="BE33" s="735"/>
      <c r="BF33" s="736"/>
      <c r="BG33" s="755">
        <v>99.1</v>
      </c>
      <c r="BH33" s="756"/>
      <c r="BI33" s="756"/>
      <c r="BJ33" s="756"/>
      <c r="BK33" s="756"/>
      <c r="BL33" s="756"/>
      <c r="BM33" s="757">
        <v>97.9</v>
      </c>
      <c r="BN33" s="756"/>
      <c r="BO33" s="756"/>
      <c r="BP33" s="756"/>
      <c r="BQ33" s="758"/>
      <c r="BR33" s="755">
        <v>99.3</v>
      </c>
      <c r="BS33" s="756"/>
      <c r="BT33" s="756"/>
      <c r="BU33" s="756"/>
      <c r="BV33" s="756"/>
      <c r="BW33" s="756"/>
      <c r="BX33" s="757">
        <v>98.3</v>
      </c>
      <c r="BY33" s="756"/>
      <c r="BZ33" s="756"/>
      <c r="CA33" s="756"/>
      <c r="CB33" s="758"/>
      <c r="CD33" s="700" t="s">
        <v>321</v>
      </c>
      <c r="CE33" s="701"/>
      <c r="CF33" s="701"/>
      <c r="CG33" s="701"/>
      <c r="CH33" s="701"/>
      <c r="CI33" s="701"/>
      <c r="CJ33" s="701"/>
      <c r="CK33" s="701"/>
      <c r="CL33" s="701"/>
      <c r="CM33" s="701"/>
      <c r="CN33" s="701"/>
      <c r="CO33" s="701"/>
      <c r="CP33" s="701"/>
      <c r="CQ33" s="702"/>
      <c r="CR33" s="685">
        <v>1666282</v>
      </c>
      <c r="CS33" s="722"/>
      <c r="CT33" s="722"/>
      <c r="CU33" s="722"/>
      <c r="CV33" s="722"/>
      <c r="CW33" s="722"/>
      <c r="CX33" s="722"/>
      <c r="CY33" s="723"/>
      <c r="CZ33" s="690">
        <v>46.9</v>
      </c>
      <c r="DA33" s="720"/>
      <c r="DB33" s="720"/>
      <c r="DC33" s="724"/>
      <c r="DD33" s="694">
        <v>976757</v>
      </c>
      <c r="DE33" s="722"/>
      <c r="DF33" s="722"/>
      <c r="DG33" s="722"/>
      <c r="DH33" s="722"/>
      <c r="DI33" s="722"/>
      <c r="DJ33" s="722"/>
      <c r="DK33" s="723"/>
      <c r="DL33" s="694">
        <v>504501</v>
      </c>
      <c r="DM33" s="722"/>
      <c r="DN33" s="722"/>
      <c r="DO33" s="722"/>
      <c r="DP33" s="722"/>
      <c r="DQ33" s="722"/>
      <c r="DR33" s="722"/>
      <c r="DS33" s="722"/>
      <c r="DT33" s="722"/>
      <c r="DU33" s="722"/>
      <c r="DV33" s="723"/>
      <c r="DW33" s="690">
        <v>36.700000000000003</v>
      </c>
      <c r="DX33" s="720"/>
      <c r="DY33" s="720"/>
      <c r="DZ33" s="720"/>
      <c r="EA33" s="720"/>
      <c r="EB33" s="720"/>
      <c r="EC33" s="721"/>
    </row>
    <row r="34" spans="2:133" ht="11.25" customHeight="1" x14ac:dyDescent="0.15">
      <c r="B34" s="682" t="s">
        <v>322</v>
      </c>
      <c r="C34" s="683"/>
      <c r="D34" s="683"/>
      <c r="E34" s="683"/>
      <c r="F34" s="683"/>
      <c r="G34" s="683"/>
      <c r="H34" s="683"/>
      <c r="I34" s="683"/>
      <c r="J34" s="683"/>
      <c r="K34" s="683"/>
      <c r="L34" s="683"/>
      <c r="M34" s="683"/>
      <c r="N34" s="683"/>
      <c r="O34" s="683"/>
      <c r="P34" s="683"/>
      <c r="Q34" s="684"/>
      <c r="R34" s="685">
        <v>70066</v>
      </c>
      <c r="S34" s="686"/>
      <c r="T34" s="686"/>
      <c r="U34" s="686"/>
      <c r="V34" s="686"/>
      <c r="W34" s="686"/>
      <c r="X34" s="686"/>
      <c r="Y34" s="687"/>
      <c r="Z34" s="688">
        <v>1.9</v>
      </c>
      <c r="AA34" s="688"/>
      <c r="AB34" s="688"/>
      <c r="AC34" s="688"/>
      <c r="AD34" s="689">
        <v>9877</v>
      </c>
      <c r="AE34" s="689"/>
      <c r="AF34" s="689"/>
      <c r="AG34" s="689"/>
      <c r="AH34" s="689"/>
      <c r="AI34" s="689"/>
      <c r="AJ34" s="689"/>
      <c r="AK34" s="689"/>
      <c r="AL34" s="690">
        <v>0.7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779404</v>
      </c>
      <c r="CS34" s="686"/>
      <c r="CT34" s="686"/>
      <c r="CU34" s="686"/>
      <c r="CV34" s="686"/>
      <c r="CW34" s="686"/>
      <c r="CX34" s="686"/>
      <c r="CY34" s="687"/>
      <c r="CZ34" s="690">
        <v>21.9</v>
      </c>
      <c r="DA34" s="720"/>
      <c r="DB34" s="720"/>
      <c r="DC34" s="724"/>
      <c r="DD34" s="694">
        <v>423303</v>
      </c>
      <c r="DE34" s="686"/>
      <c r="DF34" s="686"/>
      <c r="DG34" s="686"/>
      <c r="DH34" s="686"/>
      <c r="DI34" s="686"/>
      <c r="DJ34" s="686"/>
      <c r="DK34" s="687"/>
      <c r="DL34" s="694">
        <v>205266</v>
      </c>
      <c r="DM34" s="686"/>
      <c r="DN34" s="686"/>
      <c r="DO34" s="686"/>
      <c r="DP34" s="686"/>
      <c r="DQ34" s="686"/>
      <c r="DR34" s="686"/>
      <c r="DS34" s="686"/>
      <c r="DT34" s="686"/>
      <c r="DU34" s="686"/>
      <c r="DV34" s="687"/>
      <c r="DW34" s="690">
        <v>14.9</v>
      </c>
      <c r="DX34" s="720"/>
      <c r="DY34" s="720"/>
      <c r="DZ34" s="720"/>
      <c r="EA34" s="720"/>
      <c r="EB34" s="720"/>
      <c r="EC34" s="721"/>
    </row>
    <row r="35" spans="2:133" ht="11.25" customHeight="1" x14ac:dyDescent="0.15">
      <c r="B35" s="682" t="s">
        <v>324</v>
      </c>
      <c r="C35" s="683"/>
      <c r="D35" s="683"/>
      <c r="E35" s="683"/>
      <c r="F35" s="683"/>
      <c r="G35" s="683"/>
      <c r="H35" s="683"/>
      <c r="I35" s="683"/>
      <c r="J35" s="683"/>
      <c r="K35" s="683"/>
      <c r="L35" s="683"/>
      <c r="M35" s="683"/>
      <c r="N35" s="683"/>
      <c r="O35" s="683"/>
      <c r="P35" s="683"/>
      <c r="Q35" s="684"/>
      <c r="R35" s="685">
        <v>144596</v>
      </c>
      <c r="S35" s="686"/>
      <c r="T35" s="686"/>
      <c r="U35" s="686"/>
      <c r="V35" s="686"/>
      <c r="W35" s="686"/>
      <c r="X35" s="686"/>
      <c r="Y35" s="687"/>
      <c r="Z35" s="688">
        <v>3.9</v>
      </c>
      <c r="AA35" s="688"/>
      <c r="AB35" s="688"/>
      <c r="AC35" s="688"/>
      <c r="AD35" s="689" t="s">
        <v>173</v>
      </c>
      <c r="AE35" s="689"/>
      <c r="AF35" s="689"/>
      <c r="AG35" s="689"/>
      <c r="AH35" s="689"/>
      <c r="AI35" s="689"/>
      <c r="AJ35" s="689"/>
      <c r="AK35" s="689"/>
      <c r="AL35" s="690" t="s">
        <v>173</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27694</v>
      </c>
      <c r="CS35" s="722"/>
      <c r="CT35" s="722"/>
      <c r="CU35" s="722"/>
      <c r="CV35" s="722"/>
      <c r="CW35" s="722"/>
      <c r="CX35" s="722"/>
      <c r="CY35" s="723"/>
      <c r="CZ35" s="690">
        <v>0.8</v>
      </c>
      <c r="DA35" s="720"/>
      <c r="DB35" s="720"/>
      <c r="DC35" s="724"/>
      <c r="DD35" s="694">
        <v>22483</v>
      </c>
      <c r="DE35" s="722"/>
      <c r="DF35" s="722"/>
      <c r="DG35" s="722"/>
      <c r="DH35" s="722"/>
      <c r="DI35" s="722"/>
      <c r="DJ35" s="722"/>
      <c r="DK35" s="723"/>
      <c r="DL35" s="694">
        <v>2483</v>
      </c>
      <c r="DM35" s="722"/>
      <c r="DN35" s="722"/>
      <c r="DO35" s="722"/>
      <c r="DP35" s="722"/>
      <c r="DQ35" s="722"/>
      <c r="DR35" s="722"/>
      <c r="DS35" s="722"/>
      <c r="DT35" s="722"/>
      <c r="DU35" s="722"/>
      <c r="DV35" s="723"/>
      <c r="DW35" s="690">
        <v>0.2</v>
      </c>
      <c r="DX35" s="720"/>
      <c r="DY35" s="720"/>
      <c r="DZ35" s="720"/>
      <c r="EA35" s="720"/>
      <c r="EB35" s="720"/>
      <c r="EC35" s="721"/>
    </row>
    <row r="36" spans="2:133" ht="11.25" customHeight="1" x14ac:dyDescent="0.15">
      <c r="B36" s="682" t="s">
        <v>328</v>
      </c>
      <c r="C36" s="683"/>
      <c r="D36" s="683"/>
      <c r="E36" s="683"/>
      <c r="F36" s="683"/>
      <c r="G36" s="683"/>
      <c r="H36" s="683"/>
      <c r="I36" s="683"/>
      <c r="J36" s="683"/>
      <c r="K36" s="683"/>
      <c r="L36" s="683"/>
      <c r="M36" s="683"/>
      <c r="N36" s="683"/>
      <c r="O36" s="683"/>
      <c r="P36" s="683"/>
      <c r="Q36" s="684"/>
      <c r="R36" s="685">
        <v>158580</v>
      </c>
      <c r="S36" s="686"/>
      <c r="T36" s="686"/>
      <c r="U36" s="686"/>
      <c r="V36" s="686"/>
      <c r="W36" s="686"/>
      <c r="X36" s="686"/>
      <c r="Y36" s="687"/>
      <c r="Z36" s="688">
        <v>4.3</v>
      </c>
      <c r="AA36" s="688"/>
      <c r="AB36" s="688"/>
      <c r="AC36" s="688"/>
      <c r="AD36" s="689" t="s">
        <v>173</v>
      </c>
      <c r="AE36" s="689"/>
      <c r="AF36" s="689"/>
      <c r="AG36" s="689"/>
      <c r="AH36" s="689"/>
      <c r="AI36" s="689"/>
      <c r="AJ36" s="689"/>
      <c r="AK36" s="689"/>
      <c r="AL36" s="690" t="s">
        <v>173</v>
      </c>
      <c r="AM36" s="691"/>
      <c r="AN36" s="691"/>
      <c r="AO36" s="692"/>
      <c r="AP36" s="235"/>
      <c r="AQ36" s="759" t="s">
        <v>329</v>
      </c>
      <c r="AR36" s="760"/>
      <c r="AS36" s="760"/>
      <c r="AT36" s="760"/>
      <c r="AU36" s="760"/>
      <c r="AV36" s="760"/>
      <c r="AW36" s="760"/>
      <c r="AX36" s="760"/>
      <c r="AY36" s="761"/>
      <c r="AZ36" s="674">
        <v>165893</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27290</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499331</v>
      </c>
      <c r="CS36" s="686"/>
      <c r="CT36" s="686"/>
      <c r="CU36" s="686"/>
      <c r="CV36" s="686"/>
      <c r="CW36" s="686"/>
      <c r="CX36" s="686"/>
      <c r="CY36" s="687"/>
      <c r="CZ36" s="690">
        <v>14</v>
      </c>
      <c r="DA36" s="720"/>
      <c r="DB36" s="720"/>
      <c r="DC36" s="724"/>
      <c r="DD36" s="694">
        <v>299148</v>
      </c>
      <c r="DE36" s="686"/>
      <c r="DF36" s="686"/>
      <c r="DG36" s="686"/>
      <c r="DH36" s="686"/>
      <c r="DI36" s="686"/>
      <c r="DJ36" s="686"/>
      <c r="DK36" s="687"/>
      <c r="DL36" s="694">
        <v>154933</v>
      </c>
      <c r="DM36" s="686"/>
      <c r="DN36" s="686"/>
      <c r="DO36" s="686"/>
      <c r="DP36" s="686"/>
      <c r="DQ36" s="686"/>
      <c r="DR36" s="686"/>
      <c r="DS36" s="686"/>
      <c r="DT36" s="686"/>
      <c r="DU36" s="686"/>
      <c r="DV36" s="687"/>
      <c r="DW36" s="690">
        <v>11.3</v>
      </c>
      <c r="DX36" s="720"/>
      <c r="DY36" s="720"/>
      <c r="DZ36" s="720"/>
      <c r="EA36" s="720"/>
      <c r="EB36" s="720"/>
      <c r="EC36" s="721"/>
    </row>
    <row r="37" spans="2:133" ht="11.25" customHeight="1" x14ac:dyDescent="0.15">
      <c r="B37" s="682" t="s">
        <v>332</v>
      </c>
      <c r="C37" s="683"/>
      <c r="D37" s="683"/>
      <c r="E37" s="683"/>
      <c r="F37" s="683"/>
      <c r="G37" s="683"/>
      <c r="H37" s="683"/>
      <c r="I37" s="683"/>
      <c r="J37" s="683"/>
      <c r="K37" s="683"/>
      <c r="L37" s="683"/>
      <c r="M37" s="683"/>
      <c r="N37" s="683"/>
      <c r="O37" s="683"/>
      <c r="P37" s="683"/>
      <c r="Q37" s="684"/>
      <c r="R37" s="685">
        <v>83962</v>
      </c>
      <c r="S37" s="686"/>
      <c r="T37" s="686"/>
      <c r="U37" s="686"/>
      <c r="V37" s="686"/>
      <c r="W37" s="686"/>
      <c r="X37" s="686"/>
      <c r="Y37" s="687"/>
      <c r="Z37" s="688">
        <v>2.2999999999999998</v>
      </c>
      <c r="AA37" s="688"/>
      <c r="AB37" s="688"/>
      <c r="AC37" s="688"/>
      <c r="AD37" s="689" t="s">
        <v>234</v>
      </c>
      <c r="AE37" s="689"/>
      <c r="AF37" s="689"/>
      <c r="AG37" s="689"/>
      <c r="AH37" s="689"/>
      <c r="AI37" s="689"/>
      <c r="AJ37" s="689"/>
      <c r="AK37" s="689"/>
      <c r="AL37" s="690" t="s">
        <v>234</v>
      </c>
      <c r="AM37" s="691"/>
      <c r="AN37" s="691"/>
      <c r="AO37" s="692"/>
      <c r="AQ37" s="763" t="s">
        <v>333</v>
      </c>
      <c r="AR37" s="764"/>
      <c r="AS37" s="764"/>
      <c r="AT37" s="764"/>
      <c r="AU37" s="764"/>
      <c r="AV37" s="764"/>
      <c r="AW37" s="764"/>
      <c r="AX37" s="764"/>
      <c r="AY37" s="765"/>
      <c r="AZ37" s="685">
        <v>50928</v>
      </c>
      <c r="BA37" s="686"/>
      <c r="BB37" s="686"/>
      <c r="BC37" s="686"/>
      <c r="BD37" s="722"/>
      <c r="BE37" s="722"/>
      <c r="BF37" s="752"/>
      <c r="BG37" s="700" t="s">
        <v>334</v>
      </c>
      <c r="BH37" s="701"/>
      <c r="BI37" s="701"/>
      <c r="BJ37" s="701"/>
      <c r="BK37" s="701"/>
      <c r="BL37" s="701"/>
      <c r="BM37" s="701"/>
      <c r="BN37" s="701"/>
      <c r="BO37" s="701"/>
      <c r="BP37" s="701"/>
      <c r="BQ37" s="701"/>
      <c r="BR37" s="701"/>
      <c r="BS37" s="701"/>
      <c r="BT37" s="701"/>
      <c r="BU37" s="702"/>
      <c r="BV37" s="685">
        <v>27286</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28145</v>
      </c>
      <c r="CS37" s="722"/>
      <c r="CT37" s="722"/>
      <c r="CU37" s="722"/>
      <c r="CV37" s="722"/>
      <c r="CW37" s="722"/>
      <c r="CX37" s="722"/>
      <c r="CY37" s="723"/>
      <c r="CZ37" s="690">
        <v>0.8</v>
      </c>
      <c r="DA37" s="720"/>
      <c r="DB37" s="720"/>
      <c r="DC37" s="724"/>
      <c r="DD37" s="694">
        <v>28145</v>
      </c>
      <c r="DE37" s="722"/>
      <c r="DF37" s="722"/>
      <c r="DG37" s="722"/>
      <c r="DH37" s="722"/>
      <c r="DI37" s="722"/>
      <c r="DJ37" s="722"/>
      <c r="DK37" s="723"/>
      <c r="DL37" s="694">
        <v>28145</v>
      </c>
      <c r="DM37" s="722"/>
      <c r="DN37" s="722"/>
      <c r="DO37" s="722"/>
      <c r="DP37" s="722"/>
      <c r="DQ37" s="722"/>
      <c r="DR37" s="722"/>
      <c r="DS37" s="722"/>
      <c r="DT37" s="722"/>
      <c r="DU37" s="722"/>
      <c r="DV37" s="723"/>
      <c r="DW37" s="690">
        <v>2</v>
      </c>
      <c r="DX37" s="720"/>
      <c r="DY37" s="720"/>
      <c r="DZ37" s="720"/>
      <c r="EA37" s="720"/>
      <c r="EB37" s="720"/>
      <c r="EC37" s="721"/>
    </row>
    <row r="38" spans="2:133" ht="11.25" customHeight="1" x14ac:dyDescent="0.15">
      <c r="B38" s="682" t="s">
        <v>336</v>
      </c>
      <c r="C38" s="683"/>
      <c r="D38" s="683"/>
      <c r="E38" s="683"/>
      <c r="F38" s="683"/>
      <c r="G38" s="683"/>
      <c r="H38" s="683"/>
      <c r="I38" s="683"/>
      <c r="J38" s="683"/>
      <c r="K38" s="683"/>
      <c r="L38" s="683"/>
      <c r="M38" s="683"/>
      <c r="N38" s="683"/>
      <c r="O38" s="683"/>
      <c r="P38" s="683"/>
      <c r="Q38" s="684"/>
      <c r="R38" s="685">
        <v>194893</v>
      </c>
      <c r="S38" s="686"/>
      <c r="T38" s="686"/>
      <c r="U38" s="686"/>
      <c r="V38" s="686"/>
      <c r="W38" s="686"/>
      <c r="X38" s="686"/>
      <c r="Y38" s="687"/>
      <c r="Z38" s="688">
        <v>5.3</v>
      </c>
      <c r="AA38" s="688"/>
      <c r="AB38" s="688"/>
      <c r="AC38" s="688"/>
      <c r="AD38" s="689">
        <v>27669</v>
      </c>
      <c r="AE38" s="689"/>
      <c r="AF38" s="689"/>
      <c r="AG38" s="689"/>
      <c r="AH38" s="689"/>
      <c r="AI38" s="689"/>
      <c r="AJ38" s="689"/>
      <c r="AK38" s="689"/>
      <c r="AL38" s="690">
        <v>2.1</v>
      </c>
      <c r="AM38" s="691"/>
      <c r="AN38" s="691"/>
      <c r="AO38" s="692"/>
      <c r="AQ38" s="763" t="s">
        <v>337</v>
      </c>
      <c r="AR38" s="764"/>
      <c r="AS38" s="764"/>
      <c r="AT38" s="764"/>
      <c r="AU38" s="764"/>
      <c r="AV38" s="764"/>
      <c r="AW38" s="764"/>
      <c r="AX38" s="764"/>
      <c r="AY38" s="765"/>
      <c r="AZ38" s="685">
        <v>35286</v>
      </c>
      <c r="BA38" s="686"/>
      <c r="BB38" s="686"/>
      <c r="BC38" s="686"/>
      <c r="BD38" s="722"/>
      <c r="BE38" s="722"/>
      <c r="BF38" s="752"/>
      <c r="BG38" s="700" t="s">
        <v>338</v>
      </c>
      <c r="BH38" s="701"/>
      <c r="BI38" s="701"/>
      <c r="BJ38" s="701"/>
      <c r="BK38" s="701"/>
      <c r="BL38" s="701"/>
      <c r="BM38" s="701"/>
      <c r="BN38" s="701"/>
      <c r="BO38" s="701"/>
      <c r="BP38" s="701"/>
      <c r="BQ38" s="701"/>
      <c r="BR38" s="701"/>
      <c r="BS38" s="701"/>
      <c r="BT38" s="701"/>
      <c r="BU38" s="702"/>
      <c r="BV38" s="685">
        <v>250</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165893</v>
      </c>
      <c r="CS38" s="686"/>
      <c r="CT38" s="686"/>
      <c r="CU38" s="686"/>
      <c r="CV38" s="686"/>
      <c r="CW38" s="686"/>
      <c r="CX38" s="686"/>
      <c r="CY38" s="687"/>
      <c r="CZ38" s="690">
        <v>4.7</v>
      </c>
      <c r="DA38" s="720"/>
      <c r="DB38" s="720"/>
      <c r="DC38" s="724"/>
      <c r="DD38" s="694">
        <v>149446</v>
      </c>
      <c r="DE38" s="686"/>
      <c r="DF38" s="686"/>
      <c r="DG38" s="686"/>
      <c r="DH38" s="686"/>
      <c r="DI38" s="686"/>
      <c r="DJ38" s="686"/>
      <c r="DK38" s="687"/>
      <c r="DL38" s="694">
        <v>141819</v>
      </c>
      <c r="DM38" s="686"/>
      <c r="DN38" s="686"/>
      <c r="DO38" s="686"/>
      <c r="DP38" s="686"/>
      <c r="DQ38" s="686"/>
      <c r="DR38" s="686"/>
      <c r="DS38" s="686"/>
      <c r="DT38" s="686"/>
      <c r="DU38" s="686"/>
      <c r="DV38" s="687"/>
      <c r="DW38" s="690">
        <v>10.3</v>
      </c>
      <c r="DX38" s="720"/>
      <c r="DY38" s="720"/>
      <c r="DZ38" s="720"/>
      <c r="EA38" s="720"/>
      <c r="EB38" s="720"/>
      <c r="EC38" s="721"/>
    </row>
    <row r="39" spans="2:133" ht="11.25" customHeight="1" x14ac:dyDescent="0.15">
      <c r="B39" s="682" t="s">
        <v>340</v>
      </c>
      <c r="C39" s="683"/>
      <c r="D39" s="683"/>
      <c r="E39" s="683"/>
      <c r="F39" s="683"/>
      <c r="G39" s="683"/>
      <c r="H39" s="683"/>
      <c r="I39" s="683"/>
      <c r="J39" s="683"/>
      <c r="K39" s="683"/>
      <c r="L39" s="683"/>
      <c r="M39" s="683"/>
      <c r="N39" s="683"/>
      <c r="O39" s="683"/>
      <c r="P39" s="683"/>
      <c r="Q39" s="684"/>
      <c r="R39" s="685">
        <v>571285</v>
      </c>
      <c r="S39" s="686"/>
      <c r="T39" s="686"/>
      <c r="U39" s="686"/>
      <c r="V39" s="686"/>
      <c r="W39" s="686"/>
      <c r="X39" s="686"/>
      <c r="Y39" s="687"/>
      <c r="Z39" s="688">
        <v>15.5</v>
      </c>
      <c r="AA39" s="688"/>
      <c r="AB39" s="688"/>
      <c r="AC39" s="688"/>
      <c r="AD39" s="689" t="s">
        <v>173</v>
      </c>
      <c r="AE39" s="689"/>
      <c r="AF39" s="689"/>
      <c r="AG39" s="689"/>
      <c r="AH39" s="689"/>
      <c r="AI39" s="689"/>
      <c r="AJ39" s="689"/>
      <c r="AK39" s="689"/>
      <c r="AL39" s="690" t="s">
        <v>173</v>
      </c>
      <c r="AM39" s="691"/>
      <c r="AN39" s="691"/>
      <c r="AO39" s="692"/>
      <c r="AQ39" s="763" t="s">
        <v>341</v>
      </c>
      <c r="AR39" s="764"/>
      <c r="AS39" s="764"/>
      <c r="AT39" s="764"/>
      <c r="AU39" s="764"/>
      <c r="AV39" s="764"/>
      <c r="AW39" s="764"/>
      <c r="AX39" s="764"/>
      <c r="AY39" s="765"/>
      <c r="AZ39" s="685" t="s">
        <v>173</v>
      </c>
      <c r="BA39" s="686"/>
      <c r="BB39" s="686"/>
      <c r="BC39" s="686"/>
      <c r="BD39" s="722"/>
      <c r="BE39" s="722"/>
      <c r="BF39" s="752"/>
      <c r="BG39" s="700" t="s">
        <v>342</v>
      </c>
      <c r="BH39" s="701"/>
      <c r="BI39" s="701"/>
      <c r="BJ39" s="701"/>
      <c r="BK39" s="701"/>
      <c r="BL39" s="701"/>
      <c r="BM39" s="701"/>
      <c r="BN39" s="701"/>
      <c r="BO39" s="701"/>
      <c r="BP39" s="701"/>
      <c r="BQ39" s="701"/>
      <c r="BR39" s="701"/>
      <c r="BS39" s="701"/>
      <c r="BT39" s="701"/>
      <c r="BU39" s="702"/>
      <c r="BV39" s="685">
        <v>368</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192960</v>
      </c>
      <c r="CS39" s="722"/>
      <c r="CT39" s="722"/>
      <c r="CU39" s="722"/>
      <c r="CV39" s="722"/>
      <c r="CW39" s="722"/>
      <c r="CX39" s="722"/>
      <c r="CY39" s="723"/>
      <c r="CZ39" s="690">
        <v>5.4</v>
      </c>
      <c r="DA39" s="720"/>
      <c r="DB39" s="720"/>
      <c r="DC39" s="724"/>
      <c r="DD39" s="694">
        <v>82377</v>
      </c>
      <c r="DE39" s="722"/>
      <c r="DF39" s="722"/>
      <c r="DG39" s="722"/>
      <c r="DH39" s="722"/>
      <c r="DI39" s="722"/>
      <c r="DJ39" s="722"/>
      <c r="DK39" s="723"/>
      <c r="DL39" s="694" t="s">
        <v>173</v>
      </c>
      <c r="DM39" s="722"/>
      <c r="DN39" s="722"/>
      <c r="DO39" s="722"/>
      <c r="DP39" s="722"/>
      <c r="DQ39" s="722"/>
      <c r="DR39" s="722"/>
      <c r="DS39" s="722"/>
      <c r="DT39" s="722"/>
      <c r="DU39" s="722"/>
      <c r="DV39" s="723"/>
      <c r="DW39" s="690" t="s">
        <v>234</v>
      </c>
      <c r="DX39" s="720"/>
      <c r="DY39" s="720"/>
      <c r="DZ39" s="720"/>
      <c r="EA39" s="720"/>
      <c r="EB39" s="720"/>
      <c r="EC39" s="721"/>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234</v>
      </c>
      <c r="AE40" s="689"/>
      <c r="AF40" s="689"/>
      <c r="AG40" s="689"/>
      <c r="AH40" s="689"/>
      <c r="AI40" s="689"/>
      <c r="AJ40" s="689"/>
      <c r="AK40" s="689"/>
      <c r="AL40" s="690" t="s">
        <v>128</v>
      </c>
      <c r="AM40" s="691"/>
      <c r="AN40" s="691"/>
      <c r="AO40" s="692"/>
      <c r="AQ40" s="763" t="s">
        <v>345</v>
      </c>
      <c r="AR40" s="764"/>
      <c r="AS40" s="764"/>
      <c r="AT40" s="764"/>
      <c r="AU40" s="764"/>
      <c r="AV40" s="764"/>
      <c r="AW40" s="764"/>
      <c r="AX40" s="764"/>
      <c r="AY40" s="765"/>
      <c r="AZ40" s="685" t="s">
        <v>234</v>
      </c>
      <c r="BA40" s="686"/>
      <c r="BB40" s="686"/>
      <c r="BC40" s="686"/>
      <c r="BD40" s="722"/>
      <c r="BE40" s="722"/>
      <c r="BF40" s="752"/>
      <c r="BG40" s="772" t="s">
        <v>346</v>
      </c>
      <c r="BH40" s="773"/>
      <c r="BI40" s="773"/>
      <c r="BJ40" s="773"/>
      <c r="BK40" s="773"/>
      <c r="BL40" s="236"/>
      <c r="BM40" s="701" t="s">
        <v>347</v>
      </c>
      <c r="BN40" s="701"/>
      <c r="BO40" s="701"/>
      <c r="BP40" s="701"/>
      <c r="BQ40" s="701"/>
      <c r="BR40" s="701"/>
      <c r="BS40" s="701"/>
      <c r="BT40" s="701"/>
      <c r="BU40" s="702"/>
      <c r="BV40" s="685">
        <v>75</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1000</v>
      </c>
      <c r="CS40" s="686"/>
      <c r="CT40" s="686"/>
      <c r="CU40" s="686"/>
      <c r="CV40" s="686"/>
      <c r="CW40" s="686"/>
      <c r="CX40" s="686"/>
      <c r="CY40" s="687"/>
      <c r="CZ40" s="690">
        <v>0</v>
      </c>
      <c r="DA40" s="720"/>
      <c r="DB40" s="720"/>
      <c r="DC40" s="724"/>
      <c r="DD40" s="694" t="s">
        <v>234</v>
      </c>
      <c r="DE40" s="686"/>
      <c r="DF40" s="686"/>
      <c r="DG40" s="686"/>
      <c r="DH40" s="686"/>
      <c r="DI40" s="686"/>
      <c r="DJ40" s="686"/>
      <c r="DK40" s="687"/>
      <c r="DL40" s="694" t="s">
        <v>234</v>
      </c>
      <c r="DM40" s="686"/>
      <c r="DN40" s="686"/>
      <c r="DO40" s="686"/>
      <c r="DP40" s="686"/>
      <c r="DQ40" s="686"/>
      <c r="DR40" s="686"/>
      <c r="DS40" s="686"/>
      <c r="DT40" s="686"/>
      <c r="DU40" s="686"/>
      <c r="DV40" s="687"/>
      <c r="DW40" s="690" t="s">
        <v>234</v>
      </c>
      <c r="DX40" s="720"/>
      <c r="DY40" s="720"/>
      <c r="DZ40" s="720"/>
      <c r="EA40" s="720"/>
      <c r="EB40" s="720"/>
      <c r="EC40" s="721"/>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245</v>
      </c>
      <c r="S41" s="686"/>
      <c r="T41" s="686"/>
      <c r="U41" s="686"/>
      <c r="V41" s="686"/>
      <c r="W41" s="686"/>
      <c r="X41" s="686"/>
      <c r="Y41" s="687"/>
      <c r="Z41" s="688" t="s">
        <v>173</v>
      </c>
      <c r="AA41" s="688"/>
      <c r="AB41" s="688"/>
      <c r="AC41" s="688"/>
      <c r="AD41" s="689" t="s">
        <v>173</v>
      </c>
      <c r="AE41" s="689"/>
      <c r="AF41" s="689"/>
      <c r="AG41" s="689"/>
      <c r="AH41" s="689"/>
      <c r="AI41" s="689"/>
      <c r="AJ41" s="689"/>
      <c r="AK41" s="689"/>
      <c r="AL41" s="690" t="s">
        <v>234</v>
      </c>
      <c r="AM41" s="691"/>
      <c r="AN41" s="691"/>
      <c r="AO41" s="692"/>
      <c r="AQ41" s="763" t="s">
        <v>350</v>
      </c>
      <c r="AR41" s="764"/>
      <c r="AS41" s="764"/>
      <c r="AT41" s="764"/>
      <c r="AU41" s="764"/>
      <c r="AV41" s="764"/>
      <c r="AW41" s="764"/>
      <c r="AX41" s="764"/>
      <c r="AY41" s="765"/>
      <c r="AZ41" s="685">
        <v>30137</v>
      </c>
      <c r="BA41" s="686"/>
      <c r="BB41" s="686"/>
      <c r="BC41" s="686"/>
      <c r="BD41" s="722"/>
      <c r="BE41" s="722"/>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173</v>
      </c>
      <c r="CS41" s="722"/>
      <c r="CT41" s="722"/>
      <c r="CU41" s="722"/>
      <c r="CV41" s="722"/>
      <c r="CW41" s="722"/>
      <c r="CX41" s="722"/>
      <c r="CY41" s="723"/>
      <c r="CZ41" s="690" t="s">
        <v>128</v>
      </c>
      <c r="DA41" s="720"/>
      <c r="DB41" s="720"/>
      <c r="DC41" s="724"/>
      <c r="DD41" s="694" t="s">
        <v>128</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33985</v>
      </c>
      <c r="S42" s="686"/>
      <c r="T42" s="686"/>
      <c r="U42" s="686"/>
      <c r="V42" s="686"/>
      <c r="W42" s="686"/>
      <c r="X42" s="686"/>
      <c r="Y42" s="687"/>
      <c r="Z42" s="688">
        <v>0.9</v>
      </c>
      <c r="AA42" s="688"/>
      <c r="AB42" s="688"/>
      <c r="AC42" s="688"/>
      <c r="AD42" s="689" t="s">
        <v>234</v>
      </c>
      <c r="AE42" s="689"/>
      <c r="AF42" s="689"/>
      <c r="AG42" s="689"/>
      <c r="AH42" s="689"/>
      <c r="AI42" s="689"/>
      <c r="AJ42" s="689"/>
      <c r="AK42" s="689"/>
      <c r="AL42" s="690" t="s">
        <v>234</v>
      </c>
      <c r="AM42" s="691"/>
      <c r="AN42" s="691"/>
      <c r="AO42" s="692"/>
      <c r="AQ42" s="784" t="s">
        <v>354</v>
      </c>
      <c r="AR42" s="785"/>
      <c r="AS42" s="785"/>
      <c r="AT42" s="785"/>
      <c r="AU42" s="785"/>
      <c r="AV42" s="785"/>
      <c r="AW42" s="785"/>
      <c r="AX42" s="785"/>
      <c r="AY42" s="786"/>
      <c r="AZ42" s="776">
        <v>49542</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317</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946024</v>
      </c>
      <c r="CS42" s="686"/>
      <c r="CT42" s="686"/>
      <c r="CU42" s="686"/>
      <c r="CV42" s="686"/>
      <c r="CW42" s="686"/>
      <c r="CX42" s="686"/>
      <c r="CY42" s="687"/>
      <c r="CZ42" s="690">
        <v>26.6</v>
      </c>
      <c r="DA42" s="691"/>
      <c r="DB42" s="691"/>
      <c r="DC42" s="703"/>
      <c r="DD42" s="694">
        <v>58874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357</v>
      </c>
      <c r="C43" s="735"/>
      <c r="D43" s="735"/>
      <c r="E43" s="735"/>
      <c r="F43" s="735"/>
      <c r="G43" s="735"/>
      <c r="H43" s="735"/>
      <c r="I43" s="735"/>
      <c r="J43" s="735"/>
      <c r="K43" s="735"/>
      <c r="L43" s="735"/>
      <c r="M43" s="735"/>
      <c r="N43" s="735"/>
      <c r="O43" s="735"/>
      <c r="P43" s="735"/>
      <c r="Q43" s="736"/>
      <c r="R43" s="776">
        <v>3696436</v>
      </c>
      <c r="S43" s="777"/>
      <c r="T43" s="777"/>
      <c r="U43" s="777"/>
      <c r="V43" s="777"/>
      <c r="W43" s="777"/>
      <c r="X43" s="777"/>
      <c r="Y43" s="778"/>
      <c r="Z43" s="779">
        <v>100</v>
      </c>
      <c r="AA43" s="779"/>
      <c r="AB43" s="779"/>
      <c r="AC43" s="779"/>
      <c r="AD43" s="780">
        <v>1339860</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t="s">
        <v>245</v>
      </c>
      <c r="CS43" s="722"/>
      <c r="CT43" s="722"/>
      <c r="CU43" s="722"/>
      <c r="CV43" s="722"/>
      <c r="CW43" s="722"/>
      <c r="CX43" s="722"/>
      <c r="CY43" s="723"/>
      <c r="CZ43" s="690" t="s">
        <v>245</v>
      </c>
      <c r="DA43" s="720"/>
      <c r="DB43" s="720"/>
      <c r="DC43" s="724"/>
      <c r="DD43" s="694" t="s">
        <v>245</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902767</v>
      </c>
      <c r="CS44" s="686"/>
      <c r="CT44" s="686"/>
      <c r="CU44" s="686"/>
      <c r="CV44" s="686"/>
      <c r="CW44" s="686"/>
      <c r="CX44" s="686"/>
      <c r="CY44" s="687"/>
      <c r="CZ44" s="690">
        <v>25.4</v>
      </c>
      <c r="DA44" s="691"/>
      <c r="DB44" s="691"/>
      <c r="DC44" s="703"/>
      <c r="DD44" s="694">
        <v>58786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546357</v>
      </c>
      <c r="CS45" s="722"/>
      <c r="CT45" s="722"/>
      <c r="CU45" s="722"/>
      <c r="CV45" s="722"/>
      <c r="CW45" s="722"/>
      <c r="CX45" s="722"/>
      <c r="CY45" s="723"/>
      <c r="CZ45" s="690">
        <v>15.4</v>
      </c>
      <c r="DA45" s="720"/>
      <c r="DB45" s="720"/>
      <c r="DC45" s="724"/>
      <c r="DD45" s="694">
        <v>53778</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356410</v>
      </c>
      <c r="CS46" s="686"/>
      <c r="CT46" s="686"/>
      <c r="CU46" s="686"/>
      <c r="CV46" s="686"/>
      <c r="CW46" s="686"/>
      <c r="CX46" s="686"/>
      <c r="CY46" s="687"/>
      <c r="CZ46" s="690">
        <v>10</v>
      </c>
      <c r="DA46" s="691"/>
      <c r="DB46" s="691"/>
      <c r="DC46" s="703"/>
      <c r="DD46" s="694">
        <v>5008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43257</v>
      </c>
      <c r="CS47" s="722"/>
      <c r="CT47" s="722"/>
      <c r="CU47" s="722"/>
      <c r="CV47" s="722"/>
      <c r="CW47" s="722"/>
      <c r="CX47" s="722"/>
      <c r="CY47" s="723"/>
      <c r="CZ47" s="690">
        <v>1.2</v>
      </c>
      <c r="DA47" s="720"/>
      <c r="DB47" s="720"/>
      <c r="DC47" s="724"/>
      <c r="DD47" s="694">
        <v>88</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245</v>
      </c>
      <c r="CS48" s="686"/>
      <c r="CT48" s="686"/>
      <c r="CU48" s="686"/>
      <c r="CV48" s="686"/>
      <c r="CW48" s="686"/>
      <c r="CX48" s="686"/>
      <c r="CY48" s="687"/>
      <c r="CZ48" s="690" t="s">
        <v>245</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367</v>
      </c>
      <c r="CE49" s="735"/>
      <c r="CF49" s="735"/>
      <c r="CG49" s="735"/>
      <c r="CH49" s="735"/>
      <c r="CI49" s="735"/>
      <c r="CJ49" s="735"/>
      <c r="CK49" s="735"/>
      <c r="CL49" s="735"/>
      <c r="CM49" s="735"/>
      <c r="CN49" s="735"/>
      <c r="CO49" s="735"/>
      <c r="CP49" s="735"/>
      <c r="CQ49" s="736"/>
      <c r="CR49" s="776">
        <v>3555156</v>
      </c>
      <c r="CS49" s="756"/>
      <c r="CT49" s="756"/>
      <c r="CU49" s="756"/>
      <c r="CV49" s="756"/>
      <c r="CW49" s="756"/>
      <c r="CX49" s="756"/>
      <c r="CY49" s="787"/>
      <c r="CZ49" s="781">
        <v>100</v>
      </c>
      <c r="DA49" s="788"/>
      <c r="DB49" s="788"/>
      <c r="DC49" s="789"/>
      <c r="DD49" s="790">
        <v>1831098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Dcxo1+AeiT1+IGLMuPMIl4vNvVisyegDM0wKxWzPYAxCvjNM2j0jInoNknItJOkTbBnATBSF7BpTxLq8GCibw==" saltValue="dBRM0emlOUoBCJvu+gTDO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8" zoomScale="70" zoomScaleNormal="25" zoomScaleSheetLayoutView="70" workbookViewId="0">
      <selection activeCell="AP73" sqref="AP73:AT7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3664.7449999999999</v>
      </c>
      <c r="R7" s="821"/>
      <c r="S7" s="821"/>
      <c r="T7" s="821"/>
      <c r="U7" s="821"/>
      <c r="V7" s="821">
        <v>3523.4650000000001</v>
      </c>
      <c r="W7" s="821"/>
      <c r="X7" s="821"/>
      <c r="Y7" s="821"/>
      <c r="Z7" s="821"/>
      <c r="AA7" s="821">
        <v>141.28</v>
      </c>
      <c r="AB7" s="821"/>
      <c r="AC7" s="821"/>
      <c r="AD7" s="821"/>
      <c r="AE7" s="822"/>
      <c r="AF7" s="823">
        <v>90</v>
      </c>
      <c r="AG7" s="824"/>
      <c r="AH7" s="824"/>
      <c r="AI7" s="824"/>
      <c r="AJ7" s="825"/>
      <c r="AK7" s="860">
        <v>0</v>
      </c>
      <c r="AL7" s="861"/>
      <c r="AM7" s="861"/>
      <c r="AN7" s="861"/>
      <c r="AO7" s="861"/>
      <c r="AP7" s="861">
        <v>3987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97.366</v>
      </c>
      <c r="R8" s="845"/>
      <c r="S8" s="845"/>
      <c r="T8" s="845"/>
      <c r="U8" s="845"/>
      <c r="V8" s="845">
        <v>97.366</v>
      </c>
      <c r="W8" s="845"/>
      <c r="X8" s="845"/>
      <c r="Y8" s="845"/>
      <c r="Z8" s="845"/>
      <c r="AA8" s="845">
        <v>0</v>
      </c>
      <c r="AB8" s="845"/>
      <c r="AC8" s="845"/>
      <c r="AD8" s="845"/>
      <c r="AE8" s="846"/>
      <c r="AF8" s="847">
        <v>0</v>
      </c>
      <c r="AG8" s="848"/>
      <c r="AH8" s="848"/>
      <c r="AI8" s="848"/>
      <c r="AJ8" s="849"/>
      <c r="AK8" s="850">
        <v>0</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3664.7449999999999</v>
      </c>
      <c r="R23" s="880"/>
      <c r="S23" s="880"/>
      <c r="T23" s="880"/>
      <c r="U23" s="880"/>
      <c r="V23" s="880">
        <v>3523.4650000000001</v>
      </c>
      <c r="W23" s="880"/>
      <c r="X23" s="880"/>
      <c r="Y23" s="880"/>
      <c r="Z23" s="880"/>
      <c r="AA23" s="880">
        <v>141.28</v>
      </c>
      <c r="AB23" s="880"/>
      <c r="AC23" s="880"/>
      <c r="AD23" s="880"/>
      <c r="AE23" s="881"/>
      <c r="AF23" s="882">
        <v>90</v>
      </c>
      <c r="AG23" s="880"/>
      <c r="AH23" s="880"/>
      <c r="AI23" s="880"/>
      <c r="AJ23" s="883"/>
      <c r="AK23" s="884"/>
      <c r="AL23" s="885"/>
      <c r="AM23" s="885"/>
      <c r="AN23" s="885"/>
      <c r="AO23" s="885"/>
      <c r="AP23" s="880">
        <v>3987</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217</v>
      </c>
      <c r="R28" s="909"/>
      <c r="S28" s="909"/>
      <c r="T28" s="909"/>
      <c r="U28" s="909"/>
      <c r="V28" s="909">
        <v>190</v>
      </c>
      <c r="W28" s="909"/>
      <c r="X28" s="909"/>
      <c r="Y28" s="909"/>
      <c r="Z28" s="909"/>
      <c r="AA28" s="909">
        <v>27</v>
      </c>
      <c r="AB28" s="909"/>
      <c r="AC28" s="909"/>
      <c r="AD28" s="909"/>
      <c r="AE28" s="910"/>
      <c r="AF28" s="911">
        <v>27</v>
      </c>
      <c r="AG28" s="909"/>
      <c r="AH28" s="909"/>
      <c r="AI28" s="909"/>
      <c r="AJ28" s="912"/>
      <c r="AK28" s="913">
        <v>19</v>
      </c>
      <c r="AL28" s="904"/>
      <c r="AM28" s="904"/>
      <c r="AN28" s="904"/>
      <c r="AO28" s="904"/>
      <c r="AP28" s="904">
        <v>0</v>
      </c>
      <c r="AQ28" s="904"/>
      <c r="AR28" s="904"/>
      <c r="AS28" s="904"/>
      <c r="AT28" s="904"/>
      <c r="AU28" s="904">
        <v>19</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67</v>
      </c>
      <c r="R29" s="845"/>
      <c r="S29" s="845"/>
      <c r="T29" s="845"/>
      <c r="U29" s="845"/>
      <c r="V29" s="845">
        <v>62</v>
      </c>
      <c r="W29" s="845"/>
      <c r="X29" s="845"/>
      <c r="Y29" s="845"/>
      <c r="Z29" s="845"/>
      <c r="AA29" s="845">
        <v>6</v>
      </c>
      <c r="AB29" s="845"/>
      <c r="AC29" s="845"/>
      <c r="AD29" s="845"/>
      <c r="AE29" s="846"/>
      <c r="AF29" s="847">
        <v>6</v>
      </c>
      <c r="AG29" s="848"/>
      <c r="AH29" s="848"/>
      <c r="AI29" s="848"/>
      <c r="AJ29" s="849"/>
      <c r="AK29" s="916">
        <v>11</v>
      </c>
      <c r="AL29" s="917"/>
      <c r="AM29" s="917"/>
      <c r="AN29" s="917"/>
      <c r="AO29" s="917"/>
      <c r="AP29" s="917">
        <v>0</v>
      </c>
      <c r="AQ29" s="917"/>
      <c r="AR29" s="917"/>
      <c r="AS29" s="917"/>
      <c r="AT29" s="917"/>
      <c r="AU29" s="917">
        <v>11</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273</v>
      </c>
      <c r="R30" s="845"/>
      <c r="S30" s="845"/>
      <c r="T30" s="845"/>
      <c r="U30" s="845"/>
      <c r="V30" s="845">
        <v>255</v>
      </c>
      <c r="W30" s="845"/>
      <c r="X30" s="845"/>
      <c r="Y30" s="845"/>
      <c r="Z30" s="845"/>
      <c r="AA30" s="845">
        <v>18</v>
      </c>
      <c r="AB30" s="845"/>
      <c r="AC30" s="845"/>
      <c r="AD30" s="845"/>
      <c r="AE30" s="846"/>
      <c r="AF30" s="847">
        <v>18</v>
      </c>
      <c r="AG30" s="848"/>
      <c r="AH30" s="848"/>
      <c r="AI30" s="848"/>
      <c r="AJ30" s="849"/>
      <c r="AK30" s="916">
        <v>43</v>
      </c>
      <c r="AL30" s="917"/>
      <c r="AM30" s="917"/>
      <c r="AN30" s="917"/>
      <c r="AO30" s="917"/>
      <c r="AP30" s="917">
        <v>0</v>
      </c>
      <c r="AQ30" s="917"/>
      <c r="AR30" s="917"/>
      <c r="AS30" s="917"/>
      <c r="AT30" s="917"/>
      <c r="AU30" s="917">
        <v>43</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18</v>
      </c>
      <c r="R31" s="845"/>
      <c r="S31" s="845"/>
      <c r="T31" s="845"/>
      <c r="U31" s="845"/>
      <c r="V31" s="845">
        <v>18</v>
      </c>
      <c r="W31" s="845"/>
      <c r="X31" s="845"/>
      <c r="Y31" s="845"/>
      <c r="Z31" s="845"/>
      <c r="AA31" s="845">
        <v>0</v>
      </c>
      <c r="AB31" s="845"/>
      <c r="AC31" s="845"/>
      <c r="AD31" s="845"/>
      <c r="AE31" s="846"/>
      <c r="AF31" s="847">
        <v>0</v>
      </c>
      <c r="AG31" s="848"/>
      <c r="AH31" s="848"/>
      <c r="AI31" s="848"/>
      <c r="AJ31" s="849"/>
      <c r="AK31" s="916">
        <v>7</v>
      </c>
      <c r="AL31" s="917"/>
      <c r="AM31" s="917"/>
      <c r="AN31" s="917"/>
      <c r="AO31" s="917"/>
      <c r="AP31" s="917">
        <v>0</v>
      </c>
      <c r="AQ31" s="917"/>
      <c r="AR31" s="917"/>
      <c r="AS31" s="917"/>
      <c r="AT31" s="917"/>
      <c r="AU31" s="917">
        <v>7</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12</v>
      </c>
      <c r="R32" s="845"/>
      <c r="S32" s="845"/>
      <c r="T32" s="845"/>
      <c r="U32" s="845"/>
      <c r="V32" s="845">
        <v>7</v>
      </c>
      <c r="W32" s="845"/>
      <c r="X32" s="845"/>
      <c r="Y32" s="845"/>
      <c r="Z32" s="845"/>
      <c r="AA32" s="845">
        <v>3</v>
      </c>
      <c r="AB32" s="845"/>
      <c r="AC32" s="845"/>
      <c r="AD32" s="845"/>
      <c r="AE32" s="846"/>
      <c r="AF32" s="847">
        <v>3</v>
      </c>
      <c r="AG32" s="848"/>
      <c r="AH32" s="848"/>
      <c r="AI32" s="848"/>
      <c r="AJ32" s="849"/>
      <c r="AK32" s="916">
        <v>0</v>
      </c>
      <c r="AL32" s="917"/>
      <c r="AM32" s="917"/>
      <c r="AN32" s="917"/>
      <c r="AO32" s="917"/>
      <c r="AP32" s="917">
        <v>0</v>
      </c>
      <c r="AQ32" s="917"/>
      <c r="AR32" s="917"/>
      <c r="AS32" s="917"/>
      <c r="AT32" s="917"/>
      <c r="AU32" s="917">
        <v>0</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105</v>
      </c>
      <c r="R33" s="845"/>
      <c r="S33" s="845"/>
      <c r="T33" s="845"/>
      <c r="U33" s="845"/>
      <c r="V33" s="845">
        <v>105</v>
      </c>
      <c r="W33" s="845"/>
      <c r="X33" s="845"/>
      <c r="Y33" s="845"/>
      <c r="Z33" s="845"/>
      <c r="AA33" s="845">
        <v>0</v>
      </c>
      <c r="AB33" s="845"/>
      <c r="AC33" s="845"/>
      <c r="AD33" s="845"/>
      <c r="AE33" s="846"/>
      <c r="AF33" s="847">
        <v>0</v>
      </c>
      <c r="AG33" s="848"/>
      <c r="AH33" s="848"/>
      <c r="AI33" s="848"/>
      <c r="AJ33" s="849"/>
      <c r="AK33" s="916">
        <v>35</v>
      </c>
      <c r="AL33" s="917"/>
      <c r="AM33" s="917"/>
      <c r="AN33" s="917"/>
      <c r="AO33" s="917"/>
      <c r="AP33" s="917">
        <v>354</v>
      </c>
      <c r="AQ33" s="917"/>
      <c r="AR33" s="917"/>
      <c r="AS33" s="917"/>
      <c r="AT33" s="917"/>
      <c r="AU33" s="917">
        <v>250.59200000000001</v>
      </c>
      <c r="AV33" s="917"/>
      <c r="AW33" s="917"/>
      <c r="AX33" s="917"/>
      <c r="AY33" s="917"/>
      <c r="AZ33" s="918" t="s">
        <v>595</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86</v>
      </c>
      <c r="R34" s="845"/>
      <c r="S34" s="845"/>
      <c r="T34" s="845"/>
      <c r="U34" s="845"/>
      <c r="V34" s="845">
        <v>86</v>
      </c>
      <c r="W34" s="845"/>
      <c r="X34" s="845"/>
      <c r="Y34" s="845"/>
      <c r="Z34" s="845"/>
      <c r="AA34" s="845">
        <v>0</v>
      </c>
      <c r="AB34" s="845"/>
      <c r="AC34" s="845"/>
      <c r="AD34" s="845"/>
      <c r="AE34" s="846"/>
      <c r="AF34" s="847">
        <v>0</v>
      </c>
      <c r="AG34" s="848"/>
      <c r="AH34" s="848"/>
      <c r="AI34" s="848"/>
      <c r="AJ34" s="849"/>
      <c r="AK34" s="916">
        <v>51</v>
      </c>
      <c r="AL34" s="917"/>
      <c r="AM34" s="917"/>
      <c r="AN34" s="917"/>
      <c r="AO34" s="917"/>
      <c r="AP34" s="917">
        <v>147</v>
      </c>
      <c r="AQ34" s="917"/>
      <c r="AR34" s="917"/>
      <c r="AS34" s="917"/>
      <c r="AT34" s="917"/>
      <c r="AU34" s="917">
        <v>147.185</v>
      </c>
      <c r="AV34" s="917"/>
      <c r="AW34" s="917"/>
      <c r="AX34" s="917"/>
      <c r="AY34" s="917"/>
      <c r="AZ34" s="918" t="s">
        <v>595</v>
      </c>
      <c r="BA34" s="918"/>
      <c r="BB34" s="918"/>
      <c r="BC34" s="918"/>
      <c r="BD34" s="918"/>
      <c r="BE34" s="914" t="s">
        <v>412</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54</v>
      </c>
      <c r="AG63" s="928"/>
      <c r="AH63" s="928"/>
      <c r="AI63" s="928"/>
      <c r="AJ63" s="929"/>
      <c r="AK63" s="930"/>
      <c r="AL63" s="925"/>
      <c r="AM63" s="925"/>
      <c r="AN63" s="925"/>
      <c r="AO63" s="925"/>
      <c r="AP63" s="928">
        <v>501</v>
      </c>
      <c r="AQ63" s="928"/>
      <c r="AR63" s="928"/>
      <c r="AS63" s="928"/>
      <c r="AT63" s="928"/>
      <c r="AU63" s="928">
        <v>398</v>
      </c>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403</v>
      </c>
      <c r="AQ66" s="804"/>
      <c r="AR66" s="804"/>
      <c r="AS66" s="804"/>
      <c r="AT66" s="805"/>
      <c r="AU66" s="803" t="s">
        <v>423</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586</v>
      </c>
      <c r="C68" s="956"/>
      <c r="D68" s="956"/>
      <c r="E68" s="956"/>
      <c r="F68" s="956"/>
      <c r="G68" s="956"/>
      <c r="H68" s="956"/>
      <c r="I68" s="956"/>
      <c r="J68" s="956"/>
      <c r="K68" s="956"/>
      <c r="L68" s="956"/>
      <c r="M68" s="956"/>
      <c r="N68" s="956"/>
      <c r="O68" s="956"/>
      <c r="P68" s="957"/>
      <c r="Q68" s="958">
        <v>108</v>
      </c>
      <c r="R68" s="952"/>
      <c r="S68" s="952"/>
      <c r="T68" s="952"/>
      <c r="U68" s="952"/>
      <c r="V68" s="952">
        <v>88</v>
      </c>
      <c r="W68" s="952"/>
      <c r="X68" s="952"/>
      <c r="Y68" s="952"/>
      <c r="Z68" s="952"/>
      <c r="AA68" s="952">
        <v>20</v>
      </c>
      <c r="AB68" s="952"/>
      <c r="AC68" s="952"/>
      <c r="AD68" s="952"/>
      <c r="AE68" s="952"/>
      <c r="AF68" s="952">
        <v>20</v>
      </c>
      <c r="AG68" s="952"/>
      <c r="AH68" s="952"/>
      <c r="AI68" s="952"/>
      <c r="AJ68" s="952"/>
      <c r="AK68" s="952">
        <v>0</v>
      </c>
      <c r="AL68" s="952"/>
      <c r="AM68" s="952"/>
      <c r="AN68" s="952"/>
      <c r="AO68" s="952"/>
      <c r="AP68" s="952" t="s">
        <v>600</v>
      </c>
      <c r="AQ68" s="952"/>
      <c r="AR68" s="952"/>
      <c r="AS68" s="952"/>
      <c r="AT68" s="952"/>
      <c r="AU68" s="952" t="s">
        <v>600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583</v>
      </c>
      <c r="C69" s="960"/>
      <c r="D69" s="960"/>
      <c r="E69" s="960"/>
      <c r="F69" s="960"/>
      <c r="G69" s="960"/>
      <c r="H69" s="960"/>
      <c r="I69" s="960"/>
      <c r="J69" s="960"/>
      <c r="K69" s="960"/>
      <c r="L69" s="960"/>
      <c r="M69" s="960"/>
      <c r="N69" s="960"/>
      <c r="O69" s="960"/>
      <c r="P69" s="961"/>
      <c r="Q69" s="962">
        <v>7</v>
      </c>
      <c r="R69" s="917"/>
      <c r="S69" s="917"/>
      <c r="T69" s="917"/>
      <c r="U69" s="917"/>
      <c r="V69" s="917">
        <v>7</v>
      </c>
      <c r="W69" s="917"/>
      <c r="X69" s="917"/>
      <c r="Y69" s="917"/>
      <c r="Z69" s="917"/>
      <c r="AA69" s="917">
        <v>0</v>
      </c>
      <c r="AB69" s="917"/>
      <c r="AC69" s="917"/>
      <c r="AD69" s="917"/>
      <c r="AE69" s="917"/>
      <c r="AF69" s="917">
        <v>0</v>
      </c>
      <c r="AG69" s="917"/>
      <c r="AH69" s="917"/>
      <c r="AI69" s="917"/>
      <c r="AJ69" s="917"/>
      <c r="AK69" s="917">
        <v>1</v>
      </c>
      <c r="AL69" s="917"/>
      <c r="AM69" s="917"/>
      <c r="AN69" s="917"/>
      <c r="AO69" s="917"/>
      <c r="AP69" s="917" t="s">
        <v>582</v>
      </c>
      <c r="AQ69" s="917"/>
      <c r="AR69" s="917"/>
      <c r="AS69" s="917"/>
      <c r="AT69" s="917"/>
      <c r="AU69" s="917" t="s">
        <v>582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584</v>
      </c>
      <c r="C70" s="960"/>
      <c r="D70" s="960"/>
      <c r="E70" s="960"/>
      <c r="F70" s="960"/>
      <c r="G70" s="960"/>
      <c r="H70" s="960"/>
      <c r="I70" s="960"/>
      <c r="J70" s="960"/>
      <c r="K70" s="960"/>
      <c r="L70" s="960"/>
      <c r="M70" s="960"/>
      <c r="N70" s="960"/>
      <c r="O70" s="960"/>
      <c r="P70" s="961"/>
      <c r="Q70" s="962">
        <v>34</v>
      </c>
      <c r="R70" s="917"/>
      <c r="S70" s="917"/>
      <c r="T70" s="917"/>
      <c r="U70" s="917"/>
      <c r="V70" s="917">
        <v>33</v>
      </c>
      <c r="W70" s="917"/>
      <c r="X70" s="917"/>
      <c r="Y70" s="917"/>
      <c r="Z70" s="917"/>
      <c r="AA70" s="917">
        <v>1</v>
      </c>
      <c r="AB70" s="917"/>
      <c r="AC70" s="917"/>
      <c r="AD70" s="917"/>
      <c r="AE70" s="917"/>
      <c r="AF70" s="917">
        <v>1</v>
      </c>
      <c r="AG70" s="917"/>
      <c r="AH70" s="917"/>
      <c r="AI70" s="917"/>
      <c r="AJ70" s="917"/>
      <c r="AK70" s="917">
        <v>17</v>
      </c>
      <c r="AL70" s="917"/>
      <c r="AM70" s="917"/>
      <c r="AN70" s="917"/>
      <c r="AO70" s="917"/>
      <c r="AP70" s="917" t="s">
        <v>582</v>
      </c>
      <c r="AQ70" s="917"/>
      <c r="AR70" s="917"/>
      <c r="AS70" s="917"/>
      <c r="AT70" s="917"/>
      <c r="AU70" s="917" t="s">
        <v>582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585</v>
      </c>
      <c r="C71" s="960"/>
      <c r="D71" s="960"/>
      <c r="E71" s="960"/>
      <c r="F71" s="960"/>
      <c r="G71" s="960"/>
      <c r="H71" s="960"/>
      <c r="I71" s="960"/>
      <c r="J71" s="960"/>
      <c r="K71" s="960"/>
      <c r="L71" s="960"/>
      <c r="M71" s="960"/>
      <c r="N71" s="960"/>
      <c r="O71" s="960"/>
      <c r="P71" s="961"/>
      <c r="Q71" s="962">
        <v>1</v>
      </c>
      <c r="R71" s="917"/>
      <c r="S71" s="917"/>
      <c r="T71" s="917"/>
      <c r="U71" s="917"/>
      <c r="V71" s="917">
        <v>1</v>
      </c>
      <c r="W71" s="917"/>
      <c r="X71" s="917"/>
      <c r="Y71" s="917"/>
      <c r="Z71" s="917"/>
      <c r="AA71" s="917">
        <v>0</v>
      </c>
      <c r="AB71" s="917"/>
      <c r="AC71" s="917"/>
      <c r="AD71" s="917"/>
      <c r="AE71" s="917"/>
      <c r="AF71" s="917">
        <v>0</v>
      </c>
      <c r="AG71" s="917"/>
      <c r="AH71" s="917"/>
      <c r="AI71" s="917"/>
      <c r="AJ71" s="917"/>
      <c r="AK71" s="917">
        <v>1</v>
      </c>
      <c r="AL71" s="917"/>
      <c r="AM71" s="917"/>
      <c r="AN71" s="917"/>
      <c r="AO71" s="917"/>
      <c r="AP71" s="917" t="s">
        <v>582</v>
      </c>
      <c r="AQ71" s="917"/>
      <c r="AR71" s="917"/>
      <c r="AS71" s="917"/>
      <c r="AT71" s="917"/>
      <c r="AU71" s="917" t="s">
        <v>582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587</v>
      </c>
      <c r="C72" s="960"/>
      <c r="D72" s="960"/>
      <c r="E72" s="960"/>
      <c r="F72" s="960"/>
      <c r="G72" s="960"/>
      <c r="H72" s="960"/>
      <c r="I72" s="960"/>
      <c r="J72" s="960"/>
      <c r="K72" s="960"/>
      <c r="L72" s="960"/>
      <c r="M72" s="960"/>
      <c r="N72" s="960"/>
      <c r="O72" s="960"/>
      <c r="P72" s="961"/>
      <c r="Q72" s="962">
        <v>72</v>
      </c>
      <c r="R72" s="917"/>
      <c r="S72" s="917"/>
      <c r="T72" s="917"/>
      <c r="U72" s="917"/>
      <c r="V72" s="917">
        <v>69</v>
      </c>
      <c r="W72" s="917"/>
      <c r="X72" s="917"/>
      <c r="Y72" s="917"/>
      <c r="Z72" s="917"/>
      <c r="AA72" s="917">
        <v>3</v>
      </c>
      <c r="AB72" s="917"/>
      <c r="AC72" s="917"/>
      <c r="AD72" s="917"/>
      <c r="AE72" s="917"/>
      <c r="AF72" s="917">
        <v>3</v>
      </c>
      <c r="AG72" s="917"/>
      <c r="AH72" s="917"/>
      <c r="AI72" s="917"/>
      <c r="AJ72" s="917"/>
      <c r="AK72" s="917" t="s">
        <v>582</v>
      </c>
      <c r="AL72" s="917"/>
      <c r="AM72" s="917"/>
      <c r="AN72" s="917"/>
      <c r="AO72" s="917"/>
      <c r="AP72" s="917" t="s">
        <v>582</v>
      </c>
      <c r="AQ72" s="917"/>
      <c r="AR72" s="917"/>
      <c r="AS72" s="917"/>
      <c r="AT72" s="917"/>
      <c r="AU72" s="917" t="s">
        <v>582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596</v>
      </c>
      <c r="C73" s="960"/>
      <c r="D73" s="960"/>
      <c r="E73" s="960"/>
      <c r="F73" s="960"/>
      <c r="G73" s="960"/>
      <c r="H73" s="960"/>
      <c r="I73" s="960"/>
      <c r="J73" s="960"/>
      <c r="K73" s="960"/>
      <c r="L73" s="960"/>
      <c r="M73" s="960"/>
      <c r="N73" s="960"/>
      <c r="O73" s="960"/>
      <c r="P73" s="961"/>
      <c r="Q73" s="962">
        <v>279667</v>
      </c>
      <c r="R73" s="917"/>
      <c r="S73" s="917"/>
      <c r="T73" s="917"/>
      <c r="U73" s="917"/>
      <c r="V73" s="917">
        <v>279607</v>
      </c>
      <c r="W73" s="917"/>
      <c r="X73" s="917"/>
      <c r="Y73" s="917"/>
      <c r="Z73" s="917"/>
      <c r="AA73" s="917">
        <v>60</v>
      </c>
      <c r="AB73" s="917"/>
      <c r="AC73" s="917"/>
      <c r="AD73" s="917"/>
      <c r="AE73" s="917"/>
      <c r="AF73" s="917">
        <v>60</v>
      </c>
      <c r="AG73" s="917"/>
      <c r="AH73" s="917"/>
      <c r="AI73" s="917"/>
      <c r="AJ73" s="917"/>
      <c r="AK73" s="917">
        <v>5298</v>
      </c>
      <c r="AL73" s="917"/>
      <c r="AM73" s="917"/>
      <c r="AN73" s="917"/>
      <c r="AO73" s="917"/>
      <c r="AP73" s="917" t="s">
        <v>582</v>
      </c>
      <c r="AQ73" s="917"/>
      <c r="AR73" s="917"/>
      <c r="AS73" s="917"/>
      <c r="AT73" s="917"/>
      <c r="AU73" s="917" t="s">
        <v>582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588</v>
      </c>
      <c r="C74" s="960"/>
      <c r="D74" s="960"/>
      <c r="E74" s="960"/>
      <c r="F74" s="960"/>
      <c r="G74" s="960"/>
      <c r="H74" s="960"/>
      <c r="I74" s="960"/>
      <c r="J74" s="960"/>
      <c r="K74" s="960"/>
      <c r="L74" s="960"/>
      <c r="M74" s="960"/>
      <c r="N74" s="960"/>
      <c r="O74" s="960"/>
      <c r="P74" s="961"/>
      <c r="Q74" s="962">
        <v>6487</v>
      </c>
      <c r="R74" s="917"/>
      <c r="S74" s="917"/>
      <c r="T74" s="917"/>
      <c r="U74" s="917"/>
      <c r="V74" s="917">
        <v>6236</v>
      </c>
      <c r="W74" s="917"/>
      <c r="X74" s="917"/>
      <c r="Y74" s="917"/>
      <c r="Z74" s="917"/>
      <c r="AA74" s="917">
        <v>251</v>
      </c>
      <c r="AB74" s="917"/>
      <c r="AC74" s="917"/>
      <c r="AD74" s="917"/>
      <c r="AE74" s="917"/>
      <c r="AF74" s="917">
        <v>251</v>
      </c>
      <c r="AG74" s="917"/>
      <c r="AH74" s="917"/>
      <c r="AI74" s="917"/>
      <c r="AJ74" s="917"/>
      <c r="AK74" s="917">
        <v>366</v>
      </c>
      <c r="AL74" s="917"/>
      <c r="AM74" s="917"/>
      <c r="AN74" s="917"/>
      <c r="AO74" s="917"/>
      <c r="AP74" s="967" t="s">
        <v>582</v>
      </c>
      <c r="AQ74" s="966"/>
      <c r="AR74" s="966"/>
      <c r="AS74" s="966"/>
      <c r="AT74" s="916"/>
      <c r="AU74" s="967" t="s">
        <v>582</v>
      </c>
      <c r="AV74" s="966"/>
      <c r="AW74" s="966"/>
      <c r="AX74" s="966"/>
      <c r="AY74" s="916"/>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597</v>
      </c>
      <c r="C75" s="960"/>
      <c r="D75" s="960"/>
      <c r="E75" s="960"/>
      <c r="F75" s="960"/>
      <c r="G75" s="960"/>
      <c r="H75" s="960"/>
      <c r="I75" s="960"/>
      <c r="J75" s="960"/>
      <c r="K75" s="960"/>
      <c r="L75" s="960"/>
      <c r="M75" s="960"/>
      <c r="N75" s="960"/>
      <c r="O75" s="960"/>
      <c r="P75" s="961"/>
      <c r="Q75" s="965">
        <v>799</v>
      </c>
      <c r="R75" s="966"/>
      <c r="S75" s="966"/>
      <c r="T75" s="966"/>
      <c r="U75" s="916"/>
      <c r="V75" s="967">
        <v>329</v>
      </c>
      <c r="W75" s="966"/>
      <c r="X75" s="966"/>
      <c r="Y75" s="966"/>
      <c r="Z75" s="916"/>
      <c r="AA75" s="967">
        <v>470</v>
      </c>
      <c r="AB75" s="966"/>
      <c r="AC75" s="966"/>
      <c r="AD75" s="966"/>
      <c r="AE75" s="916"/>
      <c r="AF75" s="967">
        <v>470</v>
      </c>
      <c r="AG75" s="966"/>
      <c r="AH75" s="966"/>
      <c r="AI75" s="966"/>
      <c r="AJ75" s="916"/>
      <c r="AK75" s="967" t="s">
        <v>595</v>
      </c>
      <c r="AL75" s="966"/>
      <c r="AM75" s="966"/>
      <c r="AN75" s="966"/>
      <c r="AO75" s="916"/>
      <c r="AP75" s="967" t="s">
        <v>595</v>
      </c>
      <c r="AQ75" s="966"/>
      <c r="AR75" s="966"/>
      <c r="AS75" s="966"/>
      <c r="AT75" s="916"/>
      <c r="AU75" s="967" t="s">
        <v>595</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598</v>
      </c>
      <c r="C76" s="960"/>
      <c r="D76" s="960"/>
      <c r="E76" s="960"/>
      <c r="F76" s="960"/>
      <c r="G76" s="960"/>
      <c r="H76" s="960"/>
      <c r="I76" s="960"/>
      <c r="J76" s="960"/>
      <c r="K76" s="960"/>
      <c r="L76" s="960"/>
      <c r="M76" s="960"/>
      <c r="N76" s="960"/>
      <c r="O76" s="960"/>
      <c r="P76" s="961"/>
      <c r="Q76" s="965">
        <v>26</v>
      </c>
      <c r="R76" s="966"/>
      <c r="S76" s="966"/>
      <c r="T76" s="966"/>
      <c r="U76" s="916"/>
      <c r="V76" s="967">
        <v>16</v>
      </c>
      <c r="W76" s="966"/>
      <c r="X76" s="966"/>
      <c r="Y76" s="966"/>
      <c r="Z76" s="916"/>
      <c r="AA76" s="967">
        <v>11</v>
      </c>
      <c r="AB76" s="966"/>
      <c r="AC76" s="966"/>
      <c r="AD76" s="966"/>
      <c r="AE76" s="916"/>
      <c r="AF76" s="967">
        <v>11</v>
      </c>
      <c r="AG76" s="966"/>
      <c r="AH76" s="966"/>
      <c r="AI76" s="966"/>
      <c r="AJ76" s="916"/>
      <c r="AK76" s="967" t="s">
        <v>595</v>
      </c>
      <c r="AL76" s="966"/>
      <c r="AM76" s="966"/>
      <c r="AN76" s="966"/>
      <c r="AO76" s="916"/>
      <c r="AP76" s="967" t="s">
        <v>595</v>
      </c>
      <c r="AQ76" s="966"/>
      <c r="AR76" s="966"/>
      <c r="AS76" s="966"/>
      <c r="AT76" s="916"/>
      <c r="AU76" s="967" t="s">
        <v>595</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599</v>
      </c>
      <c r="C77" s="960"/>
      <c r="D77" s="960"/>
      <c r="E77" s="960"/>
      <c r="F77" s="960"/>
      <c r="G77" s="960"/>
      <c r="H77" s="960"/>
      <c r="I77" s="960"/>
      <c r="J77" s="960"/>
      <c r="K77" s="960"/>
      <c r="L77" s="960"/>
      <c r="M77" s="960"/>
      <c r="N77" s="960"/>
      <c r="O77" s="960"/>
      <c r="P77" s="961"/>
      <c r="Q77" s="965">
        <v>228</v>
      </c>
      <c r="R77" s="966"/>
      <c r="S77" s="966"/>
      <c r="T77" s="966"/>
      <c r="U77" s="916"/>
      <c r="V77" s="967">
        <v>214</v>
      </c>
      <c r="W77" s="966"/>
      <c r="X77" s="966"/>
      <c r="Y77" s="966"/>
      <c r="Z77" s="916"/>
      <c r="AA77" s="967">
        <v>14</v>
      </c>
      <c r="AB77" s="966"/>
      <c r="AC77" s="966"/>
      <c r="AD77" s="966"/>
      <c r="AE77" s="916"/>
      <c r="AF77" s="967">
        <v>14</v>
      </c>
      <c r="AG77" s="966"/>
      <c r="AH77" s="966"/>
      <c r="AI77" s="966"/>
      <c r="AJ77" s="916"/>
      <c r="AK77" s="967">
        <v>221</v>
      </c>
      <c r="AL77" s="966"/>
      <c r="AM77" s="966"/>
      <c r="AN77" s="966"/>
      <c r="AO77" s="916"/>
      <c r="AP77" s="967" t="s">
        <v>595</v>
      </c>
      <c r="AQ77" s="966"/>
      <c r="AR77" s="966"/>
      <c r="AS77" s="966"/>
      <c r="AT77" s="916"/>
      <c r="AU77" s="967" t="s">
        <v>595</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589</v>
      </c>
      <c r="C78" s="960"/>
      <c r="D78" s="960"/>
      <c r="E78" s="960"/>
      <c r="F78" s="960"/>
      <c r="G78" s="960"/>
      <c r="H78" s="960"/>
      <c r="I78" s="960"/>
      <c r="J78" s="960"/>
      <c r="K78" s="960"/>
      <c r="L78" s="960"/>
      <c r="M78" s="960"/>
      <c r="N78" s="960"/>
      <c r="O78" s="960"/>
      <c r="P78" s="961"/>
      <c r="Q78" s="965">
        <v>100</v>
      </c>
      <c r="R78" s="966"/>
      <c r="S78" s="966"/>
      <c r="T78" s="966"/>
      <c r="U78" s="916"/>
      <c r="V78" s="967">
        <v>78</v>
      </c>
      <c r="W78" s="966"/>
      <c r="X78" s="966"/>
      <c r="Y78" s="966"/>
      <c r="Z78" s="916"/>
      <c r="AA78" s="967">
        <v>21</v>
      </c>
      <c r="AB78" s="966"/>
      <c r="AC78" s="966"/>
      <c r="AD78" s="966"/>
      <c r="AE78" s="916"/>
      <c r="AF78" s="967">
        <v>21</v>
      </c>
      <c r="AG78" s="966"/>
      <c r="AH78" s="966"/>
      <c r="AI78" s="966"/>
      <c r="AJ78" s="916"/>
      <c r="AK78" s="967">
        <v>22</v>
      </c>
      <c r="AL78" s="966"/>
      <c r="AM78" s="966"/>
      <c r="AN78" s="966"/>
      <c r="AO78" s="916"/>
      <c r="AP78" s="967" t="s">
        <v>582</v>
      </c>
      <c r="AQ78" s="966"/>
      <c r="AR78" s="966"/>
      <c r="AS78" s="966"/>
      <c r="AT78" s="916"/>
      <c r="AU78" s="967" t="s">
        <v>582</v>
      </c>
      <c r="AV78" s="966"/>
      <c r="AW78" s="966"/>
      <c r="AX78" s="966"/>
      <c r="AY78" s="916"/>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851</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308</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308</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308</v>
      </c>
      <c r="DR109" s="981"/>
      <c r="DS109" s="981"/>
      <c r="DT109" s="981"/>
      <c r="DU109" s="982"/>
      <c r="DV109" s="980" t="s">
        <v>435</v>
      </c>
      <c r="DW109" s="981"/>
      <c r="DX109" s="981"/>
      <c r="DY109" s="981"/>
      <c r="DZ109" s="983"/>
    </row>
    <row r="110" spans="1:131" s="248"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292057</v>
      </c>
      <c r="AB110" s="988"/>
      <c r="AC110" s="988"/>
      <c r="AD110" s="988"/>
      <c r="AE110" s="989"/>
      <c r="AF110" s="990">
        <v>284586</v>
      </c>
      <c r="AG110" s="988"/>
      <c r="AH110" s="988"/>
      <c r="AI110" s="988"/>
      <c r="AJ110" s="989"/>
      <c r="AK110" s="990">
        <v>366715</v>
      </c>
      <c r="AL110" s="988"/>
      <c r="AM110" s="988"/>
      <c r="AN110" s="988"/>
      <c r="AO110" s="989"/>
      <c r="AP110" s="991">
        <v>35.6</v>
      </c>
      <c r="AQ110" s="992"/>
      <c r="AR110" s="992"/>
      <c r="AS110" s="992"/>
      <c r="AT110" s="993"/>
      <c r="AU110" s="994" t="s">
        <v>72</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2794616</v>
      </c>
      <c r="BR110" s="1023"/>
      <c r="BS110" s="1023"/>
      <c r="BT110" s="1023"/>
      <c r="BU110" s="1023"/>
      <c r="BV110" s="1023">
        <v>3779497</v>
      </c>
      <c r="BW110" s="1023"/>
      <c r="BX110" s="1023"/>
      <c r="BY110" s="1023"/>
      <c r="BZ110" s="1023"/>
      <c r="CA110" s="1023">
        <v>3986689</v>
      </c>
      <c r="CB110" s="1023"/>
      <c r="CC110" s="1023"/>
      <c r="CD110" s="1023"/>
      <c r="CE110" s="1023"/>
      <c r="CF110" s="1037">
        <v>386.7</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395</v>
      </c>
      <c r="DH110" s="1023"/>
      <c r="DI110" s="1023"/>
      <c r="DJ110" s="1023"/>
      <c r="DK110" s="1023"/>
      <c r="DL110" s="1023" t="s">
        <v>127</v>
      </c>
      <c r="DM110" s="1023"/>
      <c r="DN110" s="1023"/>
      <c r="DO110" s="1023"/>
      <c r="DP110" s="1023"/>
      <c r="DQ110" s="1023" t="s">
        <v>127</v>
      </c>
      <c r="DR110" s="1023"/>
      <c r="DS110" s="1023"/>
      <c r="DT110" s="1023"/>
      <c r="DU110" s="1023"/>
      <c r="DV110" s="1024" t="s">
        <v>395</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395</v>
      </c>
      <c r="AG111" s="1030"/>
      <c r="AH111" s="1030"/>
      <c r="AI111" s="1030"/>
      <c r="AJ111" s="1031"/>
      <c r="AK111" s="1032" t="s">
        <v>442</v>
      </c>
      <c r="AL111" s="1030"/>
      <c r="AM111" s="1030"/>
      <c r="AN111" s="1030"/>
      <c r="AO111" s="1031"/>
      <c r="AP111" s="1033" t="s">
        <v>395</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t="s">
        <v>127</v>
      </c>
      <c r="BR111" s="1016"/>
      <c r="BS111" s="1016"/>
      <c r="BT111" s="1016"/>
      <c r="BU111" s="1016"/>
      <c r="BV111" s="1016" t="s">
        <v>127</v>
      </c>
      <c r="BW111" s="1016"/>
      <c r="BX111" s="1016"/>
      <c r="BY111" s="1016"/>
      <c r="BZ111" s="1016"/>
      <c r="CA111" s="1016" t="s">
        <v>127</v>
      </c>
      <c r="CB111" s="1016"/>
      <c r="CC111" s="1016"/>
      <c r="CD111" s="1016"/>
      <c r="CE111" s="1016"/>
      <c r="CF111" s="1010" t="s">
        <v>127</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395</v>
      </c>
      <c r="DH111" s="1016"/>
      <c r="DI111" s="1016"/>
      <c r="DJ111" s="1016"/>
      <c r="DK111" s="1016"/>
      <c r="DL111" s="1016" t="s">
        <v>395</v>
      </c>
      <c r="DM111" s="1016"/>
      <c r="DN111" s="1016"/>
      <c r="DO111" s="1016"/>
      <c r="DP111" s="1016"/>
      <c r="DQ111" s="1016" t="s">
        <v>395</v>
      </c>
      <c r="DR111" s="1016"/>
      <c r="DS111" s="1016"/>
      <c r="DT111" s="1016"/>
      <c r="DU111" s="1016"/>
      <c r="DV111" s="1017" t="s">
        <v>395</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395</v>
      </c>
      <c r="AB112" s="1055"/>
      <c r="AC112" s="1055"/>
      <c r="AD112" s="1055"/>
      <c r="AE112" s="1056"/>
      <c r="AF112" s="1057" t="s">
        <v>127</v>
      </c>
      <c r="AG112" s="1055"/>
      <c r="AH112" s="1055"/>
      <c r="AI112" s="1055"/>
      <c r="AJ112" s="1056"/>
      <c r="AK112" s="1057" t="s">
        <v>395</v>
      </c>
      <c r="AL112" s="1055"/>
      <c r="AM112" s="1055"/>
      <c r="AN112" s="1055"/>
      <c r="AO112" s="1056"/>
      <c r="AP112" s="1058" t="s">
        <v>127</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443043</v>
      </c>
      <c r="BR112" s="1016"/>
      <c r="BS112" s="1016"/>
      <c r="BT112" s="1016"/>
      <c r="BU112" s="1016"/>
      <c r="BV112" s="1016">
        <v>423781</v>
      </c>
      <c r="BW112" s="1016"/>
      <c r="BX112" s="1016"/>
      <c r="BY112" s="1016"/>
      <c r="BZ112" s="1016"/>
      <c r="CA112" s="1016">
        <v>397777</v>
      </c>
      <c r="CB112" s="1016"/>
      <c r="CC112" s="1016"/>
      <c r="CD112" s="1016"/>
      <c r="CE112" s="1016"/>
      <c r="CF112" s="1010">
        <v>38.6</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127</v>
      </c>
      <c r="DH112" s="1016"/>
      <c r="DI112" s="1016"/>
      <c r="DJ112" s="1016"/>
      <c r="DK112" s="1016"/>
      <c r="DL112" s="1016" t="s">
        <v>127</v>
      </c>
      <c r="DM112" s="1016"/>
      <c r="DN112" s="1016"/>
      <c r="DO112" s="1016"/>
      <c r="DP112" s="1016"/>
      <c r="DQ112" s="1016" t="s">
        <v>127</v>
      </c>
      <c r="DR112" s="1016"/>
      <c r="DS112" s="1016"/>
      <c r="DT112" s="1016"/>
      <c r="DU112" s="1016"/>
      <c r="DV112" s="1017" t="s">
        <v>395</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72231</v>
      </c>
      <c r="AB113" s="1030"/>
      <c r="AC113" s="1030"/>
      <c r="AD113" s="1030"/>
      <c r="AE113" s="1031"/>
      <c r="AF113" s="1032">
        <v>64124</v>
      </c>
      <c r="AG113" s="1030"/>
      <c r="AH113" s="1030"/>
      <c r="AI113" s="1030"/>
      <c r="AJ113" s="1031"/>
      <c r="AK113" s="1032">
        <v>71577</v>
      </c>
      <c r="AL113" s="1030"/>
      <c r="AM113" s="1030"/>
      <c r="AN113" s="1030"/>
      <c r="AO113" s="1031"/>
      <c r="AP113" s="1033">
        <v>6.9</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t="s">
        <v>395</v>
      </c>
      <c r="BR113" s="1016"/>
      <c r="BS113" s="1016"/>
      <c r="BT113" s="1016"/>
      <c r="BU113" s="1016"/>
      <c r="BV113" s="1016" t="s">
        <v>395</v>
      </c>
      <c r="BW113" s="1016"/>
      <c r="BX113" s="1016"/>
      <c r="BY113" s="1016"/>
      <c r="BZ113" s="1016"/>
      <c r="CA113" s="1016" t="s">
        <v>395</v>
      </c>
      <c r="CB113" s="1016"/>
      <c r="CC113" s="1016"/>
      <c r="CD113" s="1016"/>
      <c r="CE113" s="1016"/>
      <c r="CF113" s="1010" t="s">
        <v>127</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395</v>
      </c>
      <c r="DH113" s="1055"/>
      <c r="DI113" s="1055"/>
      <c r="DJ113" s="1055"/>
      <c r="DK113" s="1056"/>
      <c r="DL113" s="1057" t="s">
        <v>127</v>
      </c>
      <c r="DM113" s="1055"/>
      <c r="DN113" s="1055"/>
      <c r="DO113" s="1055"/>
      <c r="DP113" s="1056"/>
      <c r="DQ113" s="1057" t="s">
        <v>395</v>
      </c>
      <c r="DR113" s="1055"/>
      <c r="DS113" s="1055"/>
      <c r="DT113" s="1055"/>
      <c r="DU113" s="1056"/>
      <c r="DV113" s="1058" t="s">
        <v>395</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395</v>
      </c>
      <c r="AB114" s="1055"/>
      <c r="AC114" s="1055"/>
      <c r="AD114" s="1055"/>
      <c r="AE114" s="1056"/>
      <c r="AF114" s="1057" t="s">
        <v>395</v>
      </c>
      <c r="AG114" s="1055"/>
      <c r="AH114" s="1055"/>
      <c r="AI114" s="1055"/>
      <c r="AJ114" s="1056"/>
      <c r="AK114" s="1057" t="s">
        <v>395</v>
      </c>
      <c r="AL114" s="1055"/>
      <c r="AM114" s="1055"/>
      <c r="AN114" s="1055"/>
      <c r="AO114" s="1056"/>
      <c r="AP114" s="1058" t="s">
        <v>395</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161913</v>
      </c>
      <c r="BR114" s="1016"/>
      <c r="BS114" s="1016"/>
      <c r="BT114" s="1016"/>
      <c r="BU114" s="1016"/>
      <c r="BV114" s="1016">
        <v>182547</v>
      </c>
      <c r="BW114" s="1016"/>
      <c r="BX114" s="1016"/>
      <c r="BY114" s="1016"/>
      <c r="BZ114" s="1016"/>
      <c r="CA114" s="1016">
        <v>137987</v>
      </c>
      <c r="CB114" s="1016"/>
      <c r="CC114" s="1016"/>
      <c r="CD114" s="1016"/>
      <c r="CE114" s="1016"/>
      <c r="CF114" s="1010">
        <v>13.4</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128</v>
      </c>
      <c r="DH114" s="1055"/>
      <c r="DI114" s="1055"/>
      <c r="DJ114" s="1055"/>
      <c r="DK114" s="1056"/>
      <c r="DL114" s="1057" t="s">
        <v>395</v>
      </c>
      <c r="DM114" s="1055"/>
      <c r="DN114" s="1055"/>
      <c r="DO114" s="1055"/>
      <c r="DP114" s="1056"/>
      <c r="DQ114" s="1057" t="s">
        <v>395</v>
      </c>
      <c r="DR114" s="1055"/>
      <c r="DS114" s="1055"/>
      <c r="DT114" s="1055"/>
      <c r="DU114" s="1056"/>
      <c r="DV114" s="1058" t="s">
        <v>395</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395</v>
      </c>
      <c r="AB115" s="1030"/>
      <c r="AC115" s="1030"/>
      <c r="AD115" s="1030"/>
      <c r="AE115" s="1031"/>
      <c r="AF115" s="1032" t="s">
        <v>127</v>
      </c>
      <c r="AG115" s="1030"/>
      <c r="AH115" s="1030"/>
      <c r="AI115" s="1030"/>
      <c r="AJ115" s="1031"/>
      <c r="AK115" s="1032" t="s">
        <v>395</v>
      </c>
      <c r="AL115" s="1030"/>
      <c r="AM115" s="1030"/>
      <c r="AN115" s="1030"/>
      <c r="AO115" s="1031"/>
      <c r="AP115" s="1033" t="s">
        <v>395</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127</v>
      </c>
      <c r="BR115" s="1016"/>
      <c r="BS115" s="1016"/>
      <c r="BT115" s="1016"/>
      <c r="BU115" s="1016"/>
      <c r="BV115" s="1016" t="s">
        <v>128</v>
      </c>
      <c r="BW115" s="1016"/>
      <c r="BX115" s="1016"/>
      <c r="BY115" s="1016"/>
      <c r="BZ115" s="1016"/>
      <c r="CA115" s="1016" t="s">
        <v>127</v>
      </c>
      <c r="CB115" s="1016"/>
      <c r="CC115" s="1016"/>
      <c r="CD115" s="1016"/>
      <c r="CE115" s="1016"/>
      <c r="CF115" s="1010" t="s">
        <v>395</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395</v>
      </c>
      <c r="DH115" s="1055"/>
      <c r="DI115" s="1055"/>
      <c r="DJ115" s="1055"/>
      <c r="DK115" s="1056"/>
      <c r="DL115" s="1057" t="s">
        <v>127</v>
      </c>
      <c r="DM115" s="1055"/>
      <c r="DN115" s="1055"/>
      <c r="DO115" s="1055"/>
      <c r="DP115" s="1056"/>
      <c r="DQ115" s="1057" t="s">
        <v>395</v>
      </c>
      <c r="DR115" s="1055"/>
      <c r="DS115" s="1055"/>
      <c r="DT115" s="1055"/>
      <c r="DU115" s="1056"/>
      <c r="DV115" s="1058" t="s">
        <v>395</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395</v>
      </c>
      <c r="AB116" s="1055"/>
      <c r="AC116" s="1055"/>
      <c r="AD116" s="1055"/>
      <c r="AE116" s="1056"/>
      <c r="AF116" s="1057" t="s">
        <v>395</v>
      </c>
      <c r="AG116" s="1055"/>
      <c r="AH116" s="1055"/>
      <c r="AI116" s="1055"/>
      <c r="AJ116" s="1056"/>
      <c r="AK116" s="1057" t="s">
        <v>127</v>
      </c>
      <c r="AL116" s="1055"/>
      <c r="AM116" s="1055"/>
      <c r="AN116" s="1055"/>
      <c r="AO116" s="1056"/>
      <c r="AP116" s="1058" t="s">
        <v>395</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128</v>
      </c>
      <c r="BR116" s="1016"/>
      <c r="BS116" s="1016"/>
      <c r="BT116" s="1016"/>
      <c r="BU116" s="1016"/>
      <c r="BV116" s="1016" t="s">
        <v>127</v>
      </c>
      <c r="BW116" s="1016"/>
      <c r="BX116" s="1016"/>
      <c r="BY116" s="1016"/>
      <c r="BZ116" s="1016"/>
      <c r="CA116" s="1016" t="s">
        <v>395</v>
      </c>
      <c r="CB116" s="1016"/>
      <c r="CC116" s="1016"/>
      <c r="CD116" s="1016"/>
      <c r="CE116" s="1016"/>
      <c r="CF116" s="1010" t="s">
        <v>395</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395</v>
      </c>
      <c r="DH116" s="1055"/>
      <c r="DI116" s="1055"/>
      <c r="DJ116" s="1055"/>
      <c r="DK116" s="1056"/>
      <c r="DL116" s="1057" t="s">
        <v>127</v>
      </c>
      <c r="DM116" s="1055"/>
      <c r="DN116" s="1055"/>
      <c r="DO116" s="1055"/>
      <c r="DP116" s="1056"/>
      <c r="DQ116" s="1057" t="s">
        <v>395</v>
      </c>
      <c r="DR116" s="1055"/>
      <c r="DS116" s="1055"/>
      <c r="DT116" s="1055"/>
      <c r="DU116" s="1056"/>
      <c r="DV116" s="1058" t="s">
        <v>127</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364288</v>
      </c>
      <c r="AB117" s="1073"/>
      <c r="AC117" s="1073"/>
      <c r="AD117" s="1073"/>
      <c r="AE117" s="1074"/>
      <c r="AF117" s="1075">
        <v>348710</v>
      </c>
      <c r="AG117" s="1073"/>
      <c r="AH117" s="1073"/>
      <c r="AI117" s="1073"/>
      <c r="AJ117" s="1074"/>
      <c r="AK117" s="1075">
        <v>438292</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308</v>
      </c>
      <c r="AL118" s="981"/>
      <c r="AM118" s="981"/>
      <c r="AN118" s="981"/>
      <c r="AO118" s="982"/>
      <c r="AP118" s="1067" t="s">
        <v>435</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127</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466</v>
      </c>
      <c r="BP119" s="1102"/>
      <c r="BQ119" s="1093">
        <v>3399572</v>
      </c>
      <c r="BR119" s="1094"/>
      <c r="BS119" s="1094"/>
      <c r="BT119" s="1094"/>
      <c r="BU119" s="1094"/>
      <c r="BV119" s="1094">
        <v>4385825</v>
      </c>
      <c r="BW119" s="1094"/>
      <c r="BX119" s="1094"/>
      <c r="BY119" s="1094"/>
      <c r="BZ119" s="1094"/>
      <c r="CA119" s="1094">
        <v>4522453</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128</v>
      </c>
      <c r="DH119" s="1080"/>
      <c r="DI119" s="1080"/>
      <c r="DJ119" s="1080"/>
      <c r="DK119" s="1081"/>
      <c r="DL119" s="1079" t="s">
        <v>128</v>
      </c>
      <c r="DM119" s="1080"/>
      <c r="DN119" s="1080"/>
      <c r="DO119" s="1080"/>
      <c r="DP119" s="1081"/>
      <c r="DQ119" s="1079" t="s">
        <v>127</v>
      </c>
      <c r="DR119" s="1080"/>
      <c r="DS119" s="1080"/>
      <c r="DT119" s="1080"/>
      <c r="DU119" s="1081"/>
      <c r="DV119" s="1082" t="s">
        <v>128</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468</v>
      </c>
      <c r="AG120" s="1055"/>
      <c r="AH120" s="1055"/>
      <c r="AI120" s="1055"/>
      <c r="AJ120" s="1056"/>
      <c r="AK120" s="1057" t="s">
        <v>127</v>
      </c>
      <c r="AL120" s="1055"/>
      <c r="AM120" s="1055"/>
      <c r="AN120" s="1055"/>
      <c r="AO120" s="1056"/>
      <c r="AP120" s="1058" t="s">
        <v>127</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1388280</v>
      </c>
      <c r="BR120" s="1023"/>
      <c r="BS120" s="1023"/>
      <c r="BT120" s="1023"/>
      <c r="BU120" s="1023"/>
      <c r="BV120" s="1023">
        <v>1423276</v>
      </c>
      <c r="BW120" s="1023"/>
      <c r="BX120" s="1023"/>
      <c r="BY120" s="1023"/>
      <c r="BZ120" s="1023"/>
      <c r="CA120" s="1023">
        <v>1458090</v>
      </c>
      <c r="CB120" s="1023"/>
      <c r="CC120" s="1023"/>
      <c r="CD120" s="1023"/>
      <c r="CE120" s="1023"/>
      <c r="CF120" s="1037">
        <v>141.4</v>
      </c>
      <c r="CG120" s="1038"/>
      <c r="CH120" s="1038"/>
      <c r="CI120" s="1038"/>
      <c r="CJ120" s="1038"/>
      <c r="CK120" s="1103" t="s">
        <v>471</v>
      </c>
      <c r="CL120" s="1104"/>
      <c r="CM120" s="1104"/>
      <c r="CN120" s="1104"/>
      <c r="CO120" s="1105"/>
      <c r="CP120" s="1111" t="s">
        <v>472</v>
      </c>
      <c r="CQ120" s="1112"/>
      <c r="CR120" s="1112"/>
      <c r="CS120" s="1112"/>
      <c r="CT120" s="1112"/>
      <c r="CU120" s="1112"/>
      <c r="CV120" s="1112"/>
      <c r="CW120" s="1112"/>
      <c r="CX120" s="1112"/>
      <c r="CY120" s="1112"/>
      <c r="CZ120" s="1112"/>
      <c r="DA120" s="1112"/>
      <c r="DB120" s="1112"/>
      <c r="DC120" s="1112"/>
      <c r="DD120" s="1112"/>
      <c r="DE120" s="1112"/>
      <c r="DF120" s="1113"/>
      <c r="DG120" s="1022">
        <v>235108</v>
      </c>
      <c r="DH120" s="1023"/>
      <c r="DI120" s="1023"/>
      <c r="DJ120" s="1023"/>
      <c r="DK120" s="1023"/>
      <c r="DL120" s="1023">
        <v>244627</v>
      </c>
      <c r="DM120" s="1023"/>
      <c r="DN120" s="1023"/>
      <c r="DO120" s="1023"/>
      <c r="DP120" s="1023"/>
      <c r="DQ120" s="1023">
        <v>250592</v>
      </c>
      <c r="DR120" s="1023"/>
      <c r="DS120" s="1023"/>
      <c r="DT120" s="1023"/>
      <c r="DU120" s="1023"/>
      <c r="DV120" s="1024">
        <v>24.3</v>
      </c>
      <c r="DW120" s="1024"/>
      <c r="DX120" s="1024"/>
      <c r="DY120" s="1024"/>
      <c r="DZ120" s="1025"/>
    </row>
    <row r="121" spans="1:130" s="248" customFormat="1" ht="26.25" customHeight="1" x14ac:dyDescent="0.15">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128</v>
      </c>
      <c r="AL121" s="1055"/>
      <c r="AM121" s="1055"/>
      <c r="AN121" s="1055"/>
      <c r="AO121" s="1056"/>
      <c r="AP121" s="1058" t="s">
        <v>127</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v>13747</v>
      </c>
      <c r="BR121" s="1016"/>
      <c r="BS121" s="1016"/>
      <c r="BT121" s="1016"/>
      <c r="BU121" s="1016"/>
      <c r="BV121" s="1016">
        <v>6928</v>
      </c>
      <c r="BW121" s="1016"/>
      <c r="BX121" s="1016"/>
      <c r="BY121" s="1016"/>
      <c r="BZ121" s="1016"/>
      <c r="CA121" s="1016" t="s">
        <v>127</v>
      </c>
      <c r="CB121" s="1016"/>
      <c r="CC121" s="1016"/>
      <c r="CD121" s="1016"/>
      <c r="CE121" s="1016"/>
      <c r="CF121" s="1010" t="s">
        <v>128</v>
      </c>
      <c r="CG121" s="1011"/>
      <c r="CH121" s="1011"/>
      <c r="CI121" s="1011"/>
      <c r="CJ121" s="1011"/>
      <c r="CK121" s="1106"/>
      <c r="CL121" s="1107"/>
      <c r="CM121" s="1107"/>
      <c r="CN121" s="1107"/>
      <c r="CO121" s="1108"/>
      <c r="CP121" s="1116" t="s">
        <v>475</v>
      </c>
      <c r="CQ121" s="1117"/>
      <c r="CR121" s="1117"/>
      <c r="CS121" s="1117"/>
      <c r="CT121" s="1117"/>
      <c r="CU121" s="1117"/>
      <c r="CV121" s="1117"/>
      <c r="CW121" s="1117"/>
      <c r="CX121" s="1117"/>
      <c r="CY121" s="1117"/>
      <c r="CZ121" s="1117"/>
      <c r="DA121" s="1117"/>
      <c r="DB121" s="1117"/>
      <c r="DC121" s="1117"/>
      <c r="DD121" s="1117"/>
      <c r="DE121" s="1117"/>
      <c r="DF121" s="1118"/>
      <c r="DG121" s="1015">
        <v>207935</v>
      </c>
      <c r="DH121" s="1016"/>
      <c r="DI121" s="1016"/>
      <c r="DJ121" s="1016"/>
      <c r="DK121" s="1016"/>
      <c r="DL121" s="1016">
        <v>179154</v>
      </c>
      <c r="DM121" s="1016"/>
      <c r="DN121" s="1016"/>
      <c r="DO121" s="1016"/>
      <c r="DP121" s="1016"/>
      <c r="DQ121" s="1016">
        <v>147185</v>
      </c>
      <c r="DR121" s="1016"/>
      <c r="DS121" s="1016"/>
      <c r="DT121" s="1016"/>
      <c r="DU121" s="1016"/>
      <c r="DV121" s="1017">
        <v>14.3</v>
      </c>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128</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2134093</v>
      </c>
      <c r="BR122" s="1094"/>
      <c r="BS122" s="1094"/>
      <c r="BT122" s="1094"/>
      <c r="BU122" s="1094"/>
      <c r="BV122" s="1094">
        <v>2769616</v>
      </c>
      <c r="BW122" s="1094"/>
      <c r="BX122" s="1094"/>
      <c r="BY122" s="1094"/>
      <c r="BZ122" s="1094"/>
      <c r="CA122" s="1094">
        <v>2954626</v>
      </c>
      <c r="CB122" s="1094"/>
      <c r="CC122" s="1094"/>
      <c r="CD122" s="1094"/>
      <c r="CE122" s="1094"/>
      <c r="CF122" s="1114">
        <v>286.60000000000002</v>
      </c>
      <c r="CG122" s="1115"/>
      <c r="CH122" s="1115"/>
      <c r="CI122" s="1115"/>
      <c r="CJ122" s="1115"/>
      <c r="CK122" s="1106"/>
      <c r="CL122" s="1107"/>
      <c r="CM122" s="1107"/>
      <c r="CN122" s="1107"/>
      <c r="CO122" s="1108"/>
      <c r="CP122" s="1116" t="s">
        <v>477</v>
      </c>
      <c r="CQ122" s="1117"/>
      <c r="CR122" s="1117"/>
      <c r="CS122" s="1117"/>
      <c r="CT122" s="1117"/>
      <c r="CU122" s="1117"/>
      <c r="CV122" s="1117"/>
      <c r="CW122" s="1117"/>
      <c r="CX122" s="1117"/>
      <c r="CY122" s="1117"/>
      <c r="CZ122" s="1117"/>
      <c r="DA122" s="1117"/>
      <c r="DB122" s="1117"/>
      <c r="DC122" s="1117"/>
      <c r="DD122" s="1117"/>
      <c r="DE122" s="1117"/>
      <c r="DF122" s="1118"/>
      <c r="DG122" s="1015" t="s">
        <v>127</v>
      </c>
      <c r="DH122" s="1016"/>
      <c r="DI122" s="1016"/>
      <c r="DJ122" s="1016"/>
      <c r="DK122" s="1016"/>
      <c r="DL122" s="1016" t="s">
        <v>128</v>
      </c>
      <c r="DM122" s="1016"/>
      <c r="DN122" s="1016"/>
      <c r="DO122" s="1016"/>
      <c r="DP122" s="1016"/>
      <c r="DQ122" s="1016" t="s">
        <v>468</v>
      </c>
      <c r="DR122" s="1016"/>
      <c r="DS122" s="1016"/>
      <c r="DT122" s="1016"/>
      <c r="DU122" s="1016"/>
      <c r="DV122" s="1017" t="s">
        <v>468</v>
      </c>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128</v>
      </c>
      <c r="AG123" s="1055"/>
      <c r="AH123" s="1055"/>
      <c r="AI123" s="1055"/>
      <c r="AJ123" s="1056"/>
      <c r="AK123" s="1057" t="s">
        <v>127</v>
      </c>
      <c r="AL123" s="1055"/>
      <c r="AM123" s="1055"/>
      <c r="AN123" s="1055"/>
      <c r="AO123" s="1056"/>
      <c r="AP123" s="1058" t="s">
        <v>127</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478</v>
      </c>
      <c r="BP123" s="1102"/>
      <c r="BQ123" s="1161">
        <v>3536120</v>
      </c>
      <c r="BR123" s="1162"/>
      <c r="BS123" s="1162"/>
      <c r="BT123" s="1162"/>
      <c r="BU123" s="1162"/>
      <c r="BV123" s="1162">
        <v>4199820</v>
      </c>
      <c r="BW123" s="1162"/>
      <c r="BX123" s="1162"/>
      <c r="BY123" s="1162"/>
      <c r="BZ123" s="1162"/>
      <c r="CA123" s="1162">
        <v>4412716</v>
      </c>
      <c r="CB123" s="1162"/>
      <c r="CC123" s="1162"/>
      <c r="CD123" s="1162"/>
      <c r="CE123" s="1162"/>
      <c r="CF123" s="1095"/>
      <c r="CG123" s="1096"/>
      <c r="CH123" s="1096"/>
      <c r="CI123" s="1096"/>
      <c r="CJ123" s="1097"/>
      <c r="CK123" s="1106"/>
      <c r="CL123" s="1107"/>
      <c r="CM123" s="1107"/>
      <c r="CN123" s="1107"/>
      <c r="CO123" s="1108"/>
      <c r="CP123" s="1116" t="s">
        <v>479</v>
      </c>
      <c r="CQ123" s="1117"/>
      <c r="CR123" s="1117"/>
      <c r="CS123" s="1117"/>
      <c r="CT123" s="1117"/>
      <c r="CU123" s="1117"/>
      <c r="CV123" s="1117"/>
      <c r="CW123" s="1117"/>
      <c r="CX123" s="1117"/>
      <c r="CY123" s="1117"/>
      <c r="CZ123" s="1117"/>
      <c r="DA123" s="1117"/>
      <c r="DB123" s="1117"/>
      <c r="DC123" s="1117"/>
      <c r="DD123" s="1117"/>
      <c r="DE123" s="1117"/>
      <c r="DF123" s="1118"/>
      <c r="DG123" s="1054" t="s">
        <v>128</v>
      </c>
      <c r="DH123" s="1055"/>
      <c r="DI123" s="1055"/>
      <c r="DJ123" s="1055"/>
      <c r="DK123" s="1056"/>
      <c r="DL123" s="1057" t="s">
        <v>128</v>
      </c>
      <c r="DM123" s="1055"/>
      <c r="DN123" s="1055"/>
      <c r="DO123" s="1055"/>
      <c r="DP123" s="1056"/>
      <c r="DQ123" s="1057" t="s">
        <v>468</v>
      </c>
      <c r="DR123" s="1055"/>
      <c r="DS123" s="1055"/>
      <c r="DT123" s="1055"/>
      <c r="DU123" s="1056"/>
      <c r="DV123" s="1058" t="s">
        <v>127</v>
      </c>
      <c r="DW123" s="1059"/>
      <c r="DX123" s="1059"/>
      <c r="DY123" s="1059"/>
      <c r="DZ123" s="1060"/>
    </row>
    <row r="124" spans="1:130" s="248" customFormat="1" ht="26.25" customHeight="1" thickBot="1" x14ac:dyDescent="0.2">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128</v>
      </c>
      <c r="AG124" s="1055"/>
      <c r="AH124" s="1055"/>
      <c r="AI124" s="1055"/>
      <c r="AJ124" s="1056"/>
      <c r="AK124" s="1057" t="s">
        <v>127</v>
      </c>
      <c r="AL124" s="1055"/>
      <c r="AM124" s="1055"/>
      <c r="AN124" s="1055"/>
      <c r="AO124" s="1056"/>
      <c r="AP124" s="1058" t="s">
        <v>127</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128</v>
      </c>
      <c r="BR124" s="1124"/>
      <c r="BS124" s="1124"/>
      <c r="BT124" s="1124"/>
      <c r="BU124" s="1124"/>
      <c r="BV124" s="1124">
        <v>19.399999999999999</v>
      </c>
      <c r="BW124" s="1124"/>
      <c r="BX124" s="1124"/>
      <c r="BY124" s="1124"/>
      <c r="BZ124" s="1124"/>
      <c r="CA124" s="1124">
        <v>10.6</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t="s">
        <v>127</v>
      </c>
      <c r="DH124" s="1080"/>
      <c r="DI124" s="1080"/>
      <c r="DJ124" s="1080"/>
      <c r="DK124" s="1081"/>
      <c r="DL124" s="1079" t="s">
        <v>468</v>
      </c>
      <c r="DM124" s="1080"/>
      <c r="DN124" s="1080"/>
      <c r="DO124" s="1080"/>
      <c r="DP124" s="1081"/>
      <c r="DQ124" s="1079" t="s">
        <v>127</v>
      </c>
      <c r="DR124" s="1080"/>
      <c r="DS124" s="1080"/>
      <c r="DT124" s="1080"/>
      <c r="DU124" s="1081"/>
      <c r="DV124" s="1082" t="s">
        <v>128</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128</v>
      </c>
      <c r="AG125" s="1055"/>
      <c r="AH125" s="1055"/>
      <c r="AI125" s="1055"/>
      <c r="AJ125" s="1056"/>
      <c r="AK125" s="1057" t="s">
        <v>128</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128</v>
      </c>
      <c r="DM125" s="1023"/>
      <c r="DN125" s="1023"/>
      <c r="DO125" s="1023"/>
      <c r="DP125" s="1023"/>
      <c r="DQ125" s="1023" t="s">
        <v>128</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128</v>
      </c>
      <c r="AB126" s="1055"/>
      <c r="AC126" s="1055"/>
      <c r="AD126" s="1055"/>
      <c r="AE126" s="1056"/>
      <c r="AF126" s="1057" t="s">
        <v>127</v>
      </c>
      <c r="AG126" s="1055"/>
      <c r="AH126" s="1055"/>
      <c r="AI126" s="1055"/>
      <c r="AJ126" s="1056"/>
      <c r="AK126" s="1057" t="s">
        <v>128</v>
      </c>
      <c r="AL126" s="1055"/>
      <c r="AM126" s="1055"/>
      <c r="AN126" s="1055"/>
      <c r="AO126" s="1056"/>
      <c r="AP126" s="1058" t="s">
        <v>468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128</v>
      </c>
      <c r="DM126" s="1016"/>
      <c r="DN126" s="1016"/>
      <c r="DO126" s="1016"/>
      <c r="DP126" s="1016"/>
      <c r="DQ126" s="1016" t="s">
        <v>127</v>
      </c>
      <c r="DR126" s="1016"/>
      <c r="DS126" s="1016"/>
      <c r="DT126" s="1016"/>
      <c r="DU126" s="1016"/>
      <c r="DV126" s="1017" t="s">
        <v>128</v>
      </c>
      <c r="DW126" s="1017"/>
      <c r="DX126" s="1017"/>
      <c r="DY126" s="1017"/>
      <c r="DZ126" s="1018"/>
    </row>
    <row r="127" spans="1:130" s="248" customFormat="1" ht="26.25" customHeight="1" x14ac:dyDescent="0.15">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127</v>
      </c>
      <c r="AB127" s="1055"/>
      <c r="AC127" s="1055"/>
      <c r="AD127" s="1055"/>
      <c r="AE127" s="1056"/>
      <c r="AF127" s="1057" t="s">
        <v>468</v>
      </c>
      <c r="AG127" s="1055"/>
      <c r="AH127" s="1055"/>
      <c r="AI127" s="1055"/>
      <c r="AJ127" s="1056"/>
      <c r="AK127" s="1057" t="s">
        <v>128</v>
      </c>
      <c r="AL127" s="1055"/>
      <c r="AM127" s="1055"/>
      <c r="AN127" s="1055"/>
      <c r="AO127" s="1056"/>
      <c r="AP127" s="1058" t="s">
        <v>128</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127</v>
      </c>
      <c r="DM127" s="1016"/>
      <c r="DN127" s="1016"/>
      <c r="DO127" s="1016"/>
      <c r="DP127" s="1016"/>
      <c r="DQ127" s="1016" t="s">
        <v>128</v>
      </c>
      <c r="DR127" s="1016"/>
      <c r="DS127" s="1016"/>
      <c r="DT127" s="1016"/>
      <c r="DU127" s="1016"/>
      <c r="DV127" s="1017" t="s">
        <v>128</v>
      </c>
      <c r="DW127" s="1017"/>
      <c r="DX127" s="1017"/>
      <c r="DY127" s="1017"/>
      <c r="DZ127" s="1018"/>
    </row>
    <row r="128" spans="1:130" s="248" customFormat="1" ht="26.25" customHeight="1" thickBot="1" x14ac:dyDescent="0.2">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33672</v>
      </c>
      <c r="AB128" s="1144"/>
      <c r="AC128" s="1144"/>
      <c r="AD128" s="1144"/>
      <c r="AE128" s="1145"/>
      <c r="AF128" s="1146">
        <v>33035</v>
      </c>
      <c r="AG128" s="1144"/>
      <c r="AH128" s="1144"/>
      <c r="AI128" s="1144"/>
      <c r="AJ128" s="1145"/>
      <c r="AK128" s="1146">
        <v>37710</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127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128</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1160969</v>
      </c>
      <c r="AB129" s="1055"/>
      <c r="AC129" s="1055"/>
      <c r="AD129" s="1055"/>
      <c r="AE129" s="1056"/>
      <c r="AF129" s="1057">
        <v>1186356</v>
      </c>
      <c r="AG129" s="1055"/>
      <c r="AH129" s="1055"/>
      <c r="AI129" s="1055"/>
      <c r="AJ129" s="1056"/>
      <c r="AK129" s="1057">
        <v>1325412</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127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232703</v>
      </c>
      <c r="AB130" s="1055"/>
      <c r="AC130" s="1055"/>
      <c r="AD130" s="1055"/>
      <c r="AE130" s="1056"/>
      <c r="AF130" s="1057">
        <v>231956</v>
      </c>
      <c r="AG130" s="1055"/>
      <c r="AH130" s="1055"/>
      <c r="AI130" s="1055"/>
      <c r="AJ130" s="1056"/>
      <c r="AK130" s="1057">
        <v>294407</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9.8000000000000007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928266</v>
      </c>
      <c r="AB131" s="1080"/>
      <c r="AC131" s="1080"/>
      <c r="AD131" s="1080"/>
      <c r="AE131" s="1081"/>
      <c r="AF131" s="1079">
        <v>954400</v>
      </c>
      <c r="AG131" s="1080"/>
      <c r="AH131" s="1080"/>
      <c r="AI131" s="1080"/>
      <c r="AJ131" s="1081"/>
      <c r="AK131" s="1079">
        <v>1031005</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v>10.6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10.54794639</v>
      </c>
      <c r="AB132" s="1196"/>
      <c r="AC132" s="1196"/>
      <c r="AD132" s="1196"/>
      <c r="AE132" s="1197"/>
      <c r="AF132" s="1198">
        <v>8.7718985749999998</v>
      </c>
      <c r="AG132" s="1196"/>
      <c r="AH132" s="1196"/>
      <c r="AI132" s="1196"/>
      <c r="AJ132" s="1197"/>
      <c r="AK132" s="1198">
        <v>10.298204180000001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8.5</v>
      </c>
      <c r="AB133" s="1179"/>
      <c r="AC133" s="1179"/>
      <c r="AD133" s="1179"/>
      <c r="AE133" s="1180"/>
      <c r="AF133" s="1178">
        <v>8.8000000000000007</v>
      </c>
      <c r="AG133" s="1179"/>
      <c r="AH133" s="1179"/>
      <c r="AI133" s="1179"/>
      <c r="AJ133" s="1180"/>
      <c r="AK133" s="1178">
        <v>9.8000000000000007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ThWS8+VbSpixrfZRkiUpXpwo5kE9Su4dvasSUT+NV4uYi38xVzh1vwfeEUfTUrd5HQmFoDF8f6Euf+oC0yR5Q==" saltValue="xYVwenWf5NdrS3UlakZX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AZ32" sqref="AZ3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DXV/PCMLw4sEtCrl2wSGeKHH1JAPUgrffgAiybE1U/PLC77AD2jxhSlHhYSrgX/LIQBwh/HJ98bTwDDt/rr4Q==" saltValue="UBjxyfIlk1QXzpTvvsEA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40" zoomScaleNormal="40" zoomScaleSheetLayoutView="55" workbookViewId="0">
      <selection activeCell="G59" sqref="G59"/>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xy6ATqZ2eTpcd692Xxuh4Mqhnk6H1YECV3svtLV3ldf5pHt3Yc7uKy7LND2bTzEXY2S8ofUatS87OhIWZqGTg==" saltValue="Eb4iLeZYB9GLA7gKaRUaM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G59" sqref="G59"/>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454897</v>
      </c>
      <c r="AP9" s="314">
        <v>320576</v>
      </c>
      <c r="AQ9" s="315">
        <v>199723</v>
      </c>
      <c r="AR9" s="316">
        <v>60.5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1187</v>
      </c>
      <c r="AP10" s="317">
        <v>837</v>
      </c>
      <c r="AQ10" s="318">
        <v>26472</v>
      </c>
      <c r="AR10" s="319">
        <v>-96.8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t="s">
        <v>516</v>
      </c>
      <c r="AP11" s="317" t="s">
        <v>516</v>
      </c>
      <c r="AQ11" s="318">
        <v>1310</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13214</v>
      </c>
      <c r="AP13" s="317">
        <v>9312</v>
      </c>
      <c r="AQ13" s="318">
        <v>7770</v>
      </c>
      <c r="AR13" s="319">
        <v>19.8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t="s">
        <v>516</v>
      </c>
      <c r="AP14" s="317" t="s">
        <v>516</v>
      </c>
      <c r="AQ14" s="318">
        <v>5092</v>
      </c>
      <c r="AR14" s="319" t="s">
        <v>516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-30165</v>
      </c>
      <c r="AP15" s="317">
        <v>-21258</v>
      </c>
      <c r="AQ15" s="318">
        <v>-15881</v>
      </c>
      <c r="AR15" s="319">
        <v>33.9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439133</v>
      </c>
      <c r="AP16" s="317">
        <v>309467</v>
      </c>
      <c r="AQ16" s="318">
        <v>224486</v>
      </c>
      <c r="AR16" s="319">
        <v>37.9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25.37</v>
      </c>
      <c r="AP21" s="331">
        <v>20.23</v>
      </c>
      <c r="AQ21" s="332">
        <v>5.14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94.7</v>
      </c>
      <c r="AP22" s="336">
        <v>95.4</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366715</v>
      </c>
      <c r="AP32" s="345">
        <v>258432</v>
      </c>
      <c r="AQ32" s="346">
        <v>117380</v>
      </c>
      <c r="AR32" s="347">
        <v>120.2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71577</v>
      </c>
      <c r="AP35" s="345">
        <v>50442</v>
      </c>
      <c r="AQ35" s="346">
        <v>31875</v>
      </c>
      <c r="AR35" s="347">
        <v>58.2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t="s">
        <v>516</v>
      </c>
      <c r="AP36" s="345" t="s">
        <v>516</v>
      </c>
      <c r="AQ36" s="346">
        <v>2465</v>
      </c>
      <c r="AR36" s="347" t="s">
        <v>516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t="s">
        <v>516</v>
      </c>
      <c r="AP37" s="345" t="s">
        <v>516</v>
      </c>
      <c r="AQ37" s="346">
        <v>285</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516</v>
      </c>
      <c r="AP38" s="348" t="s">
        <v>516</v>
      </c>
      <c r="AQ38" s="349">
        <v>17</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-37710</v>
      </c>
      <c r="AP39" s="345">
        <v>-26575</v>
      </c>
      <c r="AQ39" s="346">
        <v>-3552</v>
      </c>
      <c r="AR39" s="347">
        <v>648.20000000000005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-294407</v>
      </c>
      <c r="AP40" s="345">
        <v>-207475</v>
      </c>
      <c r="AQ40" s="346">
        <v>-113436</v>
      </c>
      <c r="AR40" s="347">
        <v>82.9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106175</v>
      </c>
      <c r="AP41" s="345">
        <v>74824</v>
      </c>
      <c r="AQ41" s="346">
        <v>35033</v>
      </c>
      <c r="AR41" s="347">
        <v>113.6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553981</v>
      </c>
      <c r="AN51" s="367">
        <v>373051</v>
      </c>
      <c r="AO51" s="368">
        <v>68.099999999999994</v>
      </c>
      <c r="AP51" s="369">
        <v>237994</v>
      </c>
      <c r="AQ51" s="370">
        <v>-2.9</v>
      </c>
      <c r="AR51" s="371">
        <v>71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104824</v>
      </c>
      <c r="AN52" s="375">
        <v>70589</v>
      </c>
      <c r="AO52" s="376">
        <v>58.4</v>
      </c>
      <c r="AP52" s="377">
        <v>110361</v>
      </c>
      <c r="AQ52" s="378">
        <v>1.3</v>
      </c>
      <c r="AR52" s="379">
        <v>57.1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879426</v>
      </c>
      <c r="AN53" s="367">
        <v>591410</v>
      </c>
      <c r="AO53" s="368">
        <v>58.5</v>
      </c>
      <c r="AP53" s="369">
        <v>267911</v>
      </c>
      <c r="AQ53" s="370">
        <v>12.6</v>
      </c>
      <c r="AR53" s="371">
        <v>45.9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376829</v>
      </c>
      <c r="AN54" s="375">
        <v>253416</v>
      </c>
      <c r="AO54" s="376">
        <v>259</v>
      </c>
      <c r="AP54" s="377">
        <v>106425</v>
      </c>
      <c r="AQ54" s="378">
        <v>-3.6</v>
      </c>
      <c r="AR54" s="379">
        <v>262.60000000000002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858371</v>
      </c>
      <c r="AN55" s="367">
        <v>588732</v>
      </c>
      <c r="AO55" s="368">
        <v>-0.5</v>
      </c>
      <c r="AP55" s="369">
        <v>228215</v>
      </c>
      <c r="AQ55" s="370">
        <v>-14.8</v>
      </c>
      <c r="AR55" s="371">
        <v>14.3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55846</v>
      </c>
      <c r="AN56" s="375">
        <v>38303</v>
      </c>
      <c r="AO56" s="376">
        <v>-84.9</v>
      </c>
      <c r="AP56" s="377">
        <v>117571</v>
      </c>
      <c r="AQ56" s="378">
        <v>10.5</v>
      </c>
      <c r="AR56" s="379">
        <v>-95.4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1551918</v>
      </c>
      <c r="AN57" s="367">
        <v>1068814</v>
      </c>
      <c r="AO57" s="368">
        <v>81.5</v>
      </c>
      <c r="AP57" s="369">
        <v>264232</v>
      </c>
      <c r="AQ57" s="370">
        <v>15.8</v>
      </c>
      <c r="AR57" s="371">
        <v>65.7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1138312</v>
      </c>
      <c r="AN58" s="375">
        <v>783961</v>
      </c>
      <c r="AO58" s="376">
        <v>1946.7</v>
      </c>
      <c r="AP58" s="377">
        <v>133959</v>
      </c>
      <c r="AQ58" s="378">
        <v>13.9</v>
      </c>
      <c r="AR58" s="379">
        <v>1932.8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902767</v>
      </c>
      <c r="AN59" s="367">
        <v>636199</v>
      </c>
      <c r="AO59" s="368">
        <v>-40.5</v>
      </c>
      <c r="AP59" s="369">
        <v>263613</v>
      </c>
      <c r="AQ59" s="370">
        <v>-0.2</v>
      </c>
      <c r="AR59" s="371">
        <v>-40.299999999999997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356410</v>
      </c>
      <c r="AN60" s="375">
        <v>251170</v>
      </c>
      <c r="AO60" s="376">
        <v>-68</v>
      </c>
      <c r="AP60" s="377">
        <v>128823</v>
      </c>
      <c r="AQ60" s="378">
        <v>-3.8</v>
      </c>
      <c r="AR60" s="379">
        <v>-64.2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949293</v>
      </c>
      <c r="AN61" s="382">
        <v>651641</v>
      </c>
      <c r="AO61" s="383">
        <v>33.4</v>
      </c>
      <c r="AP61" s="384">
        <v>252393</v>
      </c>
      <c r="AQ61" s="385">
        <v>2.1</v>
      </c>
      <c r="AR61" s="371">
        <v>31.3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406444</v>
      </c>
      <c r="AN62" s="375">
        <v>279488</v>
      </c>
      <c r="AO62" s="376">
        <v>422.2</v>
      </c>
      <c r="AP62" s="377">
        <v>119428</v>
      </c>
      <c r="AQ62" s="378">
        <v>3.7</v>
      </c>
      <c r="AR62" s="379">
        <v>418.5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lWVRaNxBzG4pjdsHlnOVslx5dpv7FTlObqPlEtrpGy8z1n6q1SMsSSR3RUkBomgu+D/Y+XkUsFPtUBUteynGg==" saltValue="1Qjk4An9SXul2EzDDwq0z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9" zoomScale="55" zoomScaleNormal="55" zoomScaleSheetLayoutView="55" workbookViewId="0">
      <selection activeCell="G59" sqref="G5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WnnqAn/Q9jIJk+fWV7HL1G5wc6WOVOTOhthmbX56dmGK5bX5lQJr3Xva2l2KgyCsxmGr0NbIqjLhHzPdJArFJg==" saltValue="qvfFGs5Wj6bvpp7O24ZF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9" zoomScale="55" zoomScaleNormal="55" zoomScaleSheetLayoutView="55" workbookViewId="0">
      <selection activeCell="G59" sqref="G59"/>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SPVexWiYvvzZOks++sd69Gg7smmKaVelIJyEcLKc+wPhFGm5ImUOOgfkJmYh6tC3gRnd/uGhh+AiaSvudeQ3oA==" saltValue="zG9ZKnVVFKQSX1SyeAbc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70" zoomScaleNormal="70" zoomScaleSheetLayoutView="100" workbookViewId="0">
      <selection activeCell="G59" sqref="G5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27.37</v>
      </c>
      <c r="G47" s="12">
        <v>8.2100000000000009</v>
      </c>
      <c r="H47" s="12">
        <v>8.16</v>
      </c>
      <c r="I47" s="12">
        <v>13.41</v>
      </c>
      <c r="J47" s="13">
        <v>12.8</v>
      </c>
    </row>
    <row r="48" spans="2:10" ht="57.75" customHeight="1" x14ac:dyDescent="0.15">
      <c r="B48" s="14"/>
      <c r="C48" s="1240" t="s">
        <v>4</v>
      </c>
      <c r="D48" s="1240"/>
      <c r="E48" s="1241"/>
      <c r="F48" s="15">
        <v>6.21</v>
      </c>
      <c r="G48" s="16">
        <v>14.27</v>
      </c>
      <c r="H48" s="16">
        <v>9.81</v>
      </c>
      <c r="I48" s="16">
        <v>6.43</v>
      </c>
      <c r="J48" s="17">
        <v>6.79</v>
      </c>
    </row>
    <row r="49" spans="2:10" ht="57.75" customHeight="1" thickBot="1" x14ac:dyDescent="0.2">
      <c r="B49" s="18"/>
      <c r="C49" s="1242" t="s">
        <v>5</v>
      </c>
      <c r="D49" s="1242"/>
      <c r="E49" s="1243"/>
      <c r="F49" s="19" t="s">
        <v>563</v>
      </c>
      <c r="G49" s="20" t="s">
        <v>564</v>
      </c>
      <c r="H49" s="20" t="s">
        <v>565</v>
      </c>
      <c r="I49" s="20">
        <v>2.2599999999999998</v>
      </c>
      <c r="J49" s="21">
        <v>1.83</v>
      </c>
    </row>
    <row r="50" spans="2:10" ht="13.5" customHeight="1" x14ac:dyDescent="0.15"/>
  </sheetData>
  <sheetProtection algorithmName="SHA-512" hashValue="WTOK+v9QP3C+lVTR0Ge8xh23Aqe/fmxBRrhn1gGUrQSJgvCryXPaHfSIcuXmPFTuQq1LdRka1dm7hv3eLmp5jw==" saltValue="AOqU4Og+OommK9KawbuM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2022-03-22T04:56:03Z</cp:lastPrinted>
  <dcterms:created xsi:type="dcterms:W3CDTF">2022-02-02T06:29:00Z</dcterms:created>
  <dcterms:modified xsi:type="dcterms:W3CDTF">2022-09-30T04:21:37Z</dcterms:modified>
  <cp:category/>
</cp:coreProperties>
</file>