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086223\Desktop\04_HP掲載用（03からコピペ）\"/>
    </mc:Choice>
  </mc:AlternateContent>
  <bookViews>
    <workbookView xWindow="0" yWindow="0" windowWidth="28800" windowHeight="12015" tabRatio="92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6" i="10" l="1"/>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BE34" i="10" l="1"/>
  <c r="BE35" i="10" s="1"/>
  <c r="BE36" i="10" s="1"/>
  <c r="BW34" i="10" s="1"/>
  <c r="BW35" i="10" s="1"/>
  <c r="BW36" i="10" s="1"/>
  <c r="BW37" i="10" s="1"/>
  <c r="BW38" i="10" s="1"/>
  <c r="BW39" i="10" s="1"/>
  <c r="BW40" i="10" s="1"/>
  <c r="CO34" i="10" l="1"/>
  <c r="CO35" i="10" s="1"/>
</calcChain>
</file>

<file path=xl/sharedStrings.xml><?xml version="1.0" encoding="utf-8"?>
<sst xmlns="http://schemas.openxmlformats.org/spreadsheetml/2006/main" count="1217" uniqueCount="619">
  <si>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</si>
  <si>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</si>
  <si>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</si>
  <si>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</si>
  <si>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</si>
  <si>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</si>
  <si>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</si>
  <si>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</si>
  <si>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</si>
  <si>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</si>
  <si>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</si>
  <si>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</si>
  <si>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</si>
  <si>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</si>
  <si>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</si>
  <si>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</si>
  <si>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</si>
  <si>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</si>
  <si>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</si>
  <si>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</si>
  <si>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</si>
  <si>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</si>
  <si>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</si>
  <si>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</si>
  <si>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</si>
  <si>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</si>
  <si>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</si>
  <si>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</si>
  <si>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</si>
  <si>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</si>
  <si>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</si>
  <si>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</si>
  <si>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</si>
  <si>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</si>
  <si>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</si>
  <si>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</si>
  <si>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</si>
  <si>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</si>
  <si>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</si>
  <si>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</si>
  <si>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</si>
  <si>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</si>
  <si>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</si>
  <si>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</si>
  <si>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</si>
  <si>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</si>
  <si>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</si>
  <si>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</si>
  <si>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</si>
  <si>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</si>
  <si>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</si>
  <si>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</si>
  <si>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</si>
  <si>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</si>
  <si>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</si>
  <si>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</si>
  <si>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</si>
  <si>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</si>
  <si>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</si>
  <si>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</si>
  <si>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</si>
  <si>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</si>
  <si>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</si>
  <si>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</si>
  <si>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</si>
  <si>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</si>
  <si>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</si>
  <si>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</si>
  <si>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</si>
  <si>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</si>
  <si>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</si>
  <si>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</si>
  <si>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</si>
  <si>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</si>
  <si>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</si>
  <si>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</si>
  <si>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</si>
  <si>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</si>
  <si>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</si>
  <si>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</si>
  <si>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</si>
  <si>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</si>
  <si>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</si>
  <si>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</si>
  <si>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</si>
  <si>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</si>
  <si>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</si>
  <si>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</si>
  <si>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</si>
  <si>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</si>
  <si>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</si>
  <si>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</si>
  <si>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</si>
  <si>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</si>
  <si>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</si>
  <si>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</si>
  <si>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</si>
  <si>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新庄村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</si>
  <si>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</si>
  <si>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</si>
  <si>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</si>
  <si>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</si>
  <si>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</si>
  <si>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</si>
  <si>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</si>
  <si>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</si>
  <si>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</si>
  <si>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</si>
  <si>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</si>
  <si>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</si>
  <si>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</si>
  <si>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</si>
  <si>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</si>
  <si>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</si>
  <si>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</si>
  <si>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</si>
  <si>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</si>
  <si>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</si>
  <si>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</si>
  <si>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</si>
  <si>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</si>
  <si>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</si>
  <si>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</si>
  <si>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</si>
  <si>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</si>
  <si>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</si>
  <si>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</si>
  <si>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</si>
  <si>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</si>
  <si>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</si>
  <si>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</si>
  <si>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</si>
  <si>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</si>
  <si>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</si>
  <si>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</si>
  <si>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</si>
  <si>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</si>
  <si>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</si>
  <si>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</si>
  <si>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</si>
  <si>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</si>
  <si>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</si>
  <si>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</si>
  <si>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</si>
  <si>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</si>
  <si>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</si>
  <si>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</si>
  <si>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</si>
  <si>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</si>
  <si>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</si>
  <si>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</si>
  <si>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</si>
  <si>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</si>
  <si>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</si>
  <si>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</si>
  <si>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</si>
  <si>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</si>
  <si>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</si>
  <si>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</si>
  <si>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</si>
  <si>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</si>
  <si>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</si>
  <si>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</si>
  <si>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</si>
  <si>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</si>
  <si>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</si>
  <si>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</si>
  <si>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</si>
  <si>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</si>
  <si>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</si>
  <si>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</si>
  <si>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</si>
  <si>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</si>
  <si>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</si>
  <si>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</si>
  <si>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</si>
  <si>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</si>
  <si>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</si>
  <si>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</si>
  <si>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</si>
  <si>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</si>
  <si>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</si>
  <si>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</si>
  <si>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</si>
  <si>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</si>
  <si>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</si>
  <si>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</si>
  <si>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</si>
  <si>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</si>
  <si>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</si>
  <si>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</si>
  <si>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</si>
  <si>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</si>
  <si>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</si>
  <si>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</si>
  <si>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</si>
  <si>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</si>
  <si>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</si>
  <si>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</si>
  <si>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</si>
  <si>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</si>
  <si>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</si>
  <si>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</si>
  <si>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</si>
  <si>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</si>
  <si>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</si>
  <si>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</si>
  <si>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</si>
  <si>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</si>
  <si>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</si>
  <si>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</si>
  <si>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</si>
  <si>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</si>
  <si>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</si>
  <si>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</si>
  <si>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</si>
  <si>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</si>
  <si>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</si>
  <si>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岡山県新庄村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</si>
  <si>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</si>
  <si>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</si>
  <si>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</si>
  <si>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</si>
  <si>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</si>
  <si>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</si>
  <si>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</si>
  <si>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</si>
  <si>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</si>
  <si>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</si>
  <si>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</si>
  <si>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</si>
  <si>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</si>
  <si>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</si>
  <si>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</si>
  <si>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</si>
  <si>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</si>
  <si>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</si>
  <si>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</si>
  <si>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</si>
  <si>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</si>
  <si>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</si>
  <si>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</si>
  <si>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</si>
  <si>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</si>
  <si>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</si>
  <si>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</si>
  <si>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</si>
  <si>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</si>
  <si>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</si>
  <si>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</si>
  <si>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</si>
  <si>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</si>
  <si>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</si>
  <si>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</si>
  <si>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</si>
  <si>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</si>
  <si>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</si>
  <si>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</si>
  <si>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</si>
  <si>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</si>
  <si>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</si>
  <si>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</si>
  <si>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</si>
  <si>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</si>
  <si>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</si>
  <si>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</si>
  <si>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</si>
  <si>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</si>
  <si>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</si>
  <si>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</si>
  <si>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</si>
  <si>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</si>
  <si>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</si>
  <si>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</si>
  <si>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</si>
  <si>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</si>
  <si>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</si>
  <si>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</si>
  <si>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</si>
  <si>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</si>
  <si>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</si>
  <si>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</si>
  <si>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</si>
  <si>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</si>
  <si>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</si>
  <si>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</si>
  <si>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</si>
  <si>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</si>
  <si>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</si>
  <si>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</si>
  <si>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</si>
  <si>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</si>
  <si>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</si>
  <si>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</si>
  <si>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</si>
  <si>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</si>
  <si>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</si>
  <si>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</si>
  <si>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</si>
  <si>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</si>
  <si>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</si>
  <si>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</si>
  <si>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</si>
  <si>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</si>
  <si>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</si>
  <si>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</si>
  <si>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</si>
  <si>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</si>
  <si>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</si>
  <si>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</si>
  <si>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</si>
  <si>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</si>
  <si>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</si>
  <si>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</si>
  <si>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</si>
  <si>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</si>
  <si>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</si>
  <si>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</si>
  <si>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</si>
  <si>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</si>
  <si>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</si>
  <si>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</si>
  <si>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</si>
  <si>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</si>
  <si>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</si>
  <si>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</si>
  <si>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</si>
  <si>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</si>
  <si>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</si>
  <si>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</si>
  <si>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</si>
  <si>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</si>
  <si>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</si>
  <si>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</si>
  <si>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</si>
  <si>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</si>
  <si>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</si>
  <si>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</si>
  <si>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</si>
  <si>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</si>
  <si>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</si>
  <si>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</si>
  <si>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</si>
  <si>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</si>
  <si>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</si>
  <si>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</si>
  <si>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</si>
  <si>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</si>
  <si>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</si>
  <si>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</si>
  <si>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</si>
  <si>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</si>
  <si>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</si>
  <si>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</si>
  <si>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</si>
  <si>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</si>
  <si>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</si>
  <si>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</si>
  <si>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</si>
  <si>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</si>
  <si>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</si>
  <si>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</si>
  <si>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</si>
  <si>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</si>
  <si>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</si>
  <si>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</si>
  <si>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</si>
  <si>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</si>
  <si>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</si>
  <si>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</si>
  <si>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</si>
  <si>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</si>
  <si>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岡山県新庄村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</si>
  <si>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</si>
  <si>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</si>
  <si>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</si>
  <si>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</si>
  <si>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</si>
  <si>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</si>
  <si>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</si>
  <si>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</si>
  <si>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</si>
  <si>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</si>
  <si>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</si>
  <si>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</si>
  <si>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</si>
  <si>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</si>
  <si>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</si>
  <si>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</si>
  <si>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</si>
  <si>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</si>
  <si>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</si>
  <si>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</si>
  <si>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新庄村土地取得特別会計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</si>
  <si>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</si>
  <si>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</si>
  <si>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</si>
  <si>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</si>
  <si>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</si>
  <si>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</si>
  <si>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</si>
  <si>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</si>
  <si>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</si>
  <si>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</si>
  <si>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</si>
  <si>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</si>
  <si>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</si>
  <si>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</si>
  <si>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新庄村国民健康保険事業特別会計</t>
    <phoneticPr fontId="5"/>
  </si>
  <si>
    <t>新庄村介護保険特別会計（保険事業勘定）</t>
    <phoneticPr fontId="5"/>
  </si>
  <si>
    <t>新庄村国民健康保険歯科診療施設特別会計</t>
    <phoneticPr fontId="5"/>
  </si>
  <si>
    <t>新庄村国民健康保険診療所特別会計</t>
    <phoneticPr fontId="5"/>
  </si>
  <si>
    <t>新庄村後期高齢者医療特別会計</t>
    <phoneticPr fontId="5"/>
  </si>
  <si>
    <t>新庄村簡易水道事業特別会計</t>
    <phoneticPr fontId="5"/>
  </si>
  <si>
    <t>法非適用企業</t>
    <phoneticPr fontId="5"/>
  </si>
  <si>
    <t>新庄村下水道事業特別会計</t>
    <phoneticPr fontId="5"/>
  </si>
  <si>
    <t>法非適用企業</t>
    <phoneticPr fontId="5"/>
  </si>
  <si>
    <t>新庄村宅地造成事業特別会計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</si>
  <si>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</si>
  <si>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</si>
  <si>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</si>
  <si>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</si>
  <si>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</si>
  <si>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</si>
  <si>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</si>
  <si>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</si>
  <si>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</si>
  <si>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</si>
  <si>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</si>
  <si>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</si>
  <si>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</si>
  <si>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</si>
  <si>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</si>
  <si>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</si>
  <si>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</si>
  <si>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</si>
  <si>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</si>
  <si>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</si>
  <si>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</si>
  <si>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</si>
  <si>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</si>
  <si>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</si>
  <si>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</si>
  <si>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</si>
  <si>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</si>
  <si>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</si>
  <si>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</si>
  <si>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</si>
  <si>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</si>
  <si>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</si>
  <si>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</si>
  <si>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</si>
  <si>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</si>
  <si>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</si>
  <si>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</si>
  <si>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</si>
  <si>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</si>
  <si>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</si>
  <si>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</si>
  <si>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</si>
  <si>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</si>
  <si>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</si>
  <si>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</si>
  <si>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</si>
  <si>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</si>
  <si>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</si>
  <si>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</si>
  <si>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</si>
  <si>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</si>
  <si>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</si>
  <si>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</si>
  <si>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</si>
  <si>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</si>
  <si>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</si>
  <si>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新庄村下水道事業特別会計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</si>
  <si>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</si>
  <si>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</si>
  <si>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新庄村簡易水道事業特別会計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</si>
  <si>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</si>
  <si>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新庄村介護保険特別会計（保険事業勘定）</t>
    <phoneticPr fontId="5"/>
  </si>
  <si>
    <t>(Ｆ)</t>
    <phoneticPr fontId="5"/>
  </si>
  <si>
    <t>新庄村後期高齢者医療特別会計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</si>
  <si>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</si>
  <si>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</si>
  <si>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</si>
  <si>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</si>
  <si>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</si>
  <si>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</si>
  <si>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</si>
  <si>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</si>
  <si>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</si>
  <si>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</si>
  <si>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</si>
  <si>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</si>
  <si>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</si>
  <si>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</si>
  <si>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</si>
  <si>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</si>
  <si>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</si>
  <si>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</si>
  <si>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</si>
  <si>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</si>
  <si>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</si>
  <si>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</si>
  <si>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</si>
  <si>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</si>
  <si>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</si>
  <si>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</si>
  <si>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</si>
  <si>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</si>
  <si>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</si>
  <si>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</si>
  <si>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</si>
  <si>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</si>
  <si>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</si>
  <si>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</si>
  <si>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</si>
  <si>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</si>
  <si>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</si>
  <si>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</si>
  <si>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</si>
  <si>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</si>
  <si>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</si>
  <si>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</si>
  <si>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</si>
  <si>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</si>
  <si>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</si>
  <si>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</si>
  <si>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</si>
  <si>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</si>
  <si>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</si>
  <si>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</si>
  <si>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</si>
  <si>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</si>
  <si>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</si>
  <si>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</si>
  <si>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</si>
  <si>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</si>
  <si>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</si>
  <si>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</si>
  <si>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</si>
  <si>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</si>
  <si>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</si>
  <si>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</si>
  <si>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</si>
  <si>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</si>
  <si>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</si>
  <si>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</si>
  <si>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</si>
  <si>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</si>
  <si>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</si>
  <si>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</si>
  <si>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</si>
  <si>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</si>
  <si>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</si>
  <si>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</si>
  <si>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</si>
  <si>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</si>
  <si>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</si>
  <si>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</si>
  <si>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</si>
  <si>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</si>
  <si>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</si>
  <si>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</si>
  <si>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</si>
  <si>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3.16</t>
  </si>
  <si>
    <t>▲ 2.20</t>
  </si>
  <si>
    <t>▲ 11.55</t>
  </si>
  <si>
    <t>一般会計</t>
  </si>
  <si>
    <t>新庄村国民健康保険事業特別会計</t>
  </si>
  <si>
    <t>新庄村国民健康保険歯科診療施設特別会計</t>
  </si>
  <si>
    <t>新庄村国民健康保険診療所特別会計</t>
  </si>
  <si>
    <t>新庄村介護保険特別会計（保険事業勘定）</t>
  </si>
  <si>
    <t>新庄村簡易水道事業特別会計</t>
  </si>
  <si>
    <t>新庄村下水道事業特別会計</t>
  </si>
  <si>
    <t>新庄村後期高齢者医療特別会計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</si>
  <si>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</si>
  <si>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</si>
  <si>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</si>
  <si>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</si>
  <si>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</si>
  <si>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</si>
  <si>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</si>
  <si>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</si>
  <si>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</si>
  <si>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(庁舎整備基金(R02年度末現在))</t>
    <rPh sb="1" eb="3">
      <t>チョウシャ</t>
    </rPh>
    <rPh sb="3" eb="5">
      <t>セイビ</t>
    </rPh>
    <rPh sb="5" eb="7">
      <t>キキン</t>
    </rPh>
    <phoneticPr fontId="5"/>
  </si>
  <si>
    <t>(ふる里創生基金(R02年度末現在))</t>
    <rPh sb="3" eb="4">
      <t>サト</t>
    </rPh>
    <rPh sb="4" eb="6">
      <t>ソウセイ</t>
    </rPh>
    <rPh sb="6" eb="8">
      <t>キキン</t>
    </rPh>
    <phoneticPr fontId="5"/>
  </si>
  <si>
    <t>(長期投資準備基金(R02年度末現在))</t>
    <rPh sb="1" eb="3">
      <t>チョウキ</t>
    </rPh>
    <rPh sb="3" eb="5">
      <t>トウシ</t>
    </rPh>
    <rPh sb="5" eb="7">
      <t>ジュンビ</t>
    </rPh>
    <rPh sb="7" eb="9">
      <t>キキン</t>
    </rPh>
    <phoneticPr fontId="5"/>
  </si>
  <si>
    <t>(地域福祉基金(R02年度末現在))</t>
    <rPh sb="1" eb="3">
      <t>チイキ</t>
    </rPh>
    <rPh sb="3" eb="5">
      <t>フクシ</t>
    </rPh>
    <rPh sb="5" eb="7">
      <t>キキン</t>
    </rPh>
    <phoneticPr fontId="5"/>
  </si>
  <si>
    <t>(水と土保全対策基金(R02年度末現在))</t>
    <phoneticPr fontId="5"/>
  </si>
  <si>
    <t>-</t>
    <phoneticPr fontId="2"/>
  </si>
  <si>
    <t>-</t>
    <phoneticPr fontId="2"/>
  </si>
  <si>
    <t>-</t>
    <phoneticPr fontId="2"/>
  </si>
  <si>
    <t>岡山県後期高齢者医療広域連合一般会計</t>
  </si>
  <si>
    <t>岡山県後期高齢者医療広域連合後期高齢者医療特別会計</t>
  </si>
  <si>
    <t>岡山県市町村総合事務組合一般会計</t>
  </si>
  <si>
    <t>岡山県市町村総合事務組合貸付金特別会計</t>
  </si>
  <si>
    <t>岡山県市町村総合事務組合拠出金特別会計</t>
  </si>
  <si>
    <t>岡山県市町村総合事務組合交通災害共済特別会計</t>
  </si>
  <si>
    <t>岡山県市町村税整理組合</t>
  </si>
  <si>
    <t>メルヘン・プラザ</t>
  </si>
  <si>
    <t>まちづくり新庄村</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</si>
  <si>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</si>
  <si>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</si>
  <si>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</si>
  <si>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</si>
  <si>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</si>
  <si>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類似団体内平均値を比較すると、有形固定資産減価償却率は同じ値に位置する。今後も、個別施設計画の策定など計画的に行っていく。</t>
    <rPh sb="0" eb="2">
      <t>ルイジ</t>
    </rPh>
    <rPh sb="2" eb="4">
      <t>ダンタイ</t>
    </rPh>
    <rPh sb="4" eb="5">
      <t>ナイ</t>
    </rPh>
    <rPh sb="5" eb="8">
      <t>ヘイキンチ</t>
    </rPh>
    <rPh sb="9" eb="11">
      <t>ヒカク</t>
    </rPh>
    <rPh sb="15" eb="17">
      <t>ユウケイ</t>
    </rPh>
    <rPh sb="17" eb="19">
      <t>コテイ</t>
    </rPh>
    <rPh sb="19" eb="21">
      <t>シサン</t>
    </rPh>
    <rPh sb="21" eb="23">
      <t>ゲンカ</t>
    </rPh>
    <rPh sb="23" eb="25">
      <t>ショウキャク</t>
    </rPh>
    <rPh sb="25" eb="26">
      <t>リツ</t>
    </rPh>
    <rPh sb="27" eb="28">
      <t>オナ</t>
    </rPh>
    <rPh sb="29" eb="30">
      <t>アタイ</t>
    </rPh>
    <rPh sb="31" eb="33">
      <t>イチ</t>
    </rPh>
    <rPh sb="36" eb="38">
      <t>コンゴ</t>
    </rPh>
    <rPh sb="40" eb="42">
      <t>コベツ</t>
    </rPh>
    <rPh sb="42" eb="44">
      <t>シセツ</t>
    </rPh>
    <rPh sb="44" eb="46">
      <t>ケイカク</t>
    </rPh>
    <rPh sb="47" eb="49">
      <t>サクテイ</t>
    </rPh>
    <rPh sb="51" eb="54">
      <t>ケイカクテキ</t>
    </rPh>
    <rPh sb="55" eb="56">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</si>
  <si>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</si>
  <si>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</si>
  <si>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</si>
  <si>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</si>
  <si>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</si>
  <si>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</si>
  <si>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</si>
  <si>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類似団体内平均値を下回っているが、今後、庁舎建替等、施設整備にコストがかかる見込みとなっているため、各比率に留意していく。</t>
    <rPh sb="1" eb="3">
      <t>ルイジ</t>
    </rPh>
    <rPh sb="3" eb="5">
      <t>ダンタイ</t>
    </rPh>
    <rPh sb="5" eb="6">
      <t>ナイ</t>
    </rPh>
    <rPh sb="6" eb="9">
      <t>ヘイキンチ</t>
    </rPh>
    <rPh sb="10" eb="12">
      <t>シタマワ</t>
    </rPh>
    <rPh sb="18" eb="20">
      <t>コンゴ</t>
    </rPh>
    <rPh sb="21" eb="23">
      <t>チョウシャ</t>
    </rPh>
    <rPh sb="23" eb="24">
      <t>ダテ</t>
    </rPh>
    <rPh sb="24" eb="25">
      <t>タイ</t>
    </rPh>
    <rPh sb="25" eb="26">
      <t>トウ</t>
    </rPh>
    <rPh sb="27" eb="29">
      <t>シセツ</t>
    </rPh>
    <rPh sb="29" eb="31">
      <t>セイビ</t>
    </rPh>
    <rPh sb="39" eb="41">
      <t>ミコ</t>
    </rPh>
    <rPh sb="51" eb="52">
      <t>カク</t>
    </rPh>
    <rPh sb="52" eb="54">
      <t>ヒリツ</t>
    </rPh>
    <rPh sb="55" eb="57">
      <t>リュウイ</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</si>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</sst>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7D36-4C5F-BB18-6D8DACD58A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314116</c:v>
                </c:pt>
                <c:pt idx="1">
                  <c:v>465269</c:v>
                </c:pt>
                <c:pt idx="2">
                  <c:v>524727</c:v>
                </c:pt>
                <c:pt idx="3">
                  <c:v>304996</c:v>
                </c:pt>
                <c:pt idx="4">
                  <c:v>321586</c:v>
                </c:pt>
              </c:numCache>
            </c:numRef>
          </c:val>
          <c:smooth val="0"/>
          <c:extLst>
            <c:ext xmlns:c16="http://schemas.microsoft.com/office/drawing/2014/chart" uri="{C3380CC4-5D6E-409C-BE32-E72D297353CC}">
              <c16:uniqueId val="{00000001-7D36-4C5F-BB18-6D8DACD58A90}"/>
            </c:ext>
          </c:extLst>
        </c:ser>
        <c:dLbls>
          <c:showLegendKey val="0"/>
          <c:showVal val="0"/>
          <c:showCatName val="0"/>
          <c:showSerName val="0"/>
          <c:showPercent val="0"/>
          <c:showBubbleSize val="0"/>
        </c:dLbls>
        <c:marker val="1"/>
        <c:smooth val="0"/>
        <c:axId val="142613888"/>
        <c:axId val="142652928"/>
      </c:lineChart>
      <c:catAx>
        <c:axId val="142613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652928"/>
        <c:crosses val="autoZero"/>
        <c:auto val="1"/>
        <c:lblAlgn val="ctr"/>
        <c:lblOffset val="100"/>
        <c:tickLblSkip val="1"/>
        <c:tickMarkSkip val="1"/>
        <c:noMultiLvlLbl val="0"/>
      </c:catAx>
      <c:valAx>
        <c:axId val="14265292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613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10.61</c:v>
                </c:pt>
                <c:pt idx="1">
                  <c:v>15</c:v>
                </c:pt>
                <c:pt idx="2">
                  <c:v>13.27</c:v>
                </c:pt>
                <c:pt idx="3">
                  <c:v>1.84</c:v>
                </c:pt>
                <c:pt idx="4">
                  <c:v>9.36</c:v>
                </c:pt>
              </c:numCache>
            </c:numRef>
          </c:val>
          <c:extLst>
            <c:ext xmlns:c16="http://schemas.microsoft.com/office/drawing/2014/chart" uri="{C3380CC4-5D6E-409C-BE32-E72D297353CC}">
              <c16:uniqueId val="{00000000-078F-4868-B672-B11CED64D0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71.31</c:v>
                </c:pt>
                <c:pt idx="1">
                  <c:v>73.959999999999994</c:v>
                </c:pt>
                <c:pt idx="2">
                  <c:v>77.61</c:v>
                </c:pt>
                <c:pt idx="3">
                  <c:v>79.849999999999994</c:v>
                </c:pt>
                <c:pt idx="4">
                  <c:v>73.78</c:v>
                </c:pt>
              </c:numCache>
            </c:numRef>
          </c:val>
          <c:extLst>
            <c:ext xmlns:c16="http://schemas.microsoft.com/office/drawing/2014/chart" uri="{C3380CC4-5D6E-409C-BE32-E72D297353CC}">
              <c16:uniqueId val="{00000001-078F-4868-B672-B11CED64D078}"/>
            </c:ext>
          </c:extLst>
        </c:ser>
        <c:dLbls>
          <c:showLegendKey val="0"/>
          <c:showVal val="0"/>
          <c:showCatName val="0"/>
          <c:showSerName val="0"/>
          <c:showPercent val="0"/>
          <c:showBubbleSize val="0"/>
        </c:dLbls>
        <c:gapWidth val="250"/>
        <c:overlap val="100"/>
        <c:axId val="142392704"/>
        <c:axId val="142398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-3.16</c:v>
                </c:pt>
                <c:pt idx="1">
                  <c:v>4.25</c:v>
                </c:pt>
                <c:pt idx="2">
                  <c:v>-2.2000000000000002</c:v>
                </c:pt>
                <c:pt idx="3">
                  <c:v>-11.55</c:v>
                </c:pt>
                <c:pt idx="4">
                  <c:v>4.1399999999999997</c:v>
                </c:pt>
              </c:numCache>
            </c:numRef>
          </c:val>
          <c:smooth val="0"/>
          <c:extLst>
            <c:ext xmlns:c16="http://schemas.microsoft.com/office/drawing/2014/chart" uri="{C3380CC4-5D6E-409C-BE32-E72D297353CC}">
              <c16:uniqueId val="{00000002-078F-4868-B672-B11CED64D078}"/>
            </c:ext>
          </c:extLst>
        </c:ser>
        <c:dLbls>
          <c:showLegendKey val="0"/>
          <c:showVal val="0"/>
          <c:showCatName val="0"/>
          <c:showSerName val="0"/>
          <c:showPercent val="0"/>
          <c:showBubbleSize val="0"/>
        </c:dLbls>
        <c:marker val="1"/>
        <c:smooth val="0"/>
        <c:axId val="142392704"/>
        <c:axId val="142398976"/>
      </c:lineChart>
      <c:catAx>
        <c:axId val="14239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398976"/>
        <c:crosses val="autoZero"/>
        <c:auto val="1"/>
        <c:lblAlgn val="ctr"/>
        <c:lblOffset val="100"/>
        <c:tickLblSkip val="1"/>
        <c:tickMarkSkip val="1"/>
        <c:noMultiLvlLbl val="0"/>
      </c:catAx>
      <c:valAx>
        <c:axId val="142398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39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1.77</c:v>
                </c:pt>
                <c:pt idx="2">
                  <c:v>#N/A</c:v>
                </c:pt>
                <c:pt idx="3">
                  <c:v>1.1299999999999999</c:v>
                </c:pt>
                <c:pt idx="4">
                  <c:v>#N/A</c:v>
                </c:pt>
                <c:pt idx="5">
                  <c:v>1.26</c:v>
                </c:pt>
                <c:pt idx="6">
                  <c:v>#N/A</c:v>
                </c:pt>
                <c:pt idx="7">
                  <c:v>0.01</c:v>
                </c:pt>
                <c:pt idx="8">
                  <c:v>#N/A</c:v>
                </c:pt>
                <c:pt idx="9">
                  <c:v>0.02</c:v>
                </c:pt>
              </c:numCache>
            </c:numRef>
          </c:val>
          <c:extLst>
            <c:ext xmlns:c16="http://schemas.microsoft.com/office/drawing/2014/chart" uri="{C3380CC4-5D6E-409C-BE32-E72D297353CC}">
              <c16:uniqueId val="{00000000-FB7B-4B6C-BDB0-4D4075BE9C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7B-4B6C-BDB0-4D4075BE9CC2}"/>
            </c:ext>
          </c:extLst>
        </c:ser>
        <c:ser>
          <c:idx val="2"/>
          <c:order val="2"/>
          <c:tx>
            <c:strRef>
              <c:f>データシート!$A$29</c:f>
              <c:strCache>
                <c:ptCount val="1"/>
                <c:pt idx="0">
                  <c:v>新庄村後期高齢者医療特別会計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0.08</c:v>
                </c:pt>
                <c:pt idx="4">
                  <c:v>#N/A</c:v>
                </c:pt>
                <c:pt idx="5">
                  <c:v>0.1</c:v>
                </c:pt>
                <c:pt idx="6">
                  <c:v>#N/A</c:v>
                </c:pt>
                <c:pt idx="7">
                  <c:v>0.04</c:v>
                </c:pt>
                <c:pt idx="8">
                  <c:v>#N/A</c:v>
                </c:pt>
                <c:pt idx="9">
                  <c:v>0.02</c:v>
                </c:pt>
              </c:numCache>
            </c:numRef>
          </c:val>
          <c:extLst>
            <c:ext xmlns:c16="http://schemas.microsoft.com/office/drawing/2014/chart" uri="{C3380CC4-5D6E-409C-BE32-E72D297353CC}">
              <c16:uniqueId val="{00000002-FB7B-4B6C-BDB0-4D4075BE9CC2}"/>
            </c:ext>
          </c:extLst>
        </c:ser>
        <c:ser>
          <c:idx val="3"/>
          <c:order val="3"/>
          <c:tx>
            <c:strRef>
              <c:f>データシート!$A$30</c:f>
              <c:strCache>
                <c:ptCount val="1"/>
                <c:pt idx="0">
                  <c:v>新庄村下水道事業特別会計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0.43</c:v>
                </c:pt>
                <c:pt idx="2">
                  <c:v>#N/A</c:v>
                </c:pt>
                <c:pt idx="3">
                  <c:v>0.75</c:v>
                </c:pt>
                <c:pt idx="4">
                  <c:v>#N/A</c:v>
                </c:pt>
                <c:pt idx="5">
                  <c:v>0.51</c:v>
                </c:pt>
                <c:pt idx="6">
                  <c:v>#N/A</c:v>
                </c:pt>
                <c:pt idx="7">
                  <c:v>0</c:v>
                </c:pt>
                <c:pt idx="8">
                  <c:v>#N/A</c:v>
                </c:pt>
                <c:pt idx="9">
                  <c:v>0.05</c:v>
                </c:pt>
              </c:numCache>
            </c:numRef>
          </c:val>
          <c:extLst>
            <c:ext xmlns:c16="http://schemas.microsoft.com/office/drawing/2014/chart" uri="{C3380CC4-5D6E-409C-BE32-E72D297353CC}">
              <c16:uniqueId val="{00000003-FB7B-4B6C-BDB0-4D4075BE9CC2}"/>
            </c:ext>
          </c:extLst>
        </c:ser>
        <c:ser>
          <c:idx val="4"/>
          <c:order val="4"/>
          <c:tx>
            <c:strRef>
              <c:f>データシート!$A$31</c:f>
              <c:strCache>
                <c:ptCount val="1"/>
                <c:pt idx="0">
                  <c:v>新庄村簡易水道事業特別会計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0.39</c:v>
                </c:pt>
                <c:pt idx="4">
                  <c:v>#N/A</c:v>
                </c:pt>
                <c:pt idx="5">
                  <c:v>1.45</c:v>
                </c:pt>
                <c:pt idx="6">
                  <c:v>#N/A</c:v>
                </c:pt>
                <c:pt idx="7">
                  <c:v>0.15</c:v>
                </c:pt>
                <c:pt idx="8">
                  <c:v>#N/A</c:v>
                </c:pt>
                <c:pt idx="9">
                  <c:v>7.0000000000000007E-2</c:v>
                </c:pt>
              </c:numCache>
            </c:numRef>
          </c:val>
          <c:extLst>
            <c:ext xmlns:c16="http://schemas.microsoft.com/office/drawing/2014/chart" uri="{C3380CC4-5D6E-409C-BE32-E72D297353CC}">
              <c16:uniqueId val="{00000004-FB7B-4B6C-BDB0-4D4075BE9CC2}"/>
            </c:ext>
          </c:extLst>
        </c:ser>
        <c:ser>
          <c:idx val="5"/>
          <c:order val="5"/>
          <c:tx>
            <c:strRef>
              <c:f>データシート!$A$32</c:f>
              <c:strCache>
                <c:ptCount val="1"/>
                <c:pt idx="0">
                  <c:v>新庄村介護保険特別会計（保険事業勘定）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0.47</c:v>
                </c:pt>
                <c:pt idx="2">
                  <c:v>#N/A</c:v>
                </c:pt>
                <c:pt idx="3">
                  <c:v>0.44</c:v>
                </c:pt>
                <c:pt idx="4">
                  <c:v>#N/A</c:v>
                </c:pt>
                <c:pt idx="5">
                  <c:v>0.87</c:v>
                </c:pt>
                <c:pt idx="6">
                  <c:v>#N/A</c:v>
                </c:pt>
                <c:pt idx="7">
                  <c:v>1.76</c:v>
                </c:pt>
                <c:pt idx="8">
                  <c:v>#N/A</c:v>
                </c:pt>
                <c:pt idx="9">
                  <c:v>0.34</c:v>
                </c:pt>
              </c:numCache>
            </c:numRef>
          </c:val>
          <c:extLst>
            <c:ext xmlns:c16="http://schemas.microsoft.com/office/drawing/2014/chart" uri="{C3380CC4-5D6E-409C-BE32-E72D297353CC}">
              <c16:uniqueId val="{00000005-FB7B-4B6C-BDB0-4D4075BE9CC2}"/>
            </c:ext>
          </c:extLst>
        </c:ser>
        <c:ser>
          <c:idx val="6"/>
          <c:order val="6"/>
          <c:tx>
            <c:strRef>
              <c:f>データシート!$A$33</c:f>
              <c:strCache>
                <c:ptCount val="1"/>
                <c:pt idx="0">
                  <c:v>新庄村国民健康保険診療所特別会計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0.33</c:v>
                </c:pt>
                <c:pt idx="2">
                  <c:v>#N/A</c:v>
                </c:pt>
                <c:pt idx="3">
                  <c:v>0.63</c:v>
                </c:pt>
                <c:pt idx="4">
                  <c:v>#N/A</c:v>
                </c:pt>
                <c:pt idx="5">
                  <c:v>0.56999999999999995</c:v>
                </c:pt>
                <c:pt idx="6">
                  <c:v>#N/A</c:v>
                </c:pt>
                <c:pt idx="7">
                  <c:v>0.8</c:v>
                </c:pt>
                <c:pt idx="8">
                  <c:v>#N/A</c:v>
                </c:pt>
                <c:pt idx="9">
                  <c:v>0.35</c:v>
                </c:pt>
              </c:numCache>
            </c:numRef>
          </c:val>
          <c:extLst>
            <c:ext xmlns:c16="http://schemas.microsoft.com/office/drawing/2014/chart" uri="{C3380CC4-5D6E-409C-BE32-E72D297353CC}">
              <c16:uniqueId val="{00000006-FB7B-4B6C-BDB0-4D4075BE9CC2}"/>
            </c:ext>
          </c:extLst>
        </c:ser>
        <c:ser>
          <c:idx val="7"/>
          <c:order val="7"/>
          <c:tx>
            <c:strRef>
              <c:f>データシート!$A$34</c:f>
              <c:strCache>
                <c:ptCount val="1"/>
                <c:pt idx="0">
                  <c:v>新庄村国民健康保険歯科診療施設特別会計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0.55000000000000004</c:v>
                </c:pt>
                <c:pt idx="2">
                  <c:v>#N/A</c:v>
                </c:pt>
                <c:pt idx="3">
                  <c:v>0.66</c:v>
                </c:pt>
                <c:pt idx="4">
                  <c:v>#N/A</c:v>
                </c:pt>
                <c:pt idx="5">
                  <c:v>0.8</c:v>
                </c:pt>
                <c:pt idx="6">
                  <c:v>#N/A</c:v>
                </c:pt>
                <c:pt idx="7">
                  <c:v>0.7</c:v>
                </c:pt>
                <c:pt idx="8">
                  <c:v>#N/A</c:v>
                </c:pt>
                <c:pt idx="9">
                  <c:v>0.54</c:v>
                </c:pt>
              </c:numCache>
            </c:numRef>
          </c:val>
          <c:extLst>
            <c:ext xmlns:c16="http://schemas.microsoft.com/office/drawing/2014/chart" uri="{C3380CC4-5D6E-409C-BE32-E72D297353CC}">
              <c16:uniqueId val="{00000007-FB7B-4B6C-BDB0-4D4075BE9CC2}"/>
            </c:ext>
          </c:extLst>
        </c:ser>
        <c:ser>
          <c:idx val="8"/>
          <c:order val="8"/>
          <c:tx>
            <c:strRef>
              <c:f>データシート!$A$35</c:f>
              <c:strCache>
                <c:ptCount val="1"/>
                <c:pt idx="0">
                  <c:v>新庄村国民健康保険事業特別会計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3.99</c:v>
                </c:pt>
                <c:pt idx="2">
                  <c:v>#N/A</c:v>
                </c:pt>
                <c:pt idx="3">
                  <c:v>1.85</c:v>
                </c:pt>
                <c:pt idx="4">
                  <c:v>#N/A</c:v>
                </c:pt>
                <c:pt idx="5">
                  <c:v>4.54</c:v>
                </c:pt>
                <c:pt idx="6">
                  <c:v>#N/A</c:v>
                </c:pt>
                <c:pt idx="7">
                  <c:v>2.91</c:v>
                </c:pt>
                <c:pt idx="8">
                  <c:v>#N/A</c:v>
                </c:pt>
                <c:pt idx="9">
                  <c:v>1.49</c:v>
                </c:pt>
              </c:numCache>
            </c:numRef>
          </c:val>
          <c:extLst>
            <c:ext xmlns:c16="http://schemas.microsoft.com/office/drawing/2014/chart" uri="{C3380CC4-5D6E-409C-BE32-E72D297353CC}">
              <c16:uniqueId val="{00000008-FB7B-4B6C-BDB0-4D4075BE9CC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10.59</c:v>
                </c:pt>
                <c:pt idx="2">
                  <c:v>#N/A</c:v>
                </c:pt>
                <c:pt idx="3">
                  <c:v>14.98</c:v>
                </c:pt>
                <c:pt idx="4">
                  <c:v>#N/A</c:v>
                </c:pt>
                <c:pt idx="5">
                  <c:v>13.25</c:v>
                </c:pt>
                <c:pt idx="6">
                  <c:v>#N/A</c:v>
                </c:pt>
                <c:pt idx="7">
                  <c:v>1.82</c:v>
                </c:pt>
                <c:pt idx="8">
                  <c:v>#N/A</c:v>
                </c:pt>
                <c:pt idx="9">
                  <c:v>9.34</c:v>
                </c:pt>
              </c:numCache>
            </c:numRef>
          </c:val>
          <c:extLst>
            <c:ext xmlns:c16="http://schemas.microsoft.com/office/drawing/2014/chart" uri="{C3380CC4-5D6E-409C-BE32-E72D297353CC}">
              <c16:uniqueId val="{00000009-FB7B-4B6C-BDB0-4D4075BE9CC2}"/>
            </c:ext>
          </c:extLst>
        </c:ser>
        <c:dLbls>
          <c:showLegendKey val="0"/>
          <c:showVal val="0"/>
          <c:showCatName val="0"/>
          <c:showSerName val="0"/>
          <c:showPercent val="0"/>
          <c:showBubbleSize val="0"/>
        </c:dLbls>
        <c:gapWidth val="150"/>
        <c:overlap val="100"/>
        <c:axId val="143431168"/>
        <c:axId val="143432704"/>
      </c:barChart>
      <c:catAx>
        <c:axId val="14343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432704"/>
        <c:crosses val="autoZero"/>
        <c:auto val="1"/>
        <c:lblAlgn val="ctr"/>
        <c:lblOffset val="100"/>
        <c:tickLblSkip val="1"/>
        <c:tickMarkSkip val="1"/>
        <c:noMultiLvlLbl val="0"/>
      </c:catAx>
      <c:valAx>
        <c:axId val="14343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31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185</c:v>
                </c:pt>
                <c:pt idx="5">
                  <c:v>171</c:v>
                </c:pt>
                <c:pt idx="8">
                  <c:v>161</c:v>
                </c:pt>
                <c:pt idx="11">
                  <c:v>143</c:v>
                </c:pt>
                <c:pt idx="14">
                  <c:v>140</c:v>
                </c:pt>
              </c:numCache>
            </c:numRef>
          </c:val>
          <c:extLst>
            <c:ext xmlns:c16="http://schemas.microsoft.com/office/drawing/2014/chart" uri="{C3380CC4-5D6E-409C-BE32-E72D297353CC}">
              <c16:uniqueId val="{00000000-C20A-4D5E-889E-204B123441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0A-4D5E-889E-204B123441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0A-4D5E-889E-204B123441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0A-4D5E-889E-204B123441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75</c:v>
                </c:pt>
                <c:pt idx="3">
                  <c:v>58</c:v>
                </c:pt>
                <c:pt idx="6">
                  <c:v>49</c:v>
                </c:pt>
                <c:pt idx="9">
                  <c:v>32</c:v>
                </c:pt>
                <c:pt idx="12">
                  <c:v>35</c:v>
                </c:pt>
              </c:numCache>
            </c:numRef>
          </c:val>
          <c:extLst>
            <c:ext xmlns:c16="http://schemas.microsoft.com/office/drawing/2014/chart" uri="{C3380CC4-5D6E-409C-BE32-E72D297353CC}">
              <c16:uniqueId val="{00000004-C20A-4D5E-889E-204B123441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0A-4D5E-889E-204B123441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0A-4D5E-889E-204B123441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152</c:v>
                </c:pt>
                <c:pt idx="3">
                  <c:v>152</c:v>
                </c:pt>
                <c:pt idx="6">
                  <c:v>153</c:v>
                </c:pt>
                <c:pt idx="9">
                  <c:v>148</c:v>
                </c:pt>
                <c:pt idx="12">
                  <c:v>144</c:v>
                </c:pt>
              </c:numCache>
            </c:numRef>
          </c:val>
          <c:extLst>
            <c:ext xmlns:c16="http://schemas.microsoft.com/office/drawing/2014/chart" uri="{C3380CC4-5D6E-409C-BE32-E72D297353CC}">
              <c16:uniqueId val="{00000007-C20A-4D5E-889E-204B12344101}"/>
            </c:ext>
          </c:extLst>
        </c:ser>
        <c:dLbls>
          <c:showLegendKey val="0"/>
          <c:showVal val="0"/>
          <c:showCatName val="0"/>
          <c:showSerName val="0"/>
          <c:showPercent val="0"/>
          <c:showBubbleSize val="0"/>
        </c:dLbls>
        <c:gapWidth val="100"/>
        <c:overlap val="100"/>
        <c:axId val="150168320"/>
        <c:axId val="15017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42</c:v>
                </c:pt>
                <c:pt idx="2">
                  <c:v>#N/A</c:v>
                </c:pt>
                <c:pt idx="3">
                  <c:v>#N/A</c:v>
                </c:pt>
                <c:pt idx="4">
                  <c:v>39</c:v>
                </c:pt>
                <c:pt idx="5">
                  <c:v>#N/A</c:v>
                </c:pt>
                <c:pt idx="6">
                  <c:v>#N/A</c:v>
                </c:pt>
                <c:pt idx="7">
                  <c:v>41</c:v>
                </c:pt>
                <c:pt idx="8">
                  <c:v>#N/A</c:v>
                </c:pt>
                <c:pt idx="9">
                  <c:v>#N/A</c:v>
                </c:pt>
                <c:pt idx="10">
                  <c:v>37</c:v>
                </c:pt>
                <c:pt idx="11">
                  <c:v>#N/A</c:v>
                </c:pt>
                <c:pt idx="12">
                  <c:v>#N/A</c:v>
                </c:pt>
                <c:pt idx="13">
                  <c:v>39</c:v>
                </c:pt>
                <c:pt idx="14">
                  <c:v>#N/A</c:v>
                </c:pt>
              </c:numCache>
            </c:numRef>
          </c:val>
          <c:smooth val="0"/>
          <c:extLst>
            <c:ext xmlns:c16="http://schemas.microsoft.com/office/drawing/2014/chart" uri="{C3380CC4-5D6E-409C-BE32-E72D297353CC}">
              <c16:uniqueId val="{00000008-C20A-4D5E-889E-204B12344101}"/>
            </c:ext>
          </c:extLst>
        </c:ser>
        <c:dLbls>
          <c:showLegendKey val="0"/>
          <c:showVal val="0"/>
          <c:showCatName val="0"/>
          <c:showSerName val="0"/>
          <c:showPercent val="0"/>
          <c:showBubbleSize val="0"/>
        </c:dLbls>
        <c:marker val="1"/>
        <c:smooth val="0"/>
        <c:axId val="150168320"/>
        <c:axId val="150170240"/>
      </c:lineChart>
      <c:catAx>
        <c:axId val="15016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70240"/>
        <c:crosses val="autoZero"/>
        <c:auto val="1"/>
        <c:lblAlgn val="ctr"/>
        <c:lblOffset val="100"/>
        <c:tickLblSkip val="1"/>
        <c:tickMarkSkip val="1"/>
        <c:noMultiLvlLbl val="0"/>
      </c:catAx>
      <c:valAx>
        <c:axId val="15017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6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1324</c:v>
                </c:pt>
                <c:pt idx="5">
                  <c:v>1277</c:v>
                </c:pt>
                <c:pt idx="8">
                  <c:v>1252</c:v>
                </c:pt>
                <c:pt idx="11">
                  <c:v>855</c:v>
                </c:pt>
                <c:pt idx="14">
                  <c:v>807</c:v>
                </c:pt>
              </c:numCache>
            </c:numRef>
          </c:val>
          <c:extLst>
            <c:ext xmlns:c16="http://schemas.microsoft.com/office/drawing/2014/chart" uri="{C3380CC4-5D6E-409C-BE32-E72D297353CC}">
              <c16:uniqueId val="{00000000-3CE7-4786-BA57-7F624EE7E6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CE7-4786-BA57-7F624EE7E6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2178</c:v>
                </c:pt>
                <c:pt idx="5">
                  <c:v>2382</c:v>
                </c:pt>
                <c:pt idx="8">
                  <c:v>2230</c:v>
                </c:pt>
                <c:pt idx="11">
                  <c:v>2330</c:v>
                </c:pt>
                <c:pt idx="14">
                  <c:v>2184</c:v>
                </c:pt>
              </c:numCache>
            </c:numRef>
          </c:val>
          <c:extLst>
            <c:ext xmlns:c16="http://schemas.microsoft.com/office/drawing/2014/chart" uri="{C3380CC4-5D6E-409C-BE32-E72D297353CC}">
              <c16:uniqueId val="{00000002-3CE7-4786-BA57-7F624EE7E6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E7-4786-BA57-7F624EE7E6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E7-4786-BA57-7F624EE7E6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E7-4786-BA57-7F624EE7E6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159</c:v>
                </c:pt>
                <c:pt idx="3">
                  <c:v>155</c:v>
                </c:pt>
                <c:pt idx="6">
                  <c:v>138</c:v>
                </c:pt>
                <c:pt idx="9">
                  <c:v>149</c:v>
                </c:pt>
                <c:pt idx="12">
                  <c:v>155</c:v>
                </c:pt>
              </c:numCache>
            </c:numRef>
          </c:val>
          <c:extLst>
            <c:ext xmlns:c16="http://schemas.microsoft.com/office/drawing/2014/chart" uri="{C3380CC4-5D6E-409C-BE32-E72D297353CC}">
              <c16:uniqueId val="{00000006-3CE7-4786-BA57-7F624EE7E6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CE7-4786-BA57-7F624EE7E6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663</c:v>
                </c:pt>
                <c:pt idx="3">
                  <c:v>603</c:v>
                </c:pt>
                <c:pt idx="6">
                  <c:v>555</c:v>
                </c:pt>
                <c:pt idx="9">
                  <c:v>430</c:v>
                </c:pt>
                <c:pt idx="12">
                  <c:v>402</c:v>
                </c:pt>
              </c:numCache>
            </c:numRef>
          </c:val>
          <c:extLst>
            <c:ext xmlns:c16="http://schemas.microsoft.com/office/drawing/2014/chart" uri="{C3380CC4-5D6E-409C-BE32-E72D297353CC}">
              <c16:uniqueId val="{00000008-3CE7-4786-BA57-7F624EE7E6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46</c:v>
                </c:pt>
                <c:pt idx="6">
                  <c:v>43</c:v>
                </c:pt>
                <c:pt idx="9">
                  <c:v>41</c:v>
                </c:pt>
                <c:pt idx="12">
                  <c:v>38</c:v>
                </c:pt>
              </c:numCache>
            </c:numRef>
          </c:val>
          <c:extLst>
            <c:ext xmlns:c16="http://schemas.microsoft.com/office/drawing/2014/chart" uri="{C3380CC4-5D6E-409C-BE32-E72D297353CC}">
              <c16:uniqueId val="{00000009-3CE7-4786-BA57-7F624EE7E6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1293</c:v>
                </c:pt>
                <c:pt idx="3">
                  <c:v>1341</c:v>
                </c:pt>
                <c:pt idx="6">
                  <c:v>1311</c:v>
                </c:pt>
                <c:pt idx="9">
                  <c:v>1278</c:v>
                </c:pt>
                <c:pt idx="12">
                  <c:v>1271</c:v>
                </c:pt>
              </c:numCache>
            </c:numRef>
          </c:val>
          <c:extLst>
            <c:ext xmlns:c16="http://schemas.microsoft.com/office/drawing/2014/chart" uri="{C3380CC4-5D6E-409C-BE32-E72D297353CC}">
              <c16:uniqueId val="{0000000A-3CE7-4786-BA57-7F624EE7E63C}"/>
            </c:ext>
          </c:extLst>
        </c:ser>
        <c:dLbls>
          <c:showLegendKey val="0"/>
          <c:showVal val="0"/>
          <c:showCatName val="0"/>
          <c:showSerName val="0"/>
          <c:showPercent val="0"/>
          <c:showBubbleSize val="0"/>
        </c:dLbls>
        <c:gapWidth val="100"/>
        <c:overlap val="100"/>
        <c:axId val="149693568"/>
        <c:axId val="1496954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CE7-4786-BA57-7F624EE7E63C}"/>
            </c:ext>
          </c:extLst>
        </c:ser>
        <c:dLbls>
          <c:showLegendKey val="0"/>
          <c:showVal val="0"/>
          <c:showCatName val="0"/>
          <c:showSerName val="0"/>
          <c:showPercent val="0"/>
          <c:showBubbleSize val="0"/>
        </c:dLbls>
        <c:marker val="1"/>
        <c:smooth val="0"/>
        <c:axId val="149693568"/>
        <c:axId val="149695488"/>
      </c:lineChart>
      <c:catAx>
        <c:axId val="1496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695488"/>
        <c:crosses val="autoZero"/>
        <c:auto val="1"/>
        <c:lblAlgn val="ctr"/>
        <c:lblOffset val="100"/>
        <c:tickLblSkip val="1"/>
        <c:tickMarkSkip val="1"/>
        <c:noMultiLvlLbl val="0"/>
      </c:catAx>
      <c:valAx>
        <c:axId val="149695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717</c:v>
                </c:pt>
                <c:pt idx="1">
                  <c:v>719</c:v>
                </c:pt>
                <c:pt idx="2">
                  <c:v>687</c:v>
                </c:pt>
              </c:numCache>
            </c:numRef>
          </c:val>
          <c:extLst>
            <c:ext xmlns:c16="http://schemas.microsoft.com/office/drawing/2014/chart" uri="{C3380CC4-5D6E-409C-BE32-E72D297353CC}">
              <c16:uniqueId val="{00000000-2216-4864-A704-E7603A0917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2216-4864-A704-E7603A0917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1319</c:v>
                </c:pt>
                <c:pt idx="1">
                  <c:v>1395</c:v>
                </c:pt>
                <c:pt idx="2">
                  <c:v>1275</c:v>
                </c:pt>
              </c:numCache>
            </c:numRef>
          </c:val>
          <c:extLst>
            <c:ext xmlns:c16="http://schemas.microsoft.com/office/drawing/2014/chart" uri="{C3380CC4-5D6E-409C-BE32-E72D297353CC}">
              <c16:uniqueId val="{00000002-2216-4864-A704-E7603A09170A}"/>
            </c:ext>
          </c:extLst>
        </c:ser>
        <c:dLbls>
          <c:showLegendKey val="0"/>
          <c:showVal val="0"/>
          <c:showCatName val="0"/>
          <c:showSerName val="0"/>
          <c:showPercent val="0"/>
          <c:showBubbleSize val="0"/>
        </c:dLbls>
        <c:gapWidth val="120"/>
        <c:overlap val="100"/>
        <c:axId val="150028672"/>
        <c:axId val="150030208"/>
      </c:barChart>
      <c:catAx>
        <c:axId val="15002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0030208"/>
        <c:crosses val="autoZero"/>
        <c:auto val="1"/>
        <c:lblAlgn val="ctr"/>
        <c:lblOffset val="100"/>
        <c:tickLblSkip val="1"/>
        <c:tickMarkSkip val="1"/>
        <c:noMultiLvlLbl val="0"/>
      </c:catAx>
      <c:valAx>
        <c:axId val="150030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002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{9C1F2F0D-F374-4818-855D-56030289BAF2}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BBC-4662-9BBF-334837BF6C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{42EFB43F-EB0B-457C-B790-F42F7A34081E}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BC-4662-9BBF-334837BF6C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{1DA66522-4C02-45CC-9B6E-C1C44453752B}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BC-4662-9BBF-334837BF6C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{F8838CE2-F845-41CD-8007-85C53DD13CBD}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BC-4662-9BBF-334837BF6C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{1005A654-009A-4C90-B0F5-D38D58F69E00}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BC-4662-9BBF-334837BF6C2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{18F49D7D-9FA6-4079-91FA-42CC4640AB25}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BBC-4662-9BBF-334837BF6C2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{B7AE180D-E8D6-4804-AF12-6FDFF9BE7DAE}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BBC-4662-9BBF-334837BF6C2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{B1557C4F-3CE0-4954-B18C-55948E459458}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BBC-4662-9BBF-334837BF6C2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{E92A139A-BDD2-45EF-BE16-C8CD4A1ACADC}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BBC-4662-9BBF-334837BF6C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58.1</c:v>
                </c:pt>
                <c:pt idx="8">
                  <c:v>57.6</c:v>
                </c:pt>
                <c:pt idx="16">
                  <c:v>53.2</c:v>
                </c:pt>
                <c:pt idx="24">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BBC-4662-9BBF-334837BF6C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{B93ACBA5-B422-48A6-94C9-29F00F511258}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BBC-4662-9BBF-334837BF6C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{F024918C-DB87-4A73-8495-00921C17C939}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BC-4662-9BBF-334837BF6C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{A7D11691-54D5-41FA-97E4-0A332017619C}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BC-4662-9BBF-334837BF6C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{62080250-8E86-4A75-91A4-1798689F2A4B}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BC-4662-9BBF-334837BF6C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{F042FF00-C342-48C7-B412-9A815E53A119}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BC-4662-9BBF-334837BF6C2E}"/>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{05E04298-9DE0-4D8C-8B92-597112D15166}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BBC-4662-9BBF-334837BF6C2E}"/>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{A109BE50-DDF1-4E30-BD65-8AB61D4DC865}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BBC-4662-9BBF-334837BF6C2E}"/>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{38A5B471-8C8A-4A38-9034-E9D4F8A6B341}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BBC-4662-9BBF-334837BF6C2E}"/>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{7569DFB7-6259-4637-844A-55B34FAD9B50}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BBC-4662-9BBF-334837BF6C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numCache>
            </c:numRef>
          </c:xVal>
          <c:yVal>
            <c:numRef>
              <c:f>公会計指標分析・財政指標組合せ分析表!$BP$55:$DC$55</c:f>
              <c:numCache>
                <c:formatCode>#,##0.0;"▲ "#,##0.0</c:formatCode>
                <c:ptCount val="40"/>
                <c:pt idx="0">
                  <c:v>0</c:v>
                </c:pt>
                <c:pt idx="8">
                  <c:v>0</c:v>
                </c:pt>
                <c:pt idx="16">
                  <c:v>0</c:v>
                </c:pt>
                <c:pt idx="24">
                  <c:v>0</c:v>
                </c:pt>
              </c:numCache>
            </c:numRef>
          </c:yVal>
          <c:smooth val="0"/>
          <c:extLst>
            <c:ext xmlns:c16="http://schemas.microsoft.com/office/drawing/2014/chart" uri="{C3380CC4-5D6E-409C-BE32-E72D297353CC}">
              <c16:uniqueId val="{00000013-9BBC-4662-9BBF-334837BF6C2E}"/>
            </c:ext>
          </c:extLst>
        </c:ser>
        <c:dLbls>
          <c:showLegendKey val="0"/>
          <c:showVal val="1"/>
          <c:showCatName val="0"/>
          <c:showSerName val="0"/>
          <c:showPercent val="0"/>
          <c:showBubbleSize val="0"/>
        </c:dLbls>
        <c:axId val="150543744"/>
        <c:axId val="150590976"/>
      </c:scatterChart>
      <c:valAx>
        <c:axId val="150543744"/>
        <c:scaling>
          <c:orientation val="maxMin"/>
          <c:max val="61"/>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590976"/>
        <c:crosses val="autoZero"/>
        <c:crossBetween val="midCat"/>
      </c:valAx>
      <c:valAx>
        <c:axId val="15059097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0543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{D003D874-A6E5-4B9A-8B98-B0E6CBC31900}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F4A-412E-B1F1-2A431592CD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{4F4DFB25-1699-4557-8F17-91FD84844165}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4A-412E-B1F1-2A431592CD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{DC7FEF15-E4F0-4CC5-A161-64E9729B3336}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4A-412E-B1F1-2A431592CD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{936EA7F7-8CF7-40D8-9DF5-6C20845CF281}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4A-412E-B1F1-2A431592CD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{E0780F1D-5E74-470E-8484-66BDEC26C37B}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4A-412E-B1F1-2A431592CD9C}"/>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{E92CF43E-667B-45BA-8105-EC800BD70BA1}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F4A-412E-B1F1-2A431592CD9C}"/>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{514252EE-2925-4E06-8BC5-584874119367}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F4A-412E-B1F1-2A431592CD9C}"/>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{527C965E-0335-47C7-B09A-A97925D8C06F}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F4A-412E-B1F1-2A431592CD9C}"/>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{CAEFFB86-6054-41F9-A341-FBDAAF43B067}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F4A-412E-B1F1-2A431592CD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5.2</c:v>
                </c:pt>
                <c:pt idx="16">
                  <c:v>5.2</c:v>
                </c:pt>
                <c:pt idx="24">
                  <c:v>5.0999999999999996</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F4A-412E-B1F1-2A431592CD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{35718760-2D86-4CA6-B357-33E00077EB39}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F4A-412E-B1F1-2A431592CD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{50AED821-732C-4AD6-A20D-C5FBA40AE2B0}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4A-412E-B1F1-2A431592CD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{426AB5FC-E699-44BA-8342-3A1C67F2D269}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4A-412E-B1F1-2A431592CD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{774A5EE0-7E56-4521-B809-FFEEB174A267}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4A-412E-B1F1-2A431592CD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{3191BA03-A6B7-49EA-AC66-E1FF27FA9C80}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4A-412E-B1F1-2A431592CD9C}"/>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{23A75700-C068-4CBA-983C-FB2B984CB8C7}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F4A-412E-B1F1-2A431592CD9C}"/>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{0C16EC07-55D6-4CB2-A9B2-4793341CBF36}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F4A-412E-B1F1-2A431592CD9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{C0DB47BA-0139-4518-ACDC-DE332FB72019}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F4A-412E-B1F1-2A431592CD9C}"/>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{297877FF-B74C-41F9-AF99-95EC4F708674}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F4A-412E-B1F1-2A431592CD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F4A-412E-B1F1-2A431592CD9C}"/>
            </c:ext>
          </c:extLst>
        </c:ser>
        <c:dLbls>
          <c:showLegendKey val="0"/>
          <c:showVal val="1"/>
          <c:showCatName val="0"/>
          <c:showSerName val="0"/>
          <c:showPercent val="0"/>
          <c:showBubbleSize val="0"/>
        </c:dLbls>
        <c:axId val="150934656"/>
        <c:axId val="150936576"/>
      </c:scatterChart>
      <c:valAx>
        <c:axId val="15093465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0936576"/>
        <c:crosses val="autoZero"/>
        <c:crossBetween val="midCat"/>
      </c:valAx>
      <c:valAx>
        <c:axId val="150936576"/>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509346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898
67.11
1,904,590
1,806,853
87,185
931,792
1,270,897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大規模償却資産の税収により、類似団体平均を上回っているが、償却資産であることから年々減少</a:t>
          </a:r>
          <a:r>
            <a:rPr kumimoji="1" lang="ja-JP" altLang="en-US" sz="1100" baseline="0">
              <a:solidFill>
                <a:schemeClr val="dk1"/>
              </a:solidFill>
              <a:effectLst/>
              <a:latin typeface="+mn-lt"/>
              <a:ea typeface="+mn-ea"/>
              <a:cs typeface="+mn-cs"/>
            </a:rPr>
            <a:t>している</a:t>
          </a:r>
          <a:r>
            <a:rPr kumimoji="1" lang="ja-JP" altLang="ja-JP" sz="1100" baseline="0">
              <a:solidFill>
                <a:schemeClr val="dk1"/>
              </a:solidFill>
              <a:effectLst/>
              <a:latin typeface="+mn-lt"/>
              <a:ea typeface="+mn-ea"/>
              <a:cs typeface="+mn-cs"/>
            </a:rPr>
            <a:t>。</a:t>
          </a:r>
          <a:endParaRPr lang="ja-JP" altLang="ja-JP" sz="1400">
            <a:effectLst/>
          </a:endParaRPr>
        </a:p>
        <a:p>
          <a:r>
            <a:rPr kumimoji="1" lang="ja-JP" altLang="ja-JP" sz="1100" baseline="0">
              <a:solidFill>
                <a:schemeClr val="dk1"/>
              </a:solidFill>
              <a:effectLst/>
              <a:latin typeface="+mn-lt"/>
              <a:ea typeface="+mn-ea"/>
              <a:cs typeface="+mn-cs"/>
            </a:rPr>
            <a:t>　今後も行財政の効率化に努め、健全な財政運営を維持していく。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xdr:cNvCxnSpPr/>
      </xdr:nvCxnSpPr>
      <xdr:spPr>
        <a:xfrm flipV="1">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73176</xdr:rowOff>
    </xdr:from>
    <xdr:to>
      <xdr:col>15</xdr:col>
      <xdr:colOff>82550</xdr:colOff>
      <xdr:row>44</xdr:row>
      <xdr:rowOff>73176</xdr:rowOff>
    </xdr:to>
    <xdr:cxnSp macro="">
      <xdr:nvCxnSpPr>
        <xdr:cNvPr id="76" name="直線コネクタ 75"/>
        <xdr:cNvCxnSpPr/>
      </xdr:nvCxnSpPr>
      <xdr:spPr>
        <a:xfrm>
          <a:off x="2336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73176</xdr:rowOff>
    </xdr:from>
    <xdr:to>
      <xdr:col>11</xdr:col>
      <xdr:colOff>31750</xdr:colOff>
      <xdr:row>44</xdr:row>
      <xdr:rowOff>73176</xdr:rowOff>
    </xdr:to>
    <xdr:cxnSp macro="">
      <xdr:nvCxnSpPr>
        <xdr:cNvPr id="79" name="直線コネクタ 78"/>
        <xdr:cNvCxnSpPr/>
      </xdr:nvCxnSpPr>
      <xdr:spPr>
        <a:xfrm>
          <a:off x="1447800" y="76169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27412</xdr:rowOff>
    </xdr:from>
    <xdr:ext cx="762000" cy="259045"/>
    <xdr:sp macro="" textlink="">
      <xdr:nvSpPr>
        <xdr:cNvPr id="90" name="財政力該当値テキスト"/>
        <xdr:cNvSpPr txBox="1"/>
      </xdr:nvSpPr>
      <xdr:spPr>
        <a:xfrm>
          <a:off x="50419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122662</xdr:rowOff>
    </xdr:from>
    <xdr:ext cx="736600" cy="259045"/>
    <xdr:sp macro="" textlink="">
      <xdr:nvSpPr>
        <xdr:cNvPr id="92" name="テキスト ボックス 91"/>
        <xdr:cNvSpPr txBox="1"/>
      </xdr:nvSpPr>
      <xdr:spPr>
        <a:xfrm>
          <a:off x="3733800" y="7323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22376</xdr:rowOff>
    </xdr:from>
    <xdr:to>
      <xdr:col>15</xdr:col>
      <xdr:colOff>133350</xdr:colOff>
      <xdr:row>44</xdr:row>
      <xdr:rowOff>123976</xdr:rowOff>
    </xdr:to>
    <xdr:sp macro="" textlink="">
      <xdr:nvSpPr>
        <xdr:cNvPr id="93" name="楕円 92"/>
        <xdr:cNvSpPr/>
      </xdr:nvSpPr>
      <xdr:spPr>
        <a:xfrm>
          <a:off x="3175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134153</xdr:rowOff>
    </xdr:from>
    <xdr:ext cx="762000" cy="259045"/>
    <xdr:sp macro="" textlink="">
      <xdr:nvSpPr>
        <xdr:cNvPr id="94" name="テキスト ボックス 93"/>
        <xdr:cNvSpPr txBox="1"/>
      </xdr:nvSpPr>
      <xdr:spPr>
        <a:xfrm>
          <a:off x="2844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22376</xdr:rowOff>
    </xdr:from>
    <xdr:to>
      <xdr:col>11</xdr:col>
      <xdr:colOff>82550</xdr:colOff>
      <xdr:row>44</xdr:row>
      <xdr:rowOff>123976</xdr:rowOff>
    </xdr:to>
    <xdr:sp macro="" textlink="">
      <xdr:nvSpPr>
        <xdr:cNvPr id="95" name="楕円 94"/>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134153</xdr:rowOff>
    </xdr:from>
    <xdr:ext cx="762000" cy="259045"/>
    <xdr:sp macro="" textlink="">
      <xdr:nvSpPr>
        <xdr:cNvPr id="96" name="テキスト ボックス 95"/>
        <xdr:cNvSpPr txBox="1"/>
      </xdr:nvSpPr>
      <xdr:spPr>
        <a:xfrm>
          <a:off x="1955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134153</xdr:rowOff>
    </xdr:from>
    <xdr:ext cx="762000" cy="259045"/>
    <xdr:sp macro="" textlink="">
      <xdr:nvSpPr>
        <xdr:cNvPr id="98" name="テキスト ボックス 97"/>
        <xdr:cNvSpPr txBox="1"/>
      </xdr:nvSpPr>
      <xdr:spPr>
        <a:xfrm>
          <a:off x="1066800" y="733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R01</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ふるさと納税に</a:t>
          </a:r>
          <a:r>
            <a:rPr kumimoji="1" lang="ja-JP" altLang="en-US" sz="1100">
              <a:solidFill>
                <a:schemeClr val="dk1"/>
              </a:solidFill>
              <a:effectLst/>
              <a:latin typeface="+mn-lt"/>
              <a:ea typeface="+mn-ea"/>
              <a:cs typeface="+mn-cs"/>
            </a:rPr>
            <a:t>おいて</a:t>
          </a:r>
          <a:r>
            <a:rPr kumimoji="1" lang="ja-JP" altLang="ja-JP" sz="1100">
              <a:solidFill>
                <a:schemeClr val="dk1"/>
              </a:solidFill>
              <a:effectLst/>
              <a:latin typeface="+mn-lt"/>
              <a:ea typeface="+mn-ea"/>
              <a:cs typeface="+mn-cs"/>
            </a:rPr>
            <a:t>返礼品の見直しにより</a:t>
          </a:r>
          <a:r>
            <a:rPr lang="ja-JP" altLang="ja-JP" sz="1100">
              <a:solidFill>
                <a:schemeClr val="dk1"/>
              </a:solidFill>
              <a:effectLst/>
              <a:latin typeface="+mn-lt"/>
              <a:ea typeface="+mn-ea"/>
              <a:cs typeface="+mn-cs"/>
            </a:rPr>
            <a:t>寄附額が低下した</a:t>
          </a:r>
          <a:r>
            <a:rPr lang="ja-JP" altLang="en-US" sz="1100">
              <a:solidFill>
                <a:schemeClr val="dk1"/>
              </a:solidFill>
              <a:effectLst/>
              <a:latin typeface="+mn-lt"/>
              <a:ea typeface="+mn-ea"/>
              <a:cs typeface="+mn-cs"/>
            </a:rPr>
            <a:t>ことなどから</a:t>
          </a:r>
          <a:r>
            <a:rPr lang="ja-JP" altLang="ja-JP" sz="1100">
              <a:solidFill>
                <a:schemeClr val="dk1"/>
              </a:solidFill>
              <a:effectLst/>
              <a:latin typeface="+mn-lt"/>
              <a:ea typeface="+mn-ea"/>
              <a:cs typeface="+mn-cs"/>
            </a:rPr>
            <a:t>、弾力性が</a:t>
          </a:r>
          <a:r>
            <a:rPr lang="en-US" altLang="ja-JP" sz="1100">
              <a:solidFill>
                <a:schemeClr val="dk1"/>
              </a:solidFill>
              <a:effectLst/>
              <a:latin typeface="+mn-lt"/>
              <a:ea typeface="+mn-ea"/>
              <a:cs typeface="+mn-cs"/>
            </a:rPr>
            <a:t>14.2</a:t>
          </a:r>
          <a:r>
            <a:rPr lang="ja-JP" altLang="ja-JP" sz="1100">
              <a:solidFill>
                <a:schemeClr val="dk1"/>
              </a:solidFill>
              <a:effectLst/>
              <a:latin typeface="+mn-lt"/>
              <a:ea typeface="+mn-ea"/>
              <a:cs typeface="+mn-cs"/>
            </a:rPr>
            <a:t>ポイント悪化</a:t>
          </a:r>
          <a:r>
            <a:rPr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これらを受け、</a:t>
          </a:r>
          <a:r>
            <a:rPr lang="en-US" altLang="ja-JP" sz="1100">
              <a:solidFill>
                <a:schemeClr val="dk1"/>
              </a:solidFill>
              <a:effectLst/>
              <a:latin typeface="+mn-lt"/>
              <a:ea typeface="+mn-ea"/>
              <a:cs typeface="+mn-cs"/>
            </a:rPr>
            <a:t>R02</a:t>
          </a:r>
          <a:r>
            <a:rPr lang="ja-JP" altLang="en-US" sz="1100">
              <a:solidFill>
                <a:schemeClr val="dk1"/>
              </a:solidFill>
              <a:effectLst/>
              <a:latin typeface="+mn-lt"/>
              <a:ea typeface="+mn-ea"/>
              <a:cs typeface="+mn-cs"/>
            </a:rPr>
            <a:t>は経常経費の削減に努めたことから</a:t>
          </a:r>
          <a:r>
            <a:rPr lang="en-US" altLang="ja-JP" sz="1100">
              <a:solidFill>
                <a:schemeClr val="dk1"/>
              </a:solidFill>
              <a:effectLst/>
              <a:latin typeface="+mn-lt"/>
              <a:ea typeface="+mn-ea"/>
              <a:cs typeface="+mn-cs"/>
            </a:rPr>
            <a:t>5.3</a:t>
          </a:r>
          <a:r>
            <a:rPr lang="ja-JP" altLang="en-US"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今後も義務的経費、消費的経費の削減に努め、現在の水準を維持する。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126274</xdr:rowOff>
    </xdr:from>
    <xdr:to>
      <xdr:col>23</xdr:col>
      <xdr:colOff>133350</xdr:colOff>
      <xdr:row>62</xdr:row>
      <xdr:rowOff>137523</xdr:rowOff>
    </xdr:to>
    <xdr:cxnSp macro="">
      <xdr:nvCxnSpPr>
        <xdr:cNvPr id="135" name="直線コネクタ 134"/>
        <xdr:cNvCxnSpPr/>
      </xdr:nvCxnSpPr>
      <xdr:spPr>
        <a:xfrm flipV="1">
          <a:off x="4114800" y="10584724"/>
          <a:ext cx="8382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162378</xdr:rowOff>
    </xdr:from>
    <xdr:to>
      <xdr:col>19</xdr:col>
      <xdr:colOff>133350</xdr:colOff>
      <xdr:row>62</xdr:row>
      <xdr:rowOff>137523</xdr:rowOff>
    </xdr:to>
    <xdr:cxnSp macro="">
      <xdr:nvCxnSpPr>
        <xdr:cNvPr id="138" name="直線コネクタ 137"/>
        <xdr:cNvCxnSpPr/>
      </xdr:nvCxnSpPr>
      <xdr:spPr>
        <a:xfrm>
          <a:off x="3225800" y="10277928"/>
          <a:ext cx="889000" cy="48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162378</xdr:rowOff>
    </xdr:from>
    <xdr:to>
      <xdr:col>15</xdr:col>
      <xdr:colOff>82550</xdr:colOff>
      <xdr:row>60</xdr:row>
      <xdr:rowOff>111578</xdr:rowOff>
    </xdr:to>
    <xdr:cxnSp macro="">
      <xdr:nvCxnSpPr>
        <xdr:cNvPr id="141" name="直線コネクタ 140"/>
        <xdr:cNvCxnSpPr/>
      </xdr:nvCxnSpPr>
      <xdr:spPr>
        <a:xfrm flipV="1">
          <a:off x="2336800" y="102779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111578</xdr:rowOff>
    </xdr:from>
    <xdr:to>
      <xdr:col>11</xdr:col>
      <xdr:colOff>31750</xdr:colOff>
      <xdr:row>62</xdr:row>
      <xdr:rowOff>103051</xdr:rowOff>
    </xdr:to>
    <xdr:cxnSp macro="">
      <xdr:nvCxnSpPr>
        <xdr:cNvPr id="144" name="直線コネクタ 143"/>
        <xdr:cNvCxnSpPr/>
      </xdr:nvCxnSpPr>
      <xdr:spPr>
        <a:xfrm flipV="1">
          <a:off x="1447800" y="10398578"/>
          <a:ext cx="8890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75474</xdr:rowOff>
    </xdr:from>
    <xdr:to>
      <xdr:col>23</xdr:col>
      <xdr:colOff>184150</xdr:colOff>
      <xdr:row>62</xdr:row>
      <xdr:rowOff>5624</xdr:rowOff>
    </xdr:to>
    <xdr:sp macro="" textlink="">
      <xdr:nvSpPr>
        <xdr:cNvPr id="154" name="楕円 153"/>
        <xdr:cNvSpPr/>
      </xdr:nvSpPr>
      <xdr:spPr>
        <a:xfrm>
          <a:off x="4902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92001</xdr:rowOff>
    </xdr:from>
    <xdr:ext cx="762000" cy="259045"/>
    <xdr:sp macro="" textlink="">
      <xdr:nvSpPr>
        <xdr:cNvPr id="155" name="財政構造の弾力性該当値テキスト"/>
        <xdr:cNvSpPr txBox="1"/>
      </xdr:nvSpPr>
      <xdr:spPr>
        <a:xfrm>
          <a:off x="50419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86723</xdr:rowOff>
    </xdr:from>
    <xdr:to>
      <xdr:col>19</xdr:col>
      <xdr:colOff>184150</xdr:colOff>
      <xdr:row>63</xdr:row>
      <xdr:rowOff>16873</xdr:rowOff>
    </xdr:to>
    <xdr:sp macro="" textlink="">
      <xdr:nvSpPr>
        <xdr:cNvPr id="156" name="楕円 155"/>
        <xdr:cNvSpPr/>
      </xdr:nvSpPr>
      <xdr:spPr>
        <a:xfrm>
          <a:off x="4064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27050</xdr:rowOff>
    </xdr:from>
    <xdr:ext cx="736600" cy="259045"/>
    <xdr:sp macro="" textlink="">
      <xdr:nvSpPr>
        <xdr:cNvPr id="157" name="テキスト ボックス 156"/>
        <xdr:cNvSpPr txBox="1"/>
      </xdr:nvSpPr>
      <xdr:spPr>
        <a:xfrm>
          <a:off x="3733800" y="104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111578</xdr:rowOff>
    </xdr:from>
    <xdr:to>
      <xdr:col>15</xdr:col>
      <xdr:colOff>133350</xdr:colOff>
      <xdr:row>60</xdr:row>
      <xdr:rowOff>41728</xdr:rowOff>
    </xdr:to>
    <xdr:sp macro="" textlink="">
      <xdr:nvSpPr>
        <xdr:cNvPr id="158" name="楕円 157"/>
        <xdr:cNvSpPr/>
      </xdr:nvSpPr>
      <xdr:spPr>
        <a:xfrm>
          <a:off x="3175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51905</xdr:rowOff>
    </xdr:from>
    <xdr:ext cx="762000" cy="259045"/>
    <xdr:sp macro="" textlink="">
      <xdr:nvSpPr>
        <xdr:cNvPr id="159" name="テキスト ボックス 158"/>
        <xdr:cNvSpPr txBox="1"/>
      </xdr:nvSpPr>
      <xdr:spPr>
        <a:xfrm>
          <a:off x="2844800" y="999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60" name="楕円 159"/>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1105</xdr:rowOff>
    </xdr:from>
    <xdr:ext cx="762000" cy="259045"/>
    <xdr:sp macro="" textlink="">
      <xdr:nvSpPr>
        <xdr:cNvPr id="161" name="テキスト ボックス 160"/>
        <xdr:cNvSpPr txBox="1"/>
      </xdr:nvSpPr>
      <xdr:spPr>
        <a:xfrm>
          <a:off x="1955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52251</xdr:rowOff>
    </xdr:from>
    <xdr:to>
      <xdr:col>7</xdr:col>
      <xdr:colOff>31750</xdr:colOff>
      <xdr:row>62</xdr:row>
      <xdr:rowOff>153851</xdr:rowOff>
    </xdr:to>
    <xdr:sp macro="" textlink="">
      <xdr:nvSpPr>
        <xdr:cNvPr id="162" name="楕円 161"/>
        <xdr:cNvSpPr/>
      </xdr:nvSpPr>
      <xdr:spPr>
        <a:xfrm>
          <a:off x="1397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138628</xdr:rowOff>
    </xdr:from>
    <xdr:ext cx="762000" cy="259045"/>
    <xdr:sp macro="" textlink="">
      <xdr:nvSpPr>
        <xdr:cNvPr id="163" name="テキスト ボックス 162"/>
        <xdr:cNvSpPr txBox="1"/>
      </xdr:nvSpPr>
      <xdr:spPr>
        <a:xfrm>
          <a:off x="1066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国調）と少ないため、類似団体平均を若干上回って推移していたが、平成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年度に、「ふるさと納税」の推進に伴う返礼品購入費用の増加により、平均を大きく上回ることとなり、平成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年度では、さらに返礼品購入費用が増加したため、類似団体平均よりも倍以上の金額となった。返礼品の見直しを行ったため、低下したが、相対的に高い状況である。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56753</xdr:rowOff>
    </xdr:from>
    <xdr:to>
      <xdr:col>23</xdr:col>
      <xdr:colOff>133350</xdr:colOff>
      <xdr:row>82</xdr:row>
      <xdr:rowOff>154915</xdr:rowOff>
    </xdr:to>
    <xdr:cxnSp macro="">
      <xdr:nvCxnSpPr>
        <xdr:cNvPr id="200" name="直線コネクタ 199"/>
        <xdr:cNvCxnSpPr/>
      </xdr:nvCxnSpPr>
      <xdr:spPr>
        <a:xfrm>
          <a:off x="4114800" y="14115653"/>
          <a:ext cx="838200" cy="9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56753</xdr:rowOff>
    </xdr:from>
    <xdr:to>
      <xdr:col>19</xdr:col>
      <xdr:colOff>133350</xdr:colOff>
      <xdr:row>83</xdr:row>
      <xdr:rowOff>52147</xdr:rowOff>
    </xdr:to>
    <xdr:cxnSp macro="">
      <xdr:nvCxnSpPr>
        <xdr:cNvPr id="203" name="直線コネクタ 202"/>
        <xdr:cNvCxnSpPr/>
      </xdr:nvCxnSpPr>
      <xdr:spPr>
        <a:xfrm flipV="1">
          <a:off x="3225800" y="14115653"/>
          <a:ext cx="889000" cy="16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52147</xdr:rowOff>
    </xdr:from>
    <xdr:to>
      <xdr:col>15</xdr:col>
      <xdr:colOff>82550</xdr:colOff>
      <xdr:row>84</xdr:row>
      <xdr:rowOff>15058</xdr:rowOff>
    </xdr:to>
    <xdr:cxnSp macro="">
      <xdr:nvCxnSpPr>
        <xdr:cNvPr id="206" name="直線コネクタ 205"/>
        <xdr:cNvCxnSpPr/>
      </xdr:nvCxnSpPr>
      <xdr:spPr>
        <a:xfrm flipV="1">
          <a:off x="2336800" y="14282497"/>
          <a:ext cx="889000" cy="1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6393</xdr:rowOff>
    </xdr:from>
    <xdr:to>
      <xdr:col>11</xdr:col>
      <xdr:colOff>31750</xdr:colOff>
      <xdr:row>84</xdr:row>
      <xdr:rowOff>15058</xdr:rowOff>
    </xdr:to>
    <xdr:cxnSp macro="">
      <xdr:nvCxnSpPr>
        <xdr:cNvPr id="209" name="直線コネクタ 208"/>
        <xdr:cNvCxnSpPr/>
      </xdr:nvCxnSpPr>
      <xdr:spPr>
        <a:xfrm>
          <a:off x="1447800" y="14236743"/>
          <a:ext cx="889000" cy="18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104115</xdr:rowOff>
    </xdr:from>
    <xdr:to>
      <xdr:col>23</xdr:col>
      <xdr:colOff>184150</xdr:colOff>
      <xdr:row>83</xdr:row>
      <xdr:rowOff>34265</xdr:rowOff>
    </xdr:to>
    <xdr:sp macro="" textlink="">
      <xdr:nvSpPr>
        <xdr:cNvPr id="219" name="楕円 218"/>
        <xdr:cNvSpPr/>
      </xdr:nvSpPr>
      <xdr:spPr>
        <a:xfrm>
          <a:off x="4902200" y="141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76192</xdr:rowOff>
    </xdr:from>
    <xdr:ext cx="762000" cy="259045"/>
    <xdr:sp macro="" textlink="">
      <xdr:nvSpPr>
        <xdr:cNvPr id="220" name="人件費・物件費等の状況該当値テキスト"/>
        <xdr:cNvSpPr txBox="1"/>
      </xdr:nvSpPr>
      <xdr:spPr>
        <a:xfrm>
          <a:off x="5041900" y="141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5953</xdr:rowOff>
    </xdr:from>
    <xdr:to>
      <xdr:col>19</xdr:col>
      <xdr:colOff>184150</xdr:colOff>
      <xdr:row>82</xdr:row>
      <xdr:rowOff>107553</xdr:rowOff>
    </xdr:to>
    <xdr:sp macro="" textlink="">
      <xdr:nvSpPr>
        <xdr:cNvPr id="221" name="楕円 220"/>
        <xdr:cNvSpPr/>
      </xdr:nvSpPr>
      <xdr:spPr>
        <a:xfrm>
          <a:off x="4064000" y="1406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92330</xdr:rowOff>
    </xdr:from>
    <xdr:ext cx="736600" cy="259045"/>
    <xdr:sp macro="" textlink="">
      <xdr:nvSpPr>
        <xdr:cNvPr id="222" name="テキスト ボックス 221"/>
        <xdr:cNvSpPr txBox="1"/>
      </xdr:nvSpPr>
      <xdr:spPr>
        <a:xfrm>
          <a:off x="3733800" y="14151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1347</xdr:rowOff>
    </xdr:from>
    <xdr:to>
      <xdr:col>15</xdr:col>
      <xdr:colOff>133350</xdr:colOff>
      <xdr:row>83</xdr:row>
      <xdr:rowOff>102947</xdr:rowOff>
    </xdr:to>
    <xdr:sp macro="" textlink="">
      <xdr:nvSpPr>
        <xdr:cNvPr id="223" name="楕円 222"/>
        <xdr:cNvSpPr/>
      </xdr:nvSpPr>
      <xdr:spPr>
        <a:xfrm>
          <a:off x="3175000" y="142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87724</xdr:rowOff>
    </xdr:from>
    <xdr:ext cx="762000" cy="259045"/>
    <xdr:sp macro="" textlink="">
      <xdr:nvSpPr>
        <xdr:cNvPr id="224" name="テキスト ボックス 223"/>
        <xdr:cNvSpPr txBox="1"/>
      </xdr:nvSpPr>
      <xdr:spPr>
        <a:xfrm>
          <a:off x="2844800" y="1431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135708</xdr:rowOff>
    </xdr:from>
    <xdr:to>
      <xdr:col>11</xdr:col>
      <xdr:colOff>82550</xdr:colOff>
      <xdr:row>84</xdr:row>
      <xdr:rowOff>65858</xdr:rowOff>
    </xdr:to>
    <xdr:sp macro="" textlink="">
      <xdr:nvSpPr>
        <xdr:cNvPr id="225" name="楕円 224"/>
        <xdr:cNvSpPr/>
      </xdr:nvSpPr>
      <xdr:spPr>
        <a:xfrm>
          <a:off x="2286000" y="1436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50635</xdr:rowOff>
    </xdr:from>
    <xdr:ext cx="762000" cy="259045"/>
    <xdr:sp macro="" textlink="">
      <xdr:nvSpPr>
        <xdr:cNvPr id="226" name="テキスト ボックス 225"/>
        <xdr:cNvSpPr txBox="1"/>
      </xdr:nvSpPr>
      <xdr:spPr>
        <a:xfrm>
          <a:off x="1955800" y="1445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127043</xdr:rowOff>
    </xdr:from>
    <xdr:to>
      <xdr:col>7</xdr:col>
      <xdr:colOff>31750</xdr:colOff>
      <xdr:row>83</xdr:row>
      <xdr:rowOff>57193</xdr:rowOff>
    </xdr:to>
    <xdr:sp macro="" textlink="">
      <xdr:nvSpPr>
        <xdr:cNvPr id="227" name="楕円 226"/>
        <xdr:cNvSpPr/>
      </xdr:nvSpPr>
      <xdr:spPr>
        <a:xfrm>
          <a:off x="1397000" y="141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41970</xdr:rowOff>
    </xdr:from>
    <xdr:ext cx="762000" cy="259045"/>
    <xdr:sp macro="" textlink="">
      <xdr:nvSpPr>
        <xdr:cNvPr id="228" name="テキスト ボックス 227"/>
        <xdr:cNvSpPr txBox="1"/>
      </xdr:nvSpPr>
      <xdr:spPr>
        <a:xfrm>
          <a:off x="1066800" y="1427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給与及び定員管理の適正化に取り組</a:t>
          </a:r>
          <a:r>
            <a:rPr kumimoji="1" lang="ja-JP" altLang="en-US" sz="1100">
              <a:solidFill>
                <a:schemeClr val="dk1"/>
              </a:solidFill>
              <a:effectLst/>
              <a:latin typeface="+mn-lt"/>
              <a:ea typeface="+mn-ea"/>
              <a:cs typeface="+mn-cs"/>
            </a:rPr>
            <a:t>んだことから改善している。今後も、</a:t>
          </a:r>
          <a:r>
            <a:rPr kumimoji="1" lang="ja-JP" altLang="ja-JP" sz="1100">
              <a:solidFill>
                <a:schemeClr val="dk1"/>
              </a:solidFill>
              <a:effectLst/>
              <a:latin typeface="+mn-lt"/>
              <a:ea typeface="+mn-ea"/>
              <a:cs typeface="+mn-cs"/>
            </a:rPr>
            <a:t>現在の水準の維持に努める。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86</xdr:row>
      <xdr:rowOff>167957</xdr:rowOff>
    </xdr:to>
    <xdr:cxnSp macro="">
      <xdr:nvCxnSpPr>
        <xdr:cNvPr id="258" name="直線コネクタ 257"/>
        <xdr:cNvCxnSpPr/>
      </xdr:nvCxnSpPr>
      <xdr:spPr>
        <a:xfrm>
          <a:off x="16179800" y="14605000"/>
          <a:ext cx="8382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9"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41275</xdr:rowOff>
    </xdr:to>
    <xdr:cxnSp macro="">
      <xdr:nvCxnSpPr>
        <xdr:cNvPr id="261" name="直線コネクタ 260"/>
        <xdr:cNvCxnSpPr/>
      </xdr:nvCxnSpPr>
      <xdr:spPr>
        <a:xfrm flipV="1">
          <a:off x="15290800" y="146050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3" name="テキスト ボックス 262"/>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41275</xdr:rowOff>
    </xdr:to>
    <xdr:cxnSp macro="">
      <xdr:nvCxnSpPr>
        <xdr:cNvPr id="264" name="直線コネクタ 263"/>
        <xdr:cNvCxnSpPr/>
      </xdr:nvCxnSpPr>
      <xdr:spPr>
        <a:xfrm>
          <a:off x="14401800" y="147015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6" name="テキスト ボックス 265"/>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19686</xdr:rowOff>
    </xdr:from>
    <xdr:to>
      <xdr:col>68</xdr:col>
      <xdr:colOff>152400</xdr:colOff>
      <xdr:row>85</xdr:row>
      <xdr:rowOff>128270</xdr:rowOff>
    </xdr:to>
    <xdr:cxnSp macro="">
      <xdr:nvCxnSpPr>
        <xdr:cNvPr id="267" name="直線コネクタ 266"/>
        <xdr:cNvCxnSpPr/>
      </xdr:nvCxnSpPr>
      <xdr:spPr>
        <a:xfrm>
          <a:off x="13512800" y="14592936"/>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117157</xdr:rowOff>
    </xdr:from>
    <xdr:to>
      <xdr:col>81</xdr:col>
      <xdr:colOff>95250</xdr:colOff>
      <xdr:row>87</xdr:row>
      <xdr:rowOff>47307</xdr:rowOff>
    </xdr:to>
    <xdr:sp macro="" textlink="">
      <xdr:nvSpPr>
        <xdr:cNvPr id="277" name="楕円 276"/>
        <xdr:cNvSpPr/>
      </xdr:nvSpPr>
      <xdr:spPr>
        <a:xfrm>
          <a:off x="169672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133684</xdr:rowOff>
    </xdr:from>
    <xdr:ext cx="762000" cy="259045"/>
    <xdr:sp macro="" textlink="">
      <xdr:nvSpPr>
        <xdr:cNvPr id="278" name="給与水準   （国との比較）該当値テキスト"/>
        <xdr:cNvSpPr txBox="1"/>
      </xdr:nvSpPr>
      <xdr:spPr>
        <a:xfrm>
          <a:off x="17106900" y="1470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9" name="楕円 278"/>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0" name="テキスト ボックス 27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1" name="楕円 280"/>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102252</xdr:rowOff>
    </xdr:from>
    <xdr:ext cx="762000" cy="259045"/>
    <xdr:sp macro="" textlink="">
      <xdr:nvSpPr>
        <xdr:cNvPr id="282" name="テキスト ボックス 281"/>
        <xdr:cNvSpPr txBox="1"/>
      </xdr:nvSpPr>
      <xdr:spPr>
        <a:xfrm>
          <a:off x="14909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3" name="楕円 282"/>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84" name="テキスト ボックス 283"/>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140336</xdr:rowOff>
    </xdr:from>
    <xdr:to>
      <xdr:col>64</xdr:col>
      <xdr:colOff>152400</xdr:colOff>
      <xdr:row>85</xdr:row>
      <xdr:rowOff>70486</xdr:rowOff>
    </xdr:to>
    <xdr:sp macro="" textlink="">
      <xdr:nvSpPr>
        <xdr:cNvPr id="285" name="楕円 284"/>
        <xdr:cNvSpPr/>
      </xdr:nvSpPr>
      <xdr:spPr>
        <a:xfrm>
          <a:off x="13462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80663</xdr:rowOff>
    </xdr:from>
    <xdr:ext cx="762000" cy="259045"/>
    <xdr:sp macro="" textlink="">
      <xdr:nvSpPr>
        <xdr:cNvPr id="286" name="テキスト ボックス 285"/>
        <xdr:cNvSpPr txBox="1"/>
      </xdr:nvSpPr>
      <xdr:spPr>
        <a:xfrm>
          <a:off x="13131800" y="1431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類似団体平均を大きく上回っているが、人口が</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国調）と少ないため、相対的に高くならざるを得ない指標である。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63386</xdr:rowOff>
    </xdr:from>
    <xdr:to>
      <xdr:col>81</xdr:col>
      <xdr:colOff>44450</xdr:colOff>
      <xdr:row>64</xdr:row>
      <xdr:rowOff>101626</xdr:rowOff>
    </xdr:to>
    <xdr:cxnSp macro="">
      <xdr:nvCxnSpPr>
        <xdr:cNvPr id="318" name="直線コネクタ 317"/>
        <xdr:cNvCxnSpPr/>
      </xdr:nvCxnSpPr>
      <xdr:spPr>
        <a:xfrm flipV="1">
          <a:off x="16179800" y="10864736"/>
          <a:ext cx="838200" cy="20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125882</xdr:rowOff>
    </xdr:from>
    <xdr:to>
      <xdr:col>77</xdr:col>
      <xdr:colOff>44450</xdr:colOff>
      <xdr:row>64</xdr:row>
      <xdr:rowOff>101626</xdr:rowOff>
    </xdr:to>
    <xdr:cxnSp macro="">
      <xdr:nvCxnSpPr>
        <xdr:cNvPr id="321" name="直線コネクタ 320"/>
        <xdr:cNvCxnSpPr/>
      </xdr:nvCxnSpPr>
      <xdr:spPr>
        <a:xfrm>
          <a:off x="15290800" y="10927232"/>
          <a:ext cx="889000" cy="14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77381</xdr:rowOff>
    </xdr:from>
    <xdr:to>
      <xdr:col>72</xdr:col>
      <xdr:colOff>203200</xdr:colOff>
      <xdr:row>63</xdr:row>
      <xdr:rowOff>125882</xdr:rowOff>
    </xdr:to>
    <xdr:cxnSp macro="">
      <xdr:nvCxnSpPr>
        <xdr:cNvPr id="324" name="直線コネクタ 323"/>
        <xdr:cNvCxnSpPr/>
      </xdr:nvCxnSpPr>
      <xdr:spPr>
        <a:xfrm>
          <a:off x="14401800" y="10878731"/>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77381</xdr:rowOff>
    </xdr:from>
    <xdr:to>
      <xdr:col>68</xdr:col>
      <xdr:colOff>152400</xdr:colOff>
      <xdr:row>63</xdr:row>
      <xdr:rowOff>105372</xdr:rowOff>
    </xdr:to>
    <xdr:cxnSp macro="">
      <xdr:nvCxnSpPr>
        <xdr:cNvPr id="327" name="直線コネクタ 326"/>
        <xdr:cNvCxnSpPr/>
      </xdr:nvCxnSpPr>
      <xdr:spPr>
        <a:xfrm flipV="1">
          <a:off x="13512800" y="10878731"/>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12586</xdr:rowOff>
    </xdr:from>
    <xdr:to>
      <xdr:col>81</xdr:col>
      <xdr:colOff>95250</xdr:colOff>
      <xdr:row>63</xdr:row>
      <xdr:rowOff>114186</xdr:rowOff>
    </xdr:to>
    <xdr:sp macro="" textlink="">
      <xdr:nvSpPr>
        <xdr:cNvPr id="337" name="楕円 336"/>
        <xdr:cNvSpPr/>
      </xdr:nvSpPr>
      <xdr:spPr>
        <a:xfrm>
          <a:off x="16967200" y="108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156113</xdr:rowOff>
    </xdr:from>
    <xdr:ext cx="762000" cy="259045"/>
    <xdr:sp macro="" textlink="">
      <xdr:nvSpPr>
        <xdr:cNvPr id="338" name="定員管理の状況該当値テキスト"/>
        <xdr:cNvSpPr txBox="1"/>
      </xdr:nvSpPr>
      <xdr:spPr>
        <a:xfrm>
          <a:off x="17106900" y="1078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50826</xdr:rowOff>
    </xdr:from>
    <xdr:to>
      <xdr:col>77</xdr:col>
      <xdr:colOff>95250</xdr:colOff>
      <xdr:row>64</xdr:row>
      <xdr:rowOff>152426</xdr:rowOff>
    </xdr:to>
    <xdr:sp macro="" textlink="">
      <xdr:nvSpPr>
        <xdr:cNvPr id="339" name="楕円 338"/>
        <xdr:cNvSpPr/>
      </xdr:nvSpPr>
      <xdr:spPr>
        <a:xfrm>
          <a:off x="16129000" y="110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137203</xdr:rowOff>
    </xdr:from>
    <xdr:ext cx="736600" cy="259045"/>
    <xdr:sp macro="" textlink="">
      <xdr:nvSpPr>
        <xdr:cNvPr id="340" name="テキスト ボックス 339"/>
        <xdr:cNvSpPr txBox="1"/>
      </xdr:nvSpPr>
      <xdr:spPr>
        <a:xfrm>
          <a:off x="15798800" y="1111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75082</xdr:rowOff>
    </xdr:from>
    <xdr:to>
      <xdr:col>73</xdr:col>
      <xdr:colOff>44450</xdr:colOff>
      <xdr:row>64</xdr:row>
      <xdr:rowOff>5232</xdr:rowOff>
    </xdr:to>
    <xdr:sp macro="" textlink="">
      <xdr:nvSpPr>
        <xdr:cNvPr id="341" name="楕円 340"/>
        <xdr:cNvSpPr/>
      </xdr:nvSpPr>
      <xdr:spPr>
        <a:xfrm>
          <a:off x="15240000" y="108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161459</xdr:rowOff>
    </xdr:from>
    <xdr:ext cx="762000" cy="259045"/>
    <xdr:sp macro="" textlink="">
      <xdr:nvSpPr>
        <xdr:cNvPr id="342" name="テキスト ボックス 341"/>
        <xdr:cNvSpPr txBox="1"/>
      </xdr:nvSpPr>
      <xdr:spPr>
        <a:xfrm>
          <a:off x="14909800" y="109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26581</xdr:rowOff>
    </xdr:from>
    <xdr:to>
      <xdr:col>68</xdr:col>
      <xdr:colOff>203200</xdr:colOff>
      <xdr:row>63</xdr:row>
      <xdr:rowOff>128181</xdr:rowOff>
    </xdr:to>
    <xdr:sp macro="" textlink="">
      <xdr:nvSpPr>
        <xdr:cNvPr id="343" name="楕円 342"/>
        <xdr:cNvSpPr/>
      </xdr:nvSpPr>
      <xdr:spPr>
        <a:xfrm>
          <a:off x="14351000" y="108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112958</xdr:rowOff>
    </xdr:from>
    <xdr:ext cx="762000" cy="259045"/>
    <xdr:sp macro="" textlink="">
      <xdr:nvSpPr>
        <xdr:cNvPr id="344" name="テキスト ボックス 343"/>
        <xdr:cNvSpPr txBox="1"/>
      </xdr:nvSpPr>
      <xdr:spPr>
        <a:xfrm>
          <a:off x="14020800" y="1091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54572</xdr:rowOff>
    </xdr:from>
    <xdr:to>
      <xdr:col>64</xdr:col>
      <xdr:colOff>152400</xdr:colOff>
      <xdr:row>63</xdr:row>
      <xdr:rowOff>156172</xdr:rowOff>
    </xdr:to>
    <xdr:sp macro="" textlink="">
      <xdr:nvSpPr>
        <xdr:cNvPr id="345" name="楕円 344"/>
        <xdr:cNvSpPr/>
      </xdr:nvSpPr>
      <xdr:spPr>
        <a:xfrm>
          <a:off x="13462000" y="108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140949</xdr:rowOff>
    </xdr:from>
    <xdr:ext cx="762000" cy="259045"/>
    <xdr:sp macro="" textlink="">
      <xdr:nvSpPr>
        <xdr:cNvPr id="346" name="テキスト ボックス 345"/>
        <xdr:cNvSpPr txBox="1"/>
      </xdr:nvSpPr>
      <xdr:spPr>
        <a:xfrm>
          <a:off x="13131800" y="1094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過去からの起債抑制策により、類似団体平均を下回っている。今後も引き続き地方債の発行額を抑制し、財政の健全化に努める。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40</xdr:row>
      <xdr:rowOff>143087</xdr:rowOff>
    </xdr:to>
    <xdr:cxnSp macro="">
      <xdr:nvCxnSpPr>
        <xdr:cNvPr id="379" name="直線コネクタ 378"/>
        <xdr:cNvCxnSpPr/>
      </xdr:nvCxnSpPr>
      <xdr:spPr>
        <a:xfrm>
          <a:off x="16179800" y="69930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135044</xdr:rowOff>
    </xdr:from>
    <xdr:to>
      <xdr:col>77</xdr:col>
      <xdr:colOff>44450</xdr:colOff>
      <xdr:row>40</xdr:row>
      <xdr:rowOff>143087</xdr:rowOff>
    </xdr:to>
    <xdr:cxnSp macro="">
      <xdr:nvCxnSpPr>
        <xdr:cNvPr id="382" name="直線コネクタ 381"/>
        <xdr:cNvCxnSpPr/>
      </xdr:nvCxnSpPr>
      <xdr:spPr>
        <a:xfrm flipV="1">
          <a:off x="15290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143087</xdr:rowOff>
    </xdr:to>
    <xdr:cxnSp macro="">
      <xdr:nvCxnSpPr>
        <xdr:cNvPr id="385" name="直線コネクタ 384"/>
        <xdr:cNvCxnSpPr/>
      </xdr:nvCxnSpPr>
      <xdr:spPr>
        <a:xfrm>
          <a:off x="14401800" y="700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143087</xdr:rowOff>
    </xdr:from>
    <xdr:to>
      <xdr:col>68</xdr:col>
      <xdr:colOff>152400</xdr:colOff>
      <xdr:row>41</xdr:row>
      <xdr:rowOff>19896</xdr:rowOff>
    </xdr:to>
    <xdr:cxnSp macro="">
      <xdr:nvCxnSpPr>
        <xdr:cNvPr id="388" name="直線コネクタ 387"/>
        <xdr:cNvCxnSpPr/>
      </xdr:nvCxnSpPr>
      <xdr:spPr>
        <a:xfrm flipV="1">
          <a:off x="13512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8" name="楕円 397"/>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9"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400" name="楕円 399"/>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401" name="テキスト ボックス 400"/>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2" name="楕円 401"/>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403" name="テキスト ボックス 402"/>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4" name="楕円 403"/>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5" name="テキスト ボックス 404"/>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406" name="楕円 405"/>
        <xdr:cNvSpPr/>
      </xdr:nvSpPr>
      <xdr:spPr>
        <a:xfrm>
          <a:off x="13462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407" name="テキスト ボックス 406"/>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将来負担額よりも充当可能財源等が多いため、将来負担比率はゼロで推移している。今後も公債費等義務的経費の削減に努める。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898
67.11
1,904,590
1,806,853
87,185
931,792
1,270,897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類似団体平均をわずかに上回っている。今後も給与及び定員管理の適正化に取り組み、現在の水準の維持に努める。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38</xdr:row>
      <xdr:rowOff>8128</xdr:rowOff>
    </xdr:to>
    <xdr:cxnSp macro="">
      <xdr:nvCxnSpPr>
        <xdr:cNvPr id="64" name="直線コネクタ 63"/>
        <xdr:cNvCxnSpPr/>
      </xdr:nvCxnSpPr>
      <xdr:spPr>
        <a:xfrm>
          <a:off x="3987800" y="64409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97282</xdr:rowOff>
    </xdr:to>
    <xdr:cxnSp macro="">
      <xdr:nvCxnSpPr>
        <xdr:cNvPr id="67" name="直線コネクタ 66"/>
        <xdr:cNvCxnSpPr/>
      </xdr:nvCxnSpPr>
      <xdr:spPr>
        <a:xfrm>
          <a:off x="3098800" y="63723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37</xdr:row>
      <xdr:rowOff>28702</xdr:rowOff>
    </xdr:to>
    <xdr:cxnSp macro="">
      <xdr:nvCxnSpPr>
        <xdr:cNvPr id="70" name="直線コネクタ 69"/>
        <xdr:cNvCxnSpPr/>
      </xdr:nvCxnSpPr>
      <xdr:spPr>
        <a:xfrm>
          <a:off x="2209800" y="63129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72" name="テキスト ボックス 71"/>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94996</xdr:rowOff>
    </xdr:from>
    <xdr:to>
      <xdr:col>11</xdr:col>
      <xdr:colOff>9525</xdr:colOff>
      <xdr:row>36</xdr:row>
      <xdr:rowOff>140716</xdr:rowOff>
    </xdr:to>
    <xdr:cxnSp macro="">
      <xdr:nvCxnSpPr>
        <xdr:cNvPr id="73" name="直線コネクタ 72"/>
        <xdr:cNvCxnSpPr/>
      </xdr:nvCxnSpPr>
      <xdr:spPr>
        <a:xfrm>
          <a:off x="1320800" y="6267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128778</xdr:rowOff>
    </xdr:from>
    <xdr:to>
      <xdr:col>24</xdr:col>
      <xdr:colOff>76200</xdr:colOff>
      <xdr:row>38</xdr:row>
      <xdr:rowOff>58928</xdr:rowOff>
    </xdr:to>
    <xdr:sp macro="" textlink="">
      <xdr:nvSpPr>
        <xdr:cNvPr id="83" name="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88" name="テキスト ボックス 87"/>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行財政改革の取組みにより、類似団体平均を下回って推移していたが、平成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年度は、「ふるさと納税」の推進に伴う返礼品購入費用の増加により、平均を大きく上回ることとなった。平成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年度は、「ふるさと納税」に係る返礼品費用等が昨年度よりさらに激増し、それに伴いふるさとづくり寄付金事業に繰入を行ったため、一般財源が減少し、比率も減少した。平成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年度は「ふるさと納税」に係る返礼費用が減少し物件費は減少した。令和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年度は、類似団体</a:t>
          </a:r>
          <a:r>
            <a:rPr kumimoji="1" lang="ja-JP" altLang="en-US" sz="1100">
              <a:solidFill>
                <a:schemeClr val="dk1"/>
              </a:solidFill>
              <a:effectLst/>
              <a:latin typeface="+mn-lt"/>
              <a:ea typeface="+mn-ea"/>
              <a:cs typeface="+mn-cs"/>
            </a:rPr>
            <a:t>より低い</a:t>
          </a:r>
          <a:r>
            <a:rPr kumimoji="1" lang="ja-JP" altLang="ja-JP" sz="1100">
              <a:solidFill>
                <a:schemeClr val="dk1"/>
              </a:solidFill>
              <a:effectLst/>
              <a:latin typeface="+mn-lt"/>
              <a:ea typeface="+mn-ea"/>
              <a:cs typeface="+mn-cs"/>
            </a:rPr>
            <a:t>割合となっている。</a:t>
          </a:r>
          <a:endParaRPr lang="ja-JP" altLang="ja-JP" sz="1400">
            <a:effectLst/>
          </a:endParaRPr>
        </a:p>
        <a:p>
          <a:r>
            <a:rPr kumimoji="1" lang="ja-JP" altLang="ja-JP" sz="1100">
              <a:solidFill>
                <a:schemeClr val="dk1"/>
              </a:solidFill>
              <a:effectLst/>
              <a:latin typeface="+mn-lt"/>
              <a:ea typeface="+mn-ea"/>
              <a:cs typeface="+mn-cs"/>
            </a:rPr>
            <a:t>　今後も行財政改革に取り組み、抑制に努める。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17</xdr:row>
      <xdr:rowOff>46990</xdr:rowOff>
    </xdr:to>
    <xdr:cxnSp macro="">
      <xdr:nvCxnSpPr>
        <xdr:cNvPr id="122" name="直線コネクタ 121"/>
        <xdr:cNvCxnSpPr/>
      </xdr:nvCxnSpPr>
      <xdr:spPr>
        <a:xfrm flipV="1">
          <a:off x="15671800" y="275590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17</xdr:row>
      <xdr:rowOff>46990</xdr:rowOff>
    </xdr:to>
    <xdr:cxnSp macro="">
      <xdr:nvCxnSpPr>
        <xdr:cNvPr id="125" name="直線コネクタ 124"/>
        <xdr:cNvCxnSpPr/>
      </xdr:nvCxnSpPr>
      <xdr:spPr>
        <a:xfrm>
          <a:off x="14782800" y="26416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16</xdr:row>
      <xdr:rowOff>99568</xdr:rowOff>
    </xdr:to>
    <xdr:cxnSp macro="">
      <xdr:nvCxnSpPr>
        <xdr:cNvPr id="128" name="直線コネクタ 127"/>
        <xdr:cNvCxnSpPr/>
      </xdr:nvCxnSpPr>
      <xdr:spPr>
        <a:xfrm flipV="1">
          <a:off x="13893800" y="264160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99568</xdr:rowOff>
    </xdr:from>
    <xdr:to>
      <xdr:col>69</xdr:col>
      <xdr:colOff>92075</xdr:colOff>
      <xdr:row>19</xdr:row>
      <xdr:rowOff>129286</xdr:rowOff>
    </xdr:to>
    <xdr:cxnSp macro="">
      <xdr:nvCxnSpPr>
        <xdr:cNvPr id="131" name="直線コネクタ 130"/>
        <xdr:cNvCxnSpPr/>
      </xdr:nvCxnSpPr>
      <xdr:spPr>
        <a:xfrm flipV="1">
          <a:off x="13004800" y="2842768"/>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43" name="楕円 142"/>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107967</xdr:rowOff>
    </xdr:from>
    <xdr:ext cx="736600" cy="259045"/>
    <xdr:sp macro="" textlink="">
      <xdr:nvSpPr>
        <xdr:cNvPr id="144" name="テキスト ボックス 143"/>
        <xdr:cNvSpPr txBox="1"/>
      </xdr:nvSpPr>
      <xdr:spPr>
        <a:xfrm>
          <a:off x="15290800" y="267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45" name="楕円 144"/>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46" name="テキスト ボックス 145"/>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48768</xdr:rowOff>
    </xdr:from>
    <xdr:to>
      <xdr:col>69</xdr:col>
      <xdr:colOff>142875</xdr:colOff>
      <xdr:row>16</xdr:row>
      <xdr:rowOff>150368</xdr:rowOff>
    </xdr:to>
    <xdr:sp macro="" textlink="">
      <xdr:nvSpPr>
        <xdr:cNvPr id="147" name="楕円 146"/>
        <xdr:cNvSpPr/>
      </xdr:nvSpPr>
      <xdr:spPr>
        <a:xfrm>
          <a:off x="138430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160545</xdr:rowOff>
    </xdr:from>
    <xdr:ext cx="762000" cy="259045"/>
    <xdr:sp macro="" textlink="">
      <xdr:nvSpPr>
        <xdr:cNvPr id="148" name="テキスト ボックス 147"/>
        <xdr:cNvSpPr txBox="1"/>
      </xdr:nvSpPr>
      <xdr:spPr>
        <a:xfrm>
          <a:off x="13512800" y="25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78486</xdr:rowOff>
    </xdr:from>
    <xdr:to>
      <xdr:col>65</xdr:col>
      <xdr:colOff>53975</xdr:colOff>
      <xdr:row>20</xdr:row>
      <xdr:rowOff>8636</xdr:rowOff>
    </xdr:to>
    <xdr:sp macro="" textlink="">
      <xdr:nvSpPr>
        <xdr:cNvPr id="149" name="楕円 148"/>
        <xdr:cNvSpPr/>
      </xdr:nvSpPr>
      <xdr:spPr>
        <a:xfrm>
          <a:off x="12954000" y="333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164863</xdr:rowOff>
    </xdr:from>
    <xdr:ext cx="762000" cy="259045"/>
    <xdr:sp macro="" textlink="">
      <xdr:nvSpPr>
        <xdr:cNvPr id="150" name="テキスト ボックス 149"/>
        <xdr:cNvSpPr txBox="1"/>
      </xdr:nvSpPr>
      <xdr:spPr>
        <a:xfrm>
          <a:off x="12623800" y="342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165100</xdr:rowOff>
    </xdr:to>
    <xdr:cxnSp macro="">
      <xdr:nvCxnSpPr>
        <xdr:cNvPr id="182" name="直線コネクタ 181"/>
        <xdr:cNvCxnSpPr/>
      </xdr:nvCxnSpPr>
      <xdr:spPr>
        <a:xfrm flipV="1">
          <a:off x="3987800" y="938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85" name="直線コネクタ 184"/>
        <xdr:cNvCxnSpPr/>
      </xdr:nvCxnSpPr>
      <xdr:spPr>
        <a:xfrm>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165100</xdr:rowOff>
    </xdr:to>
    <xdr:cxnSp macro="">
      <xdr:nvCxnSpPr>
        <xdr:cNvPr id="188" name="直線コネクタ 187"/>
        <xdr:cNvCxnSpPr/>
      </xdr:nvCxnSpPr>
      <xdr:spPr>
        <a:xfrm flipV="1">
          <a:off x="2209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165100</xdr:rowOff>
    </xdr:to>
    <xdr:cxnSp macro="">
      <xdr:nvCxnSpPr>
        <xdr:cNvPr id="191" name="直線コネクタ 190"/>
        <xdr:cNvCxnSpPr/>
      </xdr:nvCxnSpPr>
      <xdr:spPr>
        <a:xfrm>
          <a:off x="1320800" y="932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1" name="楕円 200"/>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2"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3" name="楕円 20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4" name="テキスト ボックス 20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5" name="楕円 204"/>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6" name="テキスト ボックス 205"/>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07" name="楕円 206"/>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08" name="テキスト ボックス 20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09" name="楕円 208"/>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0" name="テキスト ボックス 209"/>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類似団体平均を下回っている。今後も行財政改革の取組みを通じて繰出金等の削減に努め、現在の水準を維持する。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54610</xdr:rowOff>
    </xdr:to>
    <xdr:cxnSp macro="">
      <xdr:nvCxnSpPr>
        <xdr:cNvPr id="242" name="直線コネクタ 241"/>
        <xdr:cNvCxnSpPr/>
      </xdr:nvCxnSpPr>
      <xdr:spPr>
        <a:xfrm flipV="1">
          <a:off x="15671800" y="93091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54610</xdr:rowOff>
    </xdr:from>
    <xdr:to>
      <xdr:col>78</xdr:col>
      <xdr:colOff>69850</xdr:colOff>
      <xdr:row>54</xdr:row>
      <xdr:rowOff>134620</xdr:rowOff>
    </xdr:to>
    <xdr:cxnSp macro="">
      <xdr:nvCxnSpPr>
        <xdr:cNvPr id="245" name="直線コネクタ 244"/>
        <xdr:cNvCxnSpPr/>
      </xdr:nvCxnSpPr>
      <xdr:spPr>
        <a:xfrm flipV="1">
          <a:off x="14782800" y="931291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134620</xdr:rowOff>
    </xdr:from>
    <xdr:to>
      <xdr:col>73</xdr:col>
      <xdr:colOff>180975</xdr:colOff>
      <xdr:row>55</xdr:row>
      <xdr:rowOff>1270</xdr:rowOff>
    </xdr:to>
    <xdr:cxnSp macro="">
      <xdr:nvCxnSpPr>
        <xdr:cNvPr id="248" name="直線コネクタ 247"/>
        <xdr:cNvCxnSpPr/>
      </xdr:nvCxnSpPr>
      <xdr:spPr>
        <a:xfrm flipV="1">
          <a:off x="13893800" y="939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20320</xdr:rowOff>
    </xdr:to>
    <xdr:cxnSp macro="">
      <xdr:nvCxnSpPr>
        <xdr:cNvPr id="251" name="直線コネクタ 250"/>
        <xdr:cNvCxnSpPr/>
      </xdr:nvCxnSpPr>
      <xdr:spPr>
        <a:xfrm flipV="1">
          <a:off x="13004800" y="94310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1" name="楕円 260"/>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2" name="その他該当値テキスト"/>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xdr:rowOff>
    </xdr:from>
    <xdr:to>
      <xdr:col>78</xdr:col>
      <xdr:colOff>120650</xdr:colOff>
      <xdr:row>54</xdr:row>
      <xdr:rowOff>105410</xdr:rowOff>
    </xdr:to>
    <xdr:sp macro="" textlink="">
      <xdr:nvSpPr>
        <xdr:cNvPr id="263" name="楕円 262"/>
        <xdr:cNvSpPr/>
      </xdr:nvSpPr>
      <xdr:spPr>
        <a:xfrm>
          <a:off x="1562100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115587</xdr:rowOff>
    </xdr:from>
    <xdr:ext cx="736600" cy="259045"/>
    <xdr:sp macro="" textlink="">
      <xdr:nvSpPr>
        <xdr:cNvPr id="264" name="テキスト ボックス 263"/>
        <xdr:cNvSpPr txBox="1"/>
      </xdr:nvSpPr>
      <xdr:spPr>
        <a:xfrm>
          <a:off x="15290800" y="903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83820</xdr:rowOff>
    </xdr:from>
    <xdr:to>
      <xdr:col>74</xdr:col>
      <xdr:colOff>31750</xdr:colOff>
      <xdr:row>55</xdr:row>
      <xdr:rowOff>13970</xdr:rowOff>
    </xdr:to>
    <xdr:sp macro="" textlink="">
      <xdr:nvSpPr>
        <xdr:cNvPr id="265" name="楕円 264"/>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24147</xdr:rowOff>
    </xdr:from>
    <xdr:ext cx="762000" cy="259045"/>
    <xdr:sp macro="" textlink="">
      <xdr:nvSpPr>
        <xdr:cNvPr id="266" name="テキスト ボックス 265"/>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67" name="楕円 266"/>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68" name="テキスト ボックス 267"/>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140970</xdr:rowOff>
    </xdr:from>
    <xdr:to>
      <xdr:col>65</xdr:col>
      <xdr:colOff>53975</xdr:colOff>
      <xdr:row>55</xdr:row>
      <xdr:rowOff>71120</xdr:rowOff>
    </xdr:to>
    <xdr:sp macro="" textlink="">
      <xdr:nvSpPr>
        <xdr:cNvPr id="269" name="楕円 268"/>
        <xdr:cNvSpPr/>
      </xdr:nvSpPr>
      <xdr:spPr>
        <a:xfrm>
          <a:off x="12954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81297</xdr:rowOff>
    </xdr:from>
    <xdr:ext cx="762000" cy="259045"/>
    <xdr:sp macro="" textlink="">
      <xdr:nvSpPr>
        <xdr:cNvPr id="270" name="テキスト ボックス 269"/>
        <xdr:cNvSpPr txBox="1"/>
      </xdr:nvSpPr>
      <xdr:spPr>
        <a:xfrm>
          <a:off x="12623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各種団体等への補助金が多額になっているため、類似団体平均を上回っている。特に、福祉関係団体への補助費は増加傾向にある。今後は、補助金交付基準の見直し等に努め、補助金の抑制に努める。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163576</xdr:rowOff>
    </xdr:to>
    <xdr:cxnSp macro="">
      <xdr:nvCxnSpPr>
        <xdr:cNvPr id="300" name="直線コネクタ 299"/>
        <xdr:cNvCxnSpPr/>
      </xdr:nvCxnSpPr>
      <xdr:spPr>
        <a:xfrm flipV="1">
          <a:off x="15671800" y="66146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154432</xdr:rowOff>
    </xdr:from>
    <xdr:to>
      <xdr:col>78</xdr:col>
      <xdr:colOff>69850</xdr:colOff>
      <xdr:row>38</xdr:row>
      <xdr:rowOff>163576</xdr:rowOff>
    </xdr:to>
    <xdr:cxnSp macro="">
      <xdr:nvCxnSpPr>
        <xdr:cNvPr id="303" name="直線コネクタ 302"/>
        <xdr:cNvCxnSpPr/>
      </xdr:nvCxnSpPr>
      <xdr:spPr>
        <a:xfrm>
          <a:off x="14782800" y="632663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154432</xdr:rowOff>
    </xdr:to>
    <xdr:cxnSp macro="">
      <xdr:nvCxnSpPr>
        <xdr:cNvPr id="306" name="直線コネクタ 305"/>
        <xdr:cNvCxnSpPr/>
      </xdr:nvCxnSpPr>
      <xdr:spPr>
        <a:xfrm>
          <a:off x="13893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145288</xdr:rowOff>
    </xdr:to>
    <xdr:cxnSp macro="">
      <xdr:nvCxnSpPr>
        <xdr:cNvPr id="309" name="直線コネクタ 308"/>
        <xdr:cNvCxnSpPr/>
      </xdr:nvCxnSpPr>
      <xdr:spPr>
        <a:xfrm>
          <a:off x="13004800" y="62900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19" name="楕円 318"/>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0"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112776</xdr:rowOff>
    </xdr:from>
    <xdr:to>
      <xdr:col>78</xdr:col>
      <xdr:colOff>120650</xdr:colOff>
      <xdr:row>39</xdr:row>
      <xdr:rowOff>42926</xdr:rowOff>
    </xdr:to>
    <xdr:sp macro="" textlink="">
      <xdr:nvSpPr>
        <xdr:cNvPr id="321" name="楕円 320"/>
        <xdr:cNvSpPr/>
      </xdr:nvSpPr>
      <xdr:spPr>
        <a:xfrm>
          <a:off x="15621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27703</xdr:rowOff>
    </xdr:from>
    <xdr:ext cx="736600" cy="259045"/>
    <xdr:sp macro="" textlink="">
      <xdr:nvSpPr>
        <xdr:cNvPr id="322" name="テキスト ボックス 321"/>
        <xdr:cNvSpPr txBox="1"/>
      </xdr:nvSpPr>
      <xdr:spPr>
        <a:xfrm>
          <a:off x="15290800" y="671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3" name="楕円 322"/>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24" name="テキスト ボックス 323"/>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25" name="楕円 324"/>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6" name="テキスト ボックス 325"/>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27" name="楕円 326"/>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28" name="テキスト ボックス 327"/>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起債発行額の抑制に努めており、類似団体平均を下回っている。今後も地方債の発行を伴う普通建設事業等の計画的実施に努める。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31750</xdr:rowOff>
    </xdr:from>
    <xdr:to>
      <xdr:col>24</xdr:col>
      <xdr:colOff>25400</xdr:colOff>
      <xdr:row>76</xdr:row>
      <xdr:rowOff>66039</xdr:rowOff>
    </xdr:to>
    <xdr:cxnSp macro="">
      <xdr:nvCxnSpPr>
        <xdr:cNvPr id="360" name="直線コネクタ 359"/>
        <xdr:cNvCxnSpPr/>
      </xdr:nvCxnSpPr>
      <xdr:spPr>
        <a:xfrm flipV="1">
          <a:off x="3987800" y="130619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69850</xdr:rowOff>
    </xdr:to>
    <xdr:cxnSp macro="">
      <xdr:nvCxnSpPr>
        <xdr:cNvPr id="363" name="直線コネクタ 362"/>
        <xdr:cNvCxnSpPr/>
      </xdr:nvCxnSpPr>
      <xdr:spPr>
        <a:xfrm flipV="1">
          <a:off x="3098800" y="13096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69850</xdr:rowOff>
    </xdr:to>
    <xdr:cxnSp macro="">
      <xdr:nvCxnSpPr>
        <xdr:cNvPr id="366" name="直線コネクタ 365"/>
        <xdr:cNvCxnSpPr/>
      </xdr:nvCxnSpPr>
      <xdr:spPr>
        <a:xfrm>
          <a:off x="2209800" y="130771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46989</xdr:rowOff>
    </xdr:to>
    <xdr:cxnSp macro="">
      <xdr:nvCxnSpPr>
        <xdr:cNvPr id="369" name="直線コネクタ 368"/>
        <xdr:cNvCxnSpPr/>
      </xdr:nvCxnSpPr>
      <xdr:spPr>
        <a:xfrm>
          <a:off x="1320800" y="13054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152400</xdr:rowOff>
    </xdr:from>
    <xdr:to>
      <xdr:col>24</xdr:col>
      <xdr:colOff>76200</xdr:colOff>
      <xdr:row>76</xdr:row>
      <xdr:rowOff>82550</xdr:rowOff>
    </xdr:to>
    <xdr:sp macro="" textlink="">
      <xdr:nvSpPr>
        <xdr:cNvPr id="379" name="楕円 378"/>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168927</xdr:rowOff>
    </xdr:from>
    <xdr:ext cx="762000" cy="259045"/>
    <xdr:sp macro="" textlink="">
      <xdr:nvSpPr>
        <xdr:cNvPr id="380"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1" name="楕円 380"/>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2" name="テキスト ボックス 381"/>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3" name="楕円 382"/>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4" name="テキスト ボックス 383"/>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5" name="楕円 384"/>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6" name="テキスト ボックス 385"/>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87" name="楕円 386"/>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88" name="テキスト ボックス 387"/>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と同様に推移して</a:t>
          </a:r>
          <a:r>
            <a:rPr kumimoji="1" lang="ja-JP" altLang="ja-JP" sz="1100">
              <a:solidFill>
                <a:schemeClr val="dk1"/>
              </a:solidFill>
              <a:effectLst/>
              <a:latin typeface="+mn-lt"/>
              <a:ea typeface="+mn-ea"/>
              <a:cs typeface="+mn-cs"/>
            </a:rPr>
            <a:t>いる。今後は実質公債費率等を勘案しながら普通建設費等の抑制に努める。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66584</xdr:rowOff>
    </xdr:from>
    <xdr:to>
      <xdr:col>82</xdr:col>
      <xdr:colOff>107950</xdr:colOff>
      <xdr:row>76</xdr:row>
      <xdr:rowOff>38826</xdr:rowOff>
    </xdr:to>
    <xdr:cxnSp macro="">
      <xdr:nvCxnSpPr>
        <xdr:cNvPr id="423" name="直線コネクタ 422"/>
        <xdr:cNvCxnSpPr/>
      </xdr:nvCxnSpPr>
      <xdr:spPr>
        <a:xfrm flipV="1">
          <a:off x="15671800" y="1292533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49910</xdr:rowOff>
    </xdr:from>
    <xdr:ext cx="762000" cy="259045"/>
    <xdr:sp macro="" textlink="">
      <xdr:nvSpPr>
        <xdr:cNvPr id="424" name="公債費以外平均値テキスト"/>
        <xdr:cNvSpPr txBox="1"/>
      </xdr:nvSpPr>
      <xdr:spPr>
        <a:xfrm>
          <a:off x="16598900" y="1290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86178</xdr:rowOff>
    </xdr:from>
    <xdr:to>
      <xdr:col>78</xdr:col>
      <xdr:colOff>69850</xdr:colOff>
      <xdr:row>76</xdr:row>
      <xdr:rowOff>38826</xdr:rowOff>
    </xdr:to>
    <xdr:cxnSp macro="">
      <xdr:nvCxnSpPr>
        <xdr:cNvPr id="426" name="直線コネクタ 425"/>
        <xdr:cNvCxnSpPr/>
      </xdr:nvCxnSpPr>
      <xdr:spPr>
        <a:xfrm>
          <a:off x="14782800" y="12602028"/>
          <a:ext cx="889000" cy="46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86178</xdr:rowOff>
    </xdr:from>
    <xdr:to>
      <xdr:col>73</xdr:col>
      <xdr:colOff>180975</xdr:colOff>
      <xdr:row>74</xdr:row>
      <xdr:rowOff>48623</xdr:rowOff>
    </xdr:to>
    <xdr:cxnSp macro="">
      <xdr:nvCxnSpPr>
        <xdr:cNvPr id="429" name="直線コネクタ 428"/>
        <xdr:cNvCxnSpPr/>
      </xdr:nvCxnSpPr>
      <xdr:spPr>
        <a:xfrm flipV="1">
          <a:off x="13893800" y="12602028"/>
          <a:ext cx="889000" cy="13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15620</xdr:rowOff>
    </xdr:from>
    <xdr:ext cx="762000" cy="259045"/>
    <xdr:sp macro="" textlink="">
      <xdr:nvSpPr>
        <xdr:cNvPr id="431" name="テキスト ボックス 430"/>
        <xdr:cNvSpPr txBox="1"/>
      </xdr:nvSpPr>
      <xdr:spPr>
        <a:xfrm>
          <a:off x="14401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48623</xdr:rowOff>
    </xdr:from>
    <xdr:to>
      <xdr:col>69</xdr:col>
      <xdr:colOff>92075</xdr:colOff>
      <xdr:row>76</xdr:row>
      <xdr:rowOff>42092</xdr:rowOff>
    </xdr:to>
    <xdr:cxnSp macro="">
      <xdr:nvCxnSpPr>
        <xdr:cNvPr id="432" name="直線コネクタ 431"/>
        <xdr:cNvCxnSpPr/>
      </xdr:nvCxnSpPr>
      <xdr:spPr>
        <a:xfrm flipV="1">
          <a:off x="13004800" y="12735923"/>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131553</xdr:rowOff>
    </xdr:from>
    <xdr:ext cx="762000" cy="259045"/>
    <xdr:sp macro="" textlink="">
      <xdr:nvSpPr>
        <xdr:cNvPr id="434" name="テキスト ボックス 433"/>
        <xdr:cNvSpPr txBox="1"/>
      </xdr:nvSpPr>
      <xdr:spPr>
        <a:xfrm>
          <a:off x="13512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15784</xdr:rowOff>
    </xdr:from>
    <xdr:to>
      <xdr:col>82</xdr:col>
      <xdr:colOff>158750</xdr:colOff>
      <xdr:row>75</xdr:row>
      <xdr:rowOff>117384</xdr:rowOff>
    </xdr:to>
    <xdr:sp macro="" textlink="">
      <xdr:nvSpPr>
        <xdr:cNvPr id="442" name="楕円 441"/>
        <xdr:cNvSpPr/>
      </xdr:nvSpPr>
      <xdr:spPr>
        <a:xfrm>
          <a:off x="164592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32311</xdr:rowOff>
    </xdr:from>
    <xdr:ext cx="762000" cy="259045"/>
    <xdr:sp macro="" textlink="">
      <xdr:nvSpPr>
        <xdr:cNvPr id="443" name="公債費以外該当値テキスト"/>
        <xdr:cNvSpPr txBox="1"/>
      </xdr:nvSpPr>
      <xdr:spPr>
        <a:xfrm>
          <a:off x="16598900" y="1271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159476</xdr:rowOff>
    </xdr:from>
    <xdr:to>
      <xdr:col>78</xdr:col>
      <xdr:colOff>120650</xdr:colOff>
      <xdr:row>76</xdr:row>
      <xdr:rowOff>89626</xdr:rowOff>
    </xdr:to>
    <xdr:sp macro="" textlink="">
      <xdr:nvSpPr>
        <xdr:cNvPr id="444" name="楕円 443"/>
        <xdr:cNvSpPr/>
      </xdr:nvSpPr>
      <xdr:spPr>
        <a:xfrm>
          <a:off x="15621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74403</xdr:rowOff>
    </xdr:from>
    <xdr:ext cx="736600" cy="259045"/>
    <xdr:sp macro="" textlink="">
      <xdr:nvSpPr>
        <xdr:cNvPr id="445" name="テキスト ボックス 444"/>
        <xdr:cNvSpPr txBox="1"/>
      </xdr:nvSpPr>
      <xdr:spPr>
        <a:xfrm>
          <a:off x="15290800" y="13104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35378</xdr:rowOff>
    </xdr:from>
    <xdr:to>
      <xdr:col>74</xdr:col>
      <xdr:colOff>31750</xdr:colOff>
      <xdr:row>73</xdr:row>
      <xdr:rowOff>136978</xdr:rowOff>
    </xdr:to>
    <xdr:sp macro="" textlink="">
      <xdr:nvSpPr>
        <xdr:cNvPr id="446" name="楕円 445"/>
        <xdr:cNvSpPr/>
      </xdr:nvSpPr>
      <xdr:spPr>
        <a:xfrm>
          <a:off x="14732000" y="1255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147155</xdr:rowOff>
    </xdr:from>
    <xdr:ext cx="762000" cy="259045"/>
    <xdr:sp macro="" textlink="">
      <xdr:nvSpPr>
        <xdr:cNvPr id="447" name="テキスト ボックス 446"/>
        <xdr:cNvSpPr txBox="1"/>
      </xdr:nvSpPr>
      <xdr:spPr>
        <a:xfrm>
          <a:off x="14401800" y="1232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169273</xdr:rowOff>
    </xdr:from>
    <xdr:to>
      <xdr:col>69</xdr:col>
      <xdr:colOff>142875</xdr:colOff>
      <xdr:row>74</xdr:row>
      <xdr:rowOff>99423</xdr:rowOff>
    </xdr:to>
    <xdr:sp macro="" textlink="">
      <xdr:nvSpPr>
        <xdr:cNvPr id="448" name="楕円 447"/>
        <xdr:cNvSpPr/>
      </xdr:nvSpPr>
      <xdr:spPr>
        <a:xfrm>
          <a:off x="13843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109600</xdr:rowOff>
    </xdr:from>
    <xdr:ext cx="762000" cy="259045"/>
    <xdr:sp macro="" textlink="">
      <xdr:nvSpPr>
        <xdr:cNvPr id="449" name="テキスト ボックス 448"/>
        <xdr:cNvSpPr txBox="1"/>
      </xdr:nvSpPr>
      <xdr:spPr>
        <a:xfrm>
          <a:off x="13512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162742</xdr:rowOff>
    </xdr:from>
    <xdr:to>
      <xdr:col>65</xdr:col>
      <xdr:colOff>53975</xdr:colOff>
      <xdr:row>76</xdr:row>
      <xdr:rowOff>92892</xdr:rowOff>
    </xdr:to>
    <xdr:sp macro="" textlink="">
      <xdr:nvSpPr>
        <xdr:cNvPr id="450" name="楕円 449"/>
        <xdr:cNvSpPr/>
      </xdr:nvSpPr>
      <xdr:spPr>
        <a:xfrm>
          <a:off x="12954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77669</xdr:rowOff>
    </xdr:from>
    <xdr:ext cx="762000" cy="259045"/>
    <xdr:sp macro="" textlink="">
      <xdr:nvSpPr>
        <xdr:cNvPr id="451" name="テキスト ボックス 450"/>
        <xdr:cNvSpPr txBox="1"/>
      </xdr:nvSpPr>
      <xdr:spPr>
        <a:xfrm>
          <a:off x="126238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129928</xdr:rowOff>
    </xdr:from>
    <xdr:to>
      <xdr:col>29</xdr:col>
      <xdr:colOff>127000</xdr:colOff>
      <xdr:row>16</xdr:row>
      <xdr:rowOff>144547</xdr:rowOff>
    </xdr:to>
    <xdr:cxnSp macro="">
      <xdr:nvCxnSpPr>
        <xdr:cNvPr id="49" name="直線コネクタ 48"/>
        <xdr:cNvCxnSpPr/>
      </xdr:nvCxnSpPr>
      <xdr:spPr bwMode="auto">
        <a:xfrm flipV="1">
          <a:off x="5003800" y="2920753"/>
          <a:ext cx="647700" cy="14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144547</xdr:rowOff>
    </xdr:from>
    <xdr:to>
      <xdr:col>26</xdr:col>
      <xdr:colOff>50800</xdr:colOff>
      <xdr:row>16</xdr:row>
      <xdr:rowOff>159214</xdr:rowOff>
    </xdr:to>
    <xdr:cxnSp macro="">
      <xdr:nvCxnSpPr>
        <xdr:cNvPr id="52" name="直線コネクタ 51"/>
        <xdr:cNvCxnSpPr/>
      </xdr:nvCxnSpPr>
      <xdr:spPr bwMode="auto">
        <a:xfrm flipV="1">
          <a:off x="4305300" y="2935372"/>
          <a:ext cx="698500" cy="14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159214</xdr:rowOff>
    </xdr:from>
    <xdr:to>
      <xdr:col>22</xdr:col>
      <xdr:colOff>114300</xdr:colOff>
      <xdr:row>17</xdr:row>
      <xdr:rowOff>6457</xdr:rowOff>
    </xdr:to>
    <xdr:cxnSp macro="">
      <xdr:nvCxnSpPr>
        <xdr:cNvPr id="55" name="直線コネクタ 54"/>
        <xdr:cNvCxnSpPr/>
      </xdr:nvCxnSpPr>
      <xdr:spPr bwMode="auto">
        <a:xfrm flipV="1">
          <a:off x="3606800" y="2950039"/>
          <a:ext cx="698500" cy="18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6457</xdr:rowOff>
    </xdr:from>
    <xdr:to>
      <xdr:col>18</xdr:col>
      <xdr:colOff>177800</xdr:colOff>
      <xdr:row>17</xdr:row>
      <xdr:rowOff>18878</xdr:rowOff>
    </xdr:to>
    <xdr:cxnSp macro="">
      <xdr:nvCxnSpPr>
        <xdr:cNvPr id="58" name="直線コネクタ 57"/>
        <xdr:cNvCxnSpPr/>
      </xdr:nvCxnSpPr>
      <xdr:spPr bwMode="auto">
        <a:xfrm flipV="1">
          <a:off x="2908300" y="2968732"/>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79128</xdr:rowOff>
    </xdr:from>
    <xdr:to>
      <xdr:col>29</xdr:col>
      <xdr:colOff>177800</xdr:colOff>
      <xdr:row>17</xdr:row>
      <xdr:rowOff>9278</xdr:rowOff>
    </xdr:to>
    <xdr:sp macro="" textlink="">
      <xdr:nvSpPr>
        <xdr:cNvPr id="68" name="楕円 67"/>
        <xdr:cNvSpPr/>
      </xdr:nvSpPr>
      <xdr:spPr bwMode="auto">
        <a:xfrm>
          <a:off x="5600700" y="286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95655</xdr:rowOff>
    </xdr:from>
    <xdr:ext cx="762000" cy="259045"/>
    <xdr:sp macro="" textlink="">
      <xdr:nvSpPr>
        <xdr:cNvPr id="69" name="人口1人当たり決算額の推移該当値テキスト130"/>
        <xdr:cNvSpPr txBox="1"/>
      </xdr:nvSpPr>
      <xdr:spPr>
        <a:xfrm>
          <a:off x="5740400" y="271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93747</xdr:rowOff>
    </xdr:from>
    <xdr:to>
      <xdr:col>26</xdr:col>
      <xdr:colOff>101600</xdr:colOff>
      <xdr:row>17</xdr:row>
      <xdr:rowOff>23897</xdr:rowOff>
    </xdr:to>
    <xdr:sp macro="" textlink="">
      <xdr:nvSpPr>
        <xdr:cNvPr id="70" name="楕円 69"/>
        <xdr:cNvSpPr/>
      </xdr:nvSpPr>
      <xdr:spPr bwMode="auto">
        <a:xfrm>
          <a:off x="4953000" y="2884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34074</xdr:rowOff>
    </xdr:from>
    <xdr:ext cx="736600" cy="259045"/>
    <xdr:sp macro="" textlink="">
      <xdr:nvSpPr>
        <xdr:cNvPr id="71" name="テキスト ボックス 70"/>
        <xdr:cNvSpPr txBox="1"/>
      </xdr:nvSpPr>
      <xdr:spPr>
        <a:xfrm>
          <a:off x="4622800" y="2653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108414</xdr:rowOff>
    </xdr:from>
    <xdr:to>
      <xdr:col>22</xdr:col>
      <xdr:colOff>165100</xdr:colOff>
      <xdr:row>17</xdr:row>
      <xdr:rowOff>38564</xdr:rowOff>
    </xdr:to>
    <xdr:sp macro="" textlink="">
      <xdr:nvSpPr>
        <xdr:cNvPr id="72" name="楕円 71"/>
        <xdr:cNvSpPr/>
      </xdr:nvSpPr>
      <xdr:spPr bwMode="auto">
        <a:xfrm>
          <a:off x="4254500" y="289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48741</xdr:rowOff>
    </xdr:from>
    <xdr:ext cx="762000" cy="259045"/>
    <xdr:sp macro="" textlink="">
      <xdr:nvSpPr>
        <xdr:cNvPr id="73" name="テキスト ボックス 72"/>
        <xdr:cNvSpPr txBox="1"/>
      </xdr:nvSpPr>
      <xdr:spPr>
        <a:xfrm>
          <a:off x="3924300" y="266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127107</xdr:rowOff>
    </xdr:from>
    <xdr:to>
      <xdr:col>19</xdr:col>
      <xdr:colOff>38100</xdr:colOff>
      <xdr:row>17</xdr:row>
      <xdr:rowOff>57257</xdr:rowOff>
    </xdr:to>
    <xdr:sp macro="" textlink="">
      <xdr:nvSpPr>
        <xdr:cNvPr id="74" name="楕円 73"/>
        <xdr:cNvSpPr/>
      </xdr:nvSpPr>
      <xdr:spPr bwMode="auto">
        <a:xfrm>
          <a:off x="3556000" y="291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67434</xdr:rowOff>
    </xdr:from>
    <xdr:ext cx="762000" cy="259045"/>
    <xdr:sp macro="" textlink="">
      <xdr:nvSpPr>
        <xdr:cNvPr id="75" name="テキスト ボックス 74"/>
        <xdr:cNvSpPr txBox="1"/>
      </xdr:nvSpPr>
      <xdr:spPr>
        <a:xfrm>
          <a:off x="3225800" y="268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139528</xdr:rowOff>
    </xdr:from>
    <xdr:to>
      <xdr:col>15</xdr:col>
      <xdr:colOff>101600</xdr:colOff>
      <xdr:row>17</xdr:row>
      <xdr:rowOff>69678</xdr:rowOff>
    </xdr:to>
    <xdr:sp macro="" textlink="">
      <xdr:nvSpPr>
        <xdr:cNvPr id="76" name="楕円 75"/>
        <xdr:cNvSpPr/>
      </xdr:nvSpPr>
      <xdr:spPr bwMode="auto">
        <a:xfrm>
          <a:off x="2857500" y="2930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79855</xdr:rowOff>
    </xdr:from>
    <xdr:ext cx="762000" cy="259045"/>
    <xdr:sp macro="" textlink="">
      <xdr:nvSpPr>
        <xdr:cNvPr id="77" name="テキスト ボックス 76"/>
        <xdr:cNvSpPr txBox="1"/>
      </xdr:nvSpPr>
      <xdr:spPr>
        <a:xfrm>
          <a:off x="2527300" y="2699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248165</xdr:rowOff>
    </xdr:from>
    <xdr:to>
      <xdr:col>29</xdr:col>
      <xdr:colOff>127000</xdr:colOff>
      <xdr:row>35</xdr:row>
      <xdr:rowOff>254581</xdr:rowOff>
    </xdr:to>
    <xdr:cxnSp macro="">
      <xdr:nvCxnSpPr>
        <xdr:cNvPr id="110" name="直線コネクタ 109"/>
        <xdr:cNvCxnSpPr/>
      </xdr:nvCxnSpPr>
      <xdr:spPr bwMode="auto">
        <a:xfrm flipV="1">
          <a:off x="5003800" y="6858515"/>
          <a:ext cx="647700" cy="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218273</xdr:rowOff>
    </xdr:from>
    <xdr:to>
      <xdr:col>26</xdr:col>
      <xdr:colOff>50800</xdr:colOff>
      <xdr:row>35</xdr:row>
      <xdr:rowOff>254581</xdr:rowOff>
    </xdr:to>
    <xdr:cxnSp macro="">
      <xdr:nvCxnSpPr>
        <xdr:cNvPr id="113" name="直線コネクタ 112"/>
        <xdr:cNvCxnSpPr/>
      </xdr:nvCxnSpPr>
      <xdr:spPr bwMode="auto">
        <a:xfrm>
          <a:off x="4305300" y="6828623"/>
          <a:ext cx="698500" cy="36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218273</xdr:rowOff>
    </xdr:from>
    <xdr:to>
      <xdr:col>22</xdr:col>
      <xdr:colOff>114300</xdr:colOff>
      <xdr:row>35</xdr:row>
      <xdr:rowOff>252509</xdr:rowOff>
    </xdr:to>
    <xdr:cxnSp macro="">
      <xdr:nvCxnSpPr>
        <xdr:cNvPr id="116" name="直線コネクタ 115"/>
        <xdr:cNvCxnSpPr/>
      </xdr:nvCxnSpPr>
      <xdr:spPr bwMode="auto">
        <a:xfrm flipV="1">
          <a:off x="3606800" y="6828623"/>
          <a:ext cx="698500" cy="34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273745</xdr:rowOff>
    </xdr:from>
    <xdr:ext cx="762000" cy="259045"/>
    <xdr:sp macro="" textlink="">
      <xdr:nvSpPr>
        <xdr:cNvPr id="118" name="テキスト ボックス 117"/>
        <xdr:cNvSpPr txBox="1"/>
      </xdr:nvSpPr>
      <xdr:spPr>
        <a:xfrm>
          <a:off x="3924300" y="688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228064</xdr:rowOff>
    </xdr:from>
    <xdr:to>
      <xdr:col>18</xdr:col>
      <xdr:colOff>177800</xdr:colOff>
      <xdr:row>35</xdr:row>
      <xdr:rowOff>252509</xdr:rowOff>
    </xdr:to>
    <xdr:cxnSp macro="">
      <xdr:nvCxnSpPr>
        <xdr:cNvPr id="119" name="直線コネクタ 118"/>
        <xdr:cNvCxnSpPr/>
      </xdr:nvCxnSpPr>
      <xdr:spPr bwMode="auto">
        <a:xfrm>
          <a:off x="2908300" y="6838414"/>
          <a:ext cx="698500" cy="2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197365</xdr:rowOff>
    </xdr:from>
    <xdr:to>
      <xdr:col>29</xdr:col>
      <xdr:colOff>177800</xdr:colOff>
      <xdr:row>35</xdr:row>
      <xdr:rowOff>298965</xdr:rowOff>
    </xdr:to>
    <xdr:sp macro="" textlink="">
      <xdr:nvSpPr>
        <xdr:cNvPr id="129" name="楕円 128"/>
        <xdr:cNvSpPr/>
      </xdr:nvSpPr>
      <xdr:spPr bwMode="auto">
        <a:xfrm>
          <a:off x="5600700" y="6807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169442</xdr:rowOff>
    </xdr:from>
    <xdr:ext cx="762000" cy="259045"/>
    <xdr:sp macro="" textlink="">
      <xdr:nvSpPr>
        <xdr:cNvPr id="130" name="人口1人当たり決算額の推移該当値テキスト445"/>
        <xdr:cNvSpPr txBox="1"/>
      </xdr:nvSpPr>
      <xdr:spPr>
        <a:xfrm>
          <a:off x="5740400" y="67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203781</xdr:rowOff>
    </xdr:from>
    <xdr:to>
      <xdr:col>26</xdr:col>
      <xdr:colOff>101600</xdr:colOff>
      <xdr:row>35</xdr:row>
      <xdr:rowOff>305381</xdr:rowOff>
    </xdr:to>
    <xdr:sp macro="" textlink="">
      <xdr:nvSpPr>
        <xdr:cNvPr id="131" name="楕円 130"/>
        <xdr:cNvSpPr/>
      </xdr:nvSpPr>
      <xdr:spPr bwMode="auto">
        <a:xfrm>
          <a:off x="4953000" y="6814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290158</xdr:rowOff>
    </xdr:from>
    <xdr:ext cx="736600" cy="259045"/>
    <xdr:sp macro="" textlink="">
      <xdr:nvSpPr>
        <xdr:cNvPr id="132" name="テキスト ボックス 131"/>
        <xdr:cNvSpPr txBox="1"/>
      </xdr:nvSpPr>
      <xdr:spPr>
        <a:xfrm>
          <a:off x="4622800" y="6900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167473</xdr:rowOff>
    </xdr:from>
    <xdr:to>
      <xdr:col>22</xdr:col>
      <xdr:colOff>165100</xdr:colOff>
      <xdr:row>35</xdr:row>
      <xdr:rowOff>269073</xdr:rowOff>
    </xdr:to>
    <xdr:sp macro="" textlink="">
      <xdr:nvSpPr>
        <xdr:cNvPr id="133" name="楕円 132"/>
        <xdr:cNvSpPr/>
      </xdr:nvSpPr>
      <xdr:spPr bwMode="auto">
        <a:xfrm>
          <a:off x="4254500" y="6777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279250</xdr:rowOff>
    </xdr:from>
    <xdr:ext cx="762000" cy="259045"/>
    <xdr:sp macro="" textlink="">
      <xdr:nvSpPr>
        <xdr:cNvPr id="134" name="テキスト ボックス 133"/>
        <xdr:cNvSpPr txBox="1"/>
      </xdr:nvSpPr>
      <xdr:spPr>
        <a:xfrm>
          <a:off x="3924300" y="654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201709</xdr:rowOff>
    </xdr:from>
    <xdr:to>
      <xdr:col>19</xdr:col>
      <xdr:colOff>38100</xdr:colOff>
      <xdr:row>35</xdr:row>
      <xdr:rowOff>303309</xdr:rowOff>
    </xdr:to>
    <xdr:sp macro="" textlink="">
      <xdr:nvSpPr>
        <xdr:cNvPr id="135" name="楕円 134"/>
        <xdr:cNvSpPr/>
      </xdr:nvSpPr>
      <xdr:spPr bwMode="auto">
        <a:xfrm>
          <a:off x="3556000" y="6812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288086</xdr:rowOff>
    </xdr:from>
    <xdr:ext cx="762000" cy="259045"/>
    <xdr:sp macro="" textlink="">
      <xdr:nvSpPr>
        <xdr:cNvPr id="136" name="テキスト ボックス 135"/>
        <xdr:cNvSpPr txBox="1"/>
      </xdr:nvSpPr>
      <xdr:spPr>
        <a:xfrm>
          <a:off x="3225800" y="689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177264</xdr:rowOff>
    </xdr:from>
    <xdr:to>
      <xdr:col>15</xdr:col>
      <xdr:colOff>101600</xdr:colOff>
      <xdr:row>35</xdr:row>
      <xdr:rowOff>278864</xdr:rowOff>
    </xdr:to>
    <xdr:sp macro="" textlink="">
      <xdr:nvSpPr>
        <xdr:cNvPr id="137" name="楕円 136"/>
        <xdr:cNvSpPr/>
      </xdr:nvSpPr>
      <xdr:spPr bwMode="auto">
        <a:xfrm>
          <a:off x="2857500" y="678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289041</xdr:rowOff>
    </xdr:from>
    <xdr:ext cx="762000" cy="259045"/>
    <xdr:sp macro="" textlink="">
      <xdr:nvSpPr>
        <xdr:cNvPr id="138" name="テキスト ボックス 137"/>
        <xdr:cNvSpPr txBox="1"/>
      </xdr:nvSpPr>
      <xdr:spPr>
        <a:xfrm>
          <a:off x="2527300" y="65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898
67.11
1,904,590
1,806,853
87,185
931,792
1,270,897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96788</xdr:rowOff>
    </xdr:from>
    <xdr:to>
      <xdr:col>24</xdr:col>
      <xdr:colOff>63500</xdr:colOff>
      <xdr:row>36</xdr:row>
      <xdr:rowOff>2832</xdr:rowOff>
    </xdr:to>
    <xdr:cxnSp macro="">
      <xdr:nvCxnSpPr>
        <xdr:cNvPr id="60" name="直線コネクタ 59"/>
        <xdr:cNvCxnSpPr/>
      </xdr:nvCxnSpPr>
      <xdr:spPr>
        <a:xfrm flipV="1">
          <a:off x="3797300" y="6097538"/>
          <a:ext cx="838200" cy="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2832</xdr:rowOff>
    </xdr:from>
    <xdr:to>
      <xdr:col>19</xdr:col>
      <xdr:colOff>177800</xdr:colOff>
      <xdr:row>36</xdr:row>
      <xdr:rowOff>34540</xdr:rowOff>
    </xdr:to>
    <xdr:cxnSp macro="">
      <xdr:nvCxnSpPr>
        <xdr:cNvPr id="63" name="直線コネクタ 62"/>
        <xdr:cNvCxnSpPr/>
      </xdr:nvCxnSpPr>
      <xdr:spPr>
        <a:xfrm flipV="1">
          <a:off x="2908300" y="6175032"/>
          <a:ext cx="889000" cy="3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34540</xdr:rowOff>
    </xdr:from>
    <xdr:to>
      <xdr:col>15</xdr:col>
      <xdr:colOff>50800</xdr:colOff>
      <xdr:row>36</xdr:row>
      <xdr:rowOff>49302</xdr:rowOff>
    </xdr:to>
    <xdr:cxnSp macro="">
      <xdr:nvCxnSpPr>
        <xdr:cNvPr id="66" name="直線コネクタ 65"/>
        <xdr:cNvCxnSpPr/>
      </xdr:nvCxnSpPr>
      <xdr:spPr>
        <a:xfrm flipV="1">
          <a:off x="2019300" y="6206740"/>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49302</xdr:rowOff>
    </xdr:from>
    <xdr:to>
      <xdr:col>10</xdr:col>
      <xdr:colOff>114300</xdr:colOff>
      <xdr:row>36</xdr:row>
      <xdr:rowOff>52691</xdr:rowOff>
    </xdr:to>
    <xdr:cxnSp macro="">
      <xdr:nvCxnSpPr>
        <xdr:cNvPr id="69" name="直線コネクタ 68"/>
        <xdr:cNvCxnSpPr/>
      </xdr:nvCxnSpPr>
      <xdr:spPr>
        <a:xfrm flipV="1">
          <a:off x="1130300" y="6221502"/>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45988</xdr:rowOff>
    </xdr:from>
    <xdr:to>
      <xdr:col>24</xdr:col>
      <xdr:colOff>114300</xdr:colOff>
      <xdr:row>35</xdr:row>
      <xdr:rowOff>147588</xdr:rowOff>
    </xdr:to>
    <xdr:sp macro="" textlink="">
      <xdr:nvSpPr>
        <xdr:cNvPr id="79" name="楕円 78"/>
        <xdr:cNvSpPr/>
      </xdr:nvSpPr>
      <xdr:spPr>
        <a:xfrm>
          <a:off x="4584700" y="60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68865</xdr:rowOff>
    </xdr:from>
    <xdr:ext cx="599010" cy="259045"/>
    <xdr:sp macro="" textlink="">
      <xdr:nvSpPr>
        <xdr:cNvPr id="80" name="人件費該当値テキスト"/>
        <xdr:cNvSpPr txBox="1"/>
      </xdr:nvSpPr>
      <xdr:spPr>
        <a:xfrm>
          <a:off x="4686300" y="589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123482</xdr:rowOff>
    </xdr:from>
    <xdr:to>
      <xdr:col>20</xdr:col>
      <xdr:colOff>38100</xdr:colOff>
      <xdr:row>36</xdr:row>
      <xdr:rowOff>53632</xdr:rowOff>
    </xdr:to>
    <xdr:sp macro="" textlink="">
      <xdr:nvSpPr>
        <xdr:cNvPr id="81" name="楕円 80"/>
        <xdr:cNvSpPr/>
      </xdr:nvSpPr>
      <xdr:spPr>
        <a:xfrm>
          <a:off x="3746500" y="61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70159</xdr:rowOff>
    </xdr:from>
    <xdr:ext cx="599010" cy="259045"/>
    <xdr:sp macro="" textlink="">
      <xdr:nvSpPr>
        <xdr:cNvPr id="82" name="テキスト ボックス 81"/>
        <xdr:cNvSpPr txBox="1"/>
      </xdr:nvSpPr>
      <xdr:spPr>
        <a:xfrm>
          <a:off x="3497795" y="589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155190</xdr:rowOff>
    </xdr:from>
    <xdr:to>
      <xdr:col>15</xdr:col>
      <xdr:colOff>101600</xdr:colOff>
      <xdr:row>36</xdr:row>
      <xdr:rowOff>85340</xdr:rowOff>
    </xdr:to>
    <xdr:sp macro="" textlink="">
      <xdr:nvSpPr>
        <xdr:cNvPr id="83" name="楕円 82"/>
        <xdr:cNvSpPr/>
      </xdr:nvSpPr>
      <xdr:spPr>
        <a:xfrm>
          <a:off x="2857500" y="61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101867</xdr:rowOff>
    </xdr:from>
    <xdr:ext cx="599010" cy="259045"/>
    <xdr:sp macro="" textlink="">
      <xdr:nvSpPr>
        <xdr:cNvPr id="84" name="テキスト ボックス 83"/>
        <xdr:cNvSpPr txBox="1"/>
      </xdr:nvSpPr>
      <xdr:spPr>
        <a:xfrm>
          <a:off x="2608795" y="5931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169952</xdr:rowOff>
    </xdr:from>
    <xdr:to>
      <xdr:col>10</xdr:col>
      <xdr:colOff>165100</xdr:colOff>
      <xdr:row>36</xdr:row>
      <xdr:rowOff>100102</xdr:rowOff>
    </xdr:to>
    <xdr:sp macro="" textlink="">
      <xdr:nvSpPr>
        <xdr:cNvPr id="85" name="楕円 84"/>
        <xdr:cNvSpPr/>
      </xdr:nvSpPr>
      <xdr:spPr>
        <a:xfrm>
          <a:off x="1968500" y="617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116629</xdr:rowOff>
    </xdr:from>
    <xdr:ext cx="599010" cy="259045"/>
    <xdr:sp macro="" textlink="">
      <xdr:nvSpPr>
        <xdr:cNvPr id="86" name="テキスト ボックス 85"/>
        <xdr:cNvSpPr txBox="1"/>
      </xdr:nvSpPr>
      <xdr:spPr>
        <a:xfrm>
          <a:off x="1719795" y="594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1891</xdr:rowOff>
    </xdr:from>
    <xdr:to>
      <xdr:col>6</xdr:col>
      <xdr:colOff>38100</xdr:colOff>
      <xdr:row>36</xdr:row>
      <xdr:rowOff>103491</xdr:rowOff>
    </xdr:to>
    <xdr:sp macro="" textlink="">
      <xdr:nvSpPr>
        <xdr:cNvPr id="87" name="楕円 86"/>
        <xdr:cNvSpPr/>
      </xdr:nvSpPr>
      <xdr:spPr>
        <a:xfrm>
          <a:off x="1079500" y="617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120018</xdr:rowOff>
    </xdr:from>
    <xdr:ext cx="599010" cy="259045"/>
    <xdr:sp macro="" textlink="">
      <xdr:nvSpPr>
        <xdr:cNvPr id="88" name="テキスト ボックス 87"/>
        <xdr:cNvSpPr txBox="1"/>
      </xdr:nvSpPr>
      <xdr:spPr>
        <a:xfrm>
          <a:off x="830795" y="5949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26653</xdr:rowOff>
    </xdr:from>
    <xdr:to>
      <xdr:col>24</xdr:col>
      <xdr:colOff>63500</xdr:colOff>
      <xdr:row>55</xdr:row>
      <xdr:rowOff>108527</xdr:rowOff>
    </xdr:to>
    <xdr:cxnSp macro="">
      <xdr:nvCxnSpPr>
        <xdr:cNvPr id="117" name="直線コネクタ 116"/>
        <xdr:cNvCxnSpPr/>
      </xdr:nvCxnSpPr>
      <xdr:spPr>
        <a:xfrm flipV="1">
          <a:off x="3797300" y="9456403"/>
          <a:ext cx="838200" cy="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152843</xdr:rowOff>
    </xdr:from>
    <xdr:to>
      <xdr:col>19</xdr:col>
      <xdr:colOff>177800</xdr:colOff>
      <xdr:row>55</xdr:row>
      <xdr:rowOff>108527</xdr:rowOff>
    </xdr:to>
    <xdr:cxnSp macro="">
      <xdr:nvCxnSpPr>
        <xdr:cNvPr id="120" name="直線コネクタ 119"/>
        <xdr:cNvCxnSpPr/>
      </xdr:nvCxnSpPr>
      <xdr:spPr>
        <a:xfrm>
          <a:off x="2908300" y="9239693"/>
          <a:ext cx="889000" cy="29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82649</xdr:rowOff>
    </xdr:from>
    <xdr:to>
      <xdr:col>15</xdr:col>
      <xdr:colOff>50800</xdr:colOff>
      <xdr:row>53</xdr:row>
      <xdr:rowOff>152843</xdr:rowOff>
    </xdr:to>
    <xdr:cxnSp macro="">
      <xdr:nvCxnSpPr>
        <xdr:cNvPr id="123" name="直線コネクタ 122"/>
        <xdr:cNvCxnSpPr/>
      </xdr:nvCxnSpPr>
      <xdr:spPr>
        <a:xfrm>
          <a:off x="2019300" y="8998049"/>
          <a:ext cx="889000" cy="2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82649</xdr:rowOff>
    </xdr:from>
    <xdr:to>
      <xdr:col>10</xdr:col>
      <xdr:colOff>114300</xdr:colOff>
      <xdr:row>54</xdr:row>
      <xdr:rowOff>19742</xdr:rowOff>
    </xdr:to>
    <xdr:cxnSp macro="">
      <xdr:nvCxnSpPr>
        <xdr:cNvPr id="126" name="直線コネクタ 125"/>
        <xdr:cNvCxnSpPr/>
      </xdr:nvCxnSpPr>
      <xdr:spPr>
        <a:xfrm flipV="1">
          <a:off x="1130300" y="8998049"/>
          <a:ext cx="889000" cy="27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147303</xdr:rowOff>
    </xdr:from>
    <xdr:to>
      <xdr:col>24</xdr:col>
      <xdr:colOff>114300</xdr:colOff>
      <xdr:row>55</xdr:row>
      <xdr:rowOff>77453</xdr:rowOff>
    </xdr:to>
    <xdr:sp macro="" textlink="">
      <xdr:nvSpPr>
        <xdr:cNvPr id="136" name="楕円 135"/>
        <xdr:cNvSpPr/>
      </xdr:nvSpPr>
      <xdr:spPr>
        <a:xfrm>
          <a:off x="4584700" y="94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170180</xdr:rowOff>
    </xdr:from>
    <xdr:ext cx="599010" cy="259045"/>
    <xdr:sp macro="" textlink="">
      <xdr:nvSpPr>
        <xdr:cNvPr id="137" name="物件費該当値テキスト"/>
        <xdr:cNvSpPr txBox="1"/>
      </xdr:nvSpPr>
      <xdr:spPr>
        <a:xfrm>
          <a:off x="4686300" y="925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57727</xdr:rowOff>
    </xdr:from>
    <xdr:to>
      <xdr:col>20</xdr:col>
      <xdr:colOff>38100</xdr:colOff>
      <xdr:row>55</xdr:row>
      <xdr:rowOff>159327</xdr:rowOff>
    </xdr:to>
    <xdr:sp macro="" textlink="">
      <xdr:nvSpPr>
        <xdr:cNvPr id="138" name="楕円 137"/>
        <xdr:cNvSpPr/>
      </xdr:nvSpPr>
      <xdr:spPr>
        <a:xfrm>
          <a:off x="3746500" y="94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4404</xdr:rowOff>
    </xdr:from>
    <xdr:ext cx="599010" cy="259045"/>
    <xdr:sp macro="" textlink="">
      <xdr:nvSpPr>
        <xdr:cNvPr id="139" name="テキスト ボックス 138"/>
        <xdr:cNvSpPr txBox="1"/>
      </xdr:nvSpPr>
      <xdr:spPr>
        <a:xfrm>
          <a:off x="3497795" y="926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102043</xdr:rowOff>
    </xdr:from>
    <xdr:to>
      <xdr:col>15</xdr:col>
      <xdr:colOff>101600</xdr:colOff>
      <xdr:row>54</xdr:row>
      <xdr:rowOff>32193</xdr:rowOff>
    </xdr:to>
    <xdr:sp macro="" textlink="">
      <xdr:nvSpPr>
        <xdr:cNvPr id="140" name="楕円 139"/>
        <xdr:cNvSpPr/>
      </xdr:nvSpPr>
      <xdr:spPr>
        <a:xfrm>
          <a:off x="2857500" y="918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48720</xdr:rowOff>
    </xdr:from>
    <xdr:ext cx="599010" cy="259045"/>
    <xdr:sp macro="" textlink="">
      <xdr:nvSpPr>
        <xdr:cNvPr id="141" name="テキスト ボックス 140"/>
        <xdr:cNvSpPr txBox="1"/>
      </xdr:nvSpPr>
      <xdr:spPr>
        <a:xfrm>
          <a:off x="2608795" y="896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31849</xdr:rowOff>
    </xdr:from>
    <xdr:to>
      <xdr:col>10</xdr:col>
      <xdr:colOff>165100</xdr:colOff>
      <xdr:row>52</xdr:row>
      <xdr:rowOff>133449</xdr:rowOff>
    </xdr:to>
    <xdr:sp macro="" textlink="">
      <xdr:nvSpPr>
        <xdr:cNvPr id="142" name="楕円 141"/>
        <xdr:cNvSpPr/>
      </xdr:nvSpPr>
      <xdr:spPr>
        <a:xfrm>
          <a:off x="1968500" y="89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149976</xdr:rowOff>
    </xdr:from>
    <xdr:ext cx="599010" cy="259045"/>
    <xdr:sp macro="" textlink="">
      <xdr:nvSpPr>
        <xdr:cNvPr id="143" name="テキスト ボックス 142"/>
        <xdr:cNvSpPr txBox="1"/>
      </xdr:nvSpPr>
      <xdr:spPr>
        <a:xfrm>
          <a:off x="1719795" y="872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140392</xdr:rowOff>
    </xdr:from>
    <xdr:to>
      <xdr:col>6</xdr:col>
      <xdr:colOff>38100</xdr:colOff>
      <xdr:row>54</xdr:row>
      <xdr:rowOff>70542</xdr:rowOff>
    </xdr:to>
    <xdr:sp macro="" textlink="">
      <xdr:nvSpPr>
        <xdr:cNvPr id="144" name="楕円 143"/>
        <xdr:cNvSpPr/>
      </xdr:nvSpPr>
      <xdr:spPr>
        <a:xfrm>
          <a:off x="1079500" y="92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87069</xdr:rowOff>
    </xdr:from>
    <xdr:ext cx="599010" cy="259045"/>
    <xdr:sp macro="" textlink="">
      <xdr:nvSpPr>
        <xdr:cNvPr id="145" name="テキスト ボックス 144"/>
        <xdr:cNvSpPr txBox="1"/>
      </xdr:nvSpPr>
      <xdr:spPr>
        <a:xfrm>
          <a:off x="830795" y="90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147312</xdr:rowOff>
    </xdr:from>
    <xdr:to>
      <xdr:col>24</xdr:col>
      <xdr:colOff>63500</xdr:colOff>
      <xdr:row>78</xdr:row>
      <xdr:rowOff>151915</xdr:rowOff>
    </xdr:to>
    <xdr:cxnSp macro="">
      <xdr:nvCxnSpPr>
        <xdr:cNvPr id="174" name="直線コネクタ 173"/>
        <xdr:cNvCxnSpPr/>
      </xdr:nvCxnSpPr>
      <xdr:spPr>
        <a:xfrm flipV="1">
          <a:off x="3797300" y="13520412"/>
          <a:ext cx="838200" cy="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138889</xdr:rowOff>
    </xdr:from>
    <xdr:to>
      <xdr:col>19</xdr:col>
      <xdr:colOff>177800</xdr:colOff>
      <xdr:row>78</xdr:row>
      <xdr:rowOff>151915</xdr:rowOff>
    </xdr:to>
    <xdr:cxnSp macro="">
      <xdr:nvCxnSpPr>
        <xdr:cNvPr id="177" name="直線コネクタ 176"/>
        <xdr:cNvCxnSpPr/>
      </xdr:nvCxnSpPr>
      <xdr:spPr>
        <a:xfrm>
          <a:off x="2908300" y="13511989"/>
          <a:ext cx="889000" cy="1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138889</xdr:rowOff>
    </xdr:from>
    <xdr:to>
      <xdr:col>15</xdr:col>
      <xdr:colOff>50800</xdr:colOff>
      <xdr:row>78</xdr:row>
      <xdr:rowOff>143762</xdr:rowOff>
    </xdr:to>
    <xdr:cxnSp macro="">
      <xdr:nvCxnSpPr>
        <xdr:cNvPr id="180" name="直線コネクタ 179"/>
        <xdr:cNvCxnSpPr/>
      </xdr:nvCxnSpPr>
      <xdr:spPr>
        <a:xfrm flipV="1">
          <a:off x="2019300" y="13511989"/>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143762</xdr:rowOff>
    </xdr:from>
    <xdr:to>
      <xdr:col>10</xdr:col>
      <xdr:colOff>114300</xdr:colOff>
      <xdr:row>78</xdr:row>
      <xdr:rowOff>163157</xdr:rowOff>
    </xdr:to>
    <xdr:cxnSp macro="">
      <xdr:nvCxnSpPr>
        <xdr:cNvPr id="183" name="直線コネクタ 182"/>
        <xdr:cNvCxnSpPr/>
      </xdr:nvCxnSpPr>
      <xdr:spPr>
        <a:xfrm flipV="1">
          <a:off x="1130300" y="13516862"/>
          <a:ext cx="889000" cy="1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96512</xdr:rowOff>
    </xdr:from>
    <xdr:to>
      <xdr:col>24</xdr:col>
      <xdr:colOff>114300</xdr:colOff>
      <xdr:row>79</xdr:row>
      <xdr:rowOff>26662</xdr:rowOff>
    </xdr:to>
    <xdr:sp macro="" textlink="">
      <xdr:nvSpPr>
        <xdr:cNvPr id="193" name="楕円 192"/>
        <xdr:cNvSpPr/>
      </xdr:nvSpPr>
      <xdr:spPr>
        <a:xfrm>
          <a:off x="4584700" y="134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101115</xdr:rowOff>
    </xdr:from>
    <xdr:to>
      <xdr:col>20</xdr:col>
      <xdr:colOff>38100</xdr:colOff>
      <xdr:row>79</xdr:row>
      <xdr:rowOff>31265</xdr:rowOff>
    </xdr:to>
    <xdr:sp macro="" textlink="">
      <xdr:nvSpPr>
        <xdr:cNvPr id="195" name="楕円 194"/>
        <xdr:cNvSpPr/>
      </xdr:nvSpPr>
      <xdr:spPr>
        <a:xfrm>
          <a:off x="3746500" y="134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22392</xdr:rowOff>
    </xdr:from>
    <xdr:ext cx="534377" cy="259045"/>
    <xdr:sp macro="" textlink="">
      <xdr:nvSpPr>
        <xdr:cNvPr id="196" name="テキスト ボックス 195"/>
        <xdr:cNvSpPr txBox="1"/>
      </xdr:nvSpPr>
      <xdr:spPr>
        <a:xfrm>
          <a:off x="3530111" y="1356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88089</xdr:rowOff>
    </xdr:from>
    <xdr:to>
      <xdr:col>15</xdr:col>
      <xdr:colOff>101600</xdr:colOff>
      <xdr:row>79</xdr:row>
      <xdr:rowOff>18239</xdr:rowOff>
    </xdr:to>
    <xdr:sp macro="" textlink="">
      <xdr:nvSpPr>
        <xdr:cNvPr id="197" name="楕円 196"/>
        <xdr:cNvSpPr/>
      </xdr:nvSpPr>
      <xdr:spPr>
        <a:xfrm>
          <a:off x="2857500" y="1346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9366</xdr:rowOff>
    </xdr:from>
    <xdr:ext cx="534377" cy="259045"/>
    <xdr:sp macro="" textlink="">
      <xdr:nvSpPr>
        <xdr:cNvPr id="198" name="テキスト ボックス 197"/>
        <xdr:cNvSpPr txBox="1"/>
      </xdr:nvSpPr>
      <xdr:spPr>
        <a:xfrm>
          <a:off x="2641111" y="135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92962</xdr:rowOff>
    </xdr:from>
    <xdr:to>
      <xdr:col>10</xdr:col>
      <xdr:colOff>165100</xdr:colOff>
      <xdr:row>79</xdr:row>
      <xdr:rowOff>23112</xdr:rowOff>
    </xdr:to>
    <xdr:sp macro="" textlink="">
      <xdr:nvSpPr>
        <xdr:cNvPr id="199" name="楕円 198"/>
        <xdr:cNvSpPr/>
      </xdr:nvSpPr>
      <xdr:spPr>
        <a:xfrm>
          <a:off x="1968500" y="1346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14239</xdr:rowOff>
    </xdr:from>
    <xdr:ext cx="534377" cy="259045"/>
    <xdr:sp macro="" textlink="">
      <xdr:nvSpPr>
        <xdr:cNvPr id="200" name="テキスト ボックス 199"/>
        <xdr:cNvSpPr txBox="1"/>
      </xdr:nvSpPr>
      <xdr:spPr>
        <a:xfrm>
          <a:off x="1752111" y="135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112357</xdr:rowOff>
    </xdr:from>
    <xdr:to>
      <xdr:col>6</xdr:col>
      <xdr:colOff>38100</xdr:colOff>
      <xdr:row>79</xdr:row>
      <xdr:rowOff>42507</xdr:rowOff>
    </xdr:to>
    <xdr:sp macro="" textlink="">
      <xdr:nvSpPr>
        <xdr:cNvPr id="201" name="楕円 200"/>
        <xdr:cNvSpPr/>
      </xdr:nvSpPr>
      <xdr:spPr>
        <a:xfrm>
          <a:off x="1079500" y="134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33634</xdr:rowOff>
    </xdr:from>
    <xdr:ext cx="534377" cy="259045"/>
    <xdr:sp macro="" textlink="">
      <xdr:nvSpPr>
        <xdr:cNvPr id="202" name="テキスト ボックス 201"/>
        <xdr:cNvSpPr txBox="1"/>
      </xdr:nvSpPr>
      <xdr:spPr>
        <a:xfrm>
          <a:off x="863111" y="1357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92292</xdr:rowOff>
    </xdr:from>
    <xdr:to>
      <xdr:col>24</xdr:col>
      <xdr:colOff>63500</xdr:colOff>
      <xdr:row>95</xdr:row>
      <xdr:rowOff>143173</xdr:rowOff>
    </xdr:to>
    <xdr:cxnSp macro="">
      <xdr:nvCxnSpPr>
        <xdr:cNvPr id="233" name="直線コネクタ 232"/>
        <xdr:cNvCxnSpPr/>
      </xdr:nvCxnSpPr>
      <xdr:spPr>
        <a:xfrm flipV="1">
          <a:off x="3797300" y="16380042"/>
          <a:ext cx="838200" cy="5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135759</xdr:rowOff>
    </xdr:from>
    <xdr:to>
      <xdr:col>19</xdr:col>
      <xdr:colOff>177800</xdr:colOff>
      <xdr:row>95</xdr:row>
      <xdr:rowOff>143173</xdr:rowOff>
    </xdr:to>
    <xdr:cxnSp macro="">
      <xdr:nvCxnSpPr>
        <xdr:cNvPr id="236" name="直線コネクタ 235"/>
        <xdr:cNvCxnSpPr/>
      </xdr:nvCxnSpPr>
      <xdr:spPr>
        <a:xfrm>
          <a:off x="2908300" y="16423509"/>
          <a:ext cx="889000" cy="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58710</xdr:rowOff>
    </xdr:from>
    <xdr:to>
      <xdr:col>15</xdr:col>
      <xdr:colOff>50800</xdr:colOff>
      <xdr:row>95</xdr:row>
      <xdr:rowOff>135759</xdr:rowOff>
    </xdr:to>
    <xdr:cxnSp macro="">
      <xdr:nvCxnSpPr>
        <xdr:cNvPr id="239" name="直線コネクタ 238"/>
        <xdr:cNvCxnSpPr/>
      </xdr:nvCxnSpPr>
      <xdr:spPr>
        <a:xfrm>
          <a:off x="2019300" y="16346460"/>
          <a:ext cx="889000" cy="7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58710</xdr:rowOff>
    </xdr:from>
    <xdr:to>
      <xdr:col>10</xdr:col>
      <xdr:colOff>114300</xdr:colOff>
      <xdr:row>95</xdr:row>
      <xdr:rowOff>85381</xdr:rowOff>
    </xdr:to>
    <xdr:cxnSp macro="">
      <xdr:nvCxnSpPr>
        <xdr:cNvPr id="242" name="直線コネクタ 241"/>
        <xdr:cNvCxnSpPr/>
      </xdr:nvCxnSpPr>
      <xdr:spPr>
        <a:xfrm flipV="1">
          <a:off x="1130300" y="16346460"/>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41492</xdr:rowOff>
    </xdr:from>
    <xdr:to>
      <xdr:col>24</xdr:col>
      <xdr:colOff>114300</xdr:colOff>
      <xdr:row>95</xdr:row>
      <xdr:rowOff>143092</xdr:rowOff>
    </xdr:to>
    <xdr:sp macro="" textlink="">
      <xdr:nvSpPr>
        <xdr:cNvPr id="252" name="楕円 251"/>
        <xdr:cNvSpPr/>
      </xdr:nvSpPr>
      <xdr:spPr>
        <a:xfrm>
          <a:off x="4584700" y="163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19919</xdr:rowOff>
    </xdr:from>
    <xdr:ext cx="534377" cy="259045"/>
    <xdr:sp macro="" textlink="">
      <xdr:nvSpPr>
        <xdr:cNvPr id="253" name="扶助費該当値テキスト"/>
        <xdr:cNvSpPr txBox="1"/>
      </xdr:nvSpPr>
      <xdr:spPr>
        <a:xfrm>
          <a:off x="4686300" y="163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92373</xdr:rowOff>
    </xdr:from>
    <xdr:to>
      <xdr:col>20</xdr:col>
      <xdr:colOff>38100</xdr:colOff>
      <xdr:row>96</xdr:row>
      <xdr:rowOff>22523</xdr:rowOff>
    </xdr:to>
    <xdr:sp macro="" textlink="">
      <xdr:nvSpPr>
        <xdr:cNvPr id="254" name="楕円 253"/>
        <xdr:cNvSpPr/>
      </xdr:nvSpPr>
      <xdr:spPr>
        <a:xfrm>
          <a:off x="3746500" y="163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13650</xdr:rowOff>
    </xdr:from>
    <xdr:ext cx="534377" cy="259045"/>
    <xdr:sp macro="" textlink="">
      <xdr:nvSpPr>
        <xdr:cNvPr id="255" name="テキスト ボックス 254"/>
        <xdr:cNvSpPr txBox="1"/>
      </xdr:nvSpPr>
      <xdr:spPr>
        <a:xfrm>
          <a:off x="3530111" y="1647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84959</xdr:rowOff>
    </xdr:from>
    <xdr:to>
      <xdr:col>15</xdr:col>
      <xdr:colOff>101600</xdr:colOff>
      <xdr:row>96</xdr:row>
      <xdr:rowOff>15109</xdr:rowOff>
    </xdr:to>
    <xdr:sp macro="" textlink="">
      <xdr:nvSpPr>
        <xdr:cNvPr id="256" name="楕円 255"/>
        <xdr:cNvSpPr/>
      </xdr:nvSpPr>
      <xdr:spPr>
        <a:xfrm>
          <a:off x="2857500" y="16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6236</xdr:rowOff>
    </xdr:from>
    <xdr:ext cx="534377" cy="259045"/>
    <xdr:sp macro="" textlink="">
      <xdr:nvSpPr>
        <xdr:cNvPr id="257" name="テキスト ボックス 256"/>
        <xdr:cNvSpPr txBox="1"/>
      </xdr:nvSpPr>
      <xdr:spPr>
        <a:xfrm>
          <a:off x="2641111" y="1646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7910</xdr:rowOff>
    </xdr:from>
    <xdr:to>
      <xdr:col>10</xdr:col>
      <xdr:colOff>165100</xdr:colOff>
      <xdr:row>95</xdr:row>
      <xdr:rowOff>109510</xdr:rowOff>
    </xdr:to>
    <xdr:sp macro="" textlink="">
      <xdr:nvSpPr>
        <xdr:cNvPr id="258" name="楕円 257"/>
        <xdr:cNvSpPr/>
      </xdr:nvSpPr>
      <xdr:spPr>
        <a:xfrm>
          <a:off x="1968500" y="162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100637</xdr:rowOff>
    </xdr:from>
    <xdr:ext cx="534377" cy="259045"/>
    <xdr:sp macro="" textlink="">
      <xdr:nvSpPr>
        <xdr:cNvPr id="259" name="テキスト ボックス 258"/>
        <xdr:cNvSpPr txBox="1"/>
      </xdr:nvSpPr>
      <xdr:spPr>
        <a:xfrm>
          <a:off x="1752111" y="1638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34581</xdr:rowOff>
    </xdr:from>
    <xdr:to>
      <xdr:col>6</xdr:col>
      <xdr:colOff>38100</xdr:colOff>
      <xdr:row>95</xdr:row>
      <xdr:rowOff>136181</xdr:rowOff>
    </xdr:to>
    <xdr:sp macro="" textlink="">
      <xdr:nvSpPr>
        <xdr:cNvPr id="260" name="楕円 259"/>
        <xdr:cNvSpPr/>
      </xdr:nvSpPr>
      <xdr:spPr>
        <a:xfrm>
          <a:off x="1079500" y="163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127308</xdr:rowOff>
    </xdr:from>
    <xdr:ext cx="534377" cy="259045"/>
    <xdr:sp macro="" textlink="">
      <xdr:nvSpPr>
        <xdr:cNvPr id="261" name="テキスト ボックス 260"/>
        <xdr:cNvSpPr txBox="1"/>
      </xdr:nvSpPr>
      <xdr:spPr>
        <a:xfrm>
          <a:off x="863111" y="164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100054</xdr:rowOff>
    </xdr:from>
    <xdr:to>
      <xdr:col>54</xdr:col>
      <xdr:colOff>189865</xdr:colOff>
      <xdr:row>39</xdr:row>
      <xdr:rowOff>11602</xdr:rowOff>
    </xdr:to>
    <xdr:cxnSp macro="">
      <xdr:nvCxnSpPr>
        <xdr:cNvPr id="284" name="直線コネクタ 283"/>
        <xdr:cNvCxnSpPr/>
      </xdr:nvCxnSpPr>
      <xdr:spPr>
        <a:xfrm flipV="1">
          <a:off x="10475595" y="5415004"/>
          <a:ext cx="1270" cy="1283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15429</xdr:rowOff>
    </xdr:from>
    <xdr:ext cx="599010" cy="259045"/>
    <xdr:sp macro="" textlink="">
      <xdr:nvSpPr>
        <xdr:cNvPr id="285" name="補助費等最小値テキスト"/>
        <xdr:cNvSpPr txBox="1"/>
      </xdr:nvSpPr>
      <xdr:spPr>
        <a:xfrm>
          <a:off x="10528300" y="670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11602</xdr:rowOff>
    </xdr:from>
    <xdr:to>
      <xdr:col>55</xdr:col>
      <xdr:colOff>88900</xdr:colOff>
      <xdr:row>39</xdr:row>
      <xdr:rowOff>11602</xdr:rowOff>
    </xdr:to>
    <xdr:cxnSp macro="">
      <xdr:nvCxnSpPr>
        <xdr:cNvPr id="286" name="直線コネクタ 285"/>
        <xdr:cNvCxnSpPr/>
      </xdr:nvCxnSpPr>
      <xdr:spPr>
        <a:xfrm>
          <a:off x="10388600" y="669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46731</xdr:rowOff>
    </xdr:from>
    <xdr:ext cx="599010" cy="259045"/>
    <xdr:sp macro="" textlink="">
      <xdr:nvSpPr>
        <xdr:cNvPr id="287" name="補助費等最大値テキスト"/>
        <xdr:cNvSpPr txBox="1"/>
      </xdr:nvSpPr>
      <xdr:spPr>
        <a:xfrm>
          <a:off x="10528300" y="519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100054</xdr:rowOff>
    </xdr:from>
    <xdr:to>
      <xdr:col>55</xdr:col>
      <xdr:colOff>88900</xdr:colOff>
      <xdr:row>31</xdr:row>
      <xdr:rowOff>100054</xdr:rowOff>
    </xdr:to>
    <xdr:cxnSp macro="">
      <xdr:nvCxnSpPr>
        <xdr:cNvPr id="288" name="直線コネクタ 287"/>
        <xdr:cNvCxnSpPr/>
      </xdr:nvCxnSpPr>
      <xdr:spPr>
        <a:xfrm>
          <a:off x="10388600" y="54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86690</xdr:rowOff>
    </xdr:from>
    <xdr:to>
      <xdr:col>55</xdr:col>
      <xdr:colOff>0</xdr:colOff>
      <xdr:row>37</xdr:row>
      <xdr:rowOff>12121</xdr:rowOff>
    </xdr:to>
    <xdr:cxnSp macro="">
      <xdr:nvCxnSpPr>
        <xdr:cNvPr id="289" name="直線コネクタ 288"/>
        <xdr:cNvCxnSpPr/>
      </xdr:nvCxnSpPr>
      <xdr:spPr>
        <a:xfrm flipV="1">
          <a:off x="9639300" y="5915990"/>
          <a:ext cx="838200" cy="43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96732</xdr:rowOff>
    </xdr:from>
    <xdr:ext cx="599010" cy="259045"/>
    <xdr:sp macro="" textlink="">
      <xdr:nvSpPr>
        <xdr:cNvPr id="290" name="補助費等平均値テキスト"/>
        <xdr:cNvSpPr txBox="1"/>
      </xdr:nvSpPr>
      <xdr:spPr>
        <a:xfrm>
          <a:off x="10528300" y="6268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118305</xdr:rowOff>
    </xdr:from>
    <xdr:to>
      <xdr:col>55</xdr:col>
      <xdr:colOff>50800</xdr:colOff>
      <xdr:row>37</xdr:row>
      <xdr:rowOff>48455</xdr:rowOff>
    </xdr:to>
    <xdr:sp macro="" textlink="">
      <xdr:nvSpPr>
        <xdr:cNvPr id="291" name="フローチャート: 判断 290"/>
        <xdr:cNvSpPr/>
      </xdr:nvSpPr>
      <xdr:spPr>
        <a:xfrm>
          <a:off x="10426700" y="62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12121</xdr:rowOff>
    </xdr:from>
    <xdr:to>
      <xdr:col>50</xdr:col>
      <xdr:colOff>114300</xdr:colOff>
      <xdr:row>37</xdr:row>
      <xdr:rowOff>49152</xdr:rowOff>
    </xdr:to>
    <xdr:cxnSp macro="">
      <xdr:nvCxnSpPr>
        <xdr:cNvPr id="292" name="直線コネクタ 291"/>
        <xdr:cNvCxnSpPr/>
      </xdr:nvCxnSpPr>
      <xdr:spPr>
        <a:xfrm flipV="1">
          <a:off x="8750300" y="6355771"/>
          <a:ext cx="889000" cy="3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91639</xdr:rowOff>
    </xdr:from>
    <xdr:to>
      <xdr:col>50</xdr:col>
      <xdr:colOff>165100</xdr:colOff>
      <xdr:row>39</xdr:row>
      <xdr:rowOff>21789</xdr:rowOff>
    </xdr:to>
    <xdr:sp macro="" textlink="">
      <xdr:nvSpPr>
        <xdr:cNvPr id="293" name="フローチャート: 判断 292"/>
        <xdr:cNvSpPr/>
      </xdr:nvSpPr>
      <xdr:spPr>
        <a:xfrm>
          <a:off x="9588500" y="66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12916</xdr:rowOff>
    </xdr:from>
    <xdr:ext cx="599010" cy="259045"/>
    <xdr:sp macro="" textlink="">
      <xdr:nvSpPr>
        <xdr:cNvPr id="294" name="テキスト ボックス 293"/>
        <xdr:cNvSpPr txBox="1"/>
      </xdr:nvSpPr>
      <xdr:spPr>
        <a:xfrm>
          <a:off x="9339795" y="669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49152</xdr:rowOff>
    </xdr:from>
    <xdr:to>
      <xdr:col>45</xdr:col>
      <xdr:colOff>177800</xdr:colOff>
      <xdr:row>37</xdr:row>
      <xdr:rowOff>97722</xdr:rowOff>
    </xdr:to>
    <xdr:cxnSp macro="">
      <xdr:nvCxnSpPr>
        <xdr:cNvPr id="295" name="直線コネクタ 294"/>
        <xdr:cNvCxnSpPr/>
      </xdr:nvCxnSpPr>
      <xdr:spPr>
        <a:xfrm flipV="1">
          <a:off x="7861300" y="6392802"/>
          <a:ext cx="889000" cy="4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114286</xdr:rowOff>
    </xdr:from>
    <xdr:to>
      <xdr:col>46</xdr:col>
      <xdr:colOff>38100</xdr:colOff>
      <xdr:row>39</xdr:row>
      <xdr:rowOff>44436</xdr:rowOff>
    </xdr:to>
    <xdr:sp macro="" textlink="">
      <xdr:nvSpPr>
        <xdr:cNvPr id="296" name="フローチャート: 判断 295"/>
        <xdr:cNvSpPr/>
      </xdr:nvSpPr>
      <xdr:spPr>
        <a:xfrm>
          <a:off x="8699500" y="662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35563</xdr:rowOff>
    </xdr:from>
    <xdr:ext cx="599010" cy="259045"/>
    <xdr:sp macro="" textlink="">
      <xdr:nvSpPr>
        <xdr:cNvPr id="297" name="テキスト ボックス 296"/>
        <xdr:cNvSpPr txBox="1"/>
      </xdr:nvSpPr>
      <xdr:spPr>
        <a:xfrm>
          <a:off x="8450795" y="672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97722</xdr:rowOff>
    </xdr:from>
    <xdr:to>
      <xdr:col>41</xdr:col>
      <xdr:colOff>50800</xdr:colOff>
      <xdr:row>37</xdr:row>
      <xdr:rowOff>132618</xdr:rowOff>
    </xdr:to>
    <xdr:cxnSp macro="">
      <xdr:nvCxnSpPr>
        <xdr:cNvPr id="298" name="直線コネクタ 297"/>
        <xdr:cNvCxnSpPr/>
      </xdr:nvCxnSpPr>
      <xdr:spPr>
        <a:xfrm flipV="1">
          <a:off x="6972300" y="6441372"/>
          <a:ext cx="889000" cy="3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98003</xdr:rowOff>
    </xdr:from>
    <xdr:to>
      <xdr:col>41</xdr:col>
      <xdr:colOff>101600</xdr:colOff>
      <xdr:row>39</xdr:row>
      <xdr:rowOff>28153</xdr:rowOff>
    </xdr:to>
    <xdr:sp macro="" textlink="">
      <xdr:nvSpPr>
        <xdr:cNvPr id="299" name="フローチャート: 判断 298"/>
        <xdr:cNvSpPr/>
      </xdr:nvSpPr>
      <xdr:spPr>
        <a:xfrm>
          <a:off x="7810500" y="66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19280</xdr:rowOff>
    </xdr:from>
    <xdr:ext cx="599010" cy="259045"/>
    <xdr:sp macro="" textlink="">
      <xdr:nvSpPr>
        <xdr:cNvPr id="300" name="テキスト ボックス 299"/>
        <xdr:cNvSpPr txBox="1"/>
      </xdr:nvSpPr>
      <xdr:spPr>
        <a:xfrm>
          <a:off x="7561795" y="67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131934</xdr:rowOff>
    </xdr:from>
    <xdr:to>
      <xdr:col>36</xdr:col>
      <xdr:colOff>165100</xdr:colOff>
      <xdr:row>39</xdr:row>
      <xdr:rowOff>62084</xdr:rowOff>
    </xdr:to>
    <xdr:sp macro="" textlink="">
      <xdr:nvSpPr>
        <xdr:cNvPr id="301" name="フローチャート: 判断 300"/>
        <xdr:cNvSpPr/>
      </xdr:nvSpPr>
      <xdr:spPr>
        <a:xfrm>
          <a:off x="6921500" y="664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53211</xdr:rowOff>
    </xdr:from>
    <xdr:ext cx="599010" cy="259045"/>
    <xdr:sp macro="" textlink="">
      <xdr:nvSpPr>
        <xdr:cNvPr id="302" name="テキスト ボックス 301"/>
        <xdr:cNvSpPr txBox="1"/>
      </xdr:nvSpPr>
      <xdr:spPr>
        <a:xfrm>
          <a:off x="6672795" y="6739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35890</xdr:rowOff>
    </xdr:from>
    <xdr:to>
      <xdr:col>55</xdr:col>
      <xdr:colOff>50800</xdr:colOff>
      <xdr:row>34</xdr:row>
      <xdr:rowOff>137490</xdr:rowOff>
    </xdr:to>
    <xdr:sp macro="" textlink="">
      <xdr:nvSpPr>
        <xdr:cNvPr id="308" name="楕円 307"/>
        <xdr:cNvSpPr/>
      </xdr:nvSpPr>
      <xdr:spPr>
        <a:xfrm>
          <a:off x="10426700" y="58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58767</xdr:rowOff>
    </xdr:from>
    <xdr:ext cx="599010" cy="259045"/>
    <xdr:sp macro="" textlink="">
      <xdr:nvSpPr>
        <xdr:cNvPr id="309" name="補助費等該当値テキスト"/>
        <xdr:cNvSpPr txBox="1"/>
      </xdr:nvSpPr>
      <xdr:spPr>
        <a:xfrm>
          <a:off x="10528300" y="571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132771</xdr:rowOff>
    </xdr:from>
    <xdr:to>
      <xdr:col>50</xdr:col>
      <xdr:colOff>165100</xdr:colOff>
      <xdr:row>37</xdr:row>
      <xdr:rowOff>62921</xdr:rowOff>
    </xdr:to>
    <xdr:sp macro="" textlink="">
      <xdr:nvSpPr>
        <xdr:cNvPr id="310" name="楕円 309"/>
        <xdr:cNvSpPr/>
      </xdr:nvSpPr>
      <xdr:spPr>
        <a:xfrm>
          <a:off x="9588500" y="63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79448</xdr:rowOff>
    </xdr:from>
    <xdr:ext cx="599010" cy="259045"/>
    <xdr:sp macro="" textlink="">
      <xdr:nvSpPr>
        <xdr:cNvPr id="311" name="テキスト ボックス 310"/>
        <xdr:cNvSpPr txBox="1"/>
      </xdr:nvSpPr>
      <xdr:spPr>
        <a:xfrm>
          <a:off x="9339795" y="608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169802</xdr:rowOff>
    </xdr:from>
    <xdr:to>
      <xdr:col>46</xdr:col>
      <xdr:colOff>38100</xdr:colOff>
      <xdr:row>37</xdr:row>
      <xdr:rowOff>99952</xdr:rowOff>
    </xdr:to>
    <xdr:sp macro="" textlink="">
      <xdr:nvSpPr>
        <xdr:cNvPr id="312" name="楕円 311"/>
        <xdr:cNvSpPr/>
      </xdr:nvSpPr>
      <xdr:spPr>
        <a:xfrm>
          <a:off x="8699500" y="634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116479</xdr:rowOff>
    </xdr:from>
    <xdr:ext cx="599010" cy="259045"/>
    <xdr:sp macro="" textlink="">
      <xdr:nvSpPr>
        <xdr:cNvPr id="313" name="テキスト ボックス 312"/>
        <xdr:cNvSpPr txBox="1"/>
      </xdr:nvSpPr>
      <xdr:spPr>
        <a:xfrm>
          <a:off x="8450795" y="611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46922</xdr:rowOff>
    </xdr:from>
    <xdr:to>
      <xdr:col>41</xdr:col>
      <xdr:colOff>101600</xdr:colOff>
      <xdr:row>37</xdr:row>
      <xdr:rowOff>148522</xdr:rowOff>
    </xdr:to>
    <xdr:sp macro="" textlink="">
      <xdr:nvSpPr>
        <xdr:cNvPr id="314" name="楕円 313"/>
        <xdr:cNvSpPr/>
      </xdr:nvSpPr>
      <xdr:spPr>
        <a:xfrm>
          <a:off x="7810500" y="63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165049</xdr:rowOff>
    </xdr:from>
    <xdr:ext cx="599010" cy="259045"/>
    <xdr:sp macro="" textlink="">
      <xdr:nvSpPr>
        <xdr:cNvPr id="315" name="テキスト ボックス 314"/>
        <xdr:cNvSpPr txBox="1"/>
      </xdr:nvSpPr>
      <xdr:spPr>
        <a:xfrm>
          <a:off x="7561795" y="616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81818</xdr:rowOff>
    </xdr:from>
    <xdr:to>
      <xdr:col>36</xdr:col>
      <xdr:colOff>165100</xdr:colOff>
      <xdr:row>38</xdr:row>
      <xdr:rowOff>11968</xdr:rowOff>
    </xdr:to>
    <xdr:sp macro="" textlink="">
      <xdr:nvSpPr>
        <xdr:cNvPr id="316" name="楕円 315"/>
        <xdr:cNvSpPr/>
      </xdr:nvSpPr>
      <xdr:spPr>
        <a:xfrm>
          <a:off x="6921500" y="64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28495</xdr:rowOff>
    </xdr:from>
    <xdr:ext cx="599010" cy="259045"/>
    <xdr:sp macro="" textlink="">
      <xdr:nvSpPr>
        <xdr:cNvPr id="317" name="テキスト ボックス 316"/>
        <xdr:cNvSpPr txBox="1"/>
      </xdr:nvSpPr>
      <xdr:spPr>
        <a:xfrm>
          <a:off x="6672795" y="62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1" name="テキスト ボックス 330"/>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1" name="直線コネクタ 340"/>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2"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3" name="直線コネクタ 342"/>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4"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5" name="直線コネクタ 344"/>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93376</xdr:rowOff>
    </xdr:from>
    <xdr:to>
      <xdr:col>55</xdr:col>
      <xdr:colOff>0</xdr:colOff>
      <xdr:row>58</xdr:row>
      <xdr:rowOff>99696</xdr:rowOff>
    </xdr:to>
    <xdr:cxnSp macro="">
      <xdr:nvCxnSpPr>
        <xdr:cNvPr id="346" name="直線コネクタ 345"/>
        <xdr:cNvCxnSpPr/>
      </xdr:nvCxnSpPr>
      <xdr:spPr>
        <a:xfrm flipV="1">
          <a:off x="9639300" y="10037476"/>
          <a:ext cx="8382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7"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8" name="フローチャート: 判断 347"/>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15979</xdr:rowOff>
    </xdr:from>
    <xdr:to>
      <xdr:col>50</xdr:col>
      <xdr:colOff>114300</xdr:colOff>
      <xdr:row>58</xdr:row>
      <xdr:rowOff>99696</xdr:rowOff>
    </xdr:to>
    <xdr:cxnSp macro="">
      <xdr:nvCxnSpPr>
        <xdr:cNvPr id="349" name="直線コネクタ 348"/>
        <xdr:cNvCxnSpPr/>
      </xdr:nvCxnSpPr>
      <xdr:spPr>
        <a:xfrm>
          <a:off x="8750300" y="9960079"/>
          <a:ext cx="889000" cy="8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0" name="フローチャート: 判断 349"/>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1" name="テキスト ボックス 350"/>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15979</xdr:rowOff>
    </xdr:from>
    <xdr:to>
      <xdr:col>45</xdr:col>
      <xdr:colOff>177800</xdr:colOff>
      <xdr:row>58</xdr:row>
      <xdr:rowOff>38633</xdr:rowOff>
    </xdr:to>
    <xdr:cxnSp macro="">
      <xdr:nvCxnSpPr>
        <xdr:cNvPr id="352" name="直線コネクタ 351"/>
        <xdr:cNvCxnSpPr/>
      </xdr:nvCxnSpPr>
      <xdr:spPr>
        <a:xfrm flipV="1">
          <a:off x="7861300" y="9960079"/>
          <a:ext cx="889000" cy="2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3" name="フローチャート: 判断 352"/>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4" name="テキスト ボックス 353"/>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38633</xdr:rowOff>
    </xdr:from>
    <xdr:to>
      <xdr:col>41</xdr:col>
      <xdr:colOff>50800</xdr:colOff>
      <xdr:row>58</xdr:row>
      <xdr:rowOff>96222</xdr:rowOff>
    </xdr:to>
    <xdr:cxnSp macro="">
      <xdr:nvCxnSpPr>
        <xdr:cNvPr id="355" name="直線コネクタ 354"/>
        <xdr:cNvCxnSpPr/>
      </xdr:nvCxnSpPr>
      <xdr:spPr>
        <a:xfrm flipV="1">
          <a:off x="6972300" y="9982733"/>
          <a:ext cx="8890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6" name="フローチャート: 判断 355"/>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7" name="テキスト ボックス 356"/>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8" name="フローチャート: 判断 357"/>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59" name="テキスト ボックス 358"/>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42576</xdr:rowOff>
    </xdr:from>
    <xdr:to>
      <xdr:col>55</xdr:col>
      <xdr:colOff>50800</xdr:colOff>
      <xdr:row>58</xdr:row>
      <xdr:rowOff>144176</xdr:rowOff>
    </xdr:to>
    <xdr:sp macro="" textlink="">
      <xdr:nvSpPr>
        <xdr:cNvPr id="365" name="楕円 364"/>
        <xdr:cNvSpPr/>
      </xdr:nvSpPr>
      <xdr:spPr>
        <a:xfrm>
          <a:off x="10426700" y="998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1953</xdr:rowOff>
    </xdr:from>
    <xdr:ext cx="599010" cy="259045"/>
    <xdr:sp macro="" textlink="">
      <xdr:nvSpPr>
        <xdr:cNvPr id="366" name="普通建設事業費該当値テキスト"/>
        <xdr:cNvSpPr txBox="1"/>
      </xdr:nvSpPr>
      <xdr:spPr>
        <a:xfrm>
          <a:off x="10528300" y="977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48896</xdr:rowOff>
    </xdr:from>
    <xdr:to>
      <xdr:col>50</xdr:col>
      <xdr:colOff>165100</xdr:colOff>
      <xdr:row>58</xdr:row>
      <xdr:rowOff>150496</xdr:rowOff>
    </xdr:to>
    <xdr:sp macro="" textlink="">
      <xdr:nvSpPr>
        <xdr:cNvPr id="367" name="楕円 366"/>
        <xdr:cNvSpPr/>
      </xdr:nvSpPr>
      <xdr:spPr>
        <a:xfrm>
          <a:off x="9588500" y="99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167023</xdr:rowOff>
    </xdr:from>
    <xdr:ext cx="599010" cy="259045"/>
    <xdr:sp macro="" textlink="">
      <xdr:nvSpPr>
        <xdr:cNvPr id="368" name="テキスト ボックス 367"/>
        <xdr:cNvSpPr txBox="1"/>
      </xdr:nvSpPr>
      <xdr:spPr>
        <a:xfrm>
          <a:off x="9339795" y="976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136629</xdr:rowOff>
    </xdr:from>
    <xdr:to>
      <xdr:col>46</xdr:col>
      <xdr:colOff>38100</xdr:colOff>
      <xdr:row>58</xdr:row>
      <xdr:rowOff>66779</xdr:rowOff>
    </xdr:to>
    <xdr:sp macro="" textlink="">
      <xdr:nvSpPr>
        <xdr:cNvPr id="369" name="楕円 368"/>
        <xdr:cNvSpPr/>
      </xdr:nvSpPr>
      <xdr:spPr>
        <a:xfrm>
          <a:off x="8699500" y="990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83306</xdr:rowOff>
    </xdr:from>
    <xdr:ext cx="599010" cy="259045"/>
    <xdr:sp macro="" textlink="">
      <xdr:nvSpPr>
        <xdr:cNvPr id="370" name="テキスト ボックス 369"/>
        <xdr:cNvSpPr txBox="1"/>
      </xdr:nvSpPr>
      <xdr:spPr>
        <a:xfrm>
          <a:off x="8450795" y="968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159283</xdr:rowOff>
    </xdr:from>
    <xdr:to>
      <xdr:col>41</xdr:col>
      <xdr:colOff>101600</xdr:colOff>
      <xdr:row>58</xdr:row>
      <xdr:rowOff>89433</xdr:rowOff>
    </xdr:to>
    <xdr:sp macro="" textlink="">
      <xdr:nvSpPr>
        <xdr:cNvPr id="371" name="楕円 370"/>
        <xdr:cNvSpPr/>
      </xdr:nvSpPr>
      <xdr:spPr>
        <a:xfrm>
          <a:off x="7810500" y="993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105960</xdr:rowOff>
    </xdr:from>
    <xdr:ext cx="599010" cy="259045"/>
    <xdr:sp macro="" textlink="">
      <xdr:nvSpPr>
        <xdr:cNvPr id="372" name="テキスト ボックス 371"/>
        <xdr:cNvSpPr txBox="1"/>
      </xdr:nvSpPr>
      <xdr:spPr>
        <a:xfrm>
          <a:off x="7561795" y="970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45422</xdr:rowOff>
    </xdr:from>
    <xdr:to>
      <xdr:col>36</xdr:col>
      <xdr:colOff>165100</xdr:colOff>
      <xdr:row>58</xdr:row>
      <xdr:rowOff>147022</xdr:rowOff>
    </xdr:to>
    <xdr:sp macro="" textlink="">
      <xdr:nvSpPr>
        <xdr:cNvPr id="373" name="楕円 372"/>
        <xdr:cNvSpPr/>
      </xdr:nvSpPr>
      <xdr:spPr>
        <a:xfrm>
          <a:off x="6921500" y="99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163549</xdr:rowOff>
    </xdr:from>
    <xdr:ext cx="599010" cy="259045"/>
    <xdr:sp macro="" textlink="">
      <xdr:nvSpPr>
        <xdr:cNvPr id="374" name="テキスト ボックス 373"/>
        <xdr:cNvSpPr txBox="1"/>
      </xdr:nvSpPr>
      <xdr:spPr>
        <a:xfrm>
          <a:off x="6672795" y="9764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8" name="直線コネクタ 397"/>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1"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2" name="直線コネクタ 401"/>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170309</xdr:rowOff>
    </xdr:from>
    <xdr:to>
      <xdr:col>55</xdr:col>
      <xdr:colOff>0</xdr:colOff>
      <xdr:row>78</xdr:row>
      <xdr:rowOff>40618</xdr:rowOff>
    </xdr:to>
    <xdr:cxnSp macro="">
      <xdr:nvCxnSpPr>
        <xdr:cNvPr id="403" name="直線コネクタ 402"/>
        <xdr:cNvCxnSpPr/>
      </xdr:nvCxnSpPr>
      <xdr:spPr>
        <a:xfrm flipV="1">
          <a:off x="9639300" y="13371959"/>
          <a:ext cx="838200" cy="4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4"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5" name="フローチャート: 判断 404"/>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12198</xdr:rowOff>
    </xdr:from>
    <xdr:to>
      <xdr:col>50</xdr:col>
      <xdr:colOff>114300</xdr:colOff>
      <xdr:row>78</xdr:row>
      <xdr:rowOff>40618</xdr:rowOff>
    </xdr:to>
    <xdr:cxnSp macro="">
      <xdr:nvCxnSpPr>
        <xdr:cNvPr id="406" name="直線コネクタ 405"/>
        <xdr:cNvCxnSpPr/>
      </xdr:nvCxnSpPr>
      <xdr:spPr>
        <a:xfrm>
          <a:off x="8750300" y="13213848"/>
          <a:ext cx="889000" cy="19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7" name="フローチャート: 判断 406"/>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8" name="テキスト ボックス 407"/>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12198</xdr:rowOff>
    </xdr:from>
    <xdr:to>
      <xdr:col>45</xdr:col>
      <xdr:colOff>177800</xdr:colOff>
      <xdr:row>77</xdr:row>
      <xdr:rowOff>48552</xdr:rowOff>
    </xdr:to>
    <xdr:cxnSp macro="">
      <xdr:nvCxnSpPr>
        <xdr:cNvPr id="409" name="直線コネクタ 408"/>
        <xdr:cNvCxnSpPr/>
      </xdr:nvCxnSpPr>
      <xdr:spPr>
        <a:xfrm flipV="1">
          <a:off x="7861300" y="13213848"/>
          <a:ext cx="889000" cy="3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0" name="フローチャート: 判断 409"/>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1" name="テキスト ボックス 410"/>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48552</xdr:rowOff>
    </xdr:from>
    <xdr:to>
      <xdr:col>41</xdr:col>
      <xdr:colOff>50800</xdr:colOff>
      <xdr:row>78</xdr:row>
      <xdr:rowOff>1758</xdr:rowOff>
    </xdr:to>
    <xdr:cxnSp macro="">
      <xdr:nvCxnSpPr>
        <xdr:cNvPr id="412" name="直線コネクタ 411"/>
        <xdr:cNvCxnSpPr/>
      </xdr:nvCxnSpPr>
      <xdr:spPr>
        <a:xfrm flipV="1">
          <a:off x="6972300" y="13250202"/>
          <a:ext cx="889000" cy="1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3" name="フローチャート: 判断 412"/>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4" name="テキスト ボックス 413"/>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5" name="フローチャート: 判断 414"/>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14042</xdr:rowOff>
    </xdr:from>
    <xdr:ext cx="534377" cy="259045"/>
    <xdr:sp macro="" textlink="">
      <xdr:nvSpPr>
        <xdr:cNvPr id="416" name="テキスト ボックス 415"/>
        <xdr:cNvSpPr txBox="1"/>
      </xdr:nvSpPr>
      <xdr:spPr>
        <a:xfrm>
          <a:off x="6705111" y="135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119509</xdr:rowOff>
    </xdr:from>
    <xdr:to>
      <xdr:col>55</xdr:col>
      <xdr:colOff>50800</xdr:colOff>
      <xdr:row>78</xdr:row>
      <xdr:rowOff>49659</xdr:rowOff>
    </xdr:to>
    <xdr:sp macro="" textlink="">
      <xdr:nvSpPr>
        <xdr:cNvPr id="422" name="楕円 421"/>
        <xdr:cNvSpPr/>
      </xdr:nvSpPr>
      <xdr:spPr>
        <a:xfrm>
          <a:off x="10426700" y="133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142386</xdr:rowOff>
    </xdr:from>
    <xdr:ext cx="599010" cy="259045"/>
    <xdr:sp macro="" textlink="">
      <xdr:nvSpPr>
        <xdr:cNvPr id="423" name="普通建設事業費 （ うち新規整備　）該当値テキスト"/>
        <xdr:cNvSpPr txBox="1"/>
      </xdr:nvSpPr>
      <xdr:spPr>
        <a:xfrm>
          <a:off x="10528300" y="1317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161268</xdr:rowOff>
    </xdr:from>
    <xdr:to>
      <xdr:col>50</xdr:col>
      <xdr:colOff>165100</xdr:colOff>
      <xdr:row>78</xdr:row>
      <xdr:rowOff>91418</xdr:rowOff>
    </xdr:to>
    <xdr:sp macro="" textlink="">
      <xdr:nvSpPr>
        <xdr:cNvPr id="424" name="楕円 423"/>
        <xdr:cNvSpPr/>
      </xdr:nvSpPr>
      <xdr:spPr>
        <a:xfrm>
          <a:off x="9588500" y="1336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107945</xdr:rowOff>
    </xdr:from>
    <xdr:ext cx="599010" cy="259045"/>
    <xdr:sp macro="" textlink="">
      <xdr:nvSpPr>
        <xdr:cNvPr id="425" name="テキスト ボックス 424"/>
        <xdr:cNvSpPr txBox="1"/>
      </xdr:nvSpPr>
      <xdr:spPr>
        <a:xfrm>
          <a:off x="9339795" y="131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132848</xdr:rowOff>
    </xdr:from>
    <xdr:to>
      <xdr:col>46</xdr:col>
      <xdr:colOff>38100</xdr:colOff>
      <xdr:row>77</xdr:row>
      <xdr:rowOff>62998</xdr:rowOff>
    </xdr:to>
    <xdr:sp macro="" textlink="">
      <xdr:nvSpPr>
        <xdr:cNvPr id="426" name="楕円 425"/>
        <xdr:cNvSpPr/>
      </xdr:nvSpPr>
      <xdr:spPr>
        <a:xfrm>
          <a:off x="8699500" y="13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79525</xdr:rowOff>
    </xdr:from>
    <xdr:ext cx="599010" cy="259045"/>
    <xdr:sp macro="" textlink="">
      <xdr:nvSpPr>
        <xdr:cNvPr id="427" name="テキスト ボックス 426"/>
        <xdr:cNvSpPr txBox="1"/>
      </xdr:nvSpPr>
      <xdr:spPr>
        <a:xfrm>
          <a:off x="8450795" y="1293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169202</xdr:rowOff>
    </xdr:from>
    <xdr:to>
      <xdr:col>41</xdr:col>
      <xdr:colOff>101600</xdr:colOff>
      <xdr:row>77</xdr:row>
      <xdr:rowOff>99352</xdr:rowOff>
    </xdr:to>
    <xdr:sp macro="" textlink="">
      <xdr:nvSpPr>
        <xdr:cNvPr id="428" name="楕円 427"/>
        <xdr:cNvSpPr/>
      </xdr:nvSpPr>
      <xdr:spPr>
        <a:xfrm>
          <a:off x="7810500" y="131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115879</xdr:rowOff>
    </xdr:from>
    <xdr:ext cx="599010" cy="259045"/>
    <xdr:sp macro="" textlink="">
      <xdr:nvSpPr>
        <xdr:cNvPr id="429" name="テキスト ボックス 428"/>
        <xdr:cNvSpPr txBox="1"/>
      </xdr:nvSpPr>
      <xdr:spPr>
        <a:xfrm>
          <a:off x="7561795" y="1297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122408</xdr:rowOff>
    </xdr:from>
    <xdr:to>
      <xdr:col>36</xdr:col>
      <xdr:colOff>165100</xdr:colOff>
      <xdr:row>78</xdr:row>
      <xdr:rowOff>52558</xdr:rowOff>
    </xdr:to>
    <xdr:sp macro="" textlink="">
      <xdr:nvSpPr>
        <xdr:cNvPr id="430" name="楕円 429"/>
        <xdr:cNvSpPr/>
      </xdr:nvSpPr>
      <xdr:spPr>
        <a:xfrm>
          <a:off x="6921500" y="133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69085</xdr:rowOff>
    </xdr:from>
    <xdr:ext cx="599010" cy="259045"/>
    <xdr:sp macro="" textlink="">
      <xdr:nvSpPr>
        <xdr:cNvPr id="431" name="テキスト ボックス 430"/>
        <xdr:cNvSpPr txBox="1"/>
      </xdr:nvSpPr>
      <xdr:spPr>
        <a:xfrm>
          <a:off x="6672795" y="1309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5" name="テキスト ボックス 444"/>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3" name="直線コネクタ 452"/>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4"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5" name="直線コネクタ 454"/>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6"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7" name="直線コネクタ 456"/>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111302</xdr:rowOff>
    </xdr:from>
    <xdr:to>
      <xdr:col>55</xdr:col>
      <xdr:colOff>0</xdr:colOff>
      <xdr:row>98</xdr:row>
      <xdr:rowOff>132097</xdr:rowOff>
    </xdr:to>
    <xdr:cxnSp macro="">
      <xdr:nvCxnSpPr>
        <xdr:cNvPr id="458" name="直線コネクタ 457"/>
        <xdr:cNvCxnSpPr/>
      </xdr:nvCxnSpPr>
      <xdr:spPr>
        <a:xfrm>
          <a:off x="9639300" y="16913402"/>
          <a:ext cx="8382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59"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0" name="フローチャート: 判断 459"/>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111302</xdr:rowOff>
    </xdr:from>
    <xdr:to>
      <xdr:col>50</xdr:col>
      <xdr:colOff>114300</xdr:colOff>
      <xdr:row>98</xdr:row>
      <xdr:rowOff>132761</xdr:rowOff>
    </xdr:to>
    <xdr:cxnSp macro="">
      <xdr:nvCxnSpPr>
        <xdr:cNvPr id="461" name="直線コネクタ 460"/>
        <xdr:cNvCxnSpPr/>
      </xdr:nvCxnSpPr>
      <xdr:spPr>
        <a:xfrm flipV="1">
          <a:off x="8750300" y="16913402"/>
          <a:ext cx="889000" cy="2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2" name="フローチャート: 判断 461"/>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3" name="テキスト ボックス 462"/>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132761</xdr:rowOff>
    </xdr:from>
    <xdr:to>
      <xdr:col>45</xdr:col>
      <xdr:colOff>177800</xdr:colOff>
      <xdr:row>98</xdr:row>
      <xdr:rowOff>137308</xdr:rowOff>
    </xdr:to>
    <xdr:cxnSp macro="">
      <xdr:nvCxnSpPr>
        <xdr:cNvPr id="464" name="直線コネクタ 463"/>
        <xdr:cNvCxnSpPr/>
      </xdr:nvCxnSpPr>
      <xdr:spPr>
        <a:xfrm flipV="1">
          <a:off x="7861300" y="16934861"/>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5" name="フローチャート: 判断 464"/>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6" name="テキスト ボックス 465"/>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133854</xdr:rowOff>
    </xdr:from>
    <xdr:to>
      <xdr:col>41</xdr:col>
      <xdr:colOff>50800</xdr:colOff>
      <xdr:row>98</xdr:row>
      <xdr:rowOff>137308</xdr:rowOff>
    </xdr:to>
    <xdr:cxnSp macro="">
      <xdr:nvCxnSpPr>
        <xdr:cNvPr id="467" name="直線コネクタ 466"/>
        <xdr:cNvCxnSpPr/>
      </xdr:nvCxnSpPr>
      <xdr:spPr>
        <a:xfrm>
          <a:off x="6972300" y="16935954"/>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8" name="フローチャート: 判断 467"/>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69" name="テキスト ボックス 468"/>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0" name="フローチャート: 判断 469"/>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1" name="テキスト ボックス 470"/>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81297</xdr:rowOff>
    </xdr:from>
    <xdr:to>
      <xdr:col>55</xdr:col>
      <xdr:colOff>50800</xdr:colOff>
      <xdr:row>99</xdr:row>
      <xdr:rowOff>11447</xdr:rowOff>
    </xdr:to>
    <xdr:sp macro="" textlink="">
      <xdr:nvSpPr>
        <xdr:cNvPr id="477" name="楕円 476"/>
        <xdr:cNvSpPr/>
      </xdr:nvSpPr>
      <xdr:spPr>
        <a:xfrm>
          <a:off x="10426700" y="168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167674</xdr:rowOff>
    </xdr:from>
    <xdr:ext cx="534377" cy="259045"/>
    <xdr:sp macro="" textlink="">
      <xdr:nvSpPr>
        <xdr:cNvPr id="478" name="普通建設事業費 （ うち更新整備　）該当値テキスト"/>
        <xdr:cNvSpPr txBox="1"/>
      </xdr:nvSpPr>
      <xdr:spPr>
        <a:xfrm>
          <a:off x="10528300" y="1679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60502</xdr:rowOff>
    </xdr:from>
    <xdr:to>
      <xdr:col>50</xdr:col>
      <xdr:colOff>165100</xdr:colOff>
      <xdr:row>98</xdr:row>
      <xdr:rowOff>162102</xdr:rowOff>
    </xdr:to>
    <xdr:sp macro="" textlink="">
      <xdr:nvSpPr>
        <xdr:cNvPr id="479" name="楕円 478"/>
        <xdr:cNvSpPr/>
      </xdr:nvSpPr>
      <xdr:spPr>
        <a:xfrm>
          <a:off x="9588500" y="168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153229</xdr:rowOff>
    </xdr:from>
    <xdr:ext cx="534377" cy="259045"/>
    <xdr:sp macro="" textlink="">
      <xdr:nvSpPr>
        <xdr:cNvPr id="480" name="テキスト ボックス 479"/>
        <xdr:cNvSpPr txBox="1"/>
      </xdr:nvSpPr>
      <xdr:spPr>
        <a:xfrm>
          <a:off x="9372111" y="169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81961</xdr:rowOff>
    </xdr:from>
    <xdr:to>
      <xdr:col>46</xdr:col>
      <xdr:colOff>38100</xdr:colOff>
      <xdr:row>99</xdr:row>
      <xdr:rowOff>12111</xdr:rowOff>
    </xdr:to>
    <xdr:sp macro="" textlink="">
      <xdr:nvSpPr>
        <xdr:cNvPr id="481" name="楕円 480"/>
        <xdr:cNvSpPr/>
      </xdr:nvSpPr>
      <xdr:spPr>
        <a:xfrm>
          <a:off x="8699500" y="168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3238</xdr:rowOff>
    </xdr:from>
    <xdr:ext cx="534377" cy="259045"/>
    <xdr:sp macro="" textlink="">
      <xdr:nvSpPr>
        <xdr:cNvPr id="482" name="テキスト ボックス 481"/>
        <xdr:cNvSpPr txBox="1"/>
      </xdr:nvSpPr>
      <xdr:spPr>
        <a:xfrm>
          <a:off x="8483111" y="1697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86508</xdr:rowOff>
    </xdr:from>
    <xdr:to>
      <xdr:col>41</xdr:col>
      <xdr:colOff>101600</xdr:colOff>
      <xdr:row>99</xdr:row>
      <xdr:rowOff>16658</xdr:rowOff>
    </xdr:to>
    <xdr:sp macro="" textlink="">
      <xdr:nvSpPr>
        <xdr:cNvPr id="483" name="楕円 482"/>
        <xdr:cNvSpPr/>
      </xdr:nvSpPr>
      <xdr:spPr>
        <a:xfrm>
          <a:off x="7810500" y="168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7785</xdr:rowOff>
    </xdr:from>
    <xdr:ext cx="469744" cy="259045"/>
    <xdr:sp macro="" textlink="">
      <xdr:nvSpPr>
        <xdr:cNvPr id="484" name="テキスト ボックス 483"/>
        <xdr:cNvSpPr txBox="1"/>
      </xdr:nvSpPr>
      <xdr:spPr>
        <a:xfrm>
          <a:off x="7626428" y="169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83054</xdr:rowOff>
    </xdr:from>
    <xdr:to>
      <xdr:col>36</xdr:col>
      <xdr:colOff>165100</xdr:colOff>
      <xdr:row>99</xdr:row>
      <xdr:rowOff>13204</xdr:rowOff>
    </xdr:to>
    <xdr:sp macro="" textlink="">
      <xdr:nvSpPr>
        <xdr:cNvPr id="485" name="楕円 484"/>
        <xdr:cNvSpPr/>
      </xdr:nvSpPr>
      <xdr:spPr>
        <a:xfrm>
          <a:off x="6921500" y="1688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4331</xdr:rowOff>
    </xdr:from>
    <xdr:ext cx="534377" cy="259045"/>
    <xdr:sp macro="" textlink="">
      <xdr:nvSpPr>
        <xdr:cNvPr id="486" name="テキスト ボックス 485"/>
        <xdr:cNvSpPr txBox="1"/>
      </xdr:nvSpPr>
      <xdr:spPr>
        <a:xfrm>
          <a:off x="6705111" y="169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8" name="テキスト ボックス 507"/>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0" name="直線コネクタ 509"/>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1"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3"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4" name="直線コネクタ 513"/>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115078</xdr:rowOff>
    </xdr:from>
    <xdr:to>
      <xdr:col>85</xdr:col>
      <xdr:colOff>127000</xdr:colOff>
      <xdr:row>38</xdr:row>
      <xdr:rowOff>138904</xdr:rowOff>
    </xdr:to>
    <xdr:cxnSp macro="">
      <xdr:nvCxnSpPr>
        <xdr:cNvPr id="515" name="直線コネクタ 514"/>
        <xdr:cNvCxnSpPr/>
      </xdr:nvCxnSpPr>
      <xdr:spPr>
        <a:xfrm>
          <a:off x="15481300" y="6630178"/>
          <a:ext cx="838200" cy="2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98598</xdr:rowOff>
    </xdr:from>
    <xdr:ext cx="534377" cy="259045"/>
    <xdr:sp macro="" textlink="">
      <xdr:nvSpPr>
        <xdr:cNvPr id="516" name="災害復旧事業費平均値テキスト"/>
        <xdr:cNvSpPr txBox="1"/>
      </xdr:nvSpPr>
      <xdr:spPr>
        <a:xfrm>
          <a:off x="16370300" y="6613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7" name="フローチャート: 判断 516"/>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115078</xdr:rowOff>
    </xdr:from>
    <xdr:to>
      <xdr:col>81</xdr:col>
      <xdr:colOff>50800</xdr:colOff>
      <xdr:row>39</xdr:row>
      <xdr:rowOff>12972</xdr:rowOff>
    </xdr:to>
    <xdr:cxnSp macro="">
      <xdr:nvCxnSpPr>
        <xdr:cNvPr id="518" name="直線コネクタ 517"/>
        <xdr:cNvCxnSpPr/>
      </xdr:nvCxnSpPr>
      <xdr:spPr>
        <a:xfrm flipV="1">
          <a:off x="14592300" y="6630178"/>
          <a:ext cx="889000" cy="6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19" name="フローチャート: 判断 518"/>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0" name="テキスト ボックス 519"/>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12972</xdr:rowOff>
    </xdr:from>
    <xdr:to>
      <xdr:col>76</xdr:col>
      <xdr:colOff>114300</xdr:colOff>
      <xdr:row>39</xdr:row>
      <xdr:rowOff>44450</xdr:rowOff>
    </xdr:to>
    <xdr:cxnSp macro="">
      <xdr:nvCxnSpPr>
        <xdr:cNvPr id="521" name="直線コネクタ 520"/>
        <xdr:cNvCxnSpPr/>
      </xdr:nvCxnSpPr>
      <xdr:spPr>
        <a:xfrm flipV="1">
          <a:off x="13703300" y="6699522"/>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2" name="フローチャート: 判断 521"/>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3" name="テキスト ボックス 522"/>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30342</xdr:rowOff>
    </xdr:from>
    <xdr:to>
      <xdr:col>71</xdr:col>
      <xdr:colOff>177800</xdr:colOff>
      <xdr:row>39</xdr:row>
      <xdr:rowOff>44450</xdr:rowOff>
    </xdr:to>
    <xdr:cxnSp macro="">
      <xdr:nvCxnSpPr>
        <xdr:cNvPr id="524" name="直線コネクタ 523"/>
        <xdr:cNvCxnSpPr/>
      </xdr:nvCxnSpPr>
      <xdr:spPr>
        <a:xfrm>
          <a:off x="12814300" y="6716892"/>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5" name="フローチャート: 判断 524"/>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6" name="テキスト ボックス 525"/>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7" name="フローチャート: 判断 526"/>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8" name="テキスト ボックス 527"/>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88104</xdr:rowOff>
    </xdr:from>
    <xdr:to>
      <xdr:col>85</xdr:col>
      <xdr:colOff>177800</xdr:colOff>
      <xdr:row>39</xdr:row>
      <xdr:rowOff>18254</xdr:rowOff>
    </xdr:to>
    <xdr:sp macro="" textlink="">
      <xdr:nvSpPr>
        <xdr:cNvPr id="534" name="楕円 533"/>
        <xdr:cNvSpPr/>
      </xdr:nvSpPr>
      <xdr:spPr>
        <a:xfrm>
          <a:off x="16268700" y="66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47481</xdr:rowOff>
    </xdr:from>
    <xdr:ext cx="534377" cy="259045"/>
    <xdr:sp macro="" textlink="">
      <xdr:nvSpPr>
        <xdr:cNvPr id="535" name="災害復旧事業費該当値テキスト"/>
        <xdr:cNvSpPr txBox="1"/>
      </xdr:nvSpPr>
      <xdr:spPr>
        <a:xfrm>
          <a:off x="16370300" y="639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64278</xdr:rowOff>
    </xdr:from>
    <xdr:to>
      <xdr:col>81</xdr:col>
      <xdr:colOff>101600</xdr:colOff>
      <xdr:row>38</xdr:row>
      <xdr:rowOff>165878</xdr:rowOff>
    </xdr:to>
    <xdr:sp macro="" textlink="">
      <xdr:nvSpPr>
        <xdr:cNvPr id="536" name="楕円 535"/>
        <xdr:cNvSpPr/>
      </xdr:nvSpPr>
      <xdr:spPr>
        <a:xfrm>
          <a:off x="15430500" y="657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10955</xdr:rowOff>
    </xdr:from>
    <xdr:ext cx="534377" cy="259045"/>
    <xdr:sp macro="" textlink="">
      <xdr:nvSpPr>
        <xdr:cNvPr id="537" name="テキスト ボックス 536"/>
        <xdr:cNvSpPr txBox="1"/>
      </xdr:nvSpPr>
      <xdr:spPr>
        <a:xfrm>
          <a:off x="15214111" y="635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133622</xdr:rowOff>
    </xdr:from>
    <xdr:to>
      <xdr:col>76</xdr:col>
      <xdr:colOff>165100</xdr:colOff>
      <xdr:row>39</xdr:row>
      <xdr:rowOff>63772</xdr:rowOff>
    </xdr:to>
    <xdr:sp macro="" textlink="">
      <xdr:nvSpPr>
        <xdr:cNvPr id="538" name="楕円 537"/>
        <xdr:cNvSpPr/>
      </xdr:nvSpPr>
      <xdr:spPr>
        <a:xfrm>
          <a:off x="14541500" y="664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54899</xdr:rowOff>
    </xdr:from>
    <xdr:ext cx="534377" cy="259045"/>
    <xdr:sp macro="" textlink="">
      <xdr:nvSpPr>
        <xdr:cNvPr id="539" name="テキスト ボックス 538"/>
        <xdr:cNvSpPr txBox="1"/>
      </xdr:nvSpPr>
      <xdr:spPr>
        <a:xfrm>
          <a:off x="14325111" y="67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150992</xdr:rowOff>
    </xdr:from>
    <xdr:to>
      <xdr:col>67</xdr:col>
      <xdr:colOff>101600</xdr:colOff>
      <xdr:row>39</xdr:row>
      <xdr:rowOff>81142</xdr:rowOff>
    </xdr:to>
    <xdr:sp macro="" textlink="">
      <xdr:nvSpPr>
        <xdr:cNvPr id="542" name="楕円 541"/>
        <xdr:cNvSpPr/>
      </xdr:nvSpPr>
      <xdr:spPr>
        <a:xfrm>
          <a:off x="12763500" y="66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72269</xdr:rowOff>
    </xdr:from>
    <xdr:ext cx="469744" cy="259045"/>
    <xdr:sp macro="" textlink="">
      <xdr:nvSpPr>
        <xdr:cNvPr id="543" name="テキスト ボックス 542"/>
        <xdr:cNvSpPr txBox="1"/>
      </xdr:nvSpPr>
      <xdr:spPr>
        <a:xfrm>
          <a:off x="12579428" y="675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5" name="テキスト ボックス 55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7" name="テキスト ボックス 556"/>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8" name="直線コネクタ 55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9" name="テキスト ボックス 558"/>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1" name="テキスト ボックス 560"/>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3" name="直線コネクタ 562"/>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4"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5" name="直線コネクタ 56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6"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7" name="直線コネクタ 566"/>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8" name="直線コネクタ 56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69"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1" name="直線コネクタ 57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3" name="テキスト ボックス 572"/>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4" name="直線コネクタ 57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6" name="テキスト ボックス 57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7" name="直線コネクタ 57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8" name="フローチャート: 判断 577"/>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79" name="テキスト ボックス 578"/>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0" name="フローチャート: 判断 579"/>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1" name="テキスト ボックス 580"/>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0" name="テキスト ボックス 589"/>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2" name="テキスト ボックス 591"/>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4" name="テキスト ボックス 593"/>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6" name="テキスト ボックス 595"/>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0" name="テキスト ボックス 60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2" name="テキスト ボックス 61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4" name="テキスト ボックス 61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8" name="テキスト ボックス 617"/>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2" name="直線コネクタ 621"/>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3"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4" name="直線コネクタ 62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5"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6" name="直線コネクタ 625"/>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6776</xdr:rowOff>
    </xdr:from>
    <xdr:to>
      <xdr:col>85</xdr:col>
      <xdr:colOff>127000</xdr:colOff>
      <xdr:row>78</xdr:row>
      <xdr:rowOff>13139</xdr:rowOff>
    </xdr:to>
    <xdr:cxnSp macro="">
      <xdr:nvCxnSpPr>
        <xdr:cNvPr id="627" name="直線コネクタ 626"/>
        <xdr:cNvCxnSpPr/>
      </xdr:nvCxnSpPr>
      <xdr:spPr>
        <a:xfrm>
          <a:off x="15481300" y="13379876"/>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8"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29" name="フローチャート: 判断 628"/>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1288</xdr:rowOff>
    </xdr:from>
    <xdr:to>
      <xdr:col>81</xdr:col>
      <xdr:colOff>50800</xdr:colOff>
      <xdr:row>78</xdr:row>
      <xdr:rowOff>6776</xdr:rowOff>
    </xdr:to>
    <xdr:cxnSp macro="">
      <xdr:nvCxnSpPr>
        <xdr:cNvPr id="630" name="直線コネクタ 629"/>
        <xdr:cNvCxnSpPr/>
      </xdr:nvCxnSpPr>
      <xdr:spPr>
        <a:xfrm>
          <a:off x="14592300" y="13374388"/>
          <a:ext cx="889000" cy="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1" name="フローチャート: 判断 630"/>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2" name="テキスト ボックス 631"/>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1288</xdr:rowOff>
    </xdr:from>
    <xdr:to>
      <xdr:col>76</xdr:col>
      <xdr:colOff>114300</xdr:colOff>
      <xdr:row>78</xdr:row>
      <xdr:rowOff>10920</xdr:rowOff>
    </xdr:to>
    <xdr:cxnSp macro="">
      <xdr:nvCxnSpPr>
        <xdr:cNvPr id="633" name="直線コネクタ 632"/>
        <xdr:cNvCxnSpPr/>
      </xdr:nvCxnSpPr>
      <xdr:spPr>
        <a:xfrm flipV="1">
          <a:off x="13703300" y="13374388"/>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4" name="フローチャート: 判断 633"/>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5" name="テキスト ボックス 634"/>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9061</xdr:rowOff>
    </xdr:from>
    <xdr:to>
      <xdr:col>71</xdr:col>
      <xdr:colOff>177800</xdr:colOff>
      <xdr:row>78</xdr:row>
      <xdr:rowOff>10920</xdr:rowOff>
    </xdr:to>
    <xdr:cxnSp macro="">
      <xdr:nvCxnSpPr>
        <xdr:cNvPr id="636" name="直線コネクタ 635"/>
        <xdr:cNvCxnSpPr/>
      </xdr:nvCxnSpPr>
      <xdr:spPr>
        <a:xfrm>
          <a:off x="12814300" y="13382161"/>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7" name="フローチャート: 判断 636"/>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8" name="テキスト ボックス 637"/>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39" name="フローチャート: 判断 638"/>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0" name="テキスト ボックス 639"/>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133789</xdr:rowOff>
    </xdr:from>
    <xdr:to>
      <xdr:col>85</xdr:col>
      <xdr:colOff>177800</xdr:colOff>
      <xdr:row>78</xdr:row>
      <xdr:rowOff>63939</xdr:rowOff>
    </xdr:to>
    <xdr:sp macro="" textlink="">
      <xdr:nvSpPr>
        <xdr:cNvPr id="646" name="楕円 645"/>
        <xdr:cNvSpPr/>
      </xdr:nvSpPr>
      <xdr:spPr>
        <a:xfrm>
          <a:off x="16268700" y="133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156666</xdr:rowOff>
    </xdr:from>
    <xdr:ext cx="599010" cy="259045"/>
    <xdr:sp macro="" textlink="">
      <xdr:nvSpPr>
        <xdr:cNvPr id="647" name="公債費該当値テキスト"/>
        <xdr:cNvSpPr txBox="1"/>
      </xdr:nvSpPr>
      <xdr:spPr>
        <a:xfrm>
          <a:off x="16370300" y="1318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127426</xdr:rowOff>
    </xdr:from>
    <xdr:to>
      <xdr:col>81</xdr:col>
      <xdr:colOff>101600</xdr:colOff>
      <xdr:row>78</xdr:row>
      <xdr:rowOff>57576</xdr:rowOff>
    </xdr:to>
    <xdr:sp macro="" textlink="">
      <xdr:nvSpPr>
        <xdr:cNvPr id="648" name="楕円 647"/>
        <xdr:cNvSpPr/>
      </xdr:nvSpPr>
      <xdr:spPr>
        <a:xfrm>
          <a:off x="15430500" y="1332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74103</xdr:rowOff>
    </xdr:from>
    <xdr:ext cx="599010" cy="259045"/>
    <xdr:sp macro="" textlink="">
      <xdr:nvSpPr>
        <xdr:cNvPr id="649" name="テキスト ボックス 648"/>
        <xdr:cNvSpPr txBox="1"/>
      </xdr:nvSpPr>
      <xdr:spPr>
        <a:xfrm>
          <a:off x="15181795" y="1310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121938</xdr:rowOff>
    </xdr:from>
    <xdr:to>
      <xdr:col>76</xdr:col>
      <xdr:colOff>165100</xdr:colOff>
      <xdr:row>78</xdr:row>
      <xdr:rowOff>52088</xdr:rowOff>
    </xdr:to>
    <xdr:sp macro="" textlink="">
      <xdr:nvSpPr>
        <xdr:cNvPr id="650" name="楕円 649"/>
        <xdr:cNvSpPr/>
      </xdr:nvSpPr>
      <xdr:spPr>
        <a:xfrm>
          <a:off x="14541500" y="133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68615</xdr:rowOff>
    </xdr:from>
    <xdr:ext cx="599010" cy="259045"/>
    <xdr:sp macro="" textlink="">
      <xdr:nvSpPr>
        <xdr:cNvPr id="651" name="テキスト ボックス 650"/>
        <xdr:cNvSpPr txBox="1"/>
      </xdr:nvSpPr>
      <xdr:spPr>
        <a:xfrm>
          <a:off x="14292795" y="1309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131570</xdr:rowOff>
    </xdr:from>
    <xdr:to>
      <xdr:col>72</xdr:col>
      <xdr:colOff>38100</xdr:colOff>
      <xdr:row>78</xdr:row>
      <xdr:rowOff>61720</xdr:rowOff>
    </xdr:to>
    <xdr:sp macro="" textlink="">
      <xdr:nvSpPr>
        <xdr:cNvPr id="652" name="楕円 651"/>
        <xdr:cNvSpPr/>
      </xdr:nvSpPr>
      <xdr:spPr>
        <a:xfrm>
          <a:off x="13652500" y="1333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78247</xdr:rowOff>
    </xdr:from>
    <xdr:ext cx="599010" cy="259045"/>
    <xdr:sp macro="" textlink="">
      <xdr:nvSpPr>
        <xdr:cNvPr id="653" name="テキスト ボックス 652"/>
        <xdr:cNvSpPr txBox="1"/>
      </xdr:nvSpPr>
      <xdr:spPr>
        <a:xfrm>
          <a:off x="13403795" y="1310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129711</xdr:rowOff>
    </xdr:from>
    <xdr:to>
      <xdr:col>67</xdr:col>
      <xdr:colOff>101600</xdr:colOff>
      <xdr:row>78</xdr:row>
      <xdr:rowOff>59861</xdr:rowOff>
    </xdr:to>
    <xdr:sp macro="" textlink="">
      <xdr:nvSpPr>
        <xdr:cNvPr id="654" name="楕円 653"/>
        <xdr:cNvSpPr/>
      </xdr:nvSpPr>
      <xdr:spPr>
        <a:xfrm>
          <a:off x="12763500" y="133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76388</xdr:rowOff>
    </xdr:from>
    <xdr:ext cx="599010" cy="259045"/>
    <xdr:sp macro="" textlink="">
      <xdr:nvSpPr>
        <xdr:cNvPr id="655" name="テキスト ボックス 654"/>
        <xdr:cNvSpPr txBox="1"/>
      </xdr:nvSpPr>
      <xdr:spPr>
        <a:xfrm>
          <a:off x="12514795" y="1310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1" name="テキスト ボックス 670"/>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3" name="テキスト ボックス 672"/>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5" name="テキスト ボックス 674"/>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79" name="直線コネクタ 678"/>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0"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1" name="直線コネクタ 680"/>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2"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3" name="直線コネクタ 682"/>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127008</xdr:rowOff>
    </xdr:from>
    <xdr:to>
      <xdr:col>85</xdr:col>
      <xdr:colOff>127000</xdr:colOff>
      <xdr:row>99</xdr:row>
      <xdr:rowOff>24619</xdr:rowOff>
    </xdr:to>
    <xdr:cxnSp macro="">
      <xdr:nvCxnSpPr>
        <xdr:cNvPr id="684" name="直線コネクタ 683"/>
        <xdr:cNvCxnSpPr/>
      </xdr:nvCxnSpPr>
      <xdr:spPr>
        <a:xfrm>
          <a:off x="15481300" y="16929108"/>
          <a:ext cx="838200" cy="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5" name="積立金平均値テキスト"/>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6" name="フローチャート: 判断 685"/>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119498</xdr:rowOff>
    </xdr:from>
    <xdr:to>
      <xdr:col>81</xdr:col>
      <xdr:colOff>50800</xdr:colOff>
      <xdr:row>98</xdr:row>
      <xdr:rowOff>127008</xdr:rowOff>
    </xdr:to>
    <xdr:cxnSp macro="">
      <xdr:nvCxnSpPr>
        <xdr:cNvPr id="687" name="直線コネクタ 686"/>
        <xdr:cNvCxnSpPr/>
      </xdr:nvCxnSpPr>
      <xdr:spPr>
        <a:xfrm>
          <a:off x="14592300" y="16750148"/>
          <a:ext cx="889000" cy="17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8" name="フローチャート: 判断 687"/>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89" name="テキスト ボックス 688"/>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54045</xdr:rowOff>
    </xdr:from>
    <xdr:to>
      <xdr:col>76</xdr:col>
      <xdr:colOff>114300</xdr:colOff>
      <xdr:row>97</xdr:row>
      <xdr:rowOff>119498</xdr:rowOff>
    </xdr:to>
    <xdr:cxnSp macro="">
      <xdr:nvCxnSpPr>
        <xdr:cNvPr id="690" name="直線コネクタ 689"/>
        <xdr:cNvCxnSpPr/>
      </xdr:nvCxnSpPr>
      <xdr:spPr>
        <a:xfrm>
          <a:off x="13703300" y="16513245"/>
          <a:ext cx="889000" cy="2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1" name="フローチャート: 判断 690"/>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2" name="テキスト ボックス 691"/>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54045</xdr:rowOff>
    </xdr:from>
    <xdr:to>
      <xdr:col>71</xdr:col>
      <xdr:colOff>177800</xdr:colOff>
      <xdr:row>97</xdr:row>
      <xdr:rowOff>100174</xdr:rowOff>
    </xdr:to>
    <xdr:cxnSp macro="">
      <xdr:nvCxnSpPr>
        <xdr:cNvPr id="693" name="直線コネクタ 692"/>
        <xdr:cNvCxnSpPr/>
      </xdr:nvCxnSpPr>
      <xdr:spPr>
        <a:xfrm flipV="1">
          <a:off x="12814300" y="16513245"/>
          <a:ext cx="889000" cy="2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4" name="フローチャート: 判断 693"/>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5" name="テキスト ボックス 694"/>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6" name="フローチャート: 判断 695"/>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7" name="テキスト ボックス 696"/>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145269</xdr:rowOff>
    </xdr:from>
    <xdr:to>
      <xdr:col>85</xdr:col>
      <xdr:colOff>177800</xdr:colOff>
      <xdr:row>99</xdr:row>
      <xdr:rowOff>75419</xdr:rowOff>
    </xdr:to>
    <xdr:sp macro="" textlink="">
      <xdr:nvSpPr>
        <xdr:cNvPr id="703" name="楕円 702"/>
        <xdr:cNvSpPr/>
      </xdr:nvSpPr>
      <xdr:spPr>
        <a:xfrm>
          <a:off x="16268700" y="169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82215</xdr:rowOff>
    </xdr:from>
    <xdr:ext cx="534377" cy="259045"/>
    <xdr:sp macro="" textlink="">
      <xdr:nvSpPr>
        <xdr:cNvPr id="704" name="積立金該当値テキスト"/>
        <xdr:cNvSpPr txBox="1"/>
      </xdr:nvSpPr>
      <xdr:spPr>
        <a:xfrm>
          <a:off x="16370300" y="168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76208</xdr:rowOff>
    </xdr:from>
    <xdr:to>
      <xdr:col>81</xdr:col>
      <xdr:colOff>101600</xdr:colOff>
      <xdr:row>99</xdr:row>
      <xdr:rowOff>6358</xdr:rowOff>
    </xdr:to>
    <xdr:sp macro="" textlink="">
      <xdr:nvSpPr>
        <xdr:cNvPr id="705" name="楕円 704"/>
        <xdr:cNvSpPr/>
      </xdr:nvSpPr>
      <xdr:spPr>
        <a:xfrm>
          <a:off x="15430500" y="168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22885</xdr:rowOff>
    </xdr:from>
    <xdr:ext cx="599010" cy="259045"/>
    <xdr:sp macro="" textlink="">
      <xdr:nvSpPr>
        <xdr:cNvPr id="706" name="テキスト ボックス 705"/>
        <xdr:cNvSpPr txBox="1"/>
      </xdr:nvSpPr>
      <xdr:spPr>
        <a:xfrm>
          <a:off x="15181795" y="1665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68698</xdr:rowOff>
    </xdr:from>
    <xdr:to>
      <xdr:col>76</xdr:col>
      <xdr:colOff>165100</xdr:colOff>
      <xdr:row>97</xdr:row>
      <xdr:rowOff>170298</xdr:rowOff>
    </xdr:to>
    <xdr:sp macro="" textlink="">
      <xdr:nvSpPr>
        <xdr:cNvPr id="707" name="楕円 706"/>
        <xdr:cNvSpPr/>
      </xdr:nvSpPr>
      <xdr:spPr>
        <a:xfrm>
          <a:off x="14541500" y="1669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15375</xdr:rowOff>
    </xdr:from>
    <xdr:ext cx="599010" cy="259045"/>
    <xdr:sp macro="" textlink="">
      <xdr:nvSpPr>
        <xdr:cNvPr id="708" name="テキスト ボックス 707"/>
        <xdr:cNvSpPr txBox="1"/>
      </xdr:nvSpPr>
      <xdr:spPr>
        <a:xfrm>
          <a:off x="14292795" y="1647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3245</xdr:rowOff>
    </xdr:from>
    <xdr:to>
      <xdr:col>72</xdr:col>
      <xdr:colOff>38100</xdr:colOff>
      <xdr:row>96</xdr:row>
      <xdr:rowOff>104845</xdr:rowOff>
    </xdr:to>
    <xdr:sp macro="" textlink="">
      <xdr:nvSpPr>
        <xdr:cNvPr id="709" name="楕円 708"/>
        <xdr:cNvSpPr/>
      </xdr:nvSpPr>
      <xdr:spPr>
        <a:xfrm>
          <a:off x="13652500" y="1646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121372</xdr:rowOff>
    </xdr:from>
    <xdr:ext cx="599010" cy="259045"/>
    <xdr:sp macro="" textlink="">
      <xdr:nvSpPr>
        <xdr:cNvPr id="710" name="テキスト ボックス 709"/>
        <xdr:cNvSpPr txBox="1"/>
      </xdr:nvSpPr>
      <xdr:spPr>
        <a:xfrm>
          <a:off x="13403795" y="1623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49374</xdr:rowOff>
    </xdr:from>
    <xdr:to>
      <xdr:col>67</xdr:col>
      <xdr:colOff>101600</xdr:colOff>
      <xdr:row>97</xdr:row>
      <xdr:rowOff>150974</xdr:rowOff>
    </xdr:to>
    <xdr:sp macro="" textlink="">
      <xdr:nvSpPr>
        <xdr:cNvPr id="711" name="楕円 710"/>
        <xdr:cNvSpPr/>
      </xdr:nvSpPr>
      <xdr:spPr>
        <a:xfrm>
          <a:off x="12763500" y="166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167501</xdr:rowOff>
    </xdr:from>
    <xdr:ext cx="599010" cy="259045"/>
    <xdr:sp macro="" textlink="">
      <xdr:nvSpPr>
        <xdr:cNvPr id="712" name="テキスト ボックス 711"/>
        <xdr:cNvSpPr txBox="1"/>
      </xdr:nvSpPr>
      <xdr:spPr>
        <a:xfrm>
          <a:off x="12514795" y="1645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4" name="直線コネクタ 733"/>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7"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8" name="直線コネクタ 737"/>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127173</xdr:rowOff>
    </xdr:from>
    <xdr:to>
      <xdr:col>116</xdr:col>
      <xdr:colOff>63500</xdr:colOff>
      <xdr:row>38</xdr:row>
      <xdr:rowOff>139700</xdr:rowOff>
    </xdr:to>
    <xdr:cxnSp macro="">
      <xdr:nvCxnSpPr>
        <xdr:cNvPr id="739" name="直線コネクタ 738"/>
        <xdr:cNvCxnSpPr/>
      </xdr:nvCxnSpPr>
      <xdr:spPr>
        <a:xfrm flipV="1">
          <a:off x="21323300" y="6642273"/>
          <a:ext cx="838200" cy="12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0"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1" name="フローチャート: 判断 740"/>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90528</xdr:rowOff>
    </xdr:from>
    <xdr:to>
      <xdr:col>111</xdr:col>
      <xdr:colOff>177800</xdr:colOff>
      <xdr:row>38</xdr:row>
      <xdr:rowOff>139700</xdr:rowOff>
    </xdr:to>
    <xdr:cxnSp macro="">
      <xdr:nvCxnSpPr>
        <xdr:cNvPr id="742" name="直線コネクタ 741"/>
        <xdr:cNvCxnSpPr/>
      </xdr:nvCxnSpPr>
      <xdr:spPr>
        <a:xfrm>
          <a:off x="20434300" y="6605628"/>
          <a:ext cx="8890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3" name="フローチャート: 判断 742"/>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4" name="テキスト ボックス 743"/>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90528</xdr:rowOff>
    </xdr:from>
    <xdr:to>
      <xdr:col>107</xdr:col>
      <xdr:colOff>50800</xdr:colOff>
      <xdr:row>38</xdr:row>
      <xdr:rowOff>139700</xdr:rowOff>
    </xdr:to>
    <xdr:cxnSp macro="">
      <xdr:nvCxnSpPr>
        <xdr:cNvPr id="745" name="直線コネクタ 744"/>
        <xdr:cNvCxnSpPr/>
      </xdr:nvCxnSpPr>
      <xdr:spPr>
        <a:xfrm flipV="1">
          <a:off x="19545300" y="6605628"/>
          <a:ext cx="889000" cy="4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6" name="フローチャート: 判断 745"/>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151886</xdr:rowOff>
    </xdr:from>
    <xdr:ext cx="469744" cy="259045"/>
    <xdr:sp macro="" textlink="">
      <xdr:nvSpPr>
        <xdr:cNvPr id="747" name="テキスト ボックス 746"/>
        <xdr:cNvSpPr txBox="1"/>
      </xdr:nvSpPr>
      <xdr:spPr>
        <a:xfrm>
          <a:off x="20199428" y="666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49" name="フローチャート: 判断 748"/>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0" name="テキスト ボックス 749"/>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1" name="フローチャート: 判断 750"/>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2" name="テキスト ボックス 751"/>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76373</xdr:rowOff>
    </xdr:from>
    <xdr:to>
      <xdr:col>116</xdr:col>
      <xdr:colOff>114300</xdr:colOff>
      <xdr:row>39</xdr:row>
      <xdr:rowOff>6523</xdr:rowOff>
    </xdr:to>
    <xdr:sp macro="" textlink="">
      <xdr:nvSpPr>
        <xdr:cNvPr id="758" name="楕円 757"/>
        <xdr:cNvSpPr/>
      </xdr:nvSpPr>
      <xdr:spPr>
        <a:xfrm>
          <a:off x="22110700" y="659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10429</xdr:rowOff>
    </xdr:from>
    <xdr:ext cx="378565" cy="259045"/>
    <xdr:sp macro="" textlink="">
      <xdr:nvSpPr>
        <xdr:cNvPr id="759" name="投資及び出資金該当値テキスト"/>
        <xdr:cNvSpPr txBox="1"/>
      </xdr:nvSpPr>
      <xdr:spPr>
        <a:xfrm>
          <a:off x="22212300" y="652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39728</xdr:rowOff>
    </xdr:from>
    <xdr:to>
      <xdr:col>107</xdr:col>
      <xdr:colOff>101600</xdr:colOff>
      <xdr:row>38</xdr:row>
      <xdr:rowOff>141328</xdr:rowOff>
    </xdr:to>
    <xdr:sp macro="" textlink="">
      <xdr:nvSpPr>
        <xdr:cNvPr id="762" name="楕円 761"/>
        <xdr:cNvSpPr/>
      </xdr:nvSpPr>
      <xdr:spPr>
        <a:xfrm>
          <a:off x="20383500" y="65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157855</xdr:rowOff>
    </xdr:from>
    <xdr:ext cx="469744" cy="259045"/>
    <xdr:sp macro="" textlink="">
      <xdr:nvSpPr>
        <xdr:cNvPr id="763" name="テキスト ボックス 762"/>
        <xdr:cNvSpPr txBox="1"/>
      </xdr:nvSpPr>
      <xdr:spPr>
        <a:xfrm>
          <a:off x="20199428" y="63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1" name="テキスト ボックス 780"/>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3" name="テキスト ボックス 782"/>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5" name="テキスト ボックス 784"/>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89" name="直線コネクタ 788"/>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0"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2"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3" name="直線コネクタ 792"/>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5"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6" name="フローチャート: 判断 795"/>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8" name="フローチャート: 判断 797"/>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799" name="テキスト ボックス 798"/>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1" name="フローチャート: 判断 800"/>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2" name="テキスト ボックス 801"/>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4" name="フローチャート: 判断 803"/>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5" name="テキスト ボックス 804"/>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6" name="フローチャート: 判断 805"/>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7" name="テキスト ボックス 806"/>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4" name="貸付金該当値テキスト"/>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6" name="テキスト ボックス 815"/>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2" name="テキスト ボックス 82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6" name="テキスト ボックス 835"/>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6" name="直線コネクタ 845"/>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7"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8" name="直線コネクタ 847"/>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49"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0" name="直線コネクタ 849"/>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69417</xdr:rowOff>
    </xdr:from>
    <xdr:to>
      <xdr:col>116</xdr:col>
      <xdr:colOff>63500</xdr:colOff>
      <xdr:row>76</xdr:row>
      <xdr:rowOff>167966</xdr:rowOff>
    </xdr:to>
    <xdr:cxnSp macro="">
      <xdr:nvCxnSpPr>
        <xdr:cNvPr id="851" name="直線コネクタ 850"/>
        <xdr:cNvCxnSpPr/>
      </xdr:nvCxnSpPr>
      <xdr:spPr>
        <a:xfrm flipV="1">
          <a:off x="21323300" y="13099617"/>
          <a:ext cx="838200" cy="9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2"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3" name="フローチャート: 判断 852"/>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146284</xdr:rowOff>
    </xdr:from>
    <xdr:to>
      <xdr:col>111</xdr:col>
      <xdr:colOff>177800</xdr:colOff>
      <xdr:row>76</xdr:row>
      <xdr:rowOff>167966</xdr:rowOff>
    </xdr:to>
    <xdr:cxnSp macro="">
      <xdr:nvCxnSpPr>
        <xdr:cNvPr id="854" name="直線コネクタ 853"/>
        <xdr:cNvCxnSpPr/>
      </xdr:nvCxnSpPr>
      <xdr:spPr>
        <a:xfrm>
          <a:off x="20434300" y="13005034"/>
          <a:ext cx="889000" cy="19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5" name="フローチャート: 判断 854"/>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6" name="テキスト ボックス 855"/>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146162</xdr:rowOff>
    </xdr:from>
    <xdr:to>
      <xdr:col>107</xdr:col>
      <xdr:colOff>50800</xdr:colOff>
      <xdr:row>75</xdr:row>
      <xdr:rowOff>146284</xdr:rowOff>
    </xdr:to>
    <xdr:cxnSp macro="">
      <xdr:nvCxnSpPr>
        <xdr:cNvPr id="857" name="直線コネクタ 856"/>
        <xdr:cNvCxnSpPr/>
      </xdr:nvCxnSpPr>
      <xdr:spPr>
        <a:xfrm>
          <a:off x="19545300" y="13004912"/>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8" name="フローチャート: 判断 857"/>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59" name="テキスト ボックス 858"/>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123272</xdr:rowOff>
    </xdr:from>
    <xdr:to>
      <xdr:col>102</xdr:col>
      <xdr:colOff>114300</xdr:colOff>
      <xdr:row>75</xdr:row>
      <xdr:rowOff>146162</xdr:rowOff>
    </xdr:to>
    <xdr:cxnSp macro="">
      <xdr:nvCxnSpPr>
        <xdr:cNvPr id="860" name="直線コネクタ 859"/>
        <xdr:cNvCxnSpPr/>
      </xdr:nvCxnSpPr>
      <xdr:spPr>
        <a:xfrm>
          <a:off x="18656300" y="12982022"/>
          <a:ext cx="889000" cy="2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1" name="フローチャート: 判断 860"/>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2" name="テキスト ボックス 861"/>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3" name="フローチャート: 判断 862"/>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4" name="テキスト ボックス 863"/>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18617</xdr:rowOff>
    </xdr:from>
    <xdr:to>
      <xdr:col>116</xdr:col>
      <xdr:colOff>114300</xdr:colOff>
      <xdr:row>76</xdr:row>
      <xdr:rowOff>120217</xdr:rowOff>
    </xdr:to>
    <xdr:sp macro="" textlink="">
      <xdr:nvSpPr>
        <xdr:cNvPr id="870" name="楕円 869"/>
        <xdr:cNvSpPr/>
      </xdr:nvSpPr>
      <xdr:spPr>
        <a:xfrm>
          <a:off x="22110700" y="130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41494</xdr:rowOff>
    </xdr:from>
    <xdr:ext cx="599010" cy="259045"/>
    <xdr:sp macro="" textlink="">
      <xdr:nvSpPr>
        <xdr:cNvPr id="871" name="繰出金該当値テキスト"/>
        <xdr:cNvSpPr txBox="1"/>
      </xdr:nvSpPr>
      <xdr:spPr>
        <a:xfrm>
          <a:off x="22212300" y="12900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117166</xdr:rowOff>
    </xdr:from>
    <xdr:to>
      <xdr:col>112</xdr:col>
      <xdr:colOff>38100</xdr:colOff>
      <xdr:row>77</xdr:row>
      <xdr:rowOff>47316</xdr:rowOff>
    </xdr:to>
    <xdr:sp macro="" textlink="">
      <xdr:nvSpPr>
        <xdr:cNvPr id="872" name="楕円 871"/>
        <xdr:cNvSpPr/>
      </xdr:nvSpPr>
      <xdr:spPr>
        <a:xfrm>
          <a:off x="21272500" y="1314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38443</xdr:rowOff>
    </xdr:from>
    <xdr:ext cx="599010" cy="259045"/>
    <xdr:sp macro="" textlink="">
      <xdr:nvSpPr>
        <xdr:cNvPr id="873" name="テキスト ボックス 872"/>
        <xdr:cNvSpPr txBox="1"/>
      </xdr:nvSpPr>
      <xdr:spPr>
        <a:xfrm>
          <a:off x="21023795" y="1324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95483</xdr:rowOff>
    </xdr:from>
    <xdr:to>
      <xdr:col>107</xdr:col>
      <xdr:colOff>101600</xdr:colOff>
      <xdr:row>76</xdr:row>
      <xdr:rowOff>25633</xdr:rowOff>
    </xdr:to>
    <xdr:sp macro="" textlink="">
      <xdr:nvSpPr>
        <xdr:cNvPr id="874" name="楕円 873"/>
        <xdr:cNvSpPr/>
      </xdr:nvSpPr>
      <xdr:spPr>
        <a:xfrm>
          <a:off x="20383500" y="1295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42160</xdr:rowOff>
    </xdr:from>
    <xdr:ext cx="599010" cy="259045"/>
    <xdr:sp macro="" textlink="">
      <xdr:nvSpPr>
        <xdr:cNvPr id="875" name="テキスト ボックス 874"/>
        <xdr:cNvSpPr txBox="1"/>
      </xdr:nvSpPr>
      <xdr:spPr>
        <a:xfrm>
          <a:off x="20134795" y="1272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95362</xdr:rowOff>
    </xdr:from>
    <xdr:to>
      <xdr:col>102</xdr:col>
      <xdr:colOff>165100</xdr:colOff>
      <xdr:row>76</xdr:row>
      <xdr:rowOff>25512</xdr:rowOff>
    </xdr:to>
    <xdr:sp macro="" textlink="">
      <xdr:nvSpPr>
        <xdr:cNvPr id="876" name="楕円 875"/>
        <xdr:cNvSpPr/>
      </xdr:nvSpPr>
      <xdr:spPr>
        <a:xfrm>
          <a:off x="19494500" y="129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42039</xdr:rowOff>
    </xdr:from>
    <xdr:ext cx="599010" cy="259045"/>
    <xdr:sp macro="" textlink="">
      <xdr:nvSpPr>
        <xdr:cNvPr id="877" name="テキスト ボックス 876"/>
        <xdr:cNvSpPr txBox="1"/>
      </xdr:nvSpPr>
      <xdr:spPr>
        <a:xfrm>
          <a:off x="19245795" y="1272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72472</xdr:rowOff>
    </xdr:from>
    <xdr:to>
      <xdr:col>98</xdr:col>
      <xdr:colOff>38100</xdr:colOff>
      <xdr:row>76</xdr:row>
      <xdr:rowOff>2622</xdr:rowOff>
    </xdr:to>
    <xdr:sp macro="" textlink="">
      <xdr:nvSpPr>
        <xdr:cNvPr id="878" name="楕円 877"/>
        <xdr:cNvSpPr/>
      </xdr:nvSpPr>
      <xdr:spPr>
        <a:xfrm>
          <a:off x="18605500" y="129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19149</xdr:rowOff>
    </xdr:from>
    <xdr:ext cx="599010" cy="259045"/>
    <xdr:sp macro="" textlink="">
      <xdr:nvSpPr>
        <xdr:cNvPr id="879" name="テキスト ボックス 878"/>
        <xdr:cNvSpPr txBox="1"/>
      </xdr:nvSpPr>
      <xdr:spPr>
        <a:xfrm>
          <a:off x="18356795" y="1270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0" name="直線コネクタ 889"/>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1" name="テキスト ボックス 890"/>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2" name="直線コネクタ 891"/>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3" name="テキスト ボックス 892"/>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4" name="直線コネクタ 893"/>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5" name="テキスト ボックス 894"/>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6" name="直線コネクタ 895"/>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7" name="テキスト ボックス 896"/>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1" name="直線コネクタ 900"/>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2"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3" name="直線コネクタ 90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4"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6" name="直線コネクタ 905"/>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7"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9" name="直線コネクタ 908"/>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1" name="テキスト ボックス 910"/>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2" name="直線コネクタ 911"/>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3" name="フローチャート: 判断 912"/>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4" name="テキスト ボックス 913"/>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5" name="直線コネクタ 914"/>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7" name="テキスト ボックス 916"/>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9" name="テキスト ボックス 918"/>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6"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8" name="テキスト ボックス 927"/>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0" name="テキスト ボックス 92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2" name="テキスト ボックス 931"/>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4" name="テキスト ボックス 933"/>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国調）と少ないため、全体として類似団体平均よりも相対的に高くなっている。</a:t>
          </a:r>
          <a:endParaRPr lang="ja-JP" altLang="ja-JP" sz="1400">
            <a:effectLst/>
          </a:endParaRPr>
        </a:p>
        <a:p>
          <a:r>
            <a:rPr kumimoji="1" lang="ja-JP" altLang="ja-JP" sz="1100">
              <a:solidFill>
                <a:schemeClr val="dk1"/>
              </a:solidFill>
              <a:effectLst/>
              <a:latin typeface="+mn-lt"/>
              <a:ea typeface="+mn-ea"/>
              <a:cs typeface="+mn-cs"/>
            </a:rPr>
            <a:t>　類似団体平均よりも際立って高いのが住民一人当たり補助費と物件費である。物件費については、ふるさと納税の減少に伴う返礼品の減少により低下傾向にある。補助費については、社会福祉協議会への補助金の増額に伴</a:t>
          </a:r>
          <a:r>
            <a:rPr kumimoji="1" lang="ja-JP" altLang="en-US" sz="1100">
              <a:solidFill>
                <a:schemeClr val="dk1"/>
              </a:solidFill>
              <a:effectLst/>
              <a:latin typeface="+mn-lt"/>
              <a:ea typeface="+mn-ea"/>
              <a:cs typeface="+mn-cs"/>
            </a:rPr>
            <a:t>や新型コロナウイルス感染症に伴う補助金等により</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　繰出金は</a:t>
          </a:r>
          <a:r>
            <a:rPr kumimoji="1" lang="ja-JP" altLang="en-US" sz="1100">
              <a:solidFill>
                <a:schemeClr val="dk1"/>
              </a:solidFill>
              <a:effectLst/>
              <a:latin typeface="+mn-lt"/>
              <a:ea typeface="+mn-ea"/>
              <a:cs typeface="+mn-cs"/>
            </a:rPr>
            <a:t>国保事業や国保歯科、国保診療所会計において</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新型コロナウイルス感染症対策事業等により</a:t>
          </a:r>
          <a:r>
            <a:rPr kumimoji="1" lang="ja-JP" altLang="ja-JP" sz="1100">
              <a:solidFill>
                <a:schemeClr val="dk1"/>
              </a:solidFill>
              <a:effectLst/>
              <a:latin typeface="+mn-lt"/>
              <a:ea typeface="+mn-ea"/>
              <a:cs typeface="+mn-cs"/>
            </a:rPr>
            <a:t>繰出額</a:t>
          </a:r>
          <a:r>
            <a:rPr kumimoji="1" lang="ja-JP" altLang="en-US" sz="1100">
              <a:solidFill>
                <a:schemeClr val="dk1"/>
              </a:solidFill>
              <a:effectLst/>
              <a:latin typeface="+mn-lt"/>
              <a:ea typeface="+mn-ea"/>
              <a:cs typeface="+mn-cs"/>
            </a:rPr>
            <a:t>額が増加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今後は、行政改革により増加傾向にある費用の適正化を検討していく。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898
67.11
1,904,590
1,806,853
87,185
931,792
1,270,897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109753</xdr:rowOff>
    </xdr:from>
    <xdr:to>
      <xdr:col>24</xdr:col>
      <xdr:colOff>63500</xdr:colOff>
      <xdr:row>33</xdr:row>
      <xdr:rowOff>148958</xdr:rowOff>
    </xdr:to>
    <xdr:cxnSp macro="">
      <xdr:nvCxnSpPr>
        <xdr:cNvPr id="60" name="直線コネクタ 59"/>
        <xdr:cNvCxnSpPr/>
      </xdr:nvCxnSpPr>
      <xdr:spPr>
        <a:xfrm flipV="1">
          <a:off x="3797300" y="5767603"/>
          <a:ext cx="8382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142577</xdr:rowOff>
    </xdr:from>
    <xdr:to>
      <xdr:col>19</xdr:col>
      <xdr:colOff>177800</xdr:colOff>
      <xdr:row>33</xdr:row>
      <xdr:rowOff>148958</xdr:rowOff>
    </xdr:to>
    <xdr:cxnSp macro="">
      <xdr:nvCxnSpPr>
        <xdr:cNvPr id="63" name="直線コネクタ 62"/>
        <xdr:cNvCxnSpPr/>
      </xdr:nvCxnSpPr>
      <xdr:spPr>
        <a:xfrm>
          <a:off x="2908300" y="5800427"/>
          <a:ext cx="889000" cy="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142577</xdr:rowOff>
    </xdr:from>
    <xdr:to>
      <xdr:col>15</xdr:col>
      <xdr:colOff>50800</xdr:colOff>
      <xdr:row>34</xdr:row>
      <xdr:rowOff>18637</xdr:rowOff>
    </xdr:to>
    <xdr:cxnSp macro="">
      <xdr:nvCxnSpPr>
        <xdr:cNvPr id="66" name="直線コネクタ 65"/>
        <xdr:cNvCxnSpPr/>
      </xdr:nvCxnSpPr>
      <xdr:spPr>
        <a:xfrm flipV="1">
          <a:off x="2019300" y="5800427"/>
          <a:ext cx="889000" cy="4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18637</xdr:rowOff>
    </xdr:from>
    <xdr:to>
      <xdr:col>10</xdr:col>
      <xdr:colOff>114300</xdr:colOff>
      <xdr:row>34</xdr:row>
      <xdr:rowOff>109982</xdr:rowOff>
    </xdr:to>
    <xdr:cxnSp macro="">
      <xdr:nvCxnSpPr>
        <xdr:cNvPr id="69" name="直線コネクタ 68"/>
        <xdr:cNvCxnSpPr/>
      </xdr:nvCxnSpPr>
      <xdr:spPr>
        <a:xfrm flipV="1">
          <a:off x="1130300" y="5847937"/>
          <a:ext cx="889000" cy="9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58953</xdr:rowOff>
    </xdr:from>
    <xdr:to>
      <xdr:col>24</xdr:col>
      <xdr:colOff>114300</xdr:colOff>
      <xdr:row>33</xdr:row>
      <xdr:rowOff>160553</xdr:rowOff>
    </xdr:to>
    <xdr:sp macro="" textlink="">
      <xdr:nvSpPr>
        <xdr:cNvPr id="79" name="楕円 78"/>
        <xdr:cNvSpPr/>
      </xdr:nvSpPr>
      <xdr:spPr>
        <a:xfrm>
          <a:off x="4584700" y="57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81830</xdr:rowOff>
    </xdr:from>
    <xdr:ext cx="534377" cy="259045"/>
    <xdr:sp macro="" textlink="">
      <xdr:nvSpPr>
        <xdr:cNvPr id="80" name="議会費該当値テキスト"/>
        <xdr:cNvSpPr txBox="1"/>
      </xdr:nvSpPr>
      <xdr:spPr>
        <a:xfrm>
          <a:off x="4686300" y="55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98158</xdr:rowOff>
    </xdr:from>
    <xdr:to>
      <xdr:col>20</xdr:col>
      <xdr:colOff>38100</xdr:colOff>
      <xdr:row>34</xdr:row>
      <xdr:rowOff>28308</xdr:rowOff>
    </xdr:to>
    <xdr:sp macro="" textlink="">
      <xdr:nvSpPr>
        <xdr:cNvPr id="81" name="楕円 80"/>
        <xdr:cNvSpPr/>
      </xdr:nvSpPr>
      <xdr:spPr>
        <a:xfrm>
          <a:off x="3746500" y="5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44835</xdr:rowOff>
    </xdr:from>
    <xdr:ext cx="534377" cy="259045"/>
    <xdr:sp macro="" textlink="">
      <xdr:nvSpPr>
        <xdr:cNvPr id="82" name="テキスト ボックス 81"/>
        <xdr:cNvSpPr txBox="1"/>
      </xdr:nvSpPr>
      <xdr:spPr>
        <a:xfrm>
          <a:off x="3530111" y="55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91777</xdr:rowOff>
    </xdr:from>
    <xdr:to>
      <xdr:col>15</xdr:col>
      <xdr:colOff>101600</xdr:colOff>
      <xdr:row>34</xdr:row>
      <xdr:rowOff>21927</xdr:rowOff>
    </xdr:to>
    <xdr:sp macro="" textlink="">
      <xdr:nvSpPr>
        <xdr:cNvPr id="83" name="楕円 82"/>
        <xdr:cNvSpPr/>
      </xdr:nvSpPr>
      <xdr:spPr>
        <a:xfrm>
          <a:off x="2857500" y="574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38454</xdr:rowOff>
    </xdr:from>
    <xdr:ext cx="534377" cy="259045"/>
    <xdr:sp macro="" textlink="">
      <xdr:nvSpPr>
        <xdr:cNvPr id="84" name="テキスト ボックス 83"/>
        <xdr:cNvSpPr txBox="1"/>
      </xdr:nvSpPr>
      <xdr:spPr>
        <a:xfrm>
          <a:off x="2641111" y="552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139287</xdr:rowOff>
    </xdr:from>
    <xdr:to>
      <xdr:col>10</xdr:col>
      <xdr:colOff>165100</xdr:colOff>
      <xdr:row>34</xdr:row>
      <xdr:rowOff>69437</xdr:rowOff>
    </xdr:to>
    <xdr:sp macro="" textlink="">
      <xdr:nvSpPr>
        <xdr:cNvPr id="85" name="楕円 84"/>
        <xdr:cNvSpPr/>
      </xdr:nvSpPr>
      <xdr:spPr>
        <a:xfrm>
          <a:off x="1968500" y="57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85964</xdr:rowOff>
    </xdr:from>
    <xdr:ext cx="534377" cy="259045"/>
    <xdr:sp macro="" textlink="">
      <xdr:nvSpPr>
        <xdr:cNvPr id="86" name="テキスト ボックス 85"/>
        <xdr:cNvSpPr txBox="1"/>
      </xdr:nvSpPr>
      <xdr:spPr>
        <a:xfrm>
          <a:off x="1752111" y="557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59182</xdr:rowOff>
    </xdr:from>
    <xdr:to>
      <xdr:col>6</xdr:col>
      <xdr:colOff>38100</xdr:colOff>
      <xdr:row>34</xdr:row>
      <xdr:rowOff>160782</xdr:rowOff>
    </xdr:to>
    <xdr:sp macro="" textlink="">
      <xdr:nvSpPr>
        <xdr:cNvPr id="87" name="楕円 86"/>
        <xdr:cNvSpPr/>
      </xdr:nvSpPr>
      <xdr:spPr>
        <a:xfrm>
          <a:off x="1079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5859</xdr:rowOff>
    </xdr:from>
    <xdr:ext cx="534377" cy="259045"/>
    <xdr:sp macro="" textlink="">
      <xdr:nvSpPr>
        <xdr:cNvPr id="88" name="テキスト ボックス 87"/>
        <xdr:cNvSpPr txBox="1"/>
      </xdr:nvSpPr>
      <xdr:spPr>
        <a:xfrm>
          <a:off x="863111" y="5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53361</xdr:rowOff>
    </xdr:from>
    <xdr:to>
      <xdr:col>24</xdr:col>
      <xdr:colOff>63500</xdr:colOff>
      <xdr:row>57</xdr:row>
      <xdr:rowOff>125603</xdr:rowOff>
    </xdr:to>
    <xdr:cxnSp macro="">
      <xdr:nvCxnSpPr>
        <xdr:cNvPr id="115" name="直線コネクタ 114"/>
        <xdr:cNvCxnSpPr/>
      </xdr:nvCxnSpPr>
      <xdr:spPr>
        <a:xfrm flipV="1">
          <a:off x="3797300" y="9826011"/>
          <a:ext cx="838200" cy="7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75581</xdr:rowOff>
    </xdr:from>
    <xdr:to>
      <xdr:col>19</xdr:col>
      <xdr:colOff>177800</xdr:colOff>
      <xdr:row>57</xdr:row>
      <xdr:rowOff>125603</xdr:rowOff>
    </xdr:to>
    <xdr:cxnSp macro="">
      <xdr:nvCxnSpPr>
        <xdr:cNvPr id="118" name="直線コネクタ 117"/>
        <xdr:cNvCxnSpPr/>
      </xdr:nvCxnSpPr>
      <xdr:spPr>
        <a:xfrm>
          <a:off x="2908300" y="9676781"/>
          <a:ext cx="889000" cy="22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82269</xdr:rowOff>
    </xdr:from>
    <xdr:to>
      <xdr:col>15</xdr:col>
      <xdr:colOff>50800</xdr:colOff>
      <xdr:row>56</xdr:row>
      <xdr:rowOff>75581</xdr:rowOff>
    </xdr:to>
    <xdr:cxnSp macro="">
      <xdr:nvCxnSpPr>
        <xdr:cNvPr id="121" name="直線コネクタ 120"/>
        <xdr:cNvCxnSpPr/>
      </xdr:nvCxnSpPr>
      <xdr:spPr>
        <a:xfrm>
          <a:off x="2019300" y="9512019"/>
          <a:ext cx="889000" cy="16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82269</xdr:rowOff>
    </xdr:from>
    <xdr:to>
      <xdr:col>10</xdr:col>
      <xdr:colOff>114300</xdr:colOff>
      <xdr:row>56</xdr:row>
      <xdr:rowOff>87738</xdr:rowOff>
    </xdr:to>
    <xdr:cxnSp macro="">
      <xdr:nvCxnSpPr>
        <xdr:cNvPr id="124" name="直線コネクタ 123"/>
        <xdr:cNvCxnSpPr/>
      </xdr:nvCxnSpPr>
      <xdr:spPr>
        <a:xfrm flipV="1">
          <a:off x="1130300" y="9512019"/>
          <a:ext cx="889000" cy="17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2561</xdr:rowOff>
    </xdr:from>
    <xdr:to>
      <xdr:col>24</xdr:col>
      <xdr:colOff>114300</xdr:colOff>
      <xdr:row>57</xdr:row>
      <xdr:rowOff>104161</xdr:rowOff>
    </xdr:to>
    <xdr:sp macro="" textlink="">
      <xdr:nvSpPr>
        <xdr:cNvPr id="134" name="楕円 133"/>
        <xdr:cNvSpPr/>
      </xdr:nvSpPr>
      <xdr:spPr>
        <a:xfrm>
          <a:off x="4584700" y="977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25438</xdr:rowOff>
    </xdr:from>
    <xdr:ext cx="599010" cy="259045"/>
    <xdr:sp macro="" textlink="">
      <xdr:nvSpPr>
        <xdr:cNvPr id="135" name="総務費該当値テキスト"/>
        <xdr:cNvSpPr txBox="1"/>
      </xdr:nvSpPr>
      <xdr:spPr>
        <a:xfrm>
          <a:off x="4686300" y="962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74803</xdr:rowOff>
    </xdr:from>
    <xdr:to>
      <xdr:col>20</xdr:col>
      <xdr:colOff>38100</xdr:colOff>
      <xdr:row>58</xdr:row>
      <xdr:rowOff>4953</xdr:rowOff>
    </xdr:to>
    <xdr:sp macro="" textlink="">
      <xdr:nvSpPr>
        <xdr:cNvPr id="136" name="楕円 135"/>
        <xdr:cNvSpPr/>
      </xdr:nvSpPr>
      <xdr:spPr>
        <a:xfrm>
          <a:off x="3746500" y="984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21480</xdr:rowOff>
    </xdr:from>
    <xdr:ext cx="599010" cy="259045"/>
    <xdr:sp macro="" textlink="">
      <xdr:nvSpPr>
        <xdr:cNvPr id="137" name="テキスト ボックス 136"/>
        <xdr:cNvSpPr txBox="1"/>
      </xdr:nvSpPr>
      <xdr:spPr>
        <a:xfrm>
          <a:off x="3497795" y="962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24781</xdr:rowOff>
    </xdr:from>
    <xdr:to>
      <xdr:col>15</xdr:col>
      <xdr:colOff>101600</xdr:colOff>
      <xdr:row>56</xdr:row>
      <xdr:rowOff>126381</xdr:rowOff>
    </xdr:to>
    <xdr:sp macro="" textlink="">
      <xdr:nvSpPr>
        <xdr:cNvPr id="138" name="楕円 137"/>
        <xdr:cNvSpPr/>
      </xdr:nvSpPr>
      <xdr:spPr>
        <a:xfrm>
          <a:off x="2857500" y="962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142908</xdr:rowOff>
    </xdr:from>
    <xdr:ext cx="599010" cy="259045"/>
    <xdr:sp macro="" textlink="">
      <xdr:nvSpPr>
        <xdr:cNvPr id="139" name="テキスト ボックス 138"/>
        <xdr:cNvSpPr txBox="1"/>
      </xdr:nvSpPr>
      <xdr:spPr>
        <a:xfrm>
          <a:off x="2608795" y="940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31469</xdr:rowOff>
    </xdr:from>
    <xdr:to>
      <xdr:col>10</xdr:col>
      <xdr:colOff>165100</xdr:colOff>
      <xdr:row>55</xdr:row>
      <xdr:rowOff>133069</xdr:rowOff>
    </xdr:to>
    <xdr:sp macro="" textlink="">
      <xdr:nvSpPr>
        <xdr:cNvPr id="140" name="楕円 139"/>
        <xdr:cNvSpPr/>
      </xdr:nvSpPr>
      <xdr:spPr>
        <a:xfrm>
          <a:off x="1968500" y="94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53</xdr:row>
      <xdr:rowOff>149596</xdr:rowOff>
    </xdr:from>
    <xdr:ext cx="690189" cy="259045"/>
    <xdr:sp macro="" textlink="">
      <xdr:nvSpPr>
        <xdr:cNvPr id="141" name="テキスト ボックス 140"/>
        <xdr:cNvSpPr txBox="1"/>
      </xdr:nvSpPr>
      <xdr:spPr>
        <a:xfrm>
          <a:off x="1674205" y="9236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36938</xdr:rowOff>
    </xdr:from>
    <xdr:to>
      <xdr:col>6</xdr:col>
      <xdr:colOff>38100</xdr:colOff>
      <xdr:row>56</xdr:row>
      <xdr:rowOff>138538</xdr:rowOff>
    </xdr:to>
    <xdr:sp macro="" textlink="">
      <xdr:nvSpPr>
        <xdr:cNvPr id="142" name="楕円 141"/>
        <xdr:cNvSpPr/>
      </xdr:nvSpPr>
      <xdr:spPr>
        <a:xfrm>
          <a:off x="1079500" y="96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155065</xdr:rowOff>
    </xdr:from>
    <xdr:ext cx="599010" cy="259045"/>
    <xdr:sp macro="" textlink="">
      <xdr:nvSpPr>
        <xdr:cNvPr id="143" name="テキスト ボックス 142"/>
        <xdr:cNvSpPr txBox="1"/>
      </xdr:nvSpPr>
      <xdr:spPr>
        <a:xfrm>
          <a:off x="830795" y="94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85568</xdr:rowOff>
    </xdr:from>
    <xdr:to>
      <xdr:col>24</xdr:col>
      <xdr:colOff>63500</xdr:colOff>
      <xdr:row>75</xdr:row>
      <xdr:rowOff>162247</xdr:rowOff>
    </xdr:to>
    <xdr:cxnSp macro="">
      <xdr:nvCxnSpPr>
        <xdr:cNvPr id="172" name="直線コネクタ 171"/>
        <xdr:cNvCxnSpPr/>
      </xdr:nvCxnSpPr>
      <xdr:spPr>
        <a:xfrm flipV="1">
          <a:off x="3797300" y="12944318"/>
          <a:ext cx="8382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148459</xdr:rowOff>
    </xdr:from>
    <xdr:to>
      <xdr:col>19</xdr:col>
      <xdr:colOff>177800</xdr:colOff>
      <xdr:row>75</xdr:row>
      <xdr:rowOff>162247</xdr:rowOff>
    </xdr:to>
    <xdr:cxnSp macro="">
      <xdr:nvCxnSpPr>
        <xdr:cNvPr id="175" name="直線コネクタ 174"/>
        <xdr:cNvCxnSpPr/>
      </xdr:nvCxnSpPr>
      <xdr:spPr>
        <a:xfrm>
          <a:off x="2908300" y="13007209"/>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148459</xdr:rowOff>
    </xdr:from>
    <xdr:to>
      <xdr:col>15</xdr:col>
      <xdr:colOff>50800</xdr:colOff>
      <xdr:row>76</xdr:row>
      <xdr:rowOff>4927</xdr:rowOff>
    </xdr:to>
    <xdr:cxnSp macro="">
      <xdr:nvCxnSpPr>
        <xdr:cNvPr id="178" name="直線コネクタ 177"/>
        <xdr:cNvCxnSpPr/>
      </xdr:nvCxnSpPr>
      <xdr:spPr>
        <a:xfrm flipV="1">
          <a:off x="2019300" y="13007209"/>
          <a:ext cx="889000" cy="2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4927</xdr:rowOff>
    </xdr:from>
    <xdr:to>
      <xdr:col>10</xdr:col>
      <xdr:colOff>114300</xdr:colOff>
      <xdr:row>76</xdr:row>
      <xdr:rowOff>72149</xdr:rowOff>
    </xdr:to>
    <xdr:cxnSp macro="">
      <xdr:nvCxnSpPr>
        <xdr:cNvPr id="181" name="直線コネクタ 180"/>
        <xdr:cNvCxnSpPr/>
      </xdr:nvCxnSpPr>
      <xdr:spPr>
        <a:xfrm flipV="1">
          <a:off x="1130300" y="13035127"/>
          <a:ext cx="889000" cy="6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34768</xdr:rowOff>
    </xdr:from>
    <xdr:to>
      <xdr:col>24</xdr:col>
      <xdr:colOff>114300</xdr:colOff>
      <xdr:row>75</xdr:row>
      <xdr:rowOff>136368</xdr:rowOff>
    </xdr:to>
    <xdr:sp macro="" textlink="">
      <xdr:nvSpPr>
        <xdr:cNvPr id="191" name="楕円 190"/>
        <xdr:cNvSpPr/>
      </xdr:nvSpPr>
      <xdr:spPr>
        <a:xfrm>
          <a:off x="4584700" y="128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57645</xdr:rowOff>
    </xdr:from>
    <xdr:ext cx="599010" cy="259045"/>
    <xdr:sp macro="" textlink="">
      <xdr:nvSpPr>
        <xdr:cNvPr id="192" name="民生費該当値テキスト"/>
        <xdr:cNvSpPr txBox="1"/>
      </xdr:nvSpPr>
      <xdr:spPr>
        <a:xfrm>
          <a:off x="4686300" y="12744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111447</xdr:rowOff>
    </xdr:from>
    <xdr:to>
      <xdr:col>20</xdr:col>
      <xdr:colOff>38100</xdr:colOff>
      <xdr:row>76</xdr:row>
      <xdr:rowOff>41597</xdr:rowOff>
    </xdr:to>
    <xdr:sp macro="" textlink="">
      <xdr:nvSpPr>
        <xdr:cNvPr id="193" name="楕円 192"/>
        <xdr:cNvSpPr/>
      </xdr:nvSpPr>
      <xdr:spPr>
        <a:xfrm>
          <a:off x="3746500" y="1297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58124</xdr:rowOff>
    </xdr:from>
    <xdr:ext cx="599010" cy="259045"/>
    <xdr:sp macro="" textlink="">
      <xdr:nvSpPr>
        <xdr:cNvPr id="194" name="テキスト ボックス 193"/>
        <xdr:cNvSpPr txBox="1"/>
      </xdr:nvSpPr>
      <xdr:spPr>
        <a:xfrm>
          <a:off x="3497795" y="1274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97659</xdr:rowOff>
    </xdr:from>
    <xdr:to>
      <xdr:col>15</xdr:col>
      <xdr:colOff>101600</xdr:colOff>
      <xdr:row>76</xdr:row>
      <xdr:rowOff>27809</xdr:rowOff>
    </xdr:to>
    <xdr:sp macro="" textlink="">
      <xdr:nvSpPr>
        <xdr:cNvPr id="195" name="楕円 194"/>
        <xdr:cNvSpPr/>
      </xdr:nvSpPr>
      <xdr:spPr>
        <a:xfrm>
          <a:off x="2857500" y="1295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44336</xdr:rowOff>
    </xdr:from>
    <xdr:ext cx="599010" cy="259045"/>
    <xdr:sp macro="" textlink="">
      <xdr:nvSpPr>
        <xdr:cNvPr id="196" name="テキスト ボックス 195"/>
        <xdr:cNvSpPr txBox="1"/>
      </xdr:nvSpPr>
      <xdr:spPr>
        <a:xfrm>
          <a:off x="2608795" y="1273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125577</xdr:rowOff>
    </xdr:from>
    <xdr:to>
      <xdr:col>10</xdr:col>
      <xdr:colOff>165100</xdr:colOff>
      <xdr:row>76</xdr:row>
      <xdr:rowOff>55727</xdr:rowOff>
    </xdr:to>
    <xdr:sp macro="" textlink="">
      <xdr:nvSpPr>
        <xdr:cNvPr id="197" name="楕円 196"/>
        <xdr:cNvSpPr/>
      </xdr:nvSpPr>
      <xdr:spPr>
        <a:xfrm>
          <a:off x="1968500" y="1298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72254</xdr:rowOff>
    </xdr:from>
    <xdr:ext cx="599010" cy="259045"/>
    <xdr:sp macro="" textlink="">
      <xdr:nvSpPr>
        <xdr:cNvPr id="198" name="テキスト ボックス 197"/>
        <xdr:cNvSpPr txBox="1"/>
      </xdr:nvSpPr>
      <xdr:spPr>
        <a:xfrm>
          <a:off x="1719795" y="1275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21349</xdr:rowOff>
    </xdr:from>
    <xdr:to>
      <xdr:col>6</xdr:col>
      <xdr:colOff>38100</xdr:colOff>
      <xdr:row>76</xdr:row>
      <xdr:rowOff>122949</xdr:rowOff>
    </xdr:to>
    <xdr:sp macro="" textlink="">
      <xdr:nvSpPr>
        <xdr:cNvPr id="199" name="楕円 198"/>
        <xdr:cNvSpPr/>
      </xdr:nvSpPr>
      <xdr:spPr>
        <a:xfrm>
          <a:off x="1079500" y="1305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139476</xdr:rowOff>
    </xdr:from>
    <xdr:ext cx="599010" cy="259045"/>
    <xdr:sp macro="" textlink="">
      <xdr:nvSpPr>
        <xdr:cNvPr id="200" name="テキスト ボックス 199"/>
        <xdr:cNvSpPr txBox="1"/>
      </xdr:nvSpPr>
      <xdr:spPr>
        <a:xfrm>
          <a:off x="830795" y="1282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45171</xdr:rowOff>
    </xdr:from>
    <xdr:to>
      <xdr:col>24</xdr:col>
      <xdr:colOff>63500</xdr:colOff>
      <xdr:row>97</xdr:row>
      <xdr:rowOff>79882</xdr:rowOff>
    </xdr:to>
    <xdr:cxnSp macro="">
      <xdr:nvCxnSpPr>
        <xdr:cNvPr id="227" name="直線コネクタ 226"/>
        <xdr:cNvCxnSpPr/>
      </xdr:nvCxnSpPr>
      <xdr:spPr>
        <a:xfrm flipV="1">
          <a:off x="3797300" y="16675821"/>
          <a:ext cx="838200" cy="3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35203</xdr:rowOff>
    </xdr:from>
    <xdr:to>
      <xdr:col>19</xdr:col>
      <xdr:colOff>177800</xdr:colOff>
      <xdr:row>97</xdr:row>
      <xdr:rowOff>79882</xdr:rowOff>
    </xdr:to>
    <xdr:cxnSp macro="">
      <xdr:nvCxnSpPr>
        <xdr:cNvPr id="230" name="直線コネクタ 229"/>
        <xdr:cNvCxnSpPr/>
      </xdr:nvCxnSpPr>
      <xdr:spPr>
        <a:xfrm>
          <a:off x="2908300" y="16665853"/>
          <a:ext cx="889000" cy="4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35203</xdr:rowOff>
    </xdr:from>
    <xdr:to>
      <xdr:col>15</xdr:col>
      <xdr:colOff>50800</xdr:colOff>
      <xdr:row>97</xdr:row>
      <xdr:rowOff>72467</xdr:rowOff>
    </xdr:to>
    <xdr:cxnSp macro="">
      <xdr:nvCxnSpPr>
        <xdr:cNvPr id="233" name="直線コネクタ 232"/>
        <xdr:cNvCxnSpPr/>
      </xdr:nvCxnSpPr>
      <xdr:spPr>
        <a:xfrm flipV="1">
          <a:off x="2019300" y="16665853"/>
          <a:ext cx="889000" cy="3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72467</xdr:rowOff>
    </xdr:from>
    <xdr:to>
      <xdr:col>10</xdr:col>
      <xdr:colOff>114300</xdr:colOff>
      <xdr:row>97</xdr:row>
      <xdr:rowOff>88343</xdr:rowOff>
    </xdr:to>
    <xdr:cxnSp macro="">
      <xdr:nvCxnSpPr>
        <xdr:cNvPr id="236" name="直線コネクタ 235"/>
        <xdr:cNvCxnSpPr/>
      </xdr:nvCxnSpPr>
      <xdr:spPr>
        <a:xfrm flipV="1">
          <a:off x="1130300" y="16703117"/>
          <a:ext cx="889000" cy="1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165821</xdr:rowOff>
    </xdr:from>
    <xdr:to>
      <xdr:col>24</xdr:col>
      <xdr:colOff>114300</xdr:colOff>
      <xdr:row>97</xdr:row>
      <xdr:rowOff>95971</xdr:rowOff>
    </xdr:to>
    <xdr:sp macro="" textlink="">
      <xdr:nvSpPr>
        <xdr:cNvPr id="246" name="楕円 245"/>
        <xdr:cNvSpPr/>
      </xdr:nvSpPr>
      <xdr:spPr>
        <a:xfrm>
          <a:off x="4584700" y="166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144248</xdr:rowOff>
    </xdr:from>
    <xdr:ext cx="599010" cy="259045"/>
    <xdr:sp macro="" textlink="">
      <xdr:nvSpPr>
        <xdr:cNvPr id="247" name="衛生費該当値テキスト"/>
        <xdr:cNvSpPr txBox="1"/>
      </xdr:nvSpPr>
      <xdr:spPr>
        <a:xfrm>
          <a:off x="4686300" y="1660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29082</xdr:rowOff>
    </xdr:from>
    <xdr:to>
      <xdr:col>20</xdr:col>
      <xdr:colOff>38100</xdr:colOff>
      <xdr:row>97</xdr:row>
      <xdr:rowOff>130682</xdr:rowOff>
    </xdr:to>
    <xdr:sp macro="" textlink="">
      <xdr:nvSpPr>
        <xdr:cNvPr id="248" name="楕円 247"/>
        <xdr:cNvSpPr/>
      </xdr:nvSpPr>
      <xdr:spPr>
        <a:xfrm>
          <a:off x="3746500" y="166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121809</xdr:rowOff>
    </xdr:from>
    <xdr:ext cx="599010" cy="259045"/>
    <xdr:sp macro="" textlink="">
      <xdr:nvSpPr>
        <xdr:cNvPr id="249" name="テキスト ボックス 248"/>
        <xdr:cNvSpPr txBox="1"/>
      </xdr:nvSpPr>
      <xdr:spPr>
        <a:xfrm>
          <a:off x="3497795" y="1675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155853</xdr:rowOff>
    </xdr:from>
    <xdr:to>
      <xdr:col>15</xdr:col>
      <xdr:colOff>101600</xdr:colOff>
      <xdr:row>97</xdr:row>
      <xdr:rowOff>86003</xdr:rowOff>
    </xdr:to>
    <xdr:sp macro="" textlink="">
      <xdr:nvSpPr>
        <xdr:cNvPr id="250" name="楕円 249"/>
        <xdr:cNvSpPr/>
      </xdr:nvSpPr>
      <xdr:spPr>
        <a:xfrm>
          <a:off x="2857500" y="166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102530</xdr:rowOff>
    </xdr:from>
    <xdr:ext cx="599010" cy="259045"/>
    <xdr:sp macro="" textlink="">
      <xdr:nvSpPr>
        <xdr:cNvPr id="251" name="テキスト ボックス 250"/>
        <xdr:cNvSpPr txBox="1"/>
      </xdr:nvSpPr>
      <xdr:spPr>
        <a:xfrm>
          <a:off x="2608795" y="1639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21667</xdr:rowOff>
    </xdr:from>
    <xdr:to>
      <xdr:col>10</xdr:col>
      <xdr:colOff>165100</xdr:colOff>
      <xdr:row>97</xdr:row>
      <xdr:rowOff>123267</xdr:rowOff>
    </xdr:to>
    <xdr:sp macro="" textlink="">
      <xdr:nvSpPr>
        <xdr:cNvPr id="252" name="楕円 251"/>
        <xdr:cNvSpPr/>
      </xdr:nvSpPr>
      <xdr:spPr>
        <a:xfrm>
          <a:off x="1968500" y="1665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114394</xdr:rowOff>
    </xdr:from>
    <xdr:ext cx="599010" cy="259045"/>
    <xdr:sp macro="" textlink="">
      <xdr:nvSpPr>
        <xdr:cNvPr id="253" name="テキスト ボックス 252"/>
        <xdr:cNvSpPr txBox="1"/>
      </xdr:nvSpPr>
      <xdr:spPr>
        <a:xfrm>
          <a:off x="1719795" y="1674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37543</xdr:rowOff>
    </xdr:from>
    <xdr:to>
      <xdr:col>6</xdr:col>
      <xdr:colOff>38100</xdr:colOff>
      <xdr:row>97</xdr:row>
      <xdr:rowOff>139143</xdr:rowOff>
    </xdr:to>
    <xdr:sp macro="" textlink="">
      <xdr:nvSpPr>
        <xdr:cNvPr id="254" name="楕円 253"/>
        <xdr:cNvSpPr/>
      </xdr:nvSpPr>
      <xdr:spPr>
        <a:xfrm>
          <a:off x="1079500" y="1666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130270</xdr:rowOff>
    </xdr:from>
    <xdr:ext cx="534377" cy="259045"/>
    <xdr:sp macro="" textlink="">
      <xdr:nvSpPr>
        <xdr:cNvPr id="255" name="テキスト ボックス 254"/>
        <xdr:cNvSpPr txBox="1"/>
      </xdr:nvSpPr>
      <xdr:spPr>
        <a:xfrm>
          <a:off x="863111" y="1676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37429</xdr:rowOff>
    </xdr:from>
    <xdr:to>
      <xdr:col>55</xdr:col>
      <xdr:colOff>0</xdr:colOff>
      <xdr:row>58</xdr:row>
      <xdr:rowOff>46192</xdr:rowOff>
    </xdr:to>
    <xdr:cxnSp macro="">
      <xdr:nvCxnSpPr>
        <xdr:cNvPr id="339" name="直線コネクタ 338"/>
        <xdr:cNvCxnSpPr/>
      </xdr:nvCxnSpPr>
      <xdr:spPr>
        <a:xfrm flipV="1">
          <a:off x="9639300" y="9981529"/>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31109</xdr:rowOff>
    </xdr:from>
    <xdr:to>
      <xdr:col>50</xdr:col>
      <xdr:colOff>114300</xdr:colOff>
      <xdr:row>58</xdr:row>
      <xdr:rowOff>46192</xdr:rowOff>
    </xdr:to>
    <xdr:cxnSp macro="">
      <xdr:nvCxnSpPr>
        <xdr:cNvPr id="342" name="直線コネクタ 341"/>
        <xdr:cNvCxnSpPr/>
      </xdr:nvCxnSpPr>
      <xdr:spPr>
        <a:xfrm>
          <a:off x="8750300" y="9975209"/>
          <a:ext cx="889000" cy="1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31109</xdr:rowOff>
    </xdr:from>
    <xdr:to>
      <xdr:col>45</xdr:col>
      <xdr:colOff>177800</xdr:colOff>
      <xdr:row>58</xdr:row>
      <xdr:rowOff>54734</xdr:rowOff>
    </xdr:to>
    <xdr:cxnSp macro="">
      <xdr:nvCxnSpPr>
        <xdr:cNvPr id="345" name="直線コネクタ 344"/>
        <xdr:cNvCxnSpPr/>
      </xdr:nvCxnSpPr>
      <xdr:spPr>
        <a:xfrm flipV="1">
          <a:off x="7861300" y="9975209"/>
          <a:ext cx="889000" cy="2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33436</xdr:rowOff>
    </xdr:from>
    <xdr:to>
      <xdr:col>41</xdr:col>
      <xdr:colOff>50800</xdr:colOff>
      <xdr:row>58</xdr:row>
      <xdr:rowOff>54734</xdr:rowOff>
    </xdr:to>
    <xdr:cxnSp macro="">
      <xdr:nvCxnSpPr>
        <xdr:cNvPr id="348" name="直線コネクタ 347"/>
        <xdr:cNvCxnSpPr/>
      </xdr:nvCxnSpPr>
      <xdr:spPr>
        <a:xfrm>
          <a:off x="6972300" y="9977536"/>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158079</xdr:rowOff>
    </xdr:from>
    <xdr:to>
      <xdr:col>55</xdr:col>
      <xdr:colOff>50800</xdr:colOff>
      <xdr:row>58</xdr:row>
      <xdr:rowOff>88229</xdr:rowOff>
    </xdr:to>
    <xdr:sp macro="" textlink="">
      <xdr:nvSpPr>
        <xdr:cNvPr id="358" name="楕円 357"/>
        <xdr:cNvSpPr/>
      </xdr:nvSpPr>
      <xdr:spPr>
        <a:xfrm>
          <a:off x="10426700" y="993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117456</xdr:rowOff>
    </xdr:from>
    <xdr:ext cx="599010" cy="259045"/>
    <xdr:sp macro="" textlink="">
      <xdr:nvSpPr>
        <xdr:cNvPr id="359" name="農林水産業費該当値テキスト"/>
        <xdr:cNvSpPr txBox="1"/>
      </xdr:nvSpPr>
      <xdr:spPr>
        <a:xfrm>
          <a:off x="10528300" y="971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166842</xdr:rowOff>
    </xdr:from>
    <xdr:to>
      <xdr:col>50</xdr:col>
      <xdr:colOff>165100</xdr:colOff>
      <xdr:row>58</xdr:row>
      <xdr:rowOff>96992</xdr:rowOff>
    </xdr:to>
    <xdr:sp macro="" textlink="">
      <xdr:nvSpPr>
        <xdr:cNvPr id="360" name="楕円 359"/>
        <xdr:cNvSpPr/>
      </xdr:nvSpPr>
      <xdr:spPr>
        <a:xfrm>
          <a:off x="9588500" y="99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113519</xdr:rowOff>
    </xdr:from>
    <xdr:ext cx="599010" cy="259045"/>
    <xdr:sp macro="" textlink="">
      <xdr:nvSpPr>
        <xdr:cNvPr id="361" name="テキスト ボックス 360"/>
        <xdr:cNvSpPr txBox="1"/>
      </xdr:nvSpPr>
      <xdr:spPr>
        <a:xfrm>
          <a:off x="9339795" y="971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151759</xdr:rowOff>
    </xdr:from>
    <xdr:to>
      <xdr:col>46</xdr:col>
      <xdr:colOff>38100</xdr:colOff>
      <xdr:row>58</xdr:row>
      <xdr:rowOff>81909</xdr:rowOff>
    </xdr:to>
    <xdr:sp macro="" textlink="">
      <xdr:nvSpPr>
        <xdr:cNvPr id="362" name="楕円 361"/>
        <xdr:cNvSpPr/>
      </xdr:nvSpPr>
      <xdr:spPr>
        <a:xfrm>
          <a:off x="8699500" y="99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98436</xdr:rowOff>
    </xdr:from>
    <xdr:ext cx="599010" cy="259045"/>
    <xdr:sp macro="" textlink="">
      <xdr:nvSpPr>
        <xdr:cNvPr id="363" name="テキスト ボックス 362"/>
        <xdr:cNvSpPr txBox="1"/>
      </xdr:nvSpPr>
      <xdr:spPr>
        <a:xfrm>
          <a:off x="8450795" y="96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3934</xdr:rowOff>
    </xdr:from>
    <xdr:to>
      <xdr:col>41</xdr:col>
      <xdr:colOff>101600</xdr:colOff>
      <xdr:row>58</xdr:row>
      <xdr:rowOff>105534</xdr:rowOff>
    </xdr:to>
    <xdr:sp macro="" textlink="">
      <xdr:nvSpPr>
        <xdr:cNvPr id="364" name="楕円 363"/>
        <xdr:cNvSpPr/>
      </xdr:nvSpPr>
      <xdr:spPr>
        <a:xfrm>
          <a:off x="7810500" y="99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122061</xdr:rowOff>
    </xdr:from>
    <xdr:ext cx="599010" cy="259045"/>
    <xdr:sp macro="" textlink="">
      <xdr:nvSpPr>
        <xdr:cNvPr id="365" name="テキスト ボックス 364"/>
        <xdr:cNvSpPr txBox="1"/>
      </xdr:nvSpPr>
      <xdr:spPr>
        <a:xfrm>
          <a:off x="7561795" y="972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154086</xdr:rowOff>
    </xdr:from>
    <xdr:to>
      <xdr:col>36</xdr:col>
      <xdr:colOff>165100</xdr:colOff>
      <xdr:row>58</xdr:row>
      <xdr:rowOff>84236</xdr:rowOff>
    </xdr:to>
    <xdr:sp macro="" textlink="">
      <xdr:nvSpPr>
        <xdr:cNvPr id="366" name="楕円 365"/>
        <xdr:cNvSpPr/>
      </xdr:nvSpPr>
      <xdr:spPr>
        <a:xfrm>
          <a:off x="6921500" y="99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100763</xdr:rowOff>
    </xdr:from>
    <xdr:ext cx="599010" cy="259045"/>
    <xdr:sp macro="" textlink="">
      <xdr:nvSpPr>
        <xdr:cNvPr id="367" name="テキスト ボックス 366"/>
        <xdr:cNvSpPr txBox="1"/>
      </xdr:nvSpPr>
      <xdr:spPr>
        <a:xfrm>
          <a:off x="6672795" y="97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33835</xdr:rowOff>
    </xdr:from>
    <xdr:to>
      <xdr:col>55</xdr:col>
      <xdr:colOff>0</xdr:colOff>
      <xdr:row>78</xdr:row>
      <xdr:rowOff>82370</xdr:rowOff>
    </xdr:to>
    <xdr:cxnSp macro="">
      <xdr:nvCxnSpPr>
        <xdr:cNvPr id="398" name="直線コネクタ 397"/>
        <xdr:cNvCxnSpPr/>
      </xdr:nvCxnSpPr>
      <xdr:spPr>
        <a:xfrm flipV="1">
          <a:off x="9639300" y="13406935"/>
          <a:ext cx="838200" cy="4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149522</xdr:rowOff>
    </xdr:from>
    <xdr:ext cx="534377" cy="259045"/>
    <xdr:sp macro="" textlink="">
      <xdr:nvSpPr>
        <xdr:cNvPr id="399" name="商工費平均値テキスト"/>
        <xdr:cNvSpPr txBox="1"/>
      </xdr:nvSpPr>
      <xdr:spPr>
        <a:xfrm>
          <a:off x="10528300" y="1335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82370</xdr:rowOff>
    </xdr:from>
    <xdr:to>
      <xdr:col>50</xdr:col>
      <xdr:colOff>114300</xdr:colOff>
      <xdr:row>78</xdr:row>
      <xdr:rowOff>83556</xdr:rowOff>
    </xdr:to>
    <xdr:cxnSp macro="">
      <xdr:nvCxnSpPr>
        <xdr:cNvPr id="401" name="直線コネクタ 400"/>
        <xdr:cNvCxnSpPr/>
      </xdr:nvCxnSpPr>
      <xdr:spPr>
        <a:xfrm flipV="1">
          <a:off x="8750300" y="13455470"/>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141090</xdr:rowOff>
    </xdr:from>
    <xdr:ext cx="534377" cy="259045"/>
    <xdr:sp macro="" textlink="">
      <xdr:nvSpPr>
        <xdr:cNvPr id="403" name="テキスト ボックス 402"/>
        <xdr:cNvSpPr txBox="1"/>
      </xdr:nvSpPr>
      <xdr:spPr>
        <a:xfrm>
          <a:off x="9372111" y="13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152521</xdr:rowOff>
    </xdr:from>
    <xdr:to>
      <xdr:col>45</xdr:col>
      <xdr:colOff>177800</xdr:colOff>
      <xdr:row>78</xdr:row>
      <xdr:rowOff>83556</xdr:rowOff>
    </xdr:to>
    <xdr:cxnSp macro="">
      <xdr:nvCxnSpPr>
        <xdr:cNvPr id="404" name="直線コネクタ 403"/>
        <xdr:cNvCxnSpPr/>
      </xdr:nvCxnSpPr>
      <xdr:spPr>
        <a:xfrm>
          <a:off x="7861300" y="12839821"/>
          <a:ext cx="889000" cy="6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149026</xdr:rowOff>
    </xdr:from>
    <xdr:ext cx="534377" cy="259045"/>
    <xdr:sp macro="" textlink="">
      <xdr:nvSpPr>
        <xdr:cNvPr id="406" name="テキスト ボックス 405"/>
        <xdr:cNvSpPr txBox="1"/>
      </xdr:nvSpPr>
      <xdr:spPr>
        <a:xfrm>
          <a:off x="8483111" y="135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152521</xdr:rowOff>
    </xdr:from>
    <xdr:to>
      <xdr:col>41</xdr:col>
      <xdr:colOff>50800</xdr:colOff>
      <xdr:row>78</xdr:row>
      <xdr:rowOff>148631</xdr:rowOff>
    </xdr:to>
    <xdr:cxnSp macro="">
      <xdr:nvCxnSpPr>
        <xdr:cNvPr id="407" name="直線コネクタ 406"/>
        <xdr:cNvCxnSpPr/>
      </xdr:nvCxnSpPr>
      <xdr:spPr>
        <a:xfrm flipV="1">
          <a:off x="6972300" y="12839821"/>
          <a:ext cx="889000" cy="68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159235</xdr:rowOff>
    </xdr:from>
    <xdr:ext cx="534377" cy="259045"/>
    <xdr:sp macro="" textlink="">
      <xdr:nvSpPr>
        <xdr:cNvPr id="409" name="テキスト ボックス 408"/>
        <xdr:cNvSpPr txBox="1"/>
      </xdr:nvSpPr>
      <xdr:spPr>
        <a:xfrm>
          <a:off x="7594111" y="135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154485</xdr:rowOff>
    </xdr:from>
    <xdr:to>
      <xdr:col>55</xdr:col>
      <xdr:colOff>50800</xdr:colOff>
      <xdr:row>78</xdr:row>
      <xdr:rowOff>84635</xdr:rowOff>
    </xdr:to>
    <xdr:sp macro="" textlink="">
      <xdr:nvSpPr>
        <xdr:cNvPr id="417" name="楕円 416"/>
        <xdr:cNvSpPr/>
      </xdr:nvSpPr>
      <xdr:spPr>
        <a:xfrm>
          <a:off x="10426700" y="133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5912</xdr:rowOff>
    </xdr:from>
    <xdr:ext cx="534377" cy="259045"/>
    <xdr:sp macro="" textlink="">
      <xdr:nvSpPr>
        <xdr:cNvPr id="418" name="商工費該当値テキスト"/>
        <xdr:cNvSpPr txBox="1"/>
      </xdr:nvSpPr>
      <xdr:spPr>
        <a:xfrm>
          <a:off x="10528300" y="132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31570</xdr:rowOff>
    </xdr:from>
    <xdr:to>
      <xdr:col>50</xdr:col>
      <xdr:colOff>165100</xdr:colOff>
      <xdr:row>78</xdr:row>
      <xdr:rowOff>133170</xdr:rowOff>
    </xdr:to>
    <xdr:sp macro="" textlink="">
      <xdr:nvSpPr>
        <xdr:cNvPr id="419" name="楕円 418"/>
        <xdr:cNvSpPr/>
      </xdr:nvSpPr>
      <xdr:spPr>
        <a:xfrm>
          <a:off x="9588500" y="134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149697</xdr:rowOff>
    </xdr:from>
    <xdr:ext cx="534377" cy="259045"/>
    <xdr:sp macro="" textlink="">
      <xdr:nvSpPr>
        <xdr:cNvPr id="420" name="テキスト ボックス 419"/>
        <xdr:cNvSpPr txBox="1"/>
      </xdr:nvSpPr>
      <xdr:spPr>
        <a:xfrm>
          <a:off x="9372111" y="1317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32756</xdr:rowOff>
    </xdr:from>
    <xdr:to>
      <xdr:col>46</xdr:col>
      <xdr:colOff>38100</xdr:colOff>
      <xdr:row>78</xdr:row>
      <xdr:rowOff>134356</xdr:rowOff>
    </xdr:to>
    <xdr:sp macro="" textlink="">
      <xdr:nvSpPr>
        <xdr:cNvPr id="421" name="楕円 420"/>
        <xdr:cNvSpPr/>
      </xdr:nvSpPr>
      <xdr:spPr>
        <a:xfrm>
          <a:off x="8699500" y="134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150883</xdr:rowOff>
    </xdr:from>
    <xdr:ext cx="534377" cy="259045"/>
    <xdr:sp macro="" textlink="">
      <xdr:nvSpPr>
        <xdr:cNvPr id="422" name="テキスト ボックス 421"/>
        <xdr:cNvSpPr txBox="1"/>
      </xdr:nvSpPr>
      <xdr:spPr>
        <a:xfrm>
          <a:off x="8483111" y="1318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101721</xdr:rowOff>
    </xdr:from>
    <xdr:to>
      <xdr:col>41</xdr:col>
      <xdr:colOff>101600</xdr:colOff>
      <xdr:row>75</xdr:row>
      <xdr:rowOff>31871</xdr:rowOff>
    </xdr:to>
    <xdr:sp macro="" textlink="">
      <xdr:nvSpPr>
        <xdr:cNvPr id="423" name="楕円 422"/>
        <xdr:cNvSpPr/>
      </xdr:nvSpPr>
      <xdr:spPr>
        <a:xfrm>
          <a:off x="7810500" y="127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48398</xdr:rowOff>
    </xdr:from>
    <xdr:ext cx="599010" cy="259045"/>
    <xdr:sp macro="" textlink="">
      <xdr:nvSpPr>
        <xdr:cNvPr id="424" name="テキスト ボックス 423"/>
        <xdr:cNvSpPr txBox="1"/>
      </xdr:nvSpPr>
      <xdr:spPr>
        <a:xfrm>
          <a:off x="7561795" y="1256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97831</xdr:rowOff>
    </xdr:from>
    <xdr:to>
      <xdr:col>36</xdr:col>
      <xdr:colOff>165100</xdr:colOff>
      <xdr:row>79</xdr:row>
      <xdr:rowOff>27981</xdr:rowOff>
    </xdr:to>
    <xdr:sp macro="" textlink="">
      <xdr:nvSpPr>
        <xdr:cNvPr id="425" name="楕円 424"/>
        <xdr:cNvSpPr/>
      </xdr:nvSpPr>
      <xdr:spPr>
        <a:xfrm>
          <a:off x="6921500" y="1347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19108</xdr:rowOff>
    </xdr:from>
    <xdr:ext cx="534377" cy="259045"/>
    <xdr:sp macro="" textlink="">
      <xdr:nvSpPr>
        <xdr:cNvPr id="426" name="テキスト ボックス 425"/>
        <xdr:cNvSpPr txBox="1"/>
      </xdr:nvSpPr>
      <xdr:spPr>
        <a:xfrm>
          <a:off x="6705111" y="1356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33998</xdr:rowOff>
    </xdr:from>
    <xdr:to>
      <xdr:col>55</xdr:col>
      <xdr:colOff>0</xdr:colOff>
      <xdr:row>98</xdr:row>
      <xdr:rowOff>34570</xdr:rowOff>
    </xdr:to>
    <xdr:cxnSp macro="">
      <xdr:nvCxnSpPr>
        <xdr:cNvPr id="457" name="直線コネクタ 456"/>
        <xdr:cNvCxnSpPr/>
      </xdr:nvCxnSpPr>
      <xdr:spPr>
        <a:xfrm>
          <a:off x="9639300" y="16836098"/>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29362</xdr:rowOff>
    </xdr:from>
    <xdr:ext cx="599010" cy="259045"/>
    <xdr:sp macro="" textlink="">
      <xdr:nvSpPr>
        <xdr:cNvPr id="458" name="土木費平均値テキスト"/>
        <xdr:cNvSpPr txBox="1"/>
      </xdr:nvSpPr>
      <xdr:spPr>
        <a:xfrm>
          <a:off x="10528300" y="16831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76057</xdr:rowOff>
    </xdr:from>
    <xdr:to>
      <xdr:col>50</xdr:col>
      <xdr:colOff>114300</xdr:colOff>
      <xdr:row>98</xdr:row>
      <xdr:rowOff>33998</xdr:rowOff>
    </xdr:to>
    <xdr:cxnSp macro="">
      <xdr:nvCxnSpPr>
        <xdr:cNvPr id="460" name="直線コネクタ 459"/>
        <xdr:cNvCxnSpPr/>
      </xdr:nvCxnSpPr>
      <xdr:spPr>
        <a:xfrm>
          <a:off x="8750300" y="16706707"/>
          <a:ext cx="889000" cy="1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152334</xdr:rowOff>
    </xdr:from>
    <xdr:ext cx="599010" cy="259045"/>
    <xdr:sp macro="" textlink="">
      <xdr:nvSpPr>
        <xdr:cNvPr id="462" name="テキスト ボックス 461"/>
        <xdr:cNvSpPr txBox="1"/>
      </xdr:nvSpPr>
      <xdr:spPr>
        <a:xfrm>
          <a:off x="9339795" y="169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76057</xdr:rowOff>
    </xdr:from>
    <xdr:to>
      <xdr:col>45</xdr:col>
      <xdr:colOff>177800</xdr:colOff>
      <xdr:row>97</xdr:row>
      <xdr:rowOff>150003</xdr:rowOff>
    </xdr:to>
    <xdr:cxnSp macro="">
      <xdr:nvCxnSpPr>
        <xdr:cNvPr id="463" name="直線コネクタ 462"/>
        <xdr:cNvCxnSpPr/>
      </xdr:nvCxnSpPr>
      <xdr:spPr>
        <a:xfrm flipV="1">
          <a:off x="7861300" y="16706707"/>
          <a:ext cx="889000" cy="7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155080</xdr:rowOff>
    </xdr:from>
    <xdr:ext cx="599010" cy="259045"/>
    <xdr:sp macro="" textlink="">
      <xdr:nvSpPr>
        <xdr:cNvPr id="465" name="テキスト ボックス 464"/>
        <xdr:cNvSpPr txBox="1"/>
      </xdr:nvSpPr>
      <xdr:spPr>
        <a:xfrm>
          <a:off x="8450795" y="1695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150003</xdr:rowOff>
    </xdr:from>
    <xdr:to>
      <xdr:col>41</xdr:col>
      <xdr:colOff>50800</xdr:colOff>
      <xdr:row>98</xdr:row>
      <xdr:rowOff>3328</xdr:rowOff>
    </xdr:to>
    <xdr:cxnSp macro="">
      <xdr:nvCxnSpPr>
        <xdr:cNvPr id="466" name="直線コネクタ 465"/>
        <xdr:cNvCxnSpPr/>
      </xdr:nvCxnSpPr>
      <xdr:spPr>
        <a:xfrm flipV="1">
          <a:off x="6972300" y="16780653"/>
          <a:ext cx="889000" cy="2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147335</xdr:rowOff>
    </xdr:from>
    <xdr:ext cx="599010" cy="259045"/>
    <xdr:sp macro="" textlink="">
      <xdr:nvSpPr>
        <xdr:cNvPr id="468" name="テキスト ボックス 467"/>
        <xdr:cNvSpPr txBox="1"/>
      </xdr:nvSpPr>
      <xdr:spPr>
        <a:xfrm>
          <a:off x="7561795" y="16949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155220</xdr:rowOff>
    </xdr:from>
    <xdr:to>
      <xdr:col>55</xdr:col>
      <xdr:colOff>50800</xdr:colOff>
      <xdr:row>98</xdr:row>
      <xdr:rowOff>85370</xdr:rowOff>
    </xdr:to>
    <xdr:sp macro="" textlink="">
      <xdr:nvSpPr>
        <xdr:cNvPr id="476" name="楕円 475"/>
        <xdr:cNvSpPr/>
      </xdr:nvSpPr>
      <xdr:spPr>
        <a:xfrm>
          <a:off x="10426700" y="167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6647</xdr:rowOff>
    </xdr:from>
    <xdr:ext cx="599010" cy="259045"/>
    <xdr:sp macro="" textlink="">
      <xdr:nvSpPr>
        <xdr:cNvPr id="477" name="土木費該当値テキスト"/>
        <xdr:cNvSpPr txBox="1"/>
      </xdr:nvSpPr>
      <xdr:spPr>
        <a:xfrm>
          <a:off x="10528300" y="1663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154648</xdr:rowOff>
    </xdr:from>
    <xdr:to>
      <xdr:col>50</xdr:col>
      <xdr:colOff>165100</xdr:colOff>
      <xdr:row>98</xdr:row>
      <xdr:rowOff>84798</xdr:rowOff>
    </xdr:to>
    <xdr:sp macro="" textlink="">
      <xdr:nvSpPr>
        <xdr:cNvPr id="478" name="楕円 477"/>
        <xdr:cNvSpPr/>
      </xdr:nvSpPr>
      <xdr:spPr>
        <a:xfrm>
          <a:off x="9588500" y="16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101325</xdr:rowOff>
    </xdr:from>
    <xdr:ext cx="599010" cy="259045"/>
    <xdr:sp macro="" textlink="">
      <xdr:nvSpPr>
        <xdr:cNvPr id="479" name="テキスト ボックス 478"/>
        <xdr:cNvSpPr txBox="1"/>
      </xdr:nvSpPr>
      <xdr:spPr>
        <a:xfrm>
          <a:off x="9339795" y="1656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25257</xdr:rowOff>
    </xdr:from>
    <xdr:to>
      <xdr:col>46</xdr:col>
      <xdr:colOff>38100</xdr:colOff>
      <xdr:row>97</xdr:row>
      <xdr:rowOff>126857</xdr:rowOff>
    </xdr:to>
    <xdr:sp macro="" textlink="">
      <xdr:nvSpPr>
        <xdr:cNvPr id="480" name="楕円 479"/>
        <xdr:cNvSpPr/>
      </xdr:nvSpPr>
      <xdr:spPr>
        <a:xfrm>
          <a:off x="8699500" y="1665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143384</xdr:rowOff>
    </xdr:from>
    <xdr:ext cx="599010" cy="259045"/>
    <xdr:sp macro="" textlink="">
      <xdr:nvSpPr>
        <xdr:cNvPr id="481" name="テキスト ボックス 480"/>
        <xdr:cNvSpPr txBox="1"/>
      </xdr:nvSpPr>
      <xdr:spPr>
        <a:xfrm>
          <a:off x="8450795" y="164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99203</xdr:rowOff>
    </xdr:from>
    <xdr:to>
      <xdr:col>41</xdr:col>
      <xdr:colOff>101600</xdr:colOff>
      <xdr:row>98</xdr:row>
      <xdr:rowOff>29353</xdr:rowOff>
    </xdr:to>
    <xdr:sp macro="" textlink="">
      <xdr:nvSpPr>
        <xdr:cNvPr id="482" name="楕円 481"/>
        <xdr:cNvSpPr/>
      </xdr:nvSpPr>
      <xdr:spPr>
        <a:xfrm>
          <a:off x="7810500" y="1672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45880</xdr:rowOff>
    </xdr:from>
    <xdr:ext cx="599010" cy="259045"/>
    <xdr:sp macro="" textlink="">
      <xdr:nvSpPr>
        <xdr:cNvPr id="483" name="テキスト ボックス 482"/>
        <xdr:cNvSpPr txBox="1"/>
      </xdr:nvSpPr>
      <xdr:spPr>
        <a:xfrm>
          <a:off x="7561795" y="1650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123978</xdr:rowOff>
    </xdr:from>
    <xdr:to>
      <xdr:col>36</xdr:col>
      <xdr:colOff>165100</xdr:colOff>
      <xdr:row>98</xdr:row>
      <xdr:rowOff>54128</xdr:rowOff>
    </xdr:to>
    <xdr:sp macro="" textlink="">
      <xdr:nvSpPr>
        <xdr:cNvPr id="484" name="楕円 483"/>
        <xdr:cNvSpPr/>
      </xdr:nvSpPr>
      <xdr:spPr>
        <a:xfrm>
          <a:off x="6921500" y="1675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70655</xdr:rowOff>
    </xdr:from>
    <xdr:ext cx="599010" cy="259045"/>
    <xdr:sp macro="" textlink="">
      <xdr:nvSpPr>
        <xdr:cNvPr id="485" name="テキスト ボックス 484"/>
        <xdr:cNvSpPr txBox="1"/>
      </xdr:nvSpPr>
      <xdr:spPr>
        <a:xfrm>
          <a:off x="6672795" y="1652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120486</xdr:rowOff>
    </xdr:from>
    <xdr:to>
      <xdr:col>85</xdr:col>
      <xdr:colOff>127000</xdr:colOff>
      <xdr:row>37</xdr:row>
      <xdr:rowOff>157599</xdr:rowOff>
    </xdr:to>
    <xdr:cxnSp macro="">
      <xdr:nvCxnSpPr>
        <xdr:cNvPr id="514" name="直線コネクタ 513"/>
        <xdr:cNvCxnSpPr/>
      </xdr:nvCxnSpPr>
      <xdr:spPr>
        <a:xfrm flipV="1">
          <a:off x="15481300" y="6464136"/>
          <a:ext cx="838200" cy="3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48418</xdr:rowOff>
    </xdr:from>
    <xdr:ext cx="534377" cy="259045"/>
    <xdr:sp macro="" textlink="">
      <xdr:nvSpPr>
        <xdr:cNvPr id="515" name="消防費平均値テキスト"/>
        <xdr:cNvSpPr txBox="1"/>
      </xdr:nvSpPr>
      <xdr:spPr>
        <a:xfrm>
          <a:off x="16370300" y="6392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157599</xdr:rowOff>
    </xdr:from>
    <xdr:to>
      <xdr:col>81</xdr:col>
      <xdr:colOff>50800</xdr:colOff>
      <xdr:row>38</xdr:row>
      <xdr:rowOff>17784</xdr:rowOff>
    </xdr:to>
    <xdr:cxnSp macro="">
      <xdr:nvCxnSpPr>
        <xdr:cNvPr id="517" name="直線コネクタ 516"/>
        <xdr:cNvCxnSpPr/>
      </xdr:nvCxnSpPr>
      <xdr:spPr>
        <a:xfrm flipV="1">
          <a:off x="14592300" y="6501249"/>
          <a:ext cx="889000" cy="3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55805</xdr:rowOff>
    </xdr:from>
    <xdr:ext cx="534377" cy="259045"/>
    <xdr:sp macro="" textlink="">
      <xdr:nvSpPr>
        <xdr:cNvPr id="519" name="テキスト ボックス 518"/>
        <xdr:cNvSpPr txBox="1"/>
      </xdr:nvSpPr>
      <xdr:spPr>
        <a:xfrm>
          <a:off x="15214111" y="657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17784</xdr:rowOff>
    </xdr:from>
    <xdr:to>
      <xdr:col>76</xdr:col>
      <xdr:colOff>114300</xdr:colOff>
      <xdr:row>38</xdr:row>
      <xdr:rowOff>27423</xdr:rowOff>
    </xdr:to>
    <xdr:cxnSp macro="">
      <xdr:nvCxnSpPr>
        <xdr:cNvPr id="520" name="直線コネクタ 519"/>
        <xdr:cNvCxnSpPr/>
      </xdr:nvCxnSpPr>
      <xdr:spPr>
        <a:xfrm flipV="1">
          <a:off x="13703300" y="6532884"/>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129097</xdr:rowOff>
    </xdr:from>
    <xdr:to>
      <xdr:col>71</xdr:col>
      <xdr:colOff>177800</xdr:colOff>
      <xdr:row>38</xdr:row>
      <xdr:rowOff>27423</xdr:rowOff>
    </xdr:to>
    <xdr:cxnSp macro="">
      <xdr:nvCxnSpPr>
        <xdr:cNvPr id="523" name="直線コネクタ 522"/>
        <xdr:cNvCxnSpPr/>
      </xdr:nvCxnSpPr>
      <xdr:spPr>
        <a:xfrm>
          <a:off x="12814300" y="6472747"/>
          <a:ext cx="889000" cy="6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69510</xdr:rowOff>
    </xdr:from>
    <xdr:ext cx="534377" cy="259045"/>
    <xdr:sp macro="" textlink="">
      <xdr:nvSpPr>
        <xdr:cNvPr id="525" name="テキスト ボックス 524"/>
        <xdr:cNvSpPr txBox="1"/>
      </xdr:nvSpPr>
      <xdr:spPr>
        <a:xfrm>
          <a:off x="13436111" y="65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63933</xdr:rowOff>
    </xdr:from>
    <xdr:ext cx="534377" cy="259045"/>
    <xdr:sp macro="" textlink="">
      <xdr:nvSpPr>
        <xdr:cNvPr id="527" name="テキスト ボックス 526"/>
        <xdr:cNvSpPr txBox="1"/>
      </xdr:nvSpPr>
      <xdr:spPr>
        <a:xfrm>
          <a:off x="12547111" y="65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69686</xdr:rowOff>
    </xdr:from>
    <xdr:to>
      <xdr:col>85</xdr:col>
      <xdr:colOff>177800</xdr:colOff>
      <xdr:row>37</xdr:row>
      <xdr:rowOff>171286</xdr:rowOff>
    </xdr:to>
    <xdr:sp macro="" textlink="">
      <xdr:nvSpPr>
        <xdr:cNvPr id="533" name="楕円 532"/>
        <xdr:cNvSpPr/>
      </xdr:nvSpPr>
      <xdr:spPr>
        <a:xfrm>
          <a:off x="16268700" y="641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92563</xdr:rowOff>
    </xdr:from>
    <xdr:ext cx="534377" cy="259045"/>
    <xdr:sp macro="" textlink="">
      <xdr:nvSpPr>
        <xdr:cNvPr id="534" name="消防費該当値テキスト"/>
        <xdr:cNvSpPr txBox="1"/>
      </xdr:nvSpPr>
      <xdr:spPr>
        <a:xfrm>
          <a:off x="16370300" y="626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106799</xdr:rowOff>
    </xdr:from>
    <xdr:to>
      <xdr:col>81</xdr:col>
      <xdr:colOff>101600</xdr:colOff>
      <xdr:row>38</xdr:row>
      <xdr:rowOff>36950</xdr:rowOff>
    </xdr:to>
    <xdr:sp macro="" textlink="">
      <xdr:nvSpPr>
        <xdr:cNvPr id="535" name="楕円 534"/>
        <xdr:cNvSpPr/>
      </xdr:nvSpPr>
      <xdr:spPr>
        <a:xfrm>
          <a:off x="15430500" y="6450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53476</xdr:rowOff>
    </xdr:from>
    <xdr:ext cx="534377" cy="259045"/>
    <xdr:sp macro="" textlink="">
      <xdr:nvSpPr>
        <xdr:cNvPr id="536" name="テキスト ボックス 535"/>
        <xdr:cNvSpPr txBox="1"/>
      </xdr:nvSpPr>
      <xdr:spPr>
        <a:xfrm>
          <a:off x="15214111" y="622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138434</xdr:rowOff>
    </xdr:from>
    <xdr:to>
      <xdr:col>76</xdr:col>
      <xdr:colOff>165100</xdr:colOff>
      <xdr:row>38</xdr:row>
      <xdr:rowOff>68583</xdr:rowOff>
    </xdr:to>
    <xdr:sp macro="" textlink="">
      <xdr:nvSpPr>
        <xdr:cNvPr id="537" name="楕円 536"/>
        <xdr:cNvSpPr/>
      </xdr:nvSpPr>
      <xdr:spPr>
        <a:xfrm>
          <a:off x="14541500" y="6482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59711</xdr:rowOff>
    </xdr:from>
    <xdr:ext cx="534377" cy="259045"/>
    <xdr:sp macro="" textlink="">
      <xdr:nvSpPr>
        <xdr:cNvPr id="538" name="テキスト ボックス 537"/>
        <xdr:cNvSpPr txBox="1"/>
      </xdr:nvSpPr>
      <xdr:spPr>
        <a:xfrm>
          <a:off x="14325111" y="65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148073</xdr:rowOff>
    </xdr:from>
    <xdr:to>
      <xdr:col>72</xdr:col>
      <xdr:colOff>38100</xdr:colOff>
      <xdr:row>38</xdr:row>
      <xdr:rowOff>78223</xdr:rowOff>
    </xdr:to>
    <xdr:sp macro="" textlink="">
      <xdr:nvSpPr>
        <xdr:cNvPr id="539" name="楕円 538"/>
        <xdr:cNvSpPr/>
      </xdr:nvSpPr>
      <xdr:spPr>
        <a:xfrm>
          <a:off x="13652500" y="649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94750</xdr:rowOff>
    </xdr:from>
    <xdr:ext cx="534377" cy="259045"/>
    <xdr:sp macro="" textlink="">
      <xdr:nvSpPr>
        <xdr:cNvPr id="540" name="テキスト ボックス 539"/>
        <xdr:cNvSpPr txBox="1"/>
      </xdr:nvSpPr>
      <xdr:spPr>
        <a:xfrm>
          <a:off x="13436111" y="626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78297</xdr:rowOff>
    </xdr:from>
    <xdr:to>
      <xdr:col>67</xdr:col>
      <xdr:colOff>101600</xdr:colOff>
      <xdr:row>38</xdr:row>
      <xdr:rowOff>8447</xdr:rowOff>
    </xdr:to>
    <xdr:sp macro="" textlink="">
      <xdr:nvSpPr>
        <xdr:cNvPr id="541" name="楕円 540"/>
        <xdr:cNvSpPr/>
      </xdr:nvSpPr>
      <xdr:spPr>
        <a:xfrm>
          <a:off x="12763500" y="642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24974</xdr:rowOff>
    </xdr:from>
    <xdr:ext cx="534377" cy="259045"/>
    <xdr:sp macro="" textlink="">
      <xdr:nvSpPr>
        <xdr:cNvPr id="542" name="テキスト ボックス 541"/>
        <xdr:cNvSpPr txBox="1"/>
      </xdr:nvSpPr>
      <xdr:spPr>
        <a:xfrm>
          <a:off x="12547111" y="61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90519</xdr:rowOff>
    </xdr:from>
    <xdr:to>
      <xdr:col>85</xdr:col>
      <xdr:colOff>127000</xdr:colOff>
      <xdr:row>57</xdr:row>
      <xdr:rowOff>137099</xdr:rowOff>
    </xdr:to>
    <xdr:cxnSp macro="">
      <xdr:nvCxnSpPr>
        <xdr:cNvPr id="571" name="直線コネクタ 570"/>
        <xdr:cNvCxnSpPr/>
      </xdr:nvCxnSpPr>
      <xdr:spPr>
        <a:xfrm>
          <a:off x="15481300" y="9863169"/>
          <a:ext cx="838200" cy="4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90519</xdr:rowOff>
    </xdr:from>
    <xdr:to>
      <xdr:col>81</xdr:col>
      <xdr:colOff>50800</xdr:colOff>
      <xdr:row>57</xdr:row>
      <xdr:rowOff>127272</xdr:rowOff>
    </xdr:to>
    <xdr:cxnSp macro="">
      <xdr:nvCxnSpPr>
        <xdr:cNvPr id="574" name="直線コネクタ 573"/>
        <xdr:cNvCxnSpPr/>
      </xdr:nvCxnSpPr>
      <xdr:spPr>
        <a:xfrm flipV="1">
          <a:off x="14592300" y="9863169"/>
          <a:ext cx="889000" cy="3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127272</xdr:rowOff>
    </xdr:from>
    <xdr:to>
      <xdr:col>76</xdr:col>
      <xdr:colOff>114300</xdr:colOff>
      <xdr:row>58</xdr:row>
      <xdr:rowOff>33357</xdr:rowOff>
    </xdr:to>
    <xdr:cxnSp macro="">
      <xdr:nvCxnSpPr>
        <xdr:cNvPr id="577" name="直線コネクタ 576"/>
        <xdr:cNvCxnSpPr/>
      </xdr:nvCxnSpPr>
      <xdr:spPr>
        <a:xfrm flipV="1">
          <a:off x="13703300" y="9899922"/>
          <a:ext cx="889000" cy="7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33357</xdr:rowOff>
    </xdr:from>
    <xdr:to>
      <xdr:col>71</xdr:col>
      <xdr:colOff>177800</xdr:colOff>
      <xdr:row>58</xdr:row>
      <xdr:rowOff>36375</xdr:rowOff>
    </xdr:to>
    <xdr:cxnSp macro="">
      <xdr:nvCxnSpPr>
        <xdr:cNvPr id="580" name="直線コネクタ 579"/>
        <xdr:cNvCxnSpPr/>
      </xdr:nvCxnSpPr>
      <xdr:spPr>
        <a:xfrm flipV="1">
          <a:off x="12814300" y="997745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86299</xdr:rowOff>
    </xdr:from>
    <xdr:to>
      <xdr:col>85</xdr:col>
      <xdr:colOff>177800</xdr:colOff>
      <xdr:row>58</xdr:row>
      <xdr:rowOff>16449</xdr:rowOff>
    </xdr:to>
    <xdr:sp macro="" textlink="">
      <xdr:nvSpPr>
        <xdr:cNvPr id="590" name="楕円 589"/>
        <xdr:cNvSpPr/>
      </xdr:nvSpPr>
      <xdr:spPr>
        <a:xfrm>
          <a:off x="16268700" y="985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64726</xdr:rowOff>
    </xdr:from>
    <xdr:ext cx="599010" cy="259045"/>
    <xdr:sp macro="" textlink="">
      <xdr:nvSpPr>
        <xdr:cNvPr id="591" name="教育費該当値テキスト"/>
        <xdr:cNvSpPr txBox="1"/>
      </xdr:nvSpPr>
      <xdr:spPr>
        <a:xfrm>
          <a:off x="16370300" y="983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39719</xdr:rowOff>
    </xdr:from>
    <xdr:to>
      <xdr:col>81</xdr:col>
      <xdr:colOff>101600</xdr:colOff>
      <xdr:row>57</xdr:row>
      <xdr:rowOff>141319</xdr:rowOff>
    </xdr:to>
    <xdr:sp macro="" textlink="">
      <xdr:nvSpPr>
        <xdr:cNvPr id="592" name="楕円 591"/>
        <xdr:cNvSpPr/>
      </xdr:nvSpPr>
      <xdr:spPr>
        <a:xfrm>
          <a:off x="15430500" y="98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157846</xdr:rowOff>
    </xdr:from>
    <xdr:ext cx="599010" cy="259045"/>
    <xdr:sp macro="" textlink="">
      <xdr:nvSpPr>
        <xdr:cNvPr id="593" name="テキスト ボックス 592"/>
        <xdr:cNvSpPr txBox="1"/>
      </xdr:nvSpPr>
      <xdr:spPr>
        <a:xfrm>
          <a:off x="15181795" y="958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76472</xdr:rowOff>
    </xdr:from>
    <xdr:to>
      <xdr:col>76</xdr:col>
      <xdr:colOff>165100</xdr:colOff>
      <xdr:row>58</xdr:row>
      <xdr:rowOff>6622</xdr:rowOff>
    </xdr:to>
    <xdr:sp macro="" textlink="">
      <xdr:nvSpPr>
        <xdr:cNvPr id="594" name="楕円 593"/>
        <xdr:cNvSpPr/>
      </xdr:nvSpPr>
      <xdr:spPr>
        <a:xfrm>
          <a:off x="14541500" y="9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23149</xdr:rowOff>
    </xdr:from>
    <xdr:ext cx="599010" cy="259045"/>
    <xdr:sp macro="" textlink="">
      <xdr:nvSpPr>
        <xdr:cNvPr id="595" name="テキスト ボックス 594"/>
        <xdr:cNvSpPr txBox="1"/>
      </xdr:nvSpPr>
      <xdr:spPr>
        <a:xfrm>
          <a:off x="14292795" y="962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154007</xdr:rowOff>
    </xdr:from>
    <xdr:to>
      <xdr:col>72</xdr:col>
      <xdr:colOff>38100</xdr:colOff>
      <xdr:row>58</xdr:row>
      <xdr:rowOff>84157</xdr:rowOff>
    </xdr:to>
    <xdr:sp macro="" textlink="">
      <xdr:nvSpPr>
        <xdr:cNvPr id="596" name="楕円 595"/>
        <xdr:cNvSpPr/>
      </xdr:nvSpPr>
      <xdr:spPr>
        <a:xfrm>
          <a:off x="13652500" y="99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75284</xdr:rowOff>
    </xdr:from>
    <xdr:ext cx="534377" cy="259045"/>
    <xdr:sp macro="" textlink="">
      <xdr:nvSpPr>
        <xdr:cNvPr id="597" name="テキスト ボックス 596"/>
        <xdr:cNvSpPr txBox="1"/>
      </xdr:nvSpPr>
      <xdr:spPr>
        <a:xfrm>
          <a:off x="13436111" y="100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157025</xdr:rowOff>
    </xdr:from>
    <xdr:to>
      <xdr:col>67</xdr:col>
      <xdr:colOff>101600</xdr:colOff>
      <xdr:row>58</xdr:row>
      <xdr:rowOff>87175</xdr:rowOff>
    </xdr:to>
    <xdr:sp macro="" textlink="">
      <xdr:nvSpPr>
        <xdr:cNvPr id="598" name="楕円 597"/>
        <xdr:cNvSpPr/>
      </xdr:nvSpPr>
      <xdr:spPr>
        <a:xfrm>
          <a:off x="12763500" y="99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78302</xdr:rowOff>
    </xdr:from>
    <xdr:ext cx="534377" cy="259045"/>
    <xdr:sp macro="" textlink="">
      <xdr:nvSpPr>
        <xdr:cNvPr id="599" name="テキスト ボックス 598"/>
        <xdr:cNvSpPr txBox="1"/>
      </xdr:nvSpPr>
      <xdr:spPr>
        <a:xfrm>
          <a:off x="12547111" y="100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115078</xdr:rowOff>
    </xdr:from>
    <xdr:to>
      <xdr:col>85</xdr:col>
      <xdr:colOff>127000</xdr:colOff>
      <xdr:row>78</xdr:row>
      <xdr:rowOff>138903</xdr:rowOff>
    </xdr:to>
    <xdr:cxnSp macro="">
      <xdr:nvCxnSpPr>
        <xdr:cNvPr id="628" name="直線コネクタ 627"/>
        <xdr:cNvCxnSpPr/>
      </xdr:nvCxnSpPr>
      <xdr:spPr>
        <a:xfrm>
          <a:off x="15481300" y="13488178"/>
          <a:ext cx="8382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98596</xdr:rowOff>
    </xdr:from>
    <xdr:ext cx="534377" cy="259045"/>
    <xdr:sp macro="" textlink="">
      <xdr:nvSpPr>
        <xdr:cNvPr id="629" name="災害復旧費平均値テキスト"/>
        <xdr:cNvSpPr txBox="1"/>
      </xdr:nvSpPr>
      <xdr:spPr>
        <a:xfrm>
          <a:off x="16370300" y="1347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115078</xdr:rowOff>
    </xdr:from>
    <xdr:to>
      <xdr:col>81</xdr:col>
      <xdr:colOff>50800</xdr:colOff>
      <xdr:row>79</xdr:row>
      <xdr:rowOff>12971</xdr:rowOff>
    </xdr:to>
    <xdr:cxnSp macro="">
      <xdr:nvCxnSpPr>
        <xdr:cNvPr id="631" name="直線コネクタ 630"/>
        <xdr:cNvCxnSpPr/>
      </xdr:nvCxnSpPr>
      <xdr:spPr>
        <a:xfrm flipV="1">
          <a:off x="14592300" y="13488178"/>
          <a:ext cx="88900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12971</xdr:rowOff>
    </xdr:from>
    <xdr:to>
      <xdr:col>76</xdr:col>
      <xdr:colOff>114300</xdr:colOff>
      <xdr:row>79</xdr:row>
      <xdr:rowOff>44450</xdr:rowOff>
    </xdr:to>
    <xdr:cxnSp macro="">
      <xdr:nvCxnSpPr>
        <xdr:cNvPr id="634" name="直線コネクタ 633"/>
        <xdr:cNvCxnSpPr/>
      </xdr:nvCxnSpPr>
      <xdr:spPr>
        <a:xfrm flipV="1">
          <a:off x="13703300" y="13557521"/>
          <a:ext cx="8890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30342</xdr:rowOff>
    </xdr:from>
    <xdr:to>
      <xdr:col>71</xdr:col>
      <xdr:colOff>177800</xdr:colOff>
      <xdr:row>79</xdr:row>
      <xdr:rowOff>44450</xdr:rowOff>
    </xdr:to>
    <xdr:cxnSp macro="">
      <xdr:nvCxnSpPr>
        <xdr:cNvPr id="637" name="直線コネクタ 636"/>
        <xdr:cNvCxnSpPr/>
      </xdr:nvCxnSpPr>
      <xdr:spPr>
        <a:xfrm>
          <a:off x="12814300" y="13574892"/>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88103</xdr:rowOff>
    </xdr:from>
    <xdr:to>
      <xdr:col>85</xdr:col>
      <xdr:colOff>177800</xdr:colOff>
      <xdr:row>79</xdr:row>
      <xdr:rowOff>18253</xdr:rowOff>
    </xdr:to>
    <xdr:sp macro="" textlink="">
      <xdr:nvSpPr>
        <xdr:cNvPr id="647" name="楕円 646"/>
        <xdr:cNvSpPr/>
      </xdr:nvSpPr>
      <xdr:spPr>
        <a:xfrm>
          <a:off x="16268700" y="134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47480</xdr:rowOff>
    </xdr:from>
    <xdr:ext cx="534377" cy="259045"/>
    <xdr:sp macro="" textlink="">
      <xdr:nvSpPr>
        <xdr:cNvPr id="648" name="災害復旧費該当値テキスト"/>
        <xdr:cNvSpPr txBox="1"/>
      </xdr:nvSpPr>
      <xdr:spPr>
        <a:xfrm>
          <a:off x="16370300" y="132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64278</xdr:rowOff>
    </xdr:from>
    <xdr:to>
      <xdr:col>81</xdr:col>
      <xdr:colOff>101600</xdr:colOff>
      <xdr:row>78</xdr:row>
      <xdr:rowOff>165878</xdr:rowOff>
    </xdr:to>
    <xdr:sp macro="" textlink="">
      <xdr:nvSpPr>
        <xdr:cNvPr id="649" name="楕円 648"/>
        <xdr:cNvSpPr/>
      </xdr:nvSpPr>
      <xdr:spPr>
        <a:xfrm>
          <a:off x="15430500" y="134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10955</xdr:rowOff>
    </xdr:from>
    <xdr:ext cx="534377" cy="259045"/>
    <xdr:sp macro="" textlink="">
      <xdr:nvSpPr>
        <xdr:cNvPr id="650" name="テキスト ボックス 649"/>
        <xdr:cNvSpPr txBox="1"/>
      </xdr:nvSpPr>
      <xdr:spPr>
        <a:xfrm>
          <a:off x="15214111" y="1321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133621</xdr:rowOff>
    </xdr:from>
    <xdr:to>
      <xdr:col>76</xdr:col>
      <xdr:colOff>165100</xdr:colOff>
      <xdr:row>79</xdr:row>
      <xdr:rowOff>63771</xdr:rowOff>
    </xdr:to>
    <xdr:sp macro="" textlink="">
      <xdr:nvSpPr>
        <xdr:cNvPr id="651" name="楕円 650"/>
        <xdr:cNvSpPr/>
      </xdr:nvSpPr>
      <xdr:spPr>
        <a:xfrm>
          <a:off x="14541500" y="1350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54898</xdr:rowOff>
    </xdr:from>
    <xdr:ext cx="534377" cy="259045"/>
    <xdr:sp macro="" textlink="">
      <xdr:nvSpPr>
        <xdr:cNvPr id="652" name="テキスト ボックス 651"/>
        <xdr:cNvSpPr txBox="1"/>
      </xdr:nvSpPr>
      <xdr:spPr>
        <a:xfrm>
          <a:off x="14325111" y="1359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150992</xdr:rowOff>
    </xdr:from>
    <xdr:to>
      <xdr:col>67</xdr:col>
      <xdr:colOff>101600</xdr:colOff>
      <xdr:row>79</xdr:row>
      <xdr:rowOff>81142</xdr:rowOff>
    </xdr:to>
    <xdr:sp macro="" textlink="">
      <xdr:nvSpPr>
        <xdr:cNvPr id="655" name="楕円 654"/>
        <xdr:cNvSpPr/>
      </xdr:nvSpPr>
      <xdr:spPr>
        <a:xfrm>
          <a:off x="12763500" y="13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72269</xdr:rowOff>
    </xdr:from>
    <xdr:ext cx="469744" cy="259045"/>
    <xdr:sp macro="" textlink="">
      <xdr:nvSpPr>
        <xdr:cNvPr id="656" name="テキスト ボックス 655"/>
        <xdr:cNvSpPr txBox="1"/>
      </xdr:nvSpPr>
      <xdr:spPr>
        <a:xfrm>
          <a:off x="12579428" y="1361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6776</xdr:rowOff>
    </xdr:from>
    <xdr:to>
      <xdr:col>85</xdr:col>
      <xdr:colOff>127000</xdr:colOff>
      <xdr:row>98</xdr:row>
      <xdr:rowOff>13139</xdr:rowOff>
    </xdr:to>
    <xdr:cxnSp macro="">
      <xdr:nvCxnSpPr>
        <xdr:cNvPr id="687" name="直線コネクタ 686"/>
        <xdr:cNvCxnSpPr/>
      </xdr:nvCxnSpPr>
      <xdr:spPr>
        <a:xfrm>
          <a:off x="15481300" y="16808876"/>
          <a:ext cx="8382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1288</xdr:rowOff>
    </xdr:from>
    <xdr:to>
      <xdr:col>81</xdr:col>
      <xdr:colOff>50800</xdr:colOff>
      <xdr:row>98</xdr:row>
      <xdr:rowOff>6776</xdr:rowOff>
    </xdr:to>
    <xdr:cxnSp macro="">
      <xdr:nvCxnSpPr>
        <xdr:cNvPr id="690" name="直線コネクタ 689"/>
        <xdr:cNvCxnSpPr/>
      </xdr:nvCxnSpPr>
      <xdr:spPr>
        <a:xfrm>
          <a:off x="14592300" y="16803388"/>
          <a:ext cx="889000" cy="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1288</xdr:rowOff>
    </xdr:from>
    <xdr:to>
      <xdr:col>76</xdr:col>
      <xdr:colOff>114300</xdr:colOff>
      <xdr:row>98</xdr:row>
      <xdr:rowOff>10920</xdr:rowOff>
    </xdr:to>
    <xdr:cxnSp macro="">
      <xdr:nvCxnSpPr>
        <xdr:cNvPr id="693" name="直線コネクタ 692"/>
        <xdr:cNvCxnSpPr/>
      </xdr:nvCxnSpPr>
      <xdr:spPr>
        <a:xfrm flipV="1">
          <a:off x="13703300" y="16803388"/>
          <a:ext cx="8890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9061</xdr:rowOff>
    </xdr:from>
    <xdr:to>
      <xdr:col>71</xdr:col>
      <xdr:colOff>177800</xdr:colOff>
      <xdr:row>98</xdr:row>
      <xdr:rowOff>10920</xdr:rowOff>
    </xdr:to>
    <xdr:cxnSp macro="">
      <xdr:nvCxnSpPr>
        <xdr:cNvPr id="696" name="直線コネクタ 695"/>
        <xdr:cNvCxnSpPr/>
      </xdr:nvCxnSpPr>
      <xdr:spPr>
        <a:xfrm>
          <a:off x="12814300" y="16811161"/>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133789</xdr:rowOff>
    </xdr:from>
    <xdr:to>
      <xdr:col>85</xdr:col>
      <xdr:colOff>177800</xdr:colOff>
      <xdr:row>98</xdr:row>
      <xdr:rowOff>63939</xdr:rowOff>
    </xdr:to>
    <xdr:sp macro="" textlink="">
      <xdr:nvSpPr>
        <xdr:cNvPr id="706" name="楕円 705"/>
        <xdr:cNvSpPr/>
      </xdr:nvSpPr>
      <xdr:spPr>
        <a:xfrm>
          <a:off x="16268700" y="167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156666</xdr:rowOff>
    </xdr:from>
    <xdr:ext cx="599010" cy="259045"/>
    <xdr:sp macro="" textlink="">
      <xdr:nvSpPr>
        <xdr:cNvPr id="707" name="公債費該当値テキスト"/>
        <xdr:cNvSpPr txBox="1"/>
      </xdr:nvSpPr>
      <xdr:spPr>
        <a:xfrm>
          <a:off x="16370300" y="1661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127426</xdr:rowOff>
    </xdr:from>
    <xdr:to>
      <xdr:col>81</xdr:col>
      <xdr:colOff>101600</xdr:colOff>
      <xdr:row>98</xdr:row>
      <xdr:rowOff>57576</xdr:rowOff>
    </xdr:to>
    <xdr:sp macro="" textlink="">
      <xdr:nvSpPr>
        <xdr:cNvPr id="708" name="楕円 707"/>
        <xdr:cNvSpPr/>
      </xdr:nvSpPr>
      <xdr:spPr>
        <a:xfrm>
          <a:off x="15430500" y="167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74103</xdr:rowOff>
    </xdr:from>
    <xdr:ext cx="599010" cy="259045"/>
    <xdr:sp macro="" textlink="">
      <xdr:nvSpPr>
        <xdr:cNvPr id="709" name="テキスト ボックス 708"/>
        <xdr:cNvSpPr txBox="1"/>
      </xdr:nvSpPr>
      <xdr:spPr>
        <a:xfrm>
          <a:off x="15181795" y="1653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121938</xdr:rowOff>
    </xdr:from>
    <xdr:to>
      <xdr:col>76</xdr:col>
      <xdr:colOff>165100</xdr:colOff>
      <xdr:row>98</xdr:row>
      <xdr:rowOff>52088</xdr:rowOff>
    </xdr:to>
    <xdr:sp macro="" textlink="">
      <xdr:nvSpPr>
        <xdr:cNvPr id="710" name="楕円 709"/>
        <xdr:cNvSpPr/>
      </xdr:nvSpPr>
      <xdr:spPr>
        <a:xfrm>
          <a:off x="14541500" y="167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68615</xdr:rowOff>
    </xdr:from>
    <xdr:ext cx="599010" cy="259045"/>
    <xdr:sp macro="" textlink="">
      <xdr:nvSpPr>
        <xdr:cNvPr id="711" name="テキスト ボックス 710"/>
        <xdr:cNvSpPr txBox="1"/>
      </xdr:nvSpPr>
      <xdr:spPr>
        <a:xfrm>
          <a:off x="14292795" y="1652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131570</xdr:rowOff>
    </xdr:from>
    <xdr:to>
      <xdr:col>72</xdr:col>
      <xdr:colOff>38100</xdr:colOff>
      <xdr:row>98</xdr:row>
      <xdr:rowOff>61720</xdr:rowOff>
    </xdr:to>
    <xdr:sp macro="" textlink="">
      <xdr:nvSpPr>
        <xdr:cNvPr id="712" name="楕円 711"/>
        <xdr:cNvSpPr/>
      </xdr:nvSpPr>
      <xdr:spPr>
        <a:xfrm>
          <a:off x="13652500" y="1676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78247</xdr:rowOff>
    </xdr:from>
    <xdr:ext cx="599010" cy="259045"/>
    <xdr:sp macro="" textlink="">
      <xdr:nvSpPr>
        <xdr:cNvPr id="713" name="テキスト ボックス 712"/>
        <xdr:cNvSpPr txBox="1"/>
      </xdr:nvSpPr>
      <xdr:spPr>
        <a:xfrm>
          <a:off x="13403795" y="1653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129711</xdr:rowOff>
    </xdr:from>
    <xdr:to>
      <xdr:col>67</xdr:col>
      <xdr:colOff>101600</xdr:colOff>
      <xdr:row>98</xdr:row>
      <xdr:rowOff>59861</xdr:rowOff>
    </xdr:to>
    <xdr:sp macro="" textlink="">
      <xdr:nvSpPr>
        <xdr:cNvPr id="714" name="楕円 713"/>
        <xdr:cNvSpPr/>
      </xdr:nvSpPr>
      <xdr:spPr>
        <a:xfrm>
          <a:off x="12763500" y="167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76388</xdr:rowOff>
    </xdr:from>
    <xdr:ext cx="599010" cy="259045"/>
    <xdr:sp macro="" textlink="">
      <xdr:nvSpPr>
        <xdr:cNvPr id="715" name="テキスト ボックス 714"/>
        <xdr:cNvSpPr txBox="1"/>
      </xdr:nvSpPr>
      <xdr:spPr>
        <a:xfrm>
          <a:off x="12514795" y="16535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813</a:t>
          </a:r>
          <a:r>
            <a:rPr kumimoji="1" lang="ja-JP" altLang="ja-JP" sz="1100">
              <a:solidFill>
                <a:schemeClr val="dk1"/>
              </a:solidFill>
              <a:effectLst/>
              <a:latin typeface="+mn-lt"/>
              <a:ea typeface="+mn-ea"/>
              <a:cs typeface="+mn-cs"/>
            </a:rPr>
            <a:t>人（</a:t>
          </a:r>
          <a:r>
            <a:rPr kumimoji="1" lang="en-US" altLang="ja-JP" sz="1100">
              <a:solidFill>
                <a:schemeClr val="dk1"/>
              </a:solidFill>
              <a:effectLst/>
              <a:latin typeface="+mn-lt"/>
              <a:ea typeface="+mn-ea"/>
              <a:cs typeface="+mn-cs"/>
            </a:rPr>
            <a:t>R02</a:t>
          </a:r>
          <a:r>
            <a:rPr kumimoji="1" lang="ja-JP" altLang="ja-JP" sz="1100">
              <a:solidFill>
                <a:schemeClr val="dk1"/>
              </a:solidFill>
              <a:effectLst/>
              <a:latin typeface="+mn-lt"/>
              <a:ea typeface="+mn-ea"/>
              <a:cs typeface="+mn-cs"/>
            </a:rPr>
            <a:t>国調）と少ないため、全体として類似団体平均よりも相対的に高くなっている。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類似団体よりも際立って高いのが住民一人当たりの議会費であるが、これは、同じ類似団体でも議員定数率（議員定数／人口）が高いためである。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財政調整基金については、当村歳入の多くを普通交付税が占めており、国の動向に左右されやすい財政状況であることから、中長期的な見通しのもとに、決算剰余金を中心に積み立てている。また、平成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ふるさと納税によるふるさとづくり基金からの繰入により寄附目的事業を実施してきたが、ふるさと納税の減少に伴い基金積立額が減少したため当該事業への充当が不足する状態が発生している。段階的に予算縮減を図っているが、今後も当該事業の見直しを行い予算の縮減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一般会計については、ふるさとづくり基金からの繰入金減少に伴い黒字額が大幅に減少している。簡易水道事業特別会計とその他会計（下水道事業特別会計）は、一般会計からの繰入金が変わらないなかで、前年度繰越金額が増加傾向にあったことから、繰入金額の見直しを行った。これに、伴い黒字額が減少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実質公債費率については、年々減少傾向にある。要因としては、</a:t>
          </a:r>
          <a:r>
            <a:rPr kumimoji="1" lang="ja-JP" altLang="en-US" sz="1100">
              <a:solidFill>
                <a:schemeClr val="dk1"/>
              </a:solidFill>
              <a:effectLst/>
              <a:latin typeface="+mn-lt"/>
              <a:ea typeface="+mn-ea"/>
              <a:cs typeface="+mn-cs"/>
            </a:rPr>
            <a:t>地方債借入の抑制</a:t>
          </a:r>
          <a:r>
            <a:rPr kumimoji="1" lang="ja-JP" altLang="ja-JP" sz="1100">
              <a:solidFill>
                <a:schemeClr val="dk1"/>
              </a:solidFill>
              <a:effectLst/>
              <a:latin typeface="+mn-lt"/>
              <a:ea typeface="+mn-ea"/>
              <a:cs typeface="+mn-cs"/>
            </a:rPr>
            <a:t>により、元利償還金が減少傾向にあることと、財政運営に有利な地方債の発行により、算入公債費の増額に努めていることが考えられる。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将来負担比率については、地方債残高及び債務負担行為額が減少したことにより、減少傾向にある。</a:t>
          </a:r>
          <a:endParaRPr lang="ja-JP" altLang="ja-JP" sz="1400">
            <a:effectLst/>
          </a:endParaRPr>
        </a:p>
        <a:p>
          <a:r>
            <a:rPr kumimoji="1" lang="ja-JP" altLang="ja-JP" sz="1100">
              <a:solidFill>
                <a:schemeClr val="dk1"/>
              </a:solidFill>
              <a:effectLst/>
              <a:latin typeface="+mn-lt"/>
              <a:ea typeface="+mn-ea"/>
              <a:cs typeface="+mn-cs"/>
            </a:rPr>
            <a:t>　今後も現在の水準を維持するよう財政の健全化に努める。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財政調整基金</a:t>
          </a:r>
          <a:r>
            <a:rPr kumimoji="1" lang="ja-JP" altLang="en-US" sz="1300">
              <a:solidFill>
                <a:schemeClr val="dk1"/>
              </a:solidFill>
              <a:effectLst/>
              <a:latin typeface="+mn-lt"/>
              <a:ea typeface="+mn-ea"/>
              <a:cs typeface="+mn-cs"/>
            </a:rPr>
            <a:t>については、新型コロナウイルス感染症による経済対策を実施する財源として</a:t>
          </a:r>
          <a:r>
            <a:rPr kumimoji="1" lang="en-US" altLang="ja-JP" sz="1300">
              <a:solidFill>
                <a:schemeClr val="dk1"/>
              </a:solidFill>
              <a:effectLst/>
              <a:latin typeface="+mn-lt"/>
              <a:ea typeface="+mn-ea"/>
              <a:cs typeface="+mn-cs"/>
            </a:rPr>
            <a:t>33</a:t>
          </a:r>
          <a:r>
            <a:rPr kumimoji="1" lang="ja-JP" altLang="en-US" sz="1300">
              <a:solidFill>
                <a:schemeClr val="dk1"/>
              </a:solidFill>
              <a:effectLst/>
              <a:latin typeface="+mn-lt"/>
              <a:ea typeface="+mn-ea"/>
              <a:cs typeface="+mn-cs"/>
            </a:rPr>
            <a:t>百万円を繰り入れたことから減少した。</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その他特定目的基金のうち庁舎整備基金</a:t>
          </a:r>
          <a:r>
            <a:rPr kumimoji="1" lang="ja-JP" altLang="en-US"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庁舎整備事業の着手に伴い</a:t>
          </a:r>
          <a:r>
            <a:rPr kumimoji="1" lang="en-US" altLang="ja-JP" sz="1300">
              <a:solidFill>
                <a:schemeClr val="dk1"/>
              </a:solidFill>
              <a:effectLst/>
              <a:latin typeface="+mn-lt"/>
              <a:ea typeface="+mn-ea"/>
              <a:cs typeface="+mn-cs"/>
            </a:rPr>
            <a:t>43</a:t>
          </a:r>
          <a:r>
            <a:rPr kumimoji="1" lang="ja-JP" altLang="en-US" sz="1300">
              <a:solidFill>
                <a:schemeClr val="dk1"/>
              </a:solidFill>
              <a:effectLst/>
              <a:latin typeface="+mn-lt"/>
              <a:ea typeface="+mn-ea"/>
              <a:cs typeface="+mn-cs"/>
            </a:rPr>
            <a:t>百万円を繰入たことにより減少し</a:t>
          </a:r>
          <a:r>
            <a:rPr kumimoji="1" lang="ja-JP" altLang="ja-JP" sz="1300">
              <a:solidFill>
                <a:schemeClr val="dk1"/>
              </a:solidFill>
              <a:effectLst/>
              <a:latin typeface="+mn-lt"/>
              <a:ea typeface="+mn-ea"/>
              <a:cs typeface="+mn-cs"/>
            </a:rPr>
            <a:t>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年度から新庁舎整備を実施するため、庁舎整備基金を活用</a:t>
          </a:r>
          <a:r>
            <a:rPr kumimoji="1" lang="ja-JP" altLang="en-US" sz="1300">
              <a:solidFill>
                <a:schemeClr val="dk1"/>
              </a:solidFill>
              <a:effectLst/>
              <a:latin typeface="+mn-lt"/>
              <a:ea typeface="+mn-ea"/>
              <a:cs typeface="+mn-cs"/>
            </a:rPr>
            <a:t>している</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か年で庁舎建設及び現庁舎の解体を行う予定である。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庁舎整備基金：村庁舎整備事業に必要な経費の財源確保を図る。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（増減理由）</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　庁舎整備基金：庁舎整備事業の着手</a:t>
          </a:r>
          <a:r>
            <a:rPr kumimoji="1" lang="ja-JP" altLang="en-US" sz="1300">
              <a:solidFill>
                <a:schemeClr val="dk1"/>
              </a:solidFill>
              <a:effectLst/>
              <a:latin typeface="+mn-lt"/>
              <a:ea typeface="+mn-ea"/>
              <a:cs typeface="+mn-cs"/>
            </a:rPr>
            <a:t>（設計業務等）</a:t>
          </a:r>
          <a:r>
            <a:rPr kumimoji="1" lang="ja-JP" altLang="ja-JP" sz="1300">
              <a:solidFill>
                <a:schemeClr val="dk1"/>
              </a:solidFill>
              <a:effectLst/>
              <a:latin typeface="+mn-lt"/>
              <a:ea typeface="+mn-ea"/>
              <a:cs typeface="+mn-cs"/>
            </a:rPr>
            <a:t>に</a:t>
          </a:r>
          <a:r>
            <a:rPr kumimoji="1" lang="ja-JP" altLang="en-US" sz="1300">
              <a:solidFill>
                <a:schemeClr val="dk1"/>
              </a:solidFill>
              <a:effectLst/>
              <a:latin typeface="+mn-lt"/>
              <a:ea typeface="+mn-ea"/>
              <a:cs typeface="+mn-cs"/>
            </a:rPr>
            <a:t>伴い</a:t>
          </a:r>
          <a:r>
            <a:rPr kumimoji="1" lang="en-US" altLang="ja-JP" sz="1300">
              <a:solidFill>
                <a:schemeClr val="dk1"/>
              </a:solidFill>
              <a:effectLst/>
              <a:latin typeface="+mn-lt"/>
              <a:ea typeface="+mn-ea"/>
              <a:cs typeface="+mn-cs"/>
            </a:rPr>
            <a:t>43</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繰入</a:t>
          </a:r>
          <a:r>
            <a:rPr kumimoji="1" lang="ja-JP" altLang="en-US" sz="1300">
              <a:solidFill>
                <a:schemeClr val="dk1"/>
              </a:solidFill>
              <a:effectLst/>
              <a:latin typeface="+mn-lt"/>
              <a:ea typeface="+mn-ea"/>
              <a:cs typeface="+mn-cs"/>
            </a:rPr>
            <a:t>をしたこと</a:t>
          </a:r>
          <a:r>
            <a:rPr kumimoji="1" lang="ja-JP" altLang="ja-JP" sz="1300">
              <a:solidFill>
                <a:schemeClr val="dk1"/>
              </a:solidFill>
              <a:effectLst/>
              <a:latin typeface="+mn-lt"/>
              <a:ea typeface="+mn-ea"/>
              <a:cs typeface="+mn-cs"/>
            </a:rPr>
            <a:t>によ</a:t>
          </a:r>
          <a:r>
            <a:rPr kumimoji="1" lang="ja-JP" altLang="en-US" sz="1300">
              <a:solidFill>
                <a:schemeClr val="dk1"/>
              </a:solidFill>
              <a:effectLst/>
              <a:latin typeface="+mn-lt"/>
              <a:ea typeface="+mn-ea"/>
              <a:cs typeface="+mn-cs"/>
            </a:rPr>
            <a:t>り減少</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　庁舎整備基金：令和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か年で庁舎建設及び現庁舎の解体を行う予定である</a:t>
          </a:r>
          <a:r>
            <a:rPr kumimoji="1" lang="ja-JP" altLang="en-US" sz="1300">
              <a:solidFill>
                <a:schemeClr val="dk1"/>
              </a:solidFill>
              <a:effectLst/>
              <a:latin typeface="+mn-lt"/>
              <a:ea typeface="+mn-ea"/>
              <a:cs typeface="+mn-cs"/>
            </a:rPr>
            <a:t>。</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新型コロナウイルス感染症による経済対策を実施する財源として</a:t>
          </a:r>
          <a:r>
            <a:rPr kumimoji="1" lang="en-US" altLang="ja-JP" sz="1300">
              <a:solidFill>
                <a:schemeClr val="dk1"/>
              </a:solidFill>
              <a:effectLst/>
              <a:latin typeface="+mn-lt"/>
              <a:ea typeface="+mn-ea"/>
              <a:cs typeface="+mn-cs"/>
            </a:rPr>
            <a:t>33</a:t>
          </a:r>
          <a:r>
            <a:rPr kumimoji="1" lang="ja-JP" altLang="ja-JP" sz="1300">
              <a:solidFill>
                <a:schemeClr val="dk1"/>
              </a:solidFill>
              <a:effectLst/>
              <a:latin typeface="+mn-lt"/>
              <a:ea typeface="+mn-ea"/>
              <a:cs typeface="+mn-cs"/>
            </a:rPr>
            <a:t>百万円を繰り入れたことから減少した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経済不況等による大幅な税収減によって収入が不足したり、災害の発生による多額の経費の支出が必要になるなどの不測の事態に備えている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現在は預金利子等のみで積立てを行っている</a:t>
          </a:r>
          <a:r>
            <a:rPr kumimoji="1" lang="ja-JP" altLang="en-US" sz="1300">
              <a:solidFill>
                <a:schemeClr val="dk1"/>
              </a:solidFill>
              <a:effectLst/>
              <a:latin typeface="+mn-lt"/>
              <a:ea typeface="+mn-ea"/>
              <a:cs typeface="+mn-cs"/>
            </a:rPr>
            <a:t>が、上記繰入れについては令和</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年度以降に積立てを行う予定である。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預金利子のみで積立てを行っているため、増減なし。</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mn-lt"/>
              <a:ea typeface="+mn-ea"/>
              <a:cs typeface="+mn-cs"/>
            </a:rPr>
            <a:t>現在</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預金利子のみで積立てを行っている。地方債残高はピークを越えて減少傾向にあるが、今後、長寿命化等により地方債を</a:t>
          </a:r>
          <a:r>
            <a:rPr kumimoji="1" lang="ja-JP" altLang="en-US" sz="1300">
              <a:solidFill>
                <a:schemeClr val="dk1"/>
              </a:solidFill>
              <a:effectLst/>
              <a:latin typeface="+mn-lt"/>
              <a:ea typeface="+mn-ea"/>
              <a:cs typeface="+mn-cs"/>
            </a:rPr>
            <a:t>活用する</a:t>
          </a:r>
          <a:r>
            <a:rPr kumimoji="1" lang="ja-JP" altLang="ja-JP" sz="1300">
              <a:solidFill>
                <a:schemeClr val="dk1"/>
              </a:solidFill>
              <a:effectLst/>
              <a:latin typeface="+mn-lt"/>
              <a:ea typeface="+mn-ea"/>
              <a:cs typeface="+mn-cs"/>
            </a:rPr>
            <a:t>事業が増えてくる</a:t>
          </a:r>
          <a:r>
            <a:rPr kumimoji="1" lang="ja-JP" altLang="en-US" sz="1300">
              <a:solidFill>
                <a:schemeClr val="dk1"/>
              </a:solidFill>
              <a:effectLst/>
              <a:latin typeface="+mn-lt"/>
              <a:ea typeface="+mn-ea"/>
              <a:cs typeface="+mn-cs"/>
            </a:rPr>
            <a:t>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898
67.11
1,904,590
1,806,853
87,185
931,792
1,270,897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有形固定資産減価償却率は、類似団体より</a:t>
          </a:r>
          <a:r>
            <a:rPr kumimoji="1" lang="ja-JP" altLang="en-US" sz="1100" baseline="0">
              <a:solidFill>
                <a:schemeClr val="dk1"/>
              </a:solidFill>
              <a:effectLst/>
              <a:latin typeface="+mn-lt"/>
              <a:ea typeface="+mn-ea"/>
              <a:cs typeface="+mn-cs"/>
            </a:rPr>
            <a:t>低い</a:t>
          </a:r>
          <a:r>
            <a:rPr kumimoji="1" lang="ja-JP" altLang="ja-JP" sz="1100" baseline="0">
              <a:solidFill>
                <a:schemeClr val="dk1"/>
              </a:solidFill>
              <a:effectLst/>
              <a:latin typeface="+mn-lt"/>
              <a:ea typeface="+mn-ea"/>
              <a:cs typeface="+mn-cs"/>
            </a:rPr>
            <a:t>水準となっている。</a:t>
          </a:r>
          <a:endParaRPr lang="ja-JP" altLang="ja-JP">
            <a:effectLst/>
          </a:endParaRPr>
        </a:p>
        <a:p>
          <a:r>
            <a:rPr kumimoji="1" lang="ja-JP" altLang="ja-JP" sz="1100">
              <a:solidFill>
                <a:schemeClr val="dk1"/>
              </a:solidFill>
              <a:effectLst/>
              <a:latin typeface="+mn-lt"/>
              <a:ea typeface="+mn-ea"/>
              <a:cs typeface="+mn-cs"/>
            </a:rPr>
            <a:t>施設の老朽化が進んでいるため、今後、個別施設計画の策定と共に、計画的な更新を図っていく。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2" name="直線コネクタ 71"/>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3"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4" name="直線コネクタ 73"/>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5"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6" name="直線コネクタ 75"/>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7" name="有形固定資産減価償却率平均値テキスト"/>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8" name="フローチャート: 判断 77"/>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9" name="フローチャート: 判断 7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0" name="フローチャート: 判断 79"/>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1" name="フローチャート: 判断 80"/>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2" name="フローチャート: 判断 81"/>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157353</xdr:rowOff>
    </xdr:from>
    <xdr:to>
      <xdr:col>19</xdr:col>
      <xdr:colOff>187325</xdr:colOff>
      <xdr:row>31</xdr:row>
      <xdr:rowOff>87503</xdr:rowOff>
    </xdr:to>
    <xdr:sp macro="" textlink="">
      <xdr:nvSpPr>
        <xdr:cNvPr id="88" name="楕円 87"/>
        <xdr:cNvSpPr/>
      </xdr:nvSpPr>
      <xdr:spPr>
        <a:xfrm>
          <a:off x="4000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89" name="楕円 88"/>
        <xdr:cNvSpPr/>
      </xdr:nvSpPr>
      <xdr:spPr>
        <a:xfrm>
          <a:off x="3238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15113</xdr:rowOff>
    </xdr:from>
    <xdr:to>
      <xdr:col>19</xdr:col>
      <xdr:colOff>136525</xdr:colOff>
      <xdr:row>31</xdr:row>
      <xdr:rowOff>36703</xdr:rowOff>
    </xdr:to>
    <xdr:cxnSp macro="">
      <xdr:nvCxnSpPr>
        <xdr:cNvPr id="90" name="直線コネクタ 89"/>
        <xdr:cNvCxnSpPr/>
      </xdr:nvCxnSpPr>
      <xdr:spPr>
        <a:xfrm>
          <a:off x="3289300" y="610158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59309</xdr:rowOff>
    </xdr:from>
    <xdr:to>
      <xdr:col>11</xdr:col>
      <xdr:colOff>187325</xdr:colOff>
      <xdr:row>31</xdr:row>
      <xdr:rowOff>160909</xdr:rowOff>
    </xdr:to>
    <xdr:sp macro="" textlink="">
      <xdr:nvSpPr>
        <xdr:cNvPr id="91" name="楕円 90"/>
        <xdr:cNvSpPr/>
      </xdr:nvSpPr>
      <xdr:spPr>
        <a:xfrm>
          <a:off x="2476500" y="614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15113</xdr:rowOff>
    </xdr:from>
    <xdr:to>
      <xdr:col>15</xdr:col>
      <xdr:colOff>136525</xdr:colOff>
      <xdr:row>31</xdr:row>
      <xdr:rowOff>110109</xdr:rowOff>
    </xdr:to>
    <xdr:cxnSp macro="">
      <xdr:nvCxnSpPr>
        <xdr:cNvPr id="92" name="直線コネクタ 91"/>
        <xdr:cNvCxnSpPr/>
      </xdr:nvCxnSpPr>
      <xdr:spPr>
        <a:xfrm flipV="1">
          <a:off x="2527300" y="6101588"/>
          <a:ext cx="7620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70104</xdr:rowOff>
    </xdr:from>
    <xdr:to>
      <xdr:col>7</xdr:col>
      <xdr:colOff>187325</xdr:colOff>
      <xdr:row>32</xdr:row>
      <xdr:rowOff>254</xdr:rowOff>
    </xdr:to>
    <xdr:sp macro="" textlink="">
      <xdr:nvSpPr>
        <xdr:cNvPr id="93" name="楕円 92"/>
        <xdr:cNvSpPr/>
      </xdr:nvSpPr>
      <xdr:spPr>
        <a:xfrm>
          <a:off x="1714500" y="615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110109</xdr:rowOff>
    </xdr:from>
    <xdr:to>
      <xdr:col>11</xdr:col>
      <xdr:colOff>136525</xdr:colOff>
      <xdr:row>31</xdr:row>
      <xdr:rowOff>120904</xdr:rowOff>
    </xdr:to>
    <xdr:cxnSp macro="">
      <xdr:nvCxnSpPr>
        <xdr:cNvPr id="94" name="直線コネクタ 93"/>
        <xdr:cNvCxnSpPr/>
      </xdr:nvCxnSpPr>
      <xdr:spPr>
        <a:xfrm flipV="1">
          <a:off x="1765300" y="6196584"/>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5"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96"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7"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98" name="n_4aveValue有形固定資産減価償却率"/>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104030</xdr:rowOff>
    </xdr:from>
    <xdr:ext cx="405111" cy="259045"/>
    <xdr:sp macro="" textlink="">
      <xdr:nvSpPr>
        <xdr:cNvPr id="99" name="n_1mainValue有形固定資産減価償却率"/>
        <xdr:cNvSpPr txBox="1"/>
      </xdr:nvSpPr>
      <xdr:spPr>
        <a:xfrm>
          <a:off x="3836044"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100" name="n_2mainValue有形固定資産減価償却率"/>
        <xdr:cNvSpPr txBox="1"/>
      </xdr:nvSpPr>
      <xdr:spPr>
        <a:xfrm>
          <a:off x="30867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5986</xdr:rowOff>
    </xdr:from>
    <xdr:ext cx="405111" cy="259045"/>
    <xdr:sp macro="" textlink="">
      <xdr:nvSpPr>
        <xdr:cNvPr id="101" name="n_3mainValue有形固定資産減価償却率"/>
        <xdr:cNvSpPr txBox="1"/>
      </xdr:nvSpPr>
      <xdr:spPr>
        <a:xfrm>
          <a:off x="2324744" y="592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162831</xdr:rowOff>
    </xdr:from>
    <xdr:ext cx="405111" cy="259045"/>
    <xdr:sp macro="" textlink="">
      <xdr:nvSpPr>
        <xdr:cNvPr id="102" name="n_4mainValue有形固定資産減価償却率"/>
        <xdr:cNvSpPr txBox="1"/>
      </xdr:nvSpPr>
      <xdr:spPr>
        <a:xfrm>
          <a:off x="1562744" y="6249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5" name="正方形/長方形 104"/>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年度以降低下しており、平成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年で維持している。これは、実質債務が平成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年度以降マイナスとなっているためである。今後、庁舎建替等による基金の取崩し等が見込まれるため、今後も基金積立及び地方債の借入抑制を計画的に行っていく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3" name="直線コネクタ 132"/>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4"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5" name="直線コネクタ 134"/>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38" name="債務償還比率平均値テキスト"/>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39" name="フローチャート: 判断 138"/>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0" name="フローチャート: 判断 139"/>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1" name="フローチャート: 判断 140"/>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2" name="フローチャート: 判断 141"/>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3" name="フローチャート: 判断 142"/>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60947</xdr:rowOff>
    </xdr:from>
    <xdr:ext cx="469744" cy="259045"/>
    <xdr:sp macro="" textlink="">
      <xdr:nvSpPr>
        <xdr:cNvPr id="149"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50"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51"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52"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898
67.11
1,904,590
1,806,853
87,185
931,792
1,270,897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4" name="楕円 73"/>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128270</xdr:rowOff>
    </xdr:from>
    <xdr:to>
      <xdr:col>15</xdr:col>
      <xdr:colOff>101600</xdr:colOff>
      <xdr:row>38</xdr:row>
      <xdr:rowOff>58420</xdr:rowOff>
    </xdr:to>
    <xdr:sp macro="" textlink="">
      <xdr:nvSpPr>
        <xdr:cNvPr id="75" name="楕円 74"/>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157843</xdr:rowOff>
    </xdr:from>
    <xdr:to>
      <xdr:col>19</xdr:col>
      <xdr:colOff>177800</xdr:colOff>
      <xdr:row>38</xdr:row>
      <xdr:rowOff>7620</xdr:rowOff>
    </xdr:to>
    <xdr:cxnSp macro="">
      <xdr:nvCxnSpPr>
        <xdr:cNvPr id="76" name="直線コネクタ 75"/>
        <xdr:cNvCxnSpPr/>
      </xdr:nvCxnSpPr>
      <xdr:spPr>
        <a:xfrm flipV="1">
          <a:off x="2908300" y="650149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31931</xdr:rowOff>
    </xdr:from>
    <xdr:to>
      <xdr:col>10</xdr:col>
      <xdr:colOff>165100</xdr:colOff>
      <xdr:row>38</xdr:row>
      <xdr:rowOff>133531</xdr:rowOff>
    </xdr:to>
    <xdr:sp macro="" textlink="">
      <xdr:nvSpPr>
        <xdr:cNvPr id="77" name="楕円 76"/>
        <xdr:cNvSpPr/>
      </xdr:nvSpPr>
      <xdr:spPr>
        <a:xfrm>
          <a:off x="1968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82731</xdr:rowOff>
    </xdr:to>
    <xdr:cxnSp macro="">
      <xdr:nvCxnSpPr>
        <xdr:cNvPr id="78" name="直線コネクタ 77"/>
        <xdr:cNvCxnSpPr/>
      </xdr:nvCxnSpPr>
      <xdr:spPr>
        <a:xfrm flipV="1">
          <a:off x="2019300" y="65227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108676</xdr:rowOff>
    </xdr:from>
    <xdr:to>
      <xdr:col>6</xdr:col>
      <xdr:colOff>38100</xdr:colOff>
      <xdr:row>38</xdr:row>
      <xdr:rowOff>38826</xdr:rowOff>
    </xdr:to>
    <xdr:sp macro="" textlink="">
      <xdr:nvSpPr>
        <xdr:cNvPr id="79" name="楕円 78"/>
        <xdr:cNvSpPr/>
      </xdr:nvSpPr>
      <xdr:spPr>
        <a:xfrm>
          <a:off x="1079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159476</xdr:rowOff>
    </xdr:from>
    <xdr:to>
      <xdr:col>10</xdr:col>
      <xdr:colOff>114300</xdr:colOff>
      <xdr:row>38</xdr:row>
      <xdr:rowOff>82731</xdr:rowOff>
    </xdr:to>
    <xdr:cxnSp macro="">
      <xdr:nvCxnSpPr>
        <xdr:cNvPr id="80" name="直線コネクタ 79"/>
        <xdr:cNvCxnSpPr/>
      </xdr:nvCxnSpPr>
      <xdr:spPr>
        <a:xfrm>
          <a:off x="1130300" y="650312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1" name="n_1ave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2" name="n_2ave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3" name="n_3ave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4" name="n_4aveValue【道路】&#10;有形固定資産減価償却率"/>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53720</xdr:rowOff>
    </xdr:from>
    <xdr:ext cx="405111" cy="259045"/>
    <xdr:sp macro="" textlink="">
      <xdr:nvSpPr>
        <xdr:cNvPr id="85" name="n_1mainValue【道路】&#10;有形固定資産減価償却率"/>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6" name="n_2mainValue【道路】&#10;有形固定資産減価償却率"/>
        <xdr:cNvSpPr txBox="1"/>
      </xdr:nvSpPr>
      <xdr:spPr>
        <a:xfrm>
          <a:off x="2705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7" name="n_3main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55353</xdr:rowOff>
    </xdr:from>
    <xdr:ext cx="405111" cy="259045"/>
    <xdr:sp macro="" textlink="">
      <xdr:nvSpPr>
        <xdr:cNvPr id="88" name="n_4mainValue【道路】&#10;有形固定資産減価償却率"/>
        <xdr:cNvSpPr txBox="1"/>
      </xdr:nvSpPr>
      <xdr:spPr>
        <a:xfrm>
          <a:off x="927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2" name="直線コネクタ 111"/>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3"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4" name="直線コネクタ 113"/>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5"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6" name="直線コネクタ 115"/>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143662</xdr:rowOff>
    </xdr:from>
    <xdr:ext cx="534377" cy="259045"/>
    <xdr:sp macro="" textlink="">
      <xdr:nvSpPr>
        <xdr:cNvPr id="117" name="【道路】&#10;一人当たり延長平均値テキスト"/>
        <xdr:cNvSpPr txBox="1"/>
      </xdr:nvSpPr>
      <xdr:spPr>
        <a:xfrm>
          <a:off x="10515600" y="7001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18" name="フローチャート: 判断 117"/>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19" name="フローチャート: 判断 118"/>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0" name="フローチャート: 判断 119"/>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1" name="フローチャート: 判断 120"/>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2" name="フローチャート: 判断 121"/>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133987</xdr:rowOff>
    </xdr:from>
    <xdr:to>
      <xdr:col>50</xdr:col>
      <xdr:colOff>165100</xdr:colOff>
      <xdr:row>41</xdr:row>
      <xdr:rowOff>64137</xdr:rowOff>
    </xdr:to>
    <xdr:sp macro="" textlink="">
      <xdr:nvSpPr>
        <xdr:cNvPr id="128" name="楕円 127"/>
        <xdr:cNvSpPr/>
      </xdr:nvSpPr>
      <xdr:spPr>
        <a:xfrm>
          <a:off x="9588500" y="69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137363</xdr:rowOff>
    </xdr:from>
    <xdr:to>
      <xdr:col>46</xdr:col>
      <xdr:colOff>38100</xdr:colOff>
      <xdr:row>41</xdr:row>
      <xdr:rowOff>67513</xdr:rowOff>
    </xdr:to>
    <xdr:sp macro="" textlink="">
      <xdr:nvSpPr>
        <xdr:cNvPr id="129" name="楕円 128"/>
        <xdr:cNvSpPr/>
      </xdr:nvSpPr>
      <xdr:spPr>
        <a:xfrm>
          <a:off x="8699500" y="699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13337</xdr:rowOff>
    </xdr:from>
    <xdr:to>
      <xdr:col>50</xdr:col>
      <xdr:colOff>114300</xdr:colOff>
      <xdr:row>41</xdr:row>
      <xdr:rowOff>16713</xdr:rowOff>
    </xdr:to>
    <xdr:cxnSp macro="">
      <xdr:nvCxnSpPr>
        <xdr:cNvPr id="130" name="直線コネクタ 129"/>
        <xdr:cNvCxnSpPr/>
      </xdr:nvCxnSpPr>
      <xdr:spPr>
        <a:xfrm flipV="1">
          <a:off x="8750300" y="7042787"/>
          <a:ext cx="8890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142607</xdr:rowOff>
    </xdr:from>
    <xdr:to>
      <xdr:col>41</xdr:col>
      <xdr:colOff>101600</xdr:colOff>
      <xdr:row>41</xdr:row>
      <xdr:rowOff>72757</xdr:rowOff>
    </xdr:to>
    <xdr:sp macro="" textlink="">
      <xdr:nvSpPr>
        <xdr:cNvPr id="131" name="楕円 130"/>
        <xdr:cNvSpPr/>
      </xdr:nvSpPr>
      <xdr:spPr>
        <a:xfrm>
          <a:off x="7810500" y="70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16713</xdr:rowOff>
    </xdr:from>
    <xdr:to>
      <xdr:col>45</xdr:col>
      <xdr:colOff>177800</xdr:colOff>
      <xdr:row>41</xdr:row>
      <xdr:rowOff>21957</xdr:rowOff>
    </xdr:to>
    <xdr:cxnSp macro="">
      <xdr:nvCxnSpPr>
        <xdr:cNvPr id="132" name="直線コネクタ 131"/>
        <xdr:cNvCxnSpPr/>
      </xdr:nvCxnSpPr>
      <xdr:spPr>
        <a:xfrm flipV="1">
          <a:off x="7861300" y="7046163"/>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117215</xdr:rowOff>
    </xdr:from>
    <xdr:to>
      <xdr:col>36</xdr:col>
      <xdr:colOff>165100</xdr:colOff>
      <xdr:row>41</xdr:row>
      <xdr:rowOff>47365</xdr:rowOff>
    </xdr:to>
    <xdr:sp macro="" textlink="">
      <xdr:nvSpPr>
        <xdr:cNvPr id="133" name="楕円 132"/>
        <xdr:cNvSpPr/>
      </xdr:nvSpPr>
      <xdr:spPr>
        <a:xfrm>
          <a:off x="6921500" y="6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168015</xdr:rowOff>
    </xdr:from>
    <xdr:to>
      <xdr:col>41</xdr:col>
      <xdr:colOff>50800</xdr:colOff>
      <xdr:row>41</xdr:row>
      <xdr:rowOff>21957</xdr:rowOff>
    </xdr:to>
    <xdr:cxnSp macro="">
      <xdr:nvCxnSpPr>
        <xdr:cNvPr id="134" name="直線コネクタ 133"/>
        <xdr:cNvCxnSpPr/>
      </xdr:nvCxnSpPr>
      <xdr:spPr>
        <a:xfrm>
          <a:off x="6972300" y="7026015"/>
          <a:ext cx="889000" cy="2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90621</xdr:rowOff>
    </xdr:from>
    <xdr:ext cx="534377" cy="259045"/>
    <xdr:sp macro="" textlink="">
      <xdr:nvSpPr>
        <xdr:cNvPr id="135" name="n_1aveValue【道路】&#10;一人当たり延長"/>
        <xdr:cNvSpPr txBox="1"/>
      </xdr:nvSpPr>
      <xdr:spPr>
        <a:xfrm>
          <a:off x="9359411" y="712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85648</xdr:rowOff>
    </xdr:from>
    <xdr:ext cx="534377" cy="259045"/>
    <xdr:sp macro="" textlink="">
      <xdr:nvSpPr>
        <xdr:cNvPr id="136" name="n_2aveValue【道路】&#10;一人当たり延長"/>
        <xdr:cNvSpPr txBox="1"/>
      </xdr:nvSpPr>
      <xdr:spPr>
        <a:xfrm>
          <a:off x="8483111" y="71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84241</xdr:rowOff>
    </xdr:from>
    <xdr:ext cx="534377" cy="259045"/>
    <xdr:sp macro="" textlink="">
      <xdr:nvSpPr>
        <xdr:cNvPr id="137" name="n_3aveValue【道路】&#10;一人当たり延長"/>
        <xdr:cNvSpPr txBox="1"/>
      </xdr:nvSpPr>
      <xdr:spPr>
        <a:xfrm>
          <a:off x="75941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90133</xdr:rowOff>
    </xdr:from>
    <xdr:ext cx="534377" cy="259045"/>
    <xdr:sp macro="" textlink="">
      <xdr:nvSpPr>
        <xdr:cNvPr id="138" name="n_4aveValue【道路】&#10;一人当たり延長"/>
        <xdr:cNvSpPr txBox="1"/>
      </xdr:nvSpPr>
      <xdr:spPr>
        <a:xfrm>
          <a:off x="6705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80664</xdr:rowOff>
    </xdr:from>
    <xdr:ext cx="599010" cy="259045"/>
    <xdr:sp macro="" textlink="">
      <xdr:nvSpPr>
        <xdr:cNvPr id="139" name="n_1mainValue【道路】&#10;一人当たり延長"/>
        <xdr:cNvSpPr txBox="1"/>
      </xdr:nvSpPr>
      <xdr:spPr>
        <a:xfrm>
          <a:off x="9327094" y="676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84040</xdr:rowOff>
    </xdr:from>
    <xdr:ext cx="599010" cy="259045"/>
    <xdr:sp macro="" textlink="">
      <xdr:nvSpPr>
        <xdr:cNvPr id="140" name="n_2mainValue【道路】&#10;一人当たり延長"/>
        <xdr:cNvSpPr txBox="1"/>
      </xdr:nvSpPr>
      <xdr:spPr>
        <a:xfrm>
          <a:off x="8450794" y="677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89284</xdr:rowOff>
    </xdr:from>
    <xdr:ext cx="534377" cy="259045"/>
    <xdr:sp macro="" textlink="">
      <xdr:nvSpPr>
        <xdr:cNvPr id="141" name="n_3mainValue【道路】&#10;一人当たり延長"/>
        <xdr:cNvSpPr txBox="1"/>
      </xdr:nvSpPr>
      <xdr:spPr>
        <a:xfrm>
          <a:off x="7594111" y="677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39</xdr:row>
      <xdr:rowOff>63892</xdr:rowOff>
    </xdr:from>
    <xdr:ext cx="599010" cy="259045"/>
    <xdr:sp macro="" textlink="">
      <xdr:nvSpPr>
        <xdr:cNvPr id="142" name="n_4mainValue【道路】&#10;一人当たり延長"/>
        <xdr:cNvSpPr txBox="1"/>
      </xdr:nvSpPr>
      <xdr:spPr>
        <a:xfrm>
          <a:off x="6672794" y="6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68" name="直線コネクタ 167"/>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69"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0" name="直線コネクタ 169"/>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1"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2" name="直線コネクタ 171"/>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3"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4" name="フローチャート: 判断 173"/>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75" name="フローチャート: 判断 174"/>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6" name="フローチャート: 判断 175"/>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77" name="フローチャート: 判断 176"/>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78" name="フローチャート: 判断 177"/>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184" name="楕円 183"/>
        <xdr:cNvSpPr/>
      </xdr:nvSpPr>
      <xdr:spPr>
        <a:xfrm>
          <a:off x="3746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73297</xdr:rowOff>
    </xdr:from>
    <xdr:to>
      <xdr:col>15</xdr:col>
      <xdr:colOff>101600</xdr:colOff>
      <xdr:row>61</xdr:row>
      <xdr:rowOff>3447</xdr:rowOff>
    </xdr:to>
    <xdr:sp macro="" textlink="">
      <xdr:nvSpPr>
        <xdr:cNvPr id="185" name="楕円 184"/>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150223</xdr:rowOff>
    </xdr:to>
    <xdr:cxnSp macro="">
      <xdr:nvCxnSpPr>
        <xdr:cNvPr id="186" name="直線コネクタ 185"/>
        <xdr:cNvCxnSpPr/>
      </xdr:nvCxnSpPr>
      <xdr:spPr>
        <a:xfrm>
          <a:off x="2908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70031</xdr:rowOff>
    </xdr:from>
    <xdr:to>
      <xdr:col>10</xdr:col>
      <xdr:colOff>165100</xdr:colOff>
      <xdr:row>61</xdr:row>
      <xdr:rowOff>181</xdr:rowOff>
    </xdr:to>
    <xdr:sp macro="" textlink="">
      <xdr:nvSpPr>
        <xdr:cNvPr id="187" name="楕円 186"/>
        <xdr:cNvSpPr/>
      </xdr:nvSpPr>
      <xdr:spPr>
        <a:xfrm>
          <a:off x="196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120831</xdr:rowOff>
    </xdr:from>
    <xdr:to>
      <xdr:col>15</xdr:col>
      <xdr:colOff>50800</xdr:colOff>
      <xdr:row>60</xdr:row>
      <xdr:rowOff>124097</xdr:rowOff>
    </xdr:to>
    <xdr:cxnSp macro="">
      <xdr:nvCxnSpPr>
        <xdr:cNvPr id="188" name="直線コネクタ 187"/>
        <xdr:cNvCxnSpPr/>
      </xdr:nvCxnSpPr>
      <xdr:spPr>
        <a:xfrm>
          <a:off x="2019300" y="104078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89" name="楕円 188"/>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120831</xdr:rowOff>
    </xdr:from>
    <xdr:to>
      <xdr:col>10</xdr:col>
      <xdr:colOff>114300</xdr:colOff>
      <xdr:row>60</xdr:row>
      <xdr:rowOff>140426</xdr:rowOff>
    </xdr:to>
    <xdr:cxnSp macro="">
      <xdr:nvCxnSpPr>
        <xdr:cNvPr id="190" name="直線コネクタ 189"/>
        <xdr:cNvCxnSpPr/>
      </xdr:nvCxnSpPr>
      <xdr:spPr>
        <a:xfrm flipV="1">
          <a:off x="1130300" y="104078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191"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2"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193"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13443</xdr:rowOff>
    </xdr:from>
    <xdr:ext cx="405111" cy="259045"/>
    <xdr:sp macro="" textlink="">
      <xdr:nvSpPr>
        <xdr:cNvPr id="194" name="n_4aveValue【橋りょう・トンネル】&#10;有形固定資産減価償却率"/>
        <xdr:cNvSpPr txBox="1"/>
      </xdr:nvSpPr>
      <xdr:spPr>
        <a:xfrm>
          <a:off x="927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195" name="n_1mainValue【橋りょう・トンネル】&#10;有形固定資産減価償却率"/>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196" name="n_2main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197" name="n_3mainValue【橋りょう・トンネル】&#10;有形固定資産減価償却率"/>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198" name="n_4mainValue【橋りょう・トンネル】&#10;有形固定資産減価償却率"/>
        <xdr:cNvSpPr txBox="1"/>
      </xdr:nvSpPr>
      <xdr:spPr>
        <a:xfrm>
          <a:off x="927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0" name="テキスト ボックス 20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2" name="テキスト ボックス 211"/>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4" name="テキスト ボックス 213"/>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6" name="テキスト ボックス 215"/>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8" name="テキスト ボックス 21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0" name="直線コネクタ 219"/>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21"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22" name="直線コネクタ 221"/>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23"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24" name="直線コネクタ 223"/>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14114</xdr:rowOff>
    </xdr:from>
    <xdr:ext cx="690189" cy="259045"/>
    <xdr:sp macro="" textlink="">
      <xdr:nvSpPr>
        <xdr:cNvPr id="225" name="【橋りょう・トンネル】&#10;一人当たり有形固定資産（償却資産）額平均値テキスト"/>
        <xdr:cNvSpPr txBox="1"/>
      </xdr:nvSpPr>
      <xdr:spPr>
        <a:xfrm>
          <a:off x="10515600" y="10644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26" name="フローチャート: 判断 225"/>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27" name="フローチャート: 判断 226"/>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28" name="フローチャート: 判断 227"/>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29" name="フローチャート: 判断 228"/>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0" name="フローチャート: 判断 229"/>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1" name="テキスト ボックス 23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2" name="テキスト ボックス 23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3" name="テキスト ボックス 23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4" name="テキスト ボックス 23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5" name="テキスト ボックス 23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47975</xdr:rowOff>
    </xdr:from>
    <xdr:to>
      <xdr:col>50</xdr:col>
      <xdr:colOff>165100</xdr:colOff>
      <xdr:row>63</xdr:row>
      <xdr:rowOff>149575</xdr:rowOff>
    </xdr:to>
    <xdr:sp macro="" textlink="">
      <xdr:nvSpPr>
        <xdr:cNvPr id="236" name="楕円 235"/>
        <xdr:cNvSpPr/>
      </xdr:nvSpPr>
      <xdr:spPr>
        <a:xfrm>
          <a:off x="9588500" y="108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49225</xdr:rowOff>
    </xdr:from>
    <xdr:to>
      <xdr:col>46</xdr:col>
      <xdr:colOff>38100</xdr:colOff>
      <xdr:row>63</xdr:row>
      <xdr:rowOff>150825</xdr:rowOff>
    </xdr:to>
    <xdr:sp macro="" textlink="">
      <xdr:nvSpPr>
        <xdr:cNvPr id="237" name="楕円 236"/>
        <xdr:cNvSpPr/>
      </xdr:nvSpPr>
      <xdr:spPr>
        <a:xfrm>
          <a:off x="8699500" y="108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98775</xdr:rowOff>
    </xdr:from>
    <xdr:to>
      <xdr:col>50</xdr:col>
      <xdr:colOff>114300</xdr:colOff>
      <xdr:row>63</xdr:row>
      <xdr:rowOff>100025</xdr:rowOff>
    </xdr:to>
    <xdr:cxnSp macro="">
      <xdr:nvCxnSpPr>
        <xdr:cNvPr id="238" name="直線コネクタ 237"/>
        <xdr:cNvCxnSpPr/>
      </xdr:nvCxnSpPr>
      <xdr:spPr>
        <a:xfrm flipV="1">
          <a:off x="8750300" y="10900125"/>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64739</xdr:rowOff>
    </xdr:from>
    <xdr:to>
      <xdr:col>41</xdr:col>
      <xdr:colOff>101600</xdr:colOff>
      <xdr:row>63</xdr:row>
      <xdr:rowOff>166339</xdr:rowOff>
    </xdr:to>
    <xdr:sp macro="" textlink="">
      <xdr:nvSpPr>
        <xdr:cNvPr id="239" name="楕円 238"/>
        <xdr:cNvSpPr/>
      </xdr:nvSpPr>
      <xdr:spPr>
        <a:xfrm>
          <a:off x="7810500" y="108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100025</xdr:rowOff>
    </xdr:from>
    <xdr:to>
      <xdr:col>45</xdr:col>
      <xdr:colOff>177800</xdr:colOff>
      <xdr:row>63</xdr:row>
      <xdr:rowOff>115539</xdr:rowOff>
    </xdr:to>
    <xdr:cxnSp macro="">
      <xdr:nvCxnSpPr>
        <xdr:cNvPr id="240" name="直線コネクタ 239"/>
        <xdr:cNvCxnSpPr/>
      </xdr:nvCxnSpPr>
      <xdr:spPr>
        <a:xfrm flipV="1">
          <a:off x="7861300" y="10901375"/>
          <a:ext cx="889000" cy="1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56883</xdr:rowOff>
    </xdr:from>
    <xdr:to>
      <xdr:col>36</xdr:col>
      <xdr:colOff>165100</xdr:colOff>
      <xdr:row>63</xdr:row>
      <xdr:rowOff>158483</xdr:rowOff>
    </xdr:to>
    <xdr:sp macro="" textlink="">
      <xdr:nvSpPr>
        <xdr:cNvPr id="241" name="楕円 240"/>
        <xdr:cNvSpPr/>
      </xdr:nvSpPr>
      <xdr:spPr>
        <a:xfrm>
          <a:off x="6921500" y="108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107683</xdr:rowOff>
    </xdr:from>
    <xdr:to>
      <xdr:col>41</xdr:col>
      <xdr:colOff>50800</xdr:colOff>
      <xdr:row>63</xdr:row>
      <xdr:rowOff>115539</xdr:rowOff>
    </xdr:to>
    <xdr:cxnSp macro="">
      <xdr:nvCxnSpPr>
        <xdr:cNvPr id="242" name="直線コネクタ 241"/>
        <xdr:cNvCxnSpPr/>
      </xdr:nvCxnSpPr>
      <xdr:spPr>
        <a:xfrm>
          <a:off x="6972300" y="10909033"/>
          <a:ext cx="889000" cy="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43"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44"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45"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46"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140702</xdr:rowOff>
    </xdr:from>
    <xdr:ext cx="599010" cy="259045"/>
    <xdr:sp macro="" textlink="">
      <xdr:nvSpPr>
        <xdr:cNvPr id="247" name="n_1mainValue【橋りょう・トンネル】&#10;一人当たり有形固定資産（償却資産）額"/>
        <xdr:cNvSpPr txBox="1"/>
      </xdr:nvSpPr>
      <xdr:spPr>
        <a:xfrm>
          <a:off x="9327095" y="1094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141952</xdr:rowOff>
    </xdr:from>
    <xdr:ext cx="599010" cy="259045"/>
    <xdr:sp macro="" textlink="">
      <xdr:nvSpPr>
        <xdr:cNvPr id="248" name="n_2mainValue【橋りょう・トンネル】&#10;一人当たり有形固定資産（償却資産）額"/>
        <xdr:cNvSpPr txBox="1"/>
      </xdr:nvSpPr>
      <xdr:spPr>
        <a:xfrm>
          <a:off x="8450795" y="1094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157466</xdr:rowOff>
    </xdr:from>
    <xdr:ext cx="599010" cy="259045"/>
    <xdr:sp macro="" textlink="">
      <xdr:nvSpPr>
        <xdr:cNvPr id="249" name="n_3mainValue【橋りょう・トンネル】&#10;一人当たり有形固定資産（償却資産）額"/>
        <xdr:cNvSpPr txBox="1"/>
      </xdr:nvSpPr>
      <xdr:spPr>
        <a:xfrm>
          <a:off x="7561795" y="1095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149610</xdr:rowOff>
    </xdr:from>
    <xdr:ext cx="599010" cy="259045"/>
    <xdr:sp macro="" textlink="">
      <xdr:nvSpPr>
        <xdr:cNvPr id="250" name="n_4mainValue【橋りょう・トンネル】&#10;一人当たり有形固定資産（償却資産）額"/>
        <xdr:cNvSpPr txBox="1"/>
      </xdr:nvSpPr>
      <xdr:spPr>
        <a:xfrm>
          <a:off x="6672795" y="1095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2" name="正方形/長方形 2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3" name="正方形/長方形 2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4" name="正方形/長方形 2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5" name="正方形/長方形 2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6" name="正方形/長方形 2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7" name="正方形/長方形 2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8" name="正方形/長方形 2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9" name="テキスト ボックス 2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0" name="直線コネクタ 2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1" name="テキスト ボックス 26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2" name="直線コネクタ 26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3" name="テキスト ボックス 26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4" name="直線コネクタ 26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5" name="テキスト ボックス 26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6" name="直線コネクタ 26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7" name="テキスト ボックス 26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8" name="直線コネクタ 26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9" name="テキスト ボックス 26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0" name="直線コネクタ 26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1" name="テキスト ボックス 27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2" name="直線コネクタ 27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3" name="テキスト ボックス 27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76" name="直線コネクタ 275"/>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8" name="直線コネクタ 27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79"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80" name="直線コネクタ 279"/>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81"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82" name="フローチャート: 判断 281"/>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83" name="フローチャート: 判断 282"/>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84" name="フローチャート: 判断 283"/>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85" name="フローチャート: 判断 284"/>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86" name="フローチャート: 判断 285"/>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165281</xdr:rowOff>
    </xdr:from>
    <xdr:to>
      <xdr:col>20</xdr:col>
      <xdr:colOff>38100</xdr:colOff>
      <xdr:row>85</xdr:row>
      <xdr:rowOff>95431</xdr:rowOff>
    </xdr:to>
    <xdr:sp macro="" textlink="">
      <xdr:nvSpPr>
        <xdr:cNvPr id="292" name="楕円 291"/>
        <xdr:cNvSpPr/>
      </xdr:nvSpPr>
      <xdr:spPr>
        <a:xfrm>
          <a:off x="3746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113030</xdr:rowOff>
    </xdr:from>
    <xdr:to>
      <xdr:col>15</xdr:col>
      <xdr:colOff>101600</xdr:colOff>
      <xdr:row>85</xdr:row>
      <xdr:rowOff>43180</xdr:rowOff>
    </xdr:to>
    <xdr:sp macro="" textlink="">
      <xdr:nvSpPr>
        <xdr:cNvPr id="293" name="楕円 292"/>
        <xdr:cNvSpPr/>
      </xdr:nvSpPr>
      <xdr:spPr>
        <a:xfrm>
          <a:off x="2857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44631</xdr:rowOff>
    </xdr:to>
    <xdr:cxnSp macro="">
      <xdr:nvCxnSpPr>
        <xdr:cNvPr id="294" name="直線コネクタ 293"/>
        <xdr:cNvCxnSpPr/>
      </xdr:nvCxnSpPr>
      <xdr:spPr>
        <a:xfrm>
          <a:off x="2908300" y="1456563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163649</xdr:rowOff>
    </xdr:from>
    <xdr:to>
      <xdr:col>10</xdr:col>
      <xdr:colOff>165100</xdr:colOff>
      <xdr:row>83</xdr:row>
      <xdr:rowOff>93799</xdr:rowOff>
    </xdr:to>
    <xdr:sp macro="" textlink="">
      <xdr:nvSpPr>
        <xdr:cNvPr id="295" name="楕円 294"/>
        <xdr:cNvSpPr/>
      </xdr:nvSpPr>
      <xdr:spPr>
        <a:xfrm>
          <a:off x="1968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42999</xdr:rowOff>
    </xdr:from>
    <xdr:to>
      <xdr:col>15</xdr:col>
      <xdr:colOff>50800</xdr:colOff>
      <xdr:row>84</xdr:row>
      <xdr:rowOff>163830</xdr:rowOff>
    </xdr:to>
    <xdr:cxnSp macro="">
      <xdr:nvCxnSpPr>
        <xdr:cNvPr id="296" name="直線コネクタ 295"/>
        <xdr:cNvCxnSpPr/>
      </xdr:nvCxnSpPr>
      <xdr:spPr>
        <a:xfrm>
          <a:off x="2019300" y="14273349"/>
          <a:ext cx="8890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21589</xdr:rowOff>
    </xdr:from>
    <xdr:to>
      <xdr:col>6</xdr:col>
      <xdr:colOff>38100</xdr:colOff>
      <xdr:row>84</xdr:row>
      <xdr:rowOff>123189</xdr:rowOff>
    </xdr:to>
    <xdr:sp macro="" textlink="">
      <xdr:nvSpPr>
        <xdr:cNvPr id="297" name="楕円 296"/>
        <xdr:cNvSpPr/>
      </xdr:nvSpPr>
      <xdr:spPr>
        <a:xfrm>
          <a:off x="107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42999</xdr:rowOff>
    </xdr:from>
    <xdr:to>
      <xdr:col>10</xdr:col>
      <xdr:colOff>114300</xdr:colOff>
      <xdr:row>84</xdr:row>
      <xdr:rowOff>72389</xdr:rowOff>
    </xdr:to>
    <xdr:cxnSp macro="">
      <xdr:nvCxnSpPr>
        <xdr:cNvPr id="298" name="直線コネクタ 297"/>
        <xdr:cNvCxnSpPr/>
      </xdr:nvCxnSpPr>
      <xdr:spPr>
        <a:xfrm flipV="1">
          <a:off x="1130300" y="14273349"/>
          <a:ext cx="8890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76035</xdr:rowOff>
    </xdr:from>
    <xdr:ext cx="405111" cy="259045"/>
    <xdr:sp macro="" textlink="">
      <xdr:nvSpPr>
        <xdr:cNvPr id="299" name="n_1aveValue【公営住宅】&#10;有形固定資産減価償却率"/>
        <xdr:cNvSpPr txBox="1"/>
      </xdr:nvSpPr>
      <xdr:spPr>
        <a:xfrm>
          <a:off x="35820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85833</xdr:rowOff>
    </xdr:from>
    <xdr:ext cx="405111" cy="259045"/>
    <xdr:sp macro="" textlink="">
      <xdr:nvSpPr>
        <xdr:cNvPr id="300" name="n_2aveValue【公営住宅】&#10;有形固定資産減価償却率"/>
        <xdr:cNvSpPr txBox="1"/>
      </xdr:nvSpPr>
      <xdr:spPr>
        <a:xfrm>
          <a:off x="2705744" y="1397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69504</xdr:rowOff>
    </xdr:from>
    <xdr:ext cx="405111" cy="259045"/>
    <xdr:sp macro="" textlink="">
      <xdr:nvSpPr>
        <xdr:cNvPr id="301" name="n_3aveValue【公営住宅】&#10;有形固定資産減価償却率"/>
        <xdr:cNvSpPr txBox="1"/>
      </xdr:nvSpPr>
      <xdr:spPr>
        <a:xfrm>
          <a:off x="1816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02"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86558</xdr:rowOff>
    </xdr:from>
    <xdr:ext cx="405111" cy="259045"/>
    <xdr:sp macro="" textlink="">
      <xdr:nvSpPr>
        <xdr:cNvPr id="303" name="n_1mainValue【公営住宅】&#10;有形固定資産減価償却率"/>
        <xdr:cNvSpPr txBox="1"/>
      </xdr:nvSpPr>
      <xdr:spPr>
        <a:xfrm>
          <a:off x="3582044" y="1465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304" name="n_2mainValue【公営住宅】&#10;有形固定資産減価償却率"/>
        <xdr:cNvSpPr txBox="1"/>
      </xdr:nvSpPr>
      <xdr:spPr>
        <a:xfrm>
          <a:off x="27057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84926</xdr:rowOff>
    </xdr:from>
    <xdr:ext cx="405111" cy="259045"/>
    <xdr:sp macro="" textlink="">
      <xdr:nvSpPr>
        <xdr:cNvPr id="305" name="n_3mainValue【公営住宅】&#10;有形固定資産減価償却率"/>
        <xdr:cNvSpPr txBox="1"/>
      </xdr:nvSpPr>
      <xdr:spPr>
        <a:xfrm>
          <a:off x="1816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114316</xdr:rowOff>
    </xdr:from>
    <xdr:ext cx="405111" cy="259045"/>
    <xdr:sp macro="" textlink="">
      <xdr:nvSpPr>
        <xdr:cNvPr id="306" name="n_4mainValue【公営住宅】&#10;有形固定資産減価償却率"/>
        <xdr:cNvSpPr txBox="1"/>
      </xdr:nvSpPr>
      <xdr:spPr>
        <a:xfrm>
          <a:off x="927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20" name="テキスト ボックス 31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2" name="テキスト ボックス 32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4" name="テキスト ボックス 32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6" name="テキスト ボックス 32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8" name="テキスト ボックス 32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30" name="直線コネクタ 329"/>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31"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32" name="直線コネクタ 331"/>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33"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34" name="直線コネクタ 333"/>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31030</xdr:rowOff>
    </xdr:from>
    <xdr:ext cx="469744" cy="259045"/>
    <xdr:sp macro="" textlink="">
      <xdr:nvSpPr>
        <xdr:cNvPr id="335" name="【公営住宅】&#10;一人当たり面積平均値テキスト"/>
        <xdr:cNvSpPr txBox="1"/>
      </xdr:nvSpPr>
      <xdr:spPr>
        <a:xfrm>
          <a:off x="10515600" y="14604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36" name="フローチャート: 判断 335"/>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37" name="フローチャート: 判断 336"/>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38" name="フローチャート: 判断 337"/>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39" name="フローチャート: 判断 338"/>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40" name="フローチャート: 判断 339"/>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131814</xdr:rowOff>
    </xdr:from>
    <xdr:to>
      <xdr:col>50</xdr:col>
      <xdr:colOff>165100</xdr:colOff>
      <xdr:row>86</xdr:row>
      <xdr:rowOff>61964</xdr:rowOff>
    </xdr:to>
    <xdr:sp macro="" textlink="">
      <xdr:nvSpPr>
        <xdr:cNvPr id="346" name="楕円 345"/>
        <xdr:cNvSpPr/>
      </xdr:nvSpPr>
      <xdr:spPr>
        <a:xfrm>
          <a:off x="9588500" y="1470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133604</xdr:rowOff>
    </xdr:from>
    <xdr:to>
      <xdr:col>46</xdr:col>
      <xdr:colOff>38100</xdr:colOff>
      <xdr:row>86</xdr:row>
      <xdr:rowOff>63754</xdr:rowOff>
    </xdr:to>
    <xdr:sp macro="" textlink="">
      <xdr:nvSpPr>
        <xdr:cNvPr id="347" name="楕円 346"/>
        <xdr:cNvSpPr/>
      </xdr:nvSpPr>
      <xdr:spPr>
        <a:xfrm>
          <a:off x="8699500" y="1470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11164</xdr:rowOff>
    </xdr:from>
    <xdr:to>
      <xdr:col>50</xdr:col>
      <xdr:colOff>114300</xdr:colOff>
      <xdr:row>86</xdr:row>
      <xdr:rowOff>12954</xdr:rowOff>
    </xdr:to>
    <xdr:cxnSp macro="">
      <xdr:nvCxnSpPr>
        <xdr:cNvPr id="348" name="直線コネクタ 347"/>
        <xdr:cNvCxnSpPr/>
      </xdr:nvCxnSpPr>
      <xdr:spPr>
        <a:xfrm flipV="1">
          <a:off x="8750300" y="14755864"/>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150025</xdr:rowOff>
    </xdr:from>
    <xdr:to>
      <xdr:col>41</xdr:col>
      <xdr:colOff>101600</xdr:colOff>
      <xdr:row>86</xdr:row>
      <xdr:rowOff>80175</xdr:rowOff>
    </xdr:to>
    <xdr:sp macro="" textlink="">
      <xdr:nvSpPr>
        <xdr:cNvPr id="349" name="楕円 348"/>
        <xdr:cNvSpPr/>
      </xdr:nvSpPr>
      <xdr:spPr>
        <a:xfrm>
          <a:off x="7810500" y="147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12954</xdr:rowOff>
    </xdr:from>
    <xdr:to>
      <xdr:col>45</xdr:col>
      <xdr:colOff>177800</xdr:colOff>
      <xdr:row>86</xdr:row>
      <xdr:rowOff>29375</xdr:rowOff>
    </xdr:to>
    <xdr:cxnSp macro="">
      <xdr:nvCxnSpPr>
        <xdr:cNvPr id="350" name="直線コネクタ 349"/>
        <xdr:cNvCxnSpPr/>
      </xdr:nvCxnSpPr>
      <xdr:spPr>
        <a:xfrm flipV="1">
          <a:off x="7861300" y="14757654"/>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149758</xdr:rowOff>
    </xdr:from>
    <xdr:to>
      <xdr:col>36</xdr:col>
      <xdr:colOff>165100</xdr:colOff>
      <xdr:row>86</xdr:row>
      <xdr:rowOff>79908</xdr:rowOff>
    </xdr:to>
    <xdr:sp macro="" textlink="">
      <xdr:nvSpPr>
        <xdr:cNvPr id="351" name="楕円 350"/>
        <xdr:cNvSpPr/>
      </xdr:nvSpPr>
      <xdr:spPr>
        <a:xfrm>
          <a:off x="6921500" y="147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29108</xdr:rowOff>
    </xdr:from>
    <xdr:to>
      <xdr:col>41</xdr:col>
      <xdr:colOff>50800</xdr:colOff>
      <xdr:row>86</xdr:row>
      <xdr:rowOff>29375</xdr:rowOff>
    </xdr:to>
    <xdr:cxnSp macro="">
      <xdr:nvCxnSpPr>
        <xdr:cNvPr id="352" name="直線コネクタ 351"/>
        <xdr:cNvCxnSpPr/>
      </xdr:nvCxnSpPr>
      <xdr:spPr>
        <a:xfrm>
          <a:off x="6972300" y="1477380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53"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54"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55"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56"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53091</xdr:rowOff>
    </xdr:from>
    <xdr:ext cx="469744" cy="259045"/>
    <xdr:sp macro="" textlink="">
      <xdr:nvSpPr>
        <xdr:cNvPr id="357" name="n_1mainValue【公営住宅】&#10;一人当たり面積"/>
        <xdr:cNvSpPr txBox="1"/>
      </xdr:nvSpPr>
      <xdr:spPr>
        <a:xfrm>
          <a:off x="9391727" y="1479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54881</xdr:rowOff>
    </xdr:from>
    <xdr:ext cx="469744" cy="259045"/>
    <xdr:sp macro="" textlink="">
      <xdr:nvSpPr>
        <xdr:cNvPr id="358" name="n_2mainValue【公営住宅】&#10;一人当たり面積"/>
        <xdr:cNvSpPr txBox="1"/>
      </xdr:nvSpPr>
      <xdr:spPr>
        <a:xfrm>
          <a:off x="8515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71302</xdr:rowOff>
    </xdr:from>
    <xdr:ext cx="469744" cy="259045"/>
    <xdr:sp macro="" textlink="">
      <xdr:nvSpPr>
        <xdr:cNvPr id="359" name="n_3mainValue【公営住宅】&#10;一人当たり面積"/>
        <xdr:cNvSpPr txBox="1"/>
      </xdr:nvSpPr>
      <xdr:spPr>
        <a:xfrm>
          <a:off x="7626427" y="1481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71035</xdr:rowOff>
    </xdr:from>
    <xdr:ext cx="469744" cy="259045"/>
    <xdr:sp macro="" textlink="">
      <xdr:nvSpPr>
        <xdr:cNvPr id="360" name="n_4mainValue【公営住宅】&#10;一人当たり面積"/>
        <xdr:cNvSpPr txBox="1"/>
      </xdr:nvSpPr>
      <xdr:spPr>
        <a:xfrm>
          <a:off x="6737427" y="148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97" name="テキスト ボックス 396"/>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00" name="直線コネクタ 399"/>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01"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02" name="直線コネクタ 401"/>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03"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04" name="直線コネクタ 40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114317</xdr:rowOff>
    </xdr:from>
    <xdr:ext cx="405111" cy="259045"/>
    <xdr:sp macro="" textlink="">
      <xdr:nvSpPr>
        <xdr:cNvPr id="405" name="【認定こども園・幼稚園・保育所】&#10;有形固定資産減価償却率平均値テキスト"/>
        <xdr:cNvSpPr txBox="1"/>
      </xdr:nvSpPr>
      <xdr:spPr>
        <a:xfrm>
          <a:off x="1635760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06" name="フローチャート: 判断 405"/>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07" name="フローチャート: 判断 406"/>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08" name="フローチャート: 判断 407"/>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09" name="フローチャート: 判断 408"/>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10" name="フローチャート: 判断 409"/>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7620</xdr:rowOff>
    </xdr:from>
    <xdr:to>
      <xdr:col>81</xdr:col>
      <xdr:colOff>101600</xdr:colOff>
      <xdr:row>40</xdr:row>
      <xdr:rowOff>109220</xdr:rowOff>
    </xdr:to>
    <xdr:sp macro="" textlink="">
      <xdr:nvSpPr>
        <xdr:cNvPr id="416" name="楕円 415"/>
        <xdr:cNvSpPr/>
      </xdr:nvSpPr>
      <xdr:spPr>
        <a:xfrm>
          <a:off x="154305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17" name="楕円 416"/>
        <xdr:cNvSpPr/>
      </xdr:nvSpPr>
      <xdr:spPr>
        <a:xfrm>
          <a:off x="1454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40</xdr:row>
      <xdr:rowOff>58420</xdr:rowOff>
    </xdr:to>
    <xdr:cxnSp macro="">
      <xdr:nvCxnSpPr>
        <xdr:cNvPr id="418" name="直線コネクタ 417"/>
        <xdr:cNvCxnSpPr/>
      </xdr:nvCxnSpPr>
      <xdr:spPr>
        <a:xfrm>
          <a:off x="14592300" y="688848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85090</xdr:rowOff>
    </xdr:from>
    <xdr:to>
      <xdr:col>72</xdr:col>
      <xdr:colOff>38100</xdr:colOff>
      <xdr:row>40</xdr:row>
      <xdr:rowOff>15240</xdr:rowOff>
    </xdr:to>
    <xdr:sp macro="" textlink="">
      <xdr:nvSpPr>
        <xdr:cNvPr id="419" name="楕円 418"/>
        <xdr:cNvSpPr/>
      </xdr:nvSpPr>
      <xdr:spPr>
        <a:xfrm>
          <a:off x="13652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135890</xdr:rowOff>
    </xdr:from>
    <xdr:to>
      <xdr:col>76</xdr:col>
      <xdr:colOff>114300</xdr:colOff>
      <xdr:row>40</xdr:row>
      <xdr:rowOff>30480</xdr:rowOff>
    </xdr:to>
    <xdr:cxnSp macro="">
      <xdr:nvCxnSpPr>
        <xdr:cNvPr id="420" name="直線コネクタ 419"/>
        <xdr:cNvCxnSpPr/>
      </xdr:nvCxnSpPr>
      <xdr:spPr>
        <a:xfrm>
          <a:off x="13703300" y="6822440"/>
          <a:ext cx="8890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49530</xdr:rowOff>
    </xdr:from>
    <xdr:to>
      <xdr:col>67</xdr:col>
      <xdr:colOff>101600</xdr:colOff>
      <xdr:row>39</xdr:row>
      <xdr:rowOff>151130</xdr:rowOff>
    </xdr:to>
    <xdr:sp macro="" textlink="">
      <xdr:nvSpPr>
        <xdr:cNvPr id="421" name="楕円 420"/>
        <xdr:cNvSpPr/>
      </xdr:nvSpPr>
      <xdr:spPr>
        <a:xfrm>
          <a:off x="127635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100330</xdr:rowOff>
    </xdr:from>
    <xdr:to>
      <xdr:col>71</xdr:col>
      <xdr:colOff>177800</xdr:colOff>
      <xdr:row>39</xdr:row>
      <xdr:rowOff>135890</xdr:rowOff>
    </xdr:to>
    <xdr:cxnSp macro="">
      <xdr:nvCxnSpPr>
        <xdr:cNvPr id="422" name="直線コネクタ 421"/>
        <xdr:cNvCxnSpPr/>
      </xdr:nvCxnSpPr>
      <xdr:spPr>
        <a:xfrm>
          <a:off x="12814300" y="678688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23" name="n_1ave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24" name="n_2aveValue【認定こども園・幼稚園・保育所】&#10;有形固定資産減価償却率"/>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25" name="n_3aveValue【認定こども園・幼稚園・保育所】&#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26" name="n_4aveValue【認定こども園・幼稚園・保育所】&#10;有形固定資産減価償却率"/>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100347</xdr:rowOff>
    </xdr:from>
    <xdr:ext cx="405111" cy="259045"/>
    <xdr:sp macro="" textlink="">
      <xdr:nvSpPr>
        <xdr:cNvPr id="427" name="n_1mainValue【認定こども園・幼稚園・保育所】&#10;有形固定資産減価償却率"/>
        <xdr:cNvSpPr txBox="1"/>
      </xdr:nvSpPr>
      <xdr:spPr>
        <a:xfrm>
          <a:off x="15266044" y="695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428" name="n_2mainValue【認定こども園・幼稚園・保育所】&#10;有形固定資産減価償却率"/>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6367</xdr:rowOff>
    </xdr:from>
    <xdr:ext cx="405111" cy="259045"/>
    <xdr:sp macro="" textlink="">
      <xdr:nvSpPr>
        <xdr:cNvPr id="429" name="n_3mainValue【認定こども園・幼稚園・保育所】&#10;有形固定資産減価償却率"/>
        <xdr:cNvSpPr txBox="1"/>
      </xdr:nvSpPr>
      <xdr:spPr>
        <a:xfrm>
          <a:off x="13500744" y="686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142257</xdr:rowOff>
    </xdr:from>
    <xdr:ext cx="405111" cy="259045"/>
    <xdr:sp macro="" textlink="">
      <xdr:nvSpPr>
        <xdr:cNvPr id="430" name="n_4mainValue【認定こども園・幼稚園・保育所】&#10;有形固定資産減価償却率"/>
        <xdr:cNvSpPr txBox="1"/>
      </xdr:nvSpPr>
      <xdr:spPr>
        <a:xfrm>
          <a:off x="12611744" y="682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2" name="テキスト ボックス 44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4" name="テキスト ボックス 44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6" name="テキスト ボックス 44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8" name="テキスト ボックス 44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52" name="直線コネクタ 451"/>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53"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54" name="直線コネクタ 453"/>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55"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56" name="直線コネクタ 455"/>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457"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58" name="フローチャート: 判断 457"/>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59" name="フローチャート: 判断 458"/>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60" name="フローチャート: 判断 459"/>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61" name="フローチャート: 判断 460"/>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62" name="フローチャート: 判断 461"/>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xdr:rowOff>
    </xdr:from>
    <xdr:to>
      <xdr:col>112</xdr:col>
      <xdr:colOff>38100</xdr:colOff>
      <xdr:row>39</xdr:row>
      <xdr:rowOff>101854</xdr:rowOff>
    </xdr:to>
    <xdr:sp macro="" textlink="">
      <xdr:nvSpPr>
        <xdr:cNvPr id="468" name="楕円 467"/>
        <xdr:cNvSpPr/>
      </xdr:nvSpPr>
      <xdr:spPr>
        <a:xfrm>
          <a:off x="21272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469" name="楕円 468"/>
        <xdr:cNvSpPr/>
      </xdr:nvSpPr>
      <xdr:spPr>
        <a:xfrm>
          <a:off x="20383500" y="66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51054</xdr:rowOff>
    </xdr:from>
    <xdr:to>
      <xdr:col>111</xdr:col>
      <xdr:colOff>177800</xdr:colOff>
      <xdr:row>39</xdr:row>
      <xdr:rowOff>57455</xdr:rowOff>
    </xdr:to>
    <xdr:cxnSp macro="">
      <xdr:nvCxnSpPr>
        <xdr:cNvPr id="470" name="直線コネクタ 469"/>
        <xdr:cNvCxnSpPr/>
      </xdr:nvCxnSpPr>
      <xdr:spPr>
        <a:xfrm flipV="1">
          <a:off x="20434300" y="673760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17628</xdr:rowOff>
    </xdr:from>
    <xdr:to>
      <xdr:col>102</xdr:col>
      <xdr:colOff>165100</xdr:colOff>
      <xdr:row>39</xdr:row>
      <xdr:rowOff>119228</xdr:rowOff>
    </xdr:to>
    <xdr:sp macro="" textlink="">
      <xdr:nvSpPr>
        <xdr:cNvPr id="471" name="楕円 470"/>
        <xdr:cNvSpPr/>
      </xdr:nvSpPr>
      <xdr:spPr>
        <a:xfrm>
          <a:off x="19494500" y="67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57455</xdr:rowOff>
    </xdr:from>
    <xdr:to>
      <xdr:col>107</xdr:col>
      <xdr:colOff>50800</xdr:colOff>
      <xdr:row>39</xdr:row>
      <xdr:rowOff>68428</xdr:rowOff>
    </xdr:to>
    <xdr:cxnSp macro="">
      <xdr:nvCxnSpPr>
        <xdr:cNvPr id="472" name="直線コネクタ 471"/>
        <xdr:cNvCxnSpPr/>
      </xdr:nvCxnSpPr>
      <xdr:spPr>
        <a:xfrm flipV="1">
          <a:off x="19545300" y="6744005"/>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16713</xdr:rowOff>
    </xdr:from>
    <xdr:to>
      <xdr:col>98</xdr:col>
      <xdr:colOff>38100</xdr:colOff>
      <xdr:row>39</xdr:row>
      <xdr:rowOff>118313</xdr:rowOff>
    </xdr:to>
    <xdr:sp macro="" textlink="">
      <xdr:nvSpPr>
        <xdr:cNvPr id="473" name="楕円 472"/>
        <xdr:cNvSpPr/>
      </xdr:nvSpPr>
      <xdr:spPr>
        <a:xfrm>
          <a:off x="18605500" y="670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67513</xdr:rowOff>
    </xdr:from>
    <xdr:to>
      <xdr:col>102</xdr:col>
      <xdr:colOff>114300</xdr:colOff>
      <xdr:row>39</xdr:row>
      <xdr:rowOff>68428</xdr:rowOff>
    </xdr:to>
    <xdr:cxnSp macro="">
      <xdr:nvCxnSpPr>
        <xdr:cNvPr id="474" name="直線コネクタ 473"/>
        <xdr:cNvCxnSpPr/>
      </xdr:nvCxnSpPr>
      <xdr:spPr>
        <a:xfrm>
          <a:off x="18656300" y="6754063"/>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475"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76"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477" name="n_3aveValue【認定こども園・幼稚園・保育所】&#10;一人当たり面積"/>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478"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118381</xdr:rowOff>
    </xdr:from>
    <xdr:ext cx="469744" cy="259045"/>
    <xdr:sp macro="" textlink="">
      <xdr:nvSpPr>
        <xdr:cNvPr id="479" name="n_1mainValue【認定こども園・幼稚園・保育所】&#10;一人当たり面積"/>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124782</xdr:rowOff>
    </xdr:from>
    <xdr:ext cx="469744" cy="259045"/>
    <xdr:sp macro="" textlink="">
      <xdr:nvSpPr>
        <xdr:cNvPr id="480" name="n_2mainValue【認定こども園・幼稚園・保育所】&#10;一人当たり面積"/>
        <xdr:cNvSpPr txBox="1"/>
      </xdr:nvSpPr>
      <xdr:spPr>
        <a:xfrm>
          <a:off x="20199427" y="6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135755</xdr:rowOff>
    </xdr:from>
    <xdr:ext cx="469744" cy="259045"/>
    <xdr:sp macro="" textlink="">
      <xdr:nvSpPr>
        <xdr:cNvPr id="481" name="n_3mainValue【認定こども園・幼稚園・保育所】&#10;一人当たり面積"/>
        <xdr:cNvSpPr txBox="1"/>
      </xdr:nvSpPr>
      <xdr:spPr>
        <a:xfrm>
          <a:off x="19310427" y="6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134840</xdr:rowOff>
    </xdr:from>
    <xdr:ext cx="469744" cy="259045"/>
    <xdr:sp macro="" textlink="">
      <xdr:nvSpPr>
        <xdr:cNvPr id="482" name="n_4mainValue【認定こども園・幼稚園・保育所】&#10;一人当たり面積"/>
        <xdr:cNvSpPr txBox="1"/>
      </xdr:nvSpPr>
      <xdr:spPr>
        <a:xfrm>
          <a:off x="18421427" y="647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8" name="直線コネクタ 507"/>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9"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0" name="直線コネクタ 50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1"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12" name="直線コネクタ 511"/>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13"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14" name="フローチャート: 判断 513"/>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15" name="フローチャート: 判断 514"/>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16" name="フローチャート: 判断 515"/>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17" name="フローチャート: 判断 516"/>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18" name="フローチャート: 判断 517"/>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169635</xdr:rowOff>
    </xdr:from>
    <xdr:to>
      <xdr:col>81</xdr:col>
      <xdr:colOff>101600</xdr:colOff>
      <xdr:row>61</xdr:row>
      <xdr:rowOff>99785</xdr:rowOff>
    </xdr:to>
    <xdr:sp macro="" textlink="">
      <xdr:nvSpPr>
        <xdr:cNvPr id="524" name="楕円 523"/>
        <xdr:cNvSpPr/>
      </xdr:nvSpPr>
      <xdr:spPr>
        <a:xfrm>
          <a:off x="15430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143510</xdr:rowOff>
    </xdr:from>
    <xdr:to>
      <xdr:col>76</xdr:col>
      <xdr:colOff>165100</xdr:colOff>
      <xdr:row>61</xdr:row>
      <xdr:rowOff>73660</xdr:rowOff>
    </xdr:to>
    <xdr:sp macro="" textlink="">
      <xdr:nvSpPr>
        <xdr:cNvPr id="525" name="楕円 524"/>
        <xdr:cNvSpPr/>
      </xdr:nvSpPr>
      <xdr:spPr>
        <a:xfrm>
          <a:off x="14541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48985</xdr:rowOff>
    </xdr:to>
    <xdr:cxnSp macro="">
      <xdr:nvCxnSpPr>
        <xdr:cNvPr id="526" name="直線コネクタ 525"/>
        <xdr:cNvCxnSpPr/>
      </xdr:nvCxnSpPr>
      <xdr:spPr>
        <a:xfrm>
          <a:off x="14592300" y="104813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87993</xdr:rowOff>
    </xdr:from>
    <xdr:to>
      <xdr:col>72</xdr:col>
      <xdr:colOff>38100</xdr:colOff>
      <xdr:row>61</xdr:row>
      <xdr:rowOff>18143</xdr:rowOff>
    </xdr:to>
    <xdr:sp macro="" textlink="">
      <xdr:nvSpPr>
        <xdr:cNvPr id="527" name="楕円 526"/>
        <xdr:cNvSpPr/>
      </xdr:nvSpPr>
      <xdr:spPr>
        <a:xfrm>
          <a:off x="13652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138793</xdr:rowOff>
    </xdr:from>
    <xdr:to>
      <xdr:col>76</xdr:col>
      <xdr:colOff>114300</xdr:colOff>
      <xdr:row>61</xdr:row>
      <xdr:rowOff>22860</xdr:rowOff>
    </xdr:to>
    <xdr:cxnSp macro="">
      <xdr:nvCxnSpPr>
        <xdr:cNvPr id="528" name="直線コネクタ 527"/>
        <xdr:cNvCxnSpPr/>
      </xdr:nvCxnSpPr>
      <xdr:spPr>
        <a:xfrm>
          <a:off x="13703300" y="1042579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141877</xdr:rowOff>
    </xdr:from>
    <xdr:to>
      <xdr:col>67</xdr:col>
      <xdr:colOff>101600</xdr:colOff>
      <xdr:row>61</xdr:row>
      <xdr:rowOff>72027</xdr:rowOff>
    </xdr:to>
    <xdr:sp macro="" textlink="">
      <xdr:nvSpPr>
        <xdr:cNvPr id="529" name="楕円 528"/>
        <xdr:cNvSpPr/>
      </xdr:nvSpPr>
      <xdr:spPr>
        <a:xfrm>
          <a:off x="12763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138793</xdr:rowOff>
    </xdr:from>
    <xdr:to>
      <xdr:col>71</xdr:col>
      <xdr:colOff>177800</xdr:colOff>
      <xdr:row>61</xdr:row>
      <xdr:rowOff>21227</xdr:rowOff>
    </xdr:to>
    <xdr:cxnSp macro="">
      <xdr:nvCxnSpPr>
        <xdr:cNvPr id="530" name="直線コネクタ 529"/>
        <xdr:cNvCxnSpPr/>
      </xdr:nvCxnSpPr>
      <xdr:spPr>
        <a:xfrm flipV="1">
          <a:off x="12814300" y="1042579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31" name="n_1aveValue【学校施設】&#10;有形固定資産減価償却率"/>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32" name="n_2aveValue【学校施設】&#10;有形固定資産減価償却率"/>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33" name="n_3aveValue【学校施設】&#10;有形固定資産減価償却率"/>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34"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90912</xdr:rowOff>
    </xdr:from>
    <xdr:ext cx="405111" cy="259045"/>
    <xdr:sp macro="" textlink="">
      <xdr:nvSpPr>
        <xdr:cNvPr id="535" name="n_1mainValue【学校施設】&#10;有形固定資産減価償却率"/>
        <xdr:cNvSpPr txBox="1"/>
      </xdr:nvSpPr>
      <xdr:spPr>
        <a:xfrm>
          <a:off x="15266044" y="1054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64787</xdr:rowOff>
    </xdr:from>
    <xdr:ext cx="405111" cy="259045"/>
    <xdr:sp macro="" textlink="">
      <xdr:nvSpPr>
        <xdr:cNvPr id="536" name="n_2mainValue【学校施設】&#10;有形固定資産減価償却率"/>
        <xdr:cNvSpPr txBox="1"/>
      </xdr:nvSpPr>
      <xdr:spPr>
        <a:xfrm>
          <a:off x="14389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9270</xdr:rowOff>
    </xdr:from>
    <xdr:ext cx="405111" cy="259045"/>
    <xdr:sp macro="" textlink="">
      <xdr:nvSpPr>
        <xdr:cNvPr id="537" name="n_3mainValue【学校施設】&#10;有形固定資産減価償却率"/>
        <xdr:cNvSpPr txBox="1"/>
      </xdr:nvSpPr>
      <xdr:spPr>
        <a:xfrm>
          <a:off x="135007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63154</xdr:rowOff>
    </xdr:from>
    <xdr:ext cx="405111" cy="259045"/>
    <xdr:sp macro="" textlink="">
      <xdr:nvSpPr>
        <xdr:cNvPr id="538" name="n_4mainValue【学校施設】&#10;有形固定資産減価償却率"/>
        <xdr:cNvSpPr txBox="1"/>
      </xdr:nvSpPr>
      <xdr:spPr>
        <a:xfrm>
          <a:off x="12611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2" name="テキスト ボックス 551"/>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4" name="テキスト ボックス 553"/>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56" name="テキスト ボックス 555"/>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8" name="テキスト ボックス 55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60" name="直線コネクタ 559"/>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61"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62" name="直線コネクタ 561"/>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63"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64" name="直線コネクタ 563"/>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565"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66" name="フローチャート: 判断 565"/>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67" name="フローチャート: 判断 566"/>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68" name="フローチャート: 判断 567"/>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69" name="フローチャート: 判断 568"/>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70" name="フローチャート: 判断 569"/>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122067</xdr:rowOff>
    </xdr:from>
    <xdr:to>
      <xdr:col>112</xdr:col>
      <xdr:colOff>38100</xdr:colOff>
      <xdr:row>62</xdr:row>
      <xdr:rowOff>52217</xdr:rowOff>
    </xdr:to>
    <xdr:sp macro="" textlink="">
      <xdr:nvSpPr>
        <xdr:cNvPr id="576" name="楕円 575"/>
        <xdr:cNvSpPr/>
      </xdr:nvSpPr>
      <xdr:spPr>
        <a:xfrm>
          <a:off x="21272500" y="105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127919</xdr:rowOff>
    </xdr:from>
    <xdr:to>
      <xdr:col>107</xdr:col>
      <xdr:colOff>101600</xdr:colOff>
      <xdr:row>62</xdr:row>
      <xdr:rowOff>58069</xdr:rowOff>
    </xdr:to>
    <xdr:sp macro="" textlink="">
      <xdr:nvSpPr>
        <xdr:cNvPr id="577" name="楕円 576"/>
        <xdr:cNvSpPr/>
      </xdr:nvSpPr>
      <xdr:spPr>
        <a:xfrm>
          <a:off x="20383500" y="1058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1417</xdr:rowOff>
    </xdr:from>
    <xdr:to>
      <xdr:col>111</xdr:col>
      <xdr:colOff>177800</xdr:colOff>
      <xdr:row>62</xdr:row>
      <xdr:rowOff>7269</xdr:rowOff>
    </xdr:to>
    <xdr:cxnSp macro="">
      <xdr:nvCxnSpPr>
        <xdr:cNvPr id="578" name="直線コネクタ 577"/>
        <xdr:cNvCxnSpPr/>
      </xdr:nvCxnSpPr>
      <xdr:spPr>
        <a:xfrm flipV="1">
          <a:off x="20434300" y="10631317"/>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171353</xdr:rowOff>
    </xdr:from>
    <xdr:to>
      <xdr:col>102</xdr:col>
      <xdr:colOff>165100</xdr:colOff>
      <xdr:row>62</xdr:row>
      <xdr:rowOff>101503</xdr:rowOff>
    </xdr:to>
    <xdr:sp macro="" textlink="">
      <xdr:nvSpPr>
        <xdr:cNvPr id="579" name="楕円 578"/>
        <xdr:cNvSpPr/>
      </xdr:nvSpPr>
      <xdr:spPr>
        <a:xfrm>
          <a:off x="19494500" y="106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7269</xdr:rowOff>
    </xdr:from>
    <xdr:to>
      <xdr:col>107</xdr:col>
      <xdr:colOff>50800</xdr:colOff>
      <xdr:row>62</xdr:row>
      <xdr:rowOff>50703</xdr:rowOff>
    </xdr:to>
    <xdr:cxnSp macro="">
      <xdr:nvCxnSpPr>
        <xdr:cNvPr id="580" name="直線コネクタ 579"/>
        <xdr:cNvCxnSpPr/>
      </xdr:nvCxnSpPr>
      <xdr:spPr>
        <a:xfrm flipV="1">
          <a:off x="19545300" y="10637169"/>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170439</xdr:rowOff>
    </xdr:from>
    <xdr:to>
      <xdr:col>98</xdr:col>
      <xdr:colOff>38100</xdr:colOff>
      <xdr:row>62</xdr:row>
      <xdr:rowOff>100589</xdr:rowOff>
    </xdr:to>
    <xdr:sp macro="" textlink="">
      <xdr:nvSpPr>
        <xdr:cNvPr id="581" name="楕円 580"/>
        <xdr:cNvSpPr/>
      </xdr:nvSpPr>
      <xdr:spPr>
        <a:xfrm>
          <a:off x="18605500" y="1062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49789</xdr:rowOff>
    </xdr:from>
    <xdr:to>
      <xdr:col>102</xdr:col>
      <xdr:colOff>114300</xdr:colOff>
      <xdr:row>62</xdr:row>
      <xdr:rowOff>50703</xdr:rowOff>
    </xdr:to>
    <xdr:cxnSp macro="">
      <xdr:nvCxnSpPr>
        <xdr:cNvPr id="582" name="直線コネクタ 581"/>
        <xdr:cNvCxnSpPr/>
      </xdr:nvCxnSpPr>
      <xdr:spPr>
        <a:xfrm>
          <a:off x="18656300" y="1067968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583" name="n_1aveValue【学校施設】&#10;一人当たり面積"/>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584" name="n_2aveValue【学校施設】&#10;一人当たり面積"/>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585" name="n_3aveValue【学校施設】&#10;一人当たり面積"/>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19479</xdr:rowOff>
    </xdr:from>
    <xdr:ext cx="469744" cy="259045"/>
    <xdr:sp macro="" textlink="">
      <xdr:nvSpPr>
        <xdr:cNvPr id="586" name="n_4aveValue【学校施設】&#10;一人当たり面積"/>
        <xdr:cNvSpPr txBox="1"/>
      </xdr:nvSpPr>
      <xdr:spPr>
        <a:xfrm>
          <a:off x="18421427" y="108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68744</xdr:rowOff>
    </xdr:from>
    <xdr:ext cx="469744" cy="259045"/>
    <xdr:sp macro="" textlink="">
      <xdr:nvSpPr>
        <xdr:cNvPr id="587" name="n_1mainValue【学校施設】&#10;一人当たり面積"/>
        <xdr:cNvSpPr txBox="1"/>
      </xdr:nvSpPr>
      <xdr:spPr>
        <a:xfrm>
          <a:off x="21075727" y="103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74596</xdr:rowOff>
    </xdr:from>
    <xdr:ext cx="469744" cy="259045"/>
    <xdr:sp macro="" textlink="">
      <xdr:nvSpPr>
        <xdr:cNvPr id="588" name="n_2mainValue【学校施設】&#10;一人当たり面積"/>
        <xdr:cNvSpPr txBox="1"/>
      </xdr:nvSpPr>
      <xdr:spPr>
        <a:xfrm>
          <a:off x="20199427" y="103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118030</xdr:rowOff>
    </xdr:from>
    <xdr:ext cx="469744" cy="259045"/>
    <xdr:sp macro="" textlink="">
      <xdr:nvSpPr>
        <xdr:cNvPr id="589" name="n_3mainValue【学校施設】&#10;一人当たり面積"/>
        <xdr:cNvSpPr txBox="1"/>
      </xdr:nvSpPr>
      <xdr:spPr>
        <a:xfrm>
          <a:off x="19310427" y="1040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117116</xdr:rowOff>
    </xdr:from>
    <xdr:ext cx="469744" cy="259045"/>
    <xdr:sp macro="" textlink="">
      <xdr:nvSpPr>
        <xdr:cNvPr id="590" name="n_4mainValue【学校施設】&#10;一人当たり面積"/>
        <xdr:cNvSpPr txBox="1"/>
      </xdr:nvSpPr>
      <xdr:spPr>
        <a:xfrm>
          <a:off x="18421427" y="1040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9" name="正方形/長方形 5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0" name="正方形/長方形 5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1" name="正方形/長方形 6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2" name="正方形/長方形 6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3" name="正方形/長方形 6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4" name="正方形/長方形 6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5" name="正方形/長方形 6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6" name="正方形/長方形 60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7" name="正方形/長方形 6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8" name="正方形/長方形 6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9" name="正方形/長方形 6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0" name="正方形/長方形 6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1" name="正方形/長方形 6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2" name="正方形/長方形 6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3" name="正方形/長方形 6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4" name="正方形/長方形 6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5" name="テキスト ボックス 6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6" name="直線コネクタ 6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7" name="テキスト ボックス 6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8" name="直線コネクタ 6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9" name="テキスト ボックス 61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0" name="直線コネクタ 6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1" name="テキスト ボックス 6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2" name="直線コネクタ 6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3" name="テキスト ボックス 6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4" name="直線コネクタ 6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5" name="テキスト ボックス 6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6" name="直線コネクタ 6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27" name="テキスト ボックス 62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30" name="直線コネクタ 62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3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32" name="直線コネクタ 63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3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34" name="直線コネクタ 63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35"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36" name="フローチャート: 判断 63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37" name="フローチャート: 判断 63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38" name="フローチャート: 判断 63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39" name="フローチャート: 判断 63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40" name="フローチャート: 判断 63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1" name="テキスト ボックス 6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2" name="テキスト ボックス 6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3" name="テキスト ボックス 6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4" name="テキスト ボックス 6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5" name="テキスト ボックス 6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63500</xdr:rowOff>
    </xdr:from>
    <xdr:to>
      <xdr:col>81</xdr:col>
      <xdr:colOff>101600</xdr:colOff>
      <xdr:row>104</xdr:row>
      <xdr:rowOff>165100</xdr:rowOff>
    </xdr:to>
    <xdr:sp macro="" textlink="">
      <xdr:nvSpPr>
        <xdr:cNvPr id="646" name="楕円 645"/>
        <xdr:cNvSpPr/>
      </xdr:nvSpPr>
      <xdr:spPr>
        <a:xfrm>
          <a:off x="1543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45720</xdr:rowOff>
    </xdr:from>
    <xdr:to>
      <xdr:col>76</xdr:col>
      <xdr:colOff>165100</xdr:colOff>
      <xdr:row>104</xdr:row>
      <xdr:rowOff>147320</xdr:rowOff>
    </xdr:to>
    <xdr:sp macro="" textlink="">
      <xdr:nvSpPr>
        <xdr:cNvPr id="647" name="楕円 646"/>
        <xdr:cNvSpPr/>
      </xdr:nvSpPr>
      <xdr:spPr>
        <a:xfrm>
          <a:off x="145415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96520</xdr:rowOff>
    </xdr:from>
    <xdr:to>
      <xdr:col>81</xdr:col>
      <xdr:colOff>50800</xdr:colOff>
      <xdr:row>104</xdr:row>
      <xdr:rowOff>114300</xdr:rowOff>
    </xdr:to>
    <xdr:cxnSp macro="">
      <xdr:nvCxnSpPr>
        <xdr:cNvPr id="648" name="直線コネクタ 647"/>
        <xdr:cNvCxnSpPr/>
      </xdr:nvCxnSpPr>
      <xdr:spPr>
        <a:xfrm>
          <a:off x="14592300" y="179273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168911</xdr:rowOff>
    </xdr:from>
    <xdr:to>
      <xdr:col>72</xdr:col>
      <xdr:colOff>38100</xdr:colOff>
      <xdr:row>104</xdr:row>
      <xdr:rowOff>99061</xdr:rowOff>
    </xdr:to>
    <xdr:sp macro="" textlink="">
      <xdr:nvSpPr>
        <xdr:cNvPr id="649" name="楕円 648"/>
        <xdr:cNvSpPr/>
      </xdr:nvSpPr>
      <xdr:spPr>
        <a:xfrm>
          <a:off x="13652500" y="178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48261</xdr:rowOff>
    </xdr:from>
    <xdr:to>
      <xdr:col>76</xdr:col>
      <xdr:colOff>114300</xdr:colOff>
      <xdr:row>104</xdr:row>
      <xdr:rowOff>96520</xdr:rowOff>
    </xdr:to>
    <xdr:cxnSp macro="">
      <xdr:nvCxnSpPr>
        <xdr:cNvPr id="650" name="直線コネクタ 649"/>
        <xdr:cNvCxnSpPr/>
      </xdr:nvCxnSpPr>
      <xdr:spPr>
        <a:xfrm>
          <a:off x="13703300" y="178790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651" name="楕円 650"/>
        <xdr:cNvSpPr/>
      </xdr:nvSpPr>
      <xdr:spPr>
        <a:xfrm>
          <a:off x="1276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48261</xdr:rowOff>
    </xdr:to>
    <xdr:cxnSp macro="">
      <xdr:nvCxnSpPr>
        <xdr:cNvPr id="652" name="直線コネクタ 651"/>
        <xdr:cNvCxnSpPr/>
      </xdr:nvCxnSpPr>
      <xdr:spPr>
        <a:xfrm>
          <a:off x="12814300" y="178689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53" name="n_1aveValue【公民館】&#10;有形固定資産減価償却率"/>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654" name="n_2aveValue【公民館】&#10;有形固定資産減価償却率"/>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655" name="n_3aveValue【公民館】&#10;有形固定資産減価償却率"/>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656" name="n_4aveValue【公民館】&#10;有形固定資産減価償却率"/>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10177</xdr:rowOff>
    </xdr:from>
    <xdr:ext cx="405111" cy="259045"/>
    <xdr:sp macro="" textlink="">
      <xdr:nvSpPr>
        <xdr:cNvPr id="657" name="n_1mainValue【公民館】&#10;有形固定資産減価償却率"/>
        <xdr:cNvSpPr txBox="1"/>
      </xdr:nvSpPr>
      <xdr:spPr>
        <a:xfrm>
          <a:off x="152660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658" name="n_2mainValue【公民館】&#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115588</xdr:rowOff>
    </xdr:from>
    <xdr:ext cx="405111" cy="259045"/>
    <xdr:sp macro="" textlink="">
      <xdr:nvSpPr>
        <xdr:cNvPr id="659" name="n_3mainValue【公民館】&#10;有形固定資産減価償却率"/>
        <xdr:cNvSpPr txBox="1"/>
      </xdr:nvSpPr>
      <xdr:spPr>
        <a:xfrm>
          <a:off x="13500744" y="176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105427</xdr:rowOff>
    </xdr:from>
    <xdr:ext cx="405111" cy="259045"/>
    <xdr:sp macro="" textlink="">
      <xdr:nvSpPr>
        <xdr:cNvPr id="660" name="n_4mainValue【公民館】&#10;有形固定資産減価償却率"/>
        <xdr:cNvSpPr txBox="1"/>
      </xdr:nvSpPr>
      <xdr:spPr>
        <a:xfrm>
          <a:off x="12611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1" name="直線コネクタ 6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2" name="テキスト ボックス 6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3" name="直線コネクタ 6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4" name="テキスト ボックス 6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5" name="直線コネクタ 6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76" name="テキスト ボックス 67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7" name="直線コネクタ 6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78" name="テキスト ボックス 67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9" name="直線コネクタ 6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80" name="テキスト ボックス 67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1" name="直線コネクタ 6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82" name="テキスト ボックス 68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684" name="直線コネクタ 683"/>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685"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686" name="直線コネクタ 685"/>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687"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688" name="直線コネクタ 687"/>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689" name="【公民館】&#10;一人当たり面積平均値テキスト"/>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690" name="フローチャート: 判断 689"/>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691" name="フローチャート: 判断 690"/>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692" name="フローチャート: 判断 691"/>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693" name="フローチャート: 判断 692"/>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694" name="フローチャート: 判断 693"/>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36221</xdr:rowOff>
    </xdr:from>
    <xdr:to>
      <xdr:col>112</xdr:col>
      <xdr:colOff>38100</xdr:colOff>
      <xdr:row>108</xdr:row>
      <xdr:rowOff>137821</xdr:rowOff>
    </xdr:to>
    <xdr:sp macro="" textlink="">
      <xdr:nvSpPr>
        <xdr:cNvPr id="700" name="楕円 699"/>
        <xdr:cNvSpPr/>
      </xdr:nvSpPr>
      <xdr:spPr>
        <a:xfrm>
          <a:off x="21272500" y="185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37364</xdr:rowOff>
    </xdr:from>
    <xdr:to>
      <xdr:col>107</xdr:col>
      <xdr:colOff>101600</xdr:colOff>
      <xdr:row>108</xdr:row>
      <xdr:rowOff>138964</xdr:rowOff>
    </xdr:to>
    <xdr:sp macro="" textlink="">
      <xdr:nvSpPr>
        <xdr:cNvPr id="701" name="楕円 700"/>
        <xdr:cNvSpPr/>
      </xdr:nvSpPr>
      <xdr:spPr>
        <a:xfrm>
          <a:off x="20383500" y="185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87021</xdr:rowOff>
    </xdr:from>
    <xdr:to>
      <xdr:col>111</xdr:col>
      <xdr:colOff>177800</xdr:colOff>
      <xdr:row>108</xdr:row>
      <xdr:rowOff>88164</xdr:rowOff>
    </xdr:to>
    <xdr:cxnSp macro="">
      <xdr:nvCxnSpPr>
        <xdr:cNvPr id="702" name="直線コネクタ 701"/>
        <xdr:cNvCxnSpPr/>
      </xdr:nvCxnSpPr>
      <xdr:spPr>
        <a:xfrm flipV="1">
          <a:off x="20434300" y="1860362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19456</xdr:rowOff>
    </xdr:from>
    <xdr:to>
      <xdr:col>102</xdr:col>
      <xdr:colOff>165100</xdr:colOff>
      <xdr:row>108</xdr:row>
      <xdr:rowOff>121056</xdr:rowOff>
    </xdr:to>
    <xdr:sp macro="" textlink="">
      <xdr:nvSpPr>
        <xdr:cNvPr id="703" name="楕円 702"/>
        <xdr:cNvSpPr/>
      </xdr:nvSpPr>
      <xdr:spPr>
        <a:xfrm>
          <a:off x="19494500" y="185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70256</xdr:rowOff>
    </xdr:from>
    <xdr:to>
      <xdr:col>107</xdr:col>
      <xdr:colOff>50800</xdr:colOff>
      <xdr:row>108</xdr:row>
      <xdr:rowOff>88164</xdr:rowOff>
    </xdr:to>
    <xdr:cxnSp macro="">
      <xdr:nvCxnSpPr>
        <xdr:cNvPr id="704" name="直線コネクタ 703"/>
        <xdr:cNvCxnSpPr/>
      </xdr:nvCxnSpPr>
      <xdr:spPr>
        <a:xfrm>
          <a:off x="19545300" y="18586856"/>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19152</xdr:rowOff>
    </xdr:from>
    <xdr:to>
      <xdr:col>98</xdr:col>
      <xdr:colOff>38100</xdr:colOff>
      <xdr:row>108</xdr:row>
      <xdr:rowOff>120752</xdr:rowOff>
    </xdr:to>
    <xdr:sp macro="" textlink="">
      <xdr:nvSpPr>
        <xdr:cNvPr id="705" name="楕円 704"/>
        <xdr:cNvSpPr/>
      </xdr:nvSpPr>
      <xdr:spPr>
        <a:xfrm>
          <a:off x="18605500" y="185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69952</xdr:rowOff>
    </xdr:from>
    <xdr:to>
      <xdr:col>102</xdr:col>
      <xdr:colOff>114300</xdr:colOff>
      <xdr:row>108</xdr:row>
      <xdr:rowOff>70256</xdr:rowOff>
    </xdr:to>
    <xdr:cxnSp macro="">
      <xdr:nvCxnSpPr>
        <xdr:cNvPr id="706" name="直線コネクタ 705"/>
        <xdr:cNvCxnSpPr/>
      </xdr:nvCxnSpPr>
      <xdr:spPr>
        <a:xfrm>
          <a:off x="18656300" y="18586552"/>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07"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08"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118736</xdr:rowOff>
    </xdr:from>
    <xdr:ext cx="469744" cy="259045"/>
    <xdr:sp macro="" textlink="">
      <xdr:nvSpPr>
        <xdr:cNvPr id="709" name="n_3aveValue【公民館】&#10;一人当たり面積"/>
        <xdr:cNvSpPr txBox="1"/>
      </xdr:nvSpPr>
      <xdr:spPr>
        <a:xfrm>
          <a:off x="193104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10" name="n_4aveValue【公民館】&#10;一人当たり面積"/>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128948</xdr:rowOff>
    </xdr:from>
    <xdr:ext cx="469744" cy="259045"/>
    <xdr:sp macro="" textlink="">
      <xdr:nvSpPr>
        <xdr:cNvPr id="711" name="n_1mainValue【公民館】&#10;一人当たり面積"/>
        <xdr:cNvSpPr txBox="1"/>
      </xdr:nvSpPr>
      <xdr:spPr>
        <a:xfrm>
          <a:off x="21075727" y="186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130091</xdr:rowOff>
    </xdr:from>
    <xdr:ext cx="469744" cy="259045"/>
    <xdr:sp macro="" textlink="">
      <xdr:nvSpPr>
        <xdr:cNvPr id="712" name="n_2mainValue【公民館】&#10;一人当たり面積"/>
        <xdr:cNvSpPr txBox="1"/>
      </xdr:nvSpPr>
      <xdr:spPr>
        <a:xfrm>
          <a:off x="20199427" y="186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137583</xdr:rowOff>
    </xdr:from>
    <xdr:ext cx="469744" cy="259045"/>
    <xdr:sp macro="" textlink="">
      <xdr:nvSpPr>
        <xdr:cNvPr id="713" name="n_3mainValue【公民館】&#10;一人当たり面積"/>
        <xdr:cNvSpPr txBox="1"/>
      </xdr:nvSpPr>
      <xdr:spPr>
        <a:xfrm>
          <a:off x="19310427" y="183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137279</xdr:rowOff>
    </xdr:from>
    <xdr:ext cx="469744" cy="259045"/>
    <xdr:sp macro="" textlink="">
      <xdr:nvSpPr>
        <xdr:cNvPr id="714" name="n_4mainValue【公民館】&#10;一人当たり面積"/>
        <xdr:cNvSpPr txBox="1"/>
      </xdr:nvSpPr>
      <xdr:spPr>
        <a:xfrm>
          <a:off x="18421427" y="1831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類似団体と比較して特に有形固定資産減価償却率が高くなっている施設は、保育所であり、低くなっているのは、道路となっている。保育所については、昭和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年に建設された施設となっている。計画的な修繕・改修により、老朽化対策に取り組んでいる。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912
898
67.11
1,904,590
1,806,853
87,185
931,792
1,270,897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5" name="正方形/長方形 1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6" name="正方形/長方形 1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7" name="正方形/長方形 1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8" name="正方形/長方形 1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9" name="正方形/長方形 1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10" name="正方形/長方形 1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1" name="正方形/長方形 1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2" name="正方形/長方形 1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3" name="正方形/長方形 1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4" name="正方形/長方形 1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5" name="正方形/長方形 1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6" name="正方形/長方形 1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7" name="正方形/長方形 1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8" name="正方形/長方形 1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9" name="正方形/長方形 1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20" name="正方形/長方形 1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1" name="テキスト ボックス 1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2" name="直線コネクタ 1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123" name="テキスト ボックス 12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124" name="直線コネクタ 12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125" name="テキスト ボックス 12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6" name="直線コネクタ 12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7" name="テキスト ボックス 12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8" name="直線コネクタ 12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9" name="テキスト ボックス 12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30" name="直線コネクタ 12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31" name="テキスト ボックス 13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2" name="直線コネクタ 13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3" name="テキスト ボックス 13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4" name="直線コネクタ 13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135" name="テキスト ボックス 13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6" name="直線コネクタ 1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13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138" name="直線コネクタ 137"/>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139"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140" name="直線コネクタ 139"/>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141"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142" name="直線コネクタ 141"/>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143"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144" name="フローチャート: 判断 143"/>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145" name="フローチャート: 判断 144"/>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146" name="フローチャート: 判断 145"/>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147" name="フローチャート: 判断 146"/>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148" name="フローチャート: 判断 147"/>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149" name="テキスト ボックス 1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50" name="テキスト ボックス 1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1" name="テキスト ボックス 1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2" name="テキスト ボックス 1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3" name="テキスト ボックス 1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154" name="楕円 153"/>
        <xdr:cNvSpPr/>
      </xdr:nvSpPr>
      <xdr:spPr>
        <a:xfrm>
          <a:off x="15430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64</xdr:row>
      <xdr:rowOff>79828</xdr:rowOff>
    </xdr:from>
    <xdr:to>
      <xdr:col>76</xdr:col>
      <xdr:colOff>165100</xdr:colOff>
      <xdr:row>65</xdr:row>
      <xdr:rowOff>9978</xdr:rowOff>
    </xdr:to>
    <xdr:sp macro="" textlink="">
      <xdr:nvSpPr>
        <xdr:cNvPr id="155" name="楕円 154"/>
        <xdr:cNvSpPr/>
      </xdr:nvSpPr>
      <xdr:spPr>
        <a:xfrm>
          <a:off x="14541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156" name="直線コネクタ 155"/>
        <xdr:cNvCxnSpPr/>
      </xdr:nvCxnSpPr>
      <xdr:spPr>
        <a:xfrm>
          <a:off x="14592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157" name="楕円 156"/>
        <xdr:cNvSpPr/>
      </xdr:nvSpPr>
      <xdr:spPr>
        <a:xfrm>
          <a:off x="13652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130628</xdr:rowOff>
    </xdr:from>
    <xdr:to>
      <xdr:col>76</xdr:col>
      <xdr:colOff>114300</xdr:colOff>
      <xdr:row>64</xdr:row>
      <xdr:rowOff>130628</xdr:rowOff>
    </xdr:to>
    <xdr:cxnSp macro="">
      <xdr:nvCxnSpPr>
        <xdr:cNvPr id="158" name="直線コネクタ 157"/>
        <xdr:cNvCxnSpPr/>
      </xdr:nvCxnSpPr>
      <xdr:spPr>
        <a:xfrm>
          <a:off x="13703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79828</xdr:rowOff>
    </xdr:from>
    <xdr:to>
      <xdr:col>67</xdr:col>
      <xdr:colOff>101600</xdr:colOff>
      <xdr:row>65</xdr:row>
      <xdr:rowOff>9978</xdr:rowOff>
    </xdr:to>
    <xdr:sp macro="" textlink="">
      <xdr:nvSpPr>
        <xdr:cNvPr id="159" name="楕円 158"/>
        <xdr:cNvSpPr/>
      </xdr:nvSpPr>
      <xdr:spPr>
        <a:xfrm>
          <a:off x="12763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130628</xdr:rowOff>
    </xdr:from>
    <xdr:to>
      <xdr:col>71</xdr:col>
      <xdr:colOff>177800</xdr:colOff>
      <xdr:row>64</xdr:row>
      <xdr:rowOff>130628</xdr:rowOff>
    </xdr:to>
    <xdr:cxnSp macro="">
      <xdr:nvCxnSpPr>
        <xdr:cNvPr id="160" name="直線コネクタ 159"/>
        <xdr:cNvCxnSpPr/>
      </xdr:nvCxnSpPr>
      <xdr:spPr>
        <a:xfrm>
          <a:off x="12814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95086</xdr:rowOff>
    </xdr:from>
    <xdr:ext cx="405111" cy="259045"/>
    <xdr:sp macro="" textlink="">
      <xdr:nvSpPr>
        <xdr:cNvPr id="161" name="n_1aveValue【保健センター・保健所】&#10;有形固定資産減価償却率"/>
        <xdr:cNvSpPr txBox="1"/>
      </xdr:nvSpPr>
      <xdr:spPr>
        <a:xfrm>
          <a:off x="15266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68960</xdr:rowOff>
    </xdr:from>
    <xdr:ext cx="405111" cy="259045"/>
    <xdr:sp macro="" textlink="">
      <xdr:nvSpPr>
        <xdr:cNvPr id="162" name="n_2aveValue【保健センター・保健所】&#10;有形固定資産減価償却率"/>
        <xdr:cNvSpPr txBox="1"/>
      </xdr:nvSpPr>
      <xdr:spPr>
        <a:xfrm>
          <a:off x="14389744" y="1001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163" name="n_3aveValue【保健センター・保健所】&#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164" name="n_4aveValue【保健センター・保健所】&#10;有形固定資産減価償却率"/>
        <xdr:cNvSpPr txBox="1"/>
      </xdr:nvSpPr>
      <xdr:spPr>
        <a:xfrm>
          <a:off x="12611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165" name="n_1mainValue【保健センター・保健所】&#10;有形固定資産減価償却率"/>
        <xdr:cNvSpPr txBox="1"/>
      </xdr:nvSpPr>
      <xdr:spPr>
        <a:xfrm>
          <a:off x="15233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166" name="n_2mainValue【保健センター・保健所】&#10;有形固定資産減価償却率"/>
        <xdr:cNvSpPr txBox="1"/>
      </xdr:nvSpPr>
      <xdr:spPr>
        <a:xfrm>
          <a:off x="14357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65</xdr:row>
      <xdr:rowOff>1105</xdr:rowOff>
    </xdr:from>
    <xdr:ext cx="469744" cy="259045"/>
    <xdr:sp macro="" textlink="">
      <xdr:nvSpPr>
        <xdr:cNvPr id="167" name="n_3mainValue【保健センター・保健所】&#10;有形固定資産減価償却率"/>
        <xdr:cNvSpPr txBox="1"/>
      </xdr:nvSpPr>
      <xdr:spPr>
        <a:xfrm>
          <a:off x="13468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65</xdr:row>
      <xdr:rowOff>1105</xdr:rowOff>
    </xdr:from>
    <xdr:ext cx="469744" cy="259045"/>
    <xdr:sp macro="" textlink="">
      <xdr:nvSpPr>
        <xdr:cNvPr id="168" name="n_4mainValue【保健センター・保健所】&#10;有形固定資産減価償却率"/>
        <xdr:cNvSpPr txBox="1"/>
      </xdr:nvSpPr>
      <xdr:spPr>
        <a:xfrm>
          <a:off x="12579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69" name="正方形/長方形 1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70" name="正方形/長方形 1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71" name="正方形/長方形 1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72" name="正方形/長方形 1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73" name="正方形/長方形 1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74" name="正方形/長方形 1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75" name="正方形/長方形 1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76" name="正方形/長方形 1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77" name="テキスト ボックス 1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78" name="直線コネクタ 1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179" name="直線コネクタ 178"/>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180" name="テキスト ボックス 179"/>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81" name="直線コネクタ 1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82" name="テキスト ボックス 1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183" name="直線コネクタ 18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184" name="テキスト ボックス 18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85" name="直線コネクタ 1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86" name="テキスト ボックス 1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188" name="直線コネクタ 187"/>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189"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190" name="直線コネクタ 189"/>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191"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192" name="直線コネクタ 191"/>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87075</xdr:rowOff>
    </xdr:from>
    <xdr:ext cx="469744" cy="259045"/>
    <xdr:sp macro="" textlink="">
      <xdr:nvSpPr>
        <xdr:cNvPr id="193" name="【保健センター・保健所】&#10;一人当たり面積平均値テキスト"/>
        <xdr:cNvSpPr txBox="1"/>
      </xdr:nvSpPr>
      <xdr:spPr>
        <a:xfrm>
          <a:off x="22199600" y="10545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194" name="フローチャート: 判断 193"/>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195" name="フローチャート: 判断 194"/>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196" name="フローチャート: 判断 195"/>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197" name="フローチャート: 判断 196"/>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198" name="フローチャート: 判断 197"/>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199" name="テキスト ボックス 1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00" name="テキスト ボックス 1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01" name="テキスト ボックス 2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02" name="テキスト ボックス 2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03" name="テキスト ボックス 2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168656</xdr:rowOff>
    </xdr:from>
    <xdr:to>
      <xdr:col>112</xdr:col>
      <xdr:colOff>38100</xdr:colOff>
      <xdr:row>62</xdr:row>
      <xdr:rowOff>98806</xdr:rowOff>
    </xdr:to>
    <xdr:sp macro="" textlink="">
      <xdr:nvSpPr>
        <xdr:cNvPr id="204" name="楕円 203"/>
        <xdr:cNvSpPr/>
      </xdr:nvSpPr>
      <xdr:spPr>
        <a:xfrm>
          <a:off x="21272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64</xdr:rowOff>
    </xdr:from>
    <xdr:to>
      <xdr:col>107</xdr:col>
      <xdr:colOff>101600</xdr:colOff>
      <xdr:row>62</xdr:row>
      <xdr:rowOff>101664</xdr:rowOff>
    </xdr:to>
    <xdr:sp macro="" textlink="">
      <xdr:nvSpPr>
        <xdr:cNvPr id="205" name="楕円 204"/>
        <xdr:cNvSpPr/>
      </xdr:nvSpPr>
      <xdr:spPr>
        <a:xfrm>
          <a:off x="20383500" y="106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48006</xdr:rowOff>
    </xdr:from>
    <xdr:to>
      <xdr:col>111</xdr:col>
      <xdr:colOff>177800</xdr:colOff>
      <xdr:row>62</xdr:row>
      <xdr:rowOff>50864</xdr:rowOff>
    </xdr:to>
    <xdr:cxnSp macro="">
      <xdr:nvCxnSpPr>
        <xdr:cNvPr id="206" name="直線コネクタ 205"/>
        <xdr:cNvCxnSpPr/>
      </xdr:nvCxnSpPr>
      <xdr:spPr>
        <a:xfrm flipV="1">
          <a:off x="20434300" y="10677906"/>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xdr:rowOff>
    </xdr:from>
    <xdr:to>
      <xdr:col>102</xdr:col>
      <xdr:colOff>165100</xdr:colOff>
      <xdr:row>62</xdr:row>
      <xdr:rowOff>106807</xdr:rowOff>
    </xdr:to>
    <xdr:sp macro="" textlink="">
      <xdr:nvSpPr>
        <xdr:cNvPr id="207" name="楕円 206"/>
        <xdr:cNvSpPr/>
      </xdr:nvSpPr>
      <xdr:spPr>
        <a:xfrm>
          <a:off x="19494500" y="1063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50864</xdr:rowOff>
    </xdr:from>
    <xdr:to>
      <xdr:col>107</xdr:col>
      <xdr:colOff>50800</xdr:colOff>
      <xdr:row>62</xdr:row>
      <xdr:rowOff>56007</xdr:rowOff>
    </xdr:to>
    <xdr:cxnSp macro="">
      <xdr:nvCxnSpPr>
        <xdr:cNvPr id="208" name="直線コネクタ 207"/>
        <xdr:cNvCxnSpPr/>
      </xdr:nvCxnSpPr>
      <xdr:spPr>
        <a:xfrm flipV="1">
          <a:off x="19545300" y="10680764"/>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4635</xdr:rowOff>
    </xdr:from>
    <xdr:to>
      <xdr:col>98</xdr:col>
      <xdr:colOff>38100</xdr:colOff>
      <xdr:row>62</xdr:row>
      <xdr:rowOff>106235</xdr:rowOff>
    </xdr:to>
    <xdr:sp macro="" textlink="">
      <xdr:nvSpPr>
        <xdr:cNvPr id="209" name="楕円 208"/>
        <xdr:cNvSpPr/>
      </xdr:nvSpPr>
      <xdr:spPr>
        <a:xfrm>
          <a:off x="18605500" y="106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55435</xdr:rowOff>
    </xdr:from>
    <xdr:to>
      <xdr:col>102</xdr:col>
      <xdr:colOff>114300</xdr:colOff>
      <xdr:row>62</xdr:row>
      <xdr:rowOff>56007</xdr:rowOff>
    </xdr:to>
    <xdr:cxnSp macro="">
      <xdr:nvCxnSpPr>
        <xdr:cNvPr id="210" name="直線コネクタ 209"/>
        <xdr:cNvCxnSpPr/>
      </xdr:nvCxnSpPr>
      <xdr:spPr>
        <a:xfrm>
          <a:off x="18656300" y="1068533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211"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212"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213"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214"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89933</xdr:rowOff>
    </xdr:from>
    <xdr:ext cx="469744" cy="259045"/>
    <xdr:sp macro="" textlink="">
      <xdr:nvSpPr>
        <xdr:cNvPr id="215" name="n_1mainValue【保健センター・保健所】&#10;一人当たり面積"/>
        <xdr:cNvSpPr txBox="1"/>
      </xdr:nvSpPr>
      <xdr:spPr>
        <a:xfrm>
          <a:off x="210757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92791</xdr:rowOff>
    </xdr:from>
    <xdr:ext cx="469744" cy="259045"/>
    <xdr:sp macro="" textlink="">
      <xdr:nvSpPr>
        <xdr:cNvPr id="216" name="n_2mainValue【保健センター・保健所】&#10;一人当たり面積"/>
        <xdr:cNvSpPr txBox="1"/>
      </xdr:nvSpPr>
      <xdr:spPr>
        <a:xfrm>
          <a:off x="20199427" y="1072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97934</xdr:rowOff>
    </xdr:from>
    <xdr:ext cx="469744" cy="259045"/>
    <xdr:sp macro="" textlink="">
      <xdr:nvSpPr>
        <xdr:cNvPr id="217" name="n_3mainValue【保健センター・保健所】&#10;一人当たり面積"/>
        <xdr:cNvSpPr txBox="1"/>
      </xdr:nvSpPr>
      <xdr:spPr>
        <a:xfrm>
          <a:off x="19310427" y="1072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97362</xdr:rowOff>
    </xdr:from>
    <xdr:ext cx="469744" cy="259045"/>
    <xdr:sp macro="" textlink="">
      <xdr:nvSpPr>
        <xdr:cNvPr id="218" name="n_4mainValue【保健センター・保健所】&#10;一人当たり面積"/>
        <xdr:cNvSpPr txBox="1"/>
      </xdr:nvSpPr>
      <xdr:spPr>
        <a:xfrm>
          <a:off x="18421427" y="107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19" name="正方形/長方形 2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20" name="正方形/長方形 2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21" name="正方形/長方形 2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22" name="正方形/長方形 2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23" name="正方形/長方形 2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24" name="正方形/長方形 2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25" name="正方形/長方形 2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26" name="正方形/長方形 2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27" name="テキスト ボックス 2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28" name="直線コネクタ 2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29" name="テキスト ボックス 2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30" name="直線コネクタ 2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31" name="テキスト ボックス 2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32" name="直線コネクタ 2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33" name="テキスト ボックス 2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34" name="直線コネクタ 2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35" name="テキスト ボックス 2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36" name="直線コネクタ 2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37" name="テキスト ボックス 2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38" name="直線コネクタ 2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39" name="テキスト ボックス 2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40" name="直線コネクタ 2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41" name="テキスト ボックス 2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42" name="直線コネクタ 2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244" name="直線コネクタ 243"/>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4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46" name="直線コネクタ 24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247"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248" name="直線コネクタ 247"/>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249"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250" name="フローチャート: 判断 249"/>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251" name="フローチャート: 判断 250"/>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252" name="フローチャート: 判断 251"/>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253" name="フローチャート: 判断 252"/>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254" name="フローチャート: 判断 253"/>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55" name="テキスト ボックス 2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56" name="テキスト ボックス 2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57" name="テキスト ボックス 2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58" name="テキスト ボックス 2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59" name="テキスト ボックス 2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62412</xdr:rowOff>
    </xdr:from>
    <xdr:to>
      <xdr:col>81</xdr:col>
      <xdr:colOff>101600</xdr:colOff>
      <xdr:row>86</xdr:row>
      <xdr:rowOff>164012</xdr:rowOff>
    </xdr:to>
    <xdr:sp macro="" textlink="">
      <xdr:nvSpPr>
        <xdr:cNvPr id="260" name="楕円 259"/>
        <xdr:cNvSpPr/>
      </xdr:nvSpPr>
      <xdr:spPr>
        <a:xfrm>
          <a:off x="15430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47716</xdr:rowOff>
    </xdr:from>
    <xdr:to>
      <xdr:col>76</xdr:col>
      <xdr:colOff>165100</xdr:colOff>
      <xdr:row>86</xdr:row>
      <xdr:rowOff>149316</xdr:rowOff>
    </xdr:to>
    <xdr:sp macro="" textlink="">
      <xdr:nvSpPr>
        <xdr:cNvPr id="261" name="楕円 260"/>
        <xdr:cNvSpPr/>
      </xdr:nvSpPr>
      <xdr:spPr>
        <a:xfrm>
          <a:off x="14541500" y="1479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98516</xdr:rowOff>
    </xdr:from>
    <xdr:to>
      <xdr:col>81</xdr:col>
      <xdr:colOff>50800</xdr:colOff>
      <xdr:row>86</xdr:row>
      <xdr:rowOff>113212</xdr:rowOff>
    </xdr:to>
    <xdr:cxnSp macro="">
      <xdr:nvCxnSpPr>
        <xdr:cNvPr id="262" name="直線コネクタ 261"/>
        <xdr:cNvCxnSpPr/>
      </xdr:nvCxnSpPr>
      <xdr:spPr>
        <a:xfrm>
          <a:off x="14592300" y="1484321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44450</xdr:rowOff>
    </xdr:from>
    <xdr:to>
      <xdr:col>72</xdr:col>
      <xdr:colOff>38100</xdr:colOff>
      <xdr:row>86</xdr:row>
      <xdr:rowOff>146050</xdr:rowOff>
    </xdr:to>
    <xdr:sp macro="" textlink="">
      <xdr:nvSpPr>
        <xdr:cNvPr id="263" name="楕円 262"/>
        <xdr:cNvSpPr/>
      </xdr:nvSpPr>
      <xdr:spPr>
        <a:xfrm>
          <a:off x="13652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95250</xdr:rowOff>
    </xdr:from>
    <xdr:to>
      <xdr:col>76</xdr:col>
      <xdr:colOff>114300</xdr:colOff>
      <xdr:row>86</xdr:row>
      <xdr:rowOff>98516</xdr:rowOff>
    </xdr:to>
    <xdr:cxnSp macro="">
      <xdr:nvCxnSpPr>
        <xdr:cNvPr id="264" name="直線コネクタ 263"/>
        <xdr:cNvCxnSpPr/>
      </xdr:nvCxnSpPr>
      <xdr:spPr>
        <a:xfrm>
          <a:off x="13703300" y="1483995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137523</xdr:rowOff>
    </xdr:from>
    <xdr:to>
      <xdr:col>67</xdr:col>
      <xdr:colOff>101600</xdr:colOff>
      <xdr:row>86</xdr:row>
      <xdr:rowOff>67673</xdr:rowOff>
    </xdr:to>
    <xdr:sp macro="" textlink="">
      <xdr:nvSpPr>
        <xdr:cNvPr id="265" name="楕円 264"/>
        <xdr:cNvSpPr/>
      </xdr:nvSpPr>
      <xdr:spPr>
        <a:xfrm>
          <a:off x="12763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16873</xdr:rowOff>
    </xdr:from>
    <xdr:to>
      <xdr:col>71</xdr:col>
      <xdr:colOff>177800</xdr:colOff>
      <xdr:row>86</xdr:row>
      <xdr:rowOff>95250</xdr:rowOff>
    </xdr:to>
    <xdr:cxnSp macro="">
      <xdr:nvCxnSpPr>
        <xdr:cNvPr id="266" name="直線コネクタ 265"/>
        <xdr:cNvCxnSpPr/>
      </xdr:nvCxnSpPr>
      <xdr:spPr>
        <a:xfrm>
          <a:off x="12814300" y="1476157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267"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268"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269"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270"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155139</xdr:rowOff>
    </xdr:from>
    <xdr:ext cx="405111" cy="259045"/>
    <xdr:sp macro="" textlink="">
      <xdr:nvSpPr>
        <xdr:cNvPr id="271" name="n_1mainValue【消防施設】&#10;有形固定資産減価償却率"/>
        <xdr:cNvSpPr txBox="1"/>
      </xdr:nvSpPr>
      <xdr:spPr>
        <a:xfrm>
          <a:off x="152660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140443</xdr:rowOff>
    </xdr:from>
    <xdr:ext cx="405111" cy="259045"/>
    <xdr:sp macro="" textlink="">
      <xdr:nvSpPr>
        <xdr:cNvPr id="272" name="n_2mainValue【消防施設】&#10;有形固定資産減価償却率"/>
        <xdr:cNvSpPr txBox="1"/>
      </xdr:nvSpPr>
      <xdr:spPr>
        <a:xfrm>
          <a:off x="14389744" y="1488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137177</xdr:rowOff>
    </xdr:from>
    <xdr:ext cx="405111" cy="259045"/>
    <xdr:sp macro="" textlink="">
      <xdr:nvSpPr>
        <xdr:cNvPr id="273" name="n_3mainValue【消防施設】&#10;有形固定資産減価償却率"/>
        <xdr:cNvSpPr txBox="1"/>
      </xdr:nvSpPr>
      <xdr:spPr>
        <a:xfrm>
          <a:off x="13500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58800</xdr:rowOff>
    </xdr:from>
    <xdr:ext cx="405111" cy="259045"/>
    <xdr:sp macro="" textlink="">
      <xdr:nvSpPr>
        <xdr:cNvPr id="274" name="n_4mainValue【消防施設】&#10;有形固定資産減価償却率"/>
        <xdr:cNvSpPr txBox="1"/>
      </xdr:nvSpPr>
      <xdr:spPr>
        <a:xfrm>
          <a:off x="12611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75" name="正方形/長方形 2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76" name="正方形/長方形 2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77" name="正方形/長方形 2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78" name="正方形/長方形 2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79" name="正方形/長方形 2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80" name="正方形/長方形 2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81" name="正方形/長方形 2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82" name="正方形/長方形 2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83" name="テキスト ボックス 2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84" name="直線コネクタ 2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285" name="直線コネクタ 284"/>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286" name="テキスト ボックス 285"/>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87" name="直線コネクタ 2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88" name="テキスト ボックス 2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289" name="直線コネクタ 288"/>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290" name="テキスト ボックス 289"/>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91" name="直線コネクタ 2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92" name="テキスト ボックス 2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294" name="直線コネクタ 293"/>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295"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296" name="直線コネクタ 295"/>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297"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298" name="直線コネクタ 297"/>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299" name="【消防施設】&#10;一人当たり面積平均値テキスト"/>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300" name="フローチャート: 判断 299"/>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301" name="フローチャート: 判断 300"/>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302" name="フローチャート: 判断 301"/>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303" name="フローチャート: 判断 302"/>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304" name="フローチャート: 判断 303"/>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05" name="テキスト ボックス 3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06" name="テキスト ボックス 3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07" name="テキスト ボックス 3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08" name="テキスト ボックス 3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09" name="テキスト ボックス 3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151892</xdr:rowOff>
    </xdr:from>
    <xdr:to>
      <xdr:col>112</xdr:col>
      <xdr:colOff>38100</xdr:colOff>
      <xdr:row>84</xdr:row>
      <xdr:rowOff>82042</xdr:rowOff>
    </xdr:to>
    <xdr:sp macro="" textlink="">
      <xdr:nvSpPr>
        <xdr:cNvPr id="310" name="楕円 309"/>
        <xdr:cNvSpPr/>
      </xdr:nvSpPr>
      <xdr:spPr>
        <a:xfrm>
          <a:off x="21272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155893</xdr:rowOff>
    </xdr:from>
    <xdr:to>
      <xdr:col>107</xdr:col>
      <xdr:colOff>101600</xdr:colOff>
      <xdr:row>84</xdr:row>
      <xdr:rowOff>86043</xdr:rowOff>
    </xdr:to>
    <xdr:sp macro="" textlink="">
      <xdr:nvSpPr>
        <xdr:cNvPr id="311" name="楕円 310"/>
        <xdr:cNvSpPr/>
      </xdr:nvSpPr>
      <xdr:spPr>
        <a:xfrm>
          <a:off x="20383500" y="143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31242</xdr:rowOff>
    </xdr:from>
    <xdr:to>
      <xdr:col>111</xdr:col>
      <xdr:colOff>177800</xdr:colOff>
      <xdr:row>84</xdr:row>
      <xdr:rowOff>35243</xdr:rowOff>
    </xdr:to>
    <xdr:cxnSp macro="">
      <xdr:nvCxnSpPr>
        <xdr:cNvPr id="312" name="直線コネクタ 311"/>
        <xdr:cNvCxnSpPr/>
      </xdr:nvCxnSpPr>
      <xdr:spPr>
        <a:xfrm flipV="1">
          <a:off x="20434300" y="1443304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120459</xdr:rowOff>
    </xdr:from>
    <xdr:to>
      <xdr:col>102</xdr:col>
      <xdr:colOff>165100</xdr:colOff>
      <xdr:row>84</xdr:row>
      <xdr:rowOff>50609</xdr:rowOff>
    </xdr:to>
    <xdr:sp macro="" textlink="">
      <xdr:nvSpPr>
        <xdr:cNvPr id="313" name="楕円 312"/>
        <xdr:cNvSpPr/>
      </xdr:nvSpPr>
      <xdr:spPr>
        <a:xfrm>
          <a:off x="19494500" y="143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171259</xdr:rowOff>
    </xdr:from>
    <xdr:to>
      <xdr:col>107</xdr:col>
      <xdr:colOff>50800</xdr:colOff>
      <xdr:row>84</xdr:row>
      <xdr:rowOff>35243</xdr:rowOff>
    </xdr:to>
    <xdr:cxnSp macro="">
      <xdr:nvCxnSpPr>
        <xdr:cNvPr id="314" name="直線コネクタ 313"/>
        <xdr:cNvCxnSpPr/>
      </xdr:nvCxnSpPr>
      <xdr:spPr>
        <a:xfrm>
          <a:off x="19545300" y="14401609"/>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119887</xdr:rowOff>
    </xdr:from>
    <xdr:to>
      <xdr:col>98</xdr:col>
      <xdr:colOff>38100</xdr:colOff>
      <xdr:row>84</xdr:row>
      <xdr:rowOff>50037</xdr:rowOff>
    </xdr:to>
    <xdr:sp macro="" textlink="">
      <xdr:nvSpPr>
        <xdr:cNvPr id="315" name="楕円 314"/>
        <xdr:cNvSpPr/>
      </xdr:nvSpPr>
      <xdr:spPr>
        <a:xfrm>
          <a:off x="18605500" y="1435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170687</xdr:rowOff>
    </xdr:from>
    <xdr:to>
      <xdr:col>102</xdr:col>
      <xdr:colOff>114300</xdr:colOff>
      <xdr:row>83</xdr:row>
      <xdr:rowOff>171259</xdr:rowOff>
    </xdr:to>
    <xdr:cxnSp macro="">
      <xdr:nvCxnSpPr>
        <xdr:cNvPr id="316" name="直線コネクタ 315"/>
        <xdr:cNvCxnSpPr/>
      </xdr:nvCxnSpPr>
      <xdr:spPr>
        <a:xfrm>
          <a:off x="18656300" y="1440103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317" name="n_1aveValue【消防施設】&#10;一人当たり面積"/>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318" name="n_2aveValue【消防施設】&#10;一人当たり面積"/>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98886</xdr:rowOff>
    </xdr:from>
    <xdr:ext cx="469744" cy="259045"/>
    <xdr:sp macro="" textlink="">
      <xdr:nvSpPr>
        <xdr:cNvPr id="319" name="n_3aveValue【消防施設】&#10;一人当たり面積"/>
        <xdr:cNvSpPr txBox="1"/>
      </xdr:nvSpPr>
      <xdr:spPr>
        <a:xfrm>
          <a:off x="19310427" y="1450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90885</xdr:rowOff>
    </xdr:from>
    <xdr:ext cx="469744" cy="259045"/>
    <xdr:sp macro="" textlink="">
      <xdr:nvSpPr>
        <xdr:cNvPr id="320" name="n_4aveValue【消防施設】&#10;一人当たり面積"/>
        <xdr:cNvSpPr txBox="1"/>
      </xdr:nvSpPr>
      <xdr:spPr>
        <a:xfrm>
          <a:off x="18421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98569</xdr:rowOff>
    </xdr:from>
    <xdr:ext cx="469744" cy="259045"/>
    <xdr:sp macro="" textlink="">
      <xdr:nvSpPr>
        <xdr:cNvPr id="321" name="n_1mainValue【消防施設】&#10;一人当たり面積"/>
        <xdr:cNvSpPr txBox="1"/>
      </xdr:nvSpPr>
      <xdr:spPr>
        <a:xfrm>
          <a:off x="210757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102570</xdr:rowOff>
    </xdr:from>
    <xdr:ext cx="469744" cy="259045"/>
    <xdr:sp macro="" textlink="">
      <xdr:nvSpPr>
        <xdr:cNvPr id="322" name="n_2mainValue【消防施設】&#10;一人当たり面積"/>
        <xdr:cNvSpPr txBox="1"/>
      </xdr:nvSpPr>
      <xdr:spPr>
        <a:xfrm>
          <a:off x="20199427" y="1416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67136</xdr:rowOff>
    </xdr:from>
    <xdr:ext cx="469744" cy="259045"/>
    <xdr:sp macro="" textlink="">
      <xdr:nvSpPr>
        <xdr:cNvPr id="323" name="n_3mainValue【消防施設】&#10;一人当たり面積"/>
        <xdr:cNvSpPr txBox="1"/>
      </xdr:nvSpPr>
      <xdr:spPr>
        <a:xfrm>
          <a:off x="19310427" y="1412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66564</xdr:rowOff>
    </xdr:from>
    <xdr:ext cx="469744" cy="259045"/>
    <xdr:sp macro="" textlink="">
      <xdr:nvSpPr>
        <xdr:cNvPr id="324" name="n_4mainValue【消防施設】&#10;一人当たり面積"/>
        <xdr:cNvSpPr txBox="1"/>
      </xdr:nvSpPr>
      <xdr:spPr>
        <a:xfrm>
          <a:off x="184214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25" name="正方形/長方形 3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26" name="正方形/長方形 3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27" name="正方形/長方形 3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28" name="正方形/長方形 3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29" name="正方形/長方形 3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30" name="正方形/長方形 3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31" name="正方形/長方形 3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32" name="正方形/長方形 3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33" name="テキスト ボックス 3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34" name="直線コネクタ 3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35" name="テキスト ボックス 3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36" name="直線コネクタ 3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37" name="テキスト ボックス 3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38" name="直線コネクタ 3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39" name="テキスト ボックス 3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40" name="直線コネクタ 3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41" name="テキスト ボックス 3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42" name="直線コネクタ 3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43" name="テキスト ボックス 3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44" name="直線コネクタ 3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45" name="テキスト ボックス 34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46" name="直線コネクタ 3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48" name="直線コネクタ 34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4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50" name="直線コネクタ 34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5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52" name="直線コネクタ 35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29227</xdr:rowOff>
    </xdr:from>
    <xdr:ext cx="405111" cy="259045"/>
    <xdr:sp macro="" textlink="">
      <xdr:nvSpPr>
        <xdr:cNvPr id="353" name="【庁舎】&#10;有形固定資産減価償却率平均値テキスト"/>
        <xdr:cNvSpPr txBox="1"/>
      </xdr:nvSpPr>
      <xdr:spPr>
        <a:xfrm>
          <a:off x="16357600" y="18031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354" name="フローチャート: 判断 353"/>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355" name="フローチャート: 判断 354"/>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356" name="フローチャート: 判断 355"/>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357" name="フローチャート: 判断 356"/>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358" name="フローチャート: 判断 357"/>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59" name="テキスト ボックス 3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60" name="テキスト ボックス 3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61" name="テキスト ボックス 3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62" name="テキスト ボックス 3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63" name="テキスト ボックス 3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364" name="楕円 363"/>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165100</xdr:rowOff>
    </xdr:from>
    <xdr:to>
      <xdr:col>76</xdr:col>
      <xdr:colOff>165100</xdr:colOff>
      <xdr:row>107</xdr:row>
      <xdr:rowOff>95250</xdr:rowOff>
    </xdr:to>
    <xdr:sp macro="" textlink="">
      <xdr:nvSpPr>
        <xdr:cNvPr id="365" name="楕円 364"/>
        <xdr:cNvSpPr/>
      </xdr:nvSpPr>
      <xdr:spPr>
        <a:xfrm>
          <a:off x="14541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44450</xdr:rowOff>
    </xdr:from>
    <xdr:to>
      <xdr:col>81</xdr:col>
      <xdr:colOff>50800</xdr:colOff>
      <xdr:row>107</xdr:row>
      <xdr:rowOff>69850</xdr:rowOff>
    </xdr:to>
    <xdr:cxnSp macro="">
      <xdr:nvCxnSpPr>
        <xdr:cNvPr id="366" name="直線コネクタ 365"/>
        <xdr:cNvCxnSpPr/>
      </xdr:nvCxnSpPr>
      <xdr:spPr>
        <a:xfrm>
          <a:off x="14592300" y="1838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132080</xdr:rowOff>
    </xdr:from>
    <xdr:to>
      <xdr:col>72</xdr:col>
      <xdr:colOff>38100</xdr:colOff>
      <xdr:row>106</xdr:row>
      <xdr:rowOff>62230</xdr:rowOff>
    </xdr:to>
    <xdr:sp macro="" textlink="">
      <xdr:nvSpPr>
        <xdr:cNvPr id="367" name="楕円 366"/>
        <xdr:cNvSpPr/>
      </xdr:nvSpPr>
      <xdr:spPr>
        <a:xfrm>
          <a:off x="1365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11430</xdr:rowOff>
    </xdr:from>
    <xdr:to>
      <xdr:col>76</xdr:col>
      <xdr:colOff>114300</xdr:colOff>
      <xdr:row>107</xdr:row>
      <xdr:rowOff>44450</xdr:rowOff>
    </xdr:to>
    <xdr:cxnSp macro="">
      <xdr:nvCxnSpPr>
        <xdr:cNvPr id="368" name="直線コネクタ 367"/>
        <xdr:cNvCxnSpPr/>
      </xdr:nvCxnSpPr>
      <xdr:spPr>
        <a:xfrm>
          <a:off x="13703300" y="18185130"/>
          <a:ext cx="889000" cy="20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25400</xdr:rowOff>
    </xdr:from>
    <xdr:to>
      <xdr:col>67</xdr:col>
      <xdr:colOff>101600</xdr:colOff>
      <xdr:row>105</xdr:row>
      <xdr:rowOff>127000</xdr:rowOff>
    </xdr:to>
    <xdr:sp macro="" textlink="">
      <xdr:nvSpPr>
        <xdr:cNvPr id="369" name="楕円 368"/>
        <xdr:cNvSpPr/>
      </xdr:nvSpPr>
      <xdr:spPr>
        <a:xfrm>
          <a:off x="12763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106</xdr:row>
      <xdr:rowOff>11430</xdr:rowOff>
    </xdr:to>
    <xdr:cxnSp macro="">
      <xdr:nvCxnSpPr>
        <xdr:cNvPr id="370" name="直線コネクタ 369"/>
        <xdr:cNvCxnSpPr/>
      </xdr:nvCxnSpPr>
      <xdr:spPr>
        <a:xfrm>
          <a:off x="12814300" y="1807845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371"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372"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373"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374" name="n_4aveValue【庁舎】&#10;有形固定資産減価償却率"/>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375" name="n_1mainValue【庁舎】&#10;有形固定資産減価償却率"/>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86377</xdr:rowOff>
    </xdr:from>
    <xdr:ext cx="405111" cy="259045"/>
    <xdr:sp macro="" textlink="">
      <xdr:nvSpPr>
        <xdr:cNvPr id="376" name="n_2mainValue【庁舎】&#10;有形固定資産減価償却率"/>
        <xdr:cNvSpPr txBox="1"/>
      </xdr:nvSpPr>
      <xdr:spPr>
        <a:xfrm>
          <a:off x="14389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53357</xdr:rowOff>
    </xdr:from>
    <xdr:ext cx="405111" cy="259045"/>
    <xdr:sp macro="" textlink="">
      <xdr:nvSpPr>
        <xdr:cNvPr id="377" name="n_3mainValue【庁舎】&#10;有形固定資産減価償却率"/>
        <xdr:cNvSpPr txBox="1"/>
      </xdr:nvSpPr>
      <xdr:spPr>
        <a:xfrm>
          <a:off x="13500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378" name="n_4mainValue【庁舎】&#10;有形固定資産減価償却率"/>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79" name="正方形/長方形 3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80" name="正方形/長方形 3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81" name="正方形/長方形 3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82" name="正方形/長方形 3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83" name="正方形/長方形 3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84" name="正方形/長方形 3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85" name="正方形/長方形 3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86" name="正方形/長方形 3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87" name="テキスト ボックス 3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88" name="直線コネクタ 3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89" name="直線コネクタ 38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90" name="テキスト ボックス 38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91" name="直線コネクタ 39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92" name="テキスト ボックス 39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93" name="直線コネクタ 3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94" name="テキスト ボックス 3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95" name="直線コネクタ 39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96" name="テキスト ボックス 39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97" name="直線コネクタ 39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98" name="テキスト ボックス 39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99" name="直線コネクタ 3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00" name="テキスト ボックス 3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0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402" name="直線コネクタ 401"/>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403"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404" name="直線コネクタ 403"/>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405"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406" name="直線コネクタ 405"/>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407"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408" name="フローチャート: 判断 407"/>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409" name="フローチャート: 判断 408"/>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410" name="フローチャート: 判断 409"/>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411" name="フローチャート: 判断 410"/>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412" name="フローチャート: 判断 411"/>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13" name="テキスト ボックス 4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14" name="テキスト ボックス 4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15" name="テキスト ボックス 4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16" name="テキスト ボックス 4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17" name="テキスト ボックス 4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103887</xdr:rowOff>
    </xdr:from>
    <xdr:to>
      <xdr:col>112</xdr:col>
      <xdr:colOff>38100</xdr:colOff>
      <xdr:row>107</xdr:row>
      <xdr:rowOff>34037</xdr:rowOff>
    </xdr:to>
    <xdr:sp macro="" textlink="">
      <xdr:nvSpPr>
        <xdr:cNvPr id="418" name="楕円 417"/>
        <xdr:cNvSpPr/>
      </xdr:nvSpPr>
      <xdr:spPr>
        <a:xfrm>
          <a:off x="21272500" y="182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145414</xdr:rowOff>
    </xdr:from>
    <xdr:to>
      <xdr:col>107</xdr:col>
      <xdr:colOff>101600</xdr:colOff>
      <xdr:row>106</xdr:row>
      <xdr:rowOff>75564</xdr:rowOff>
    </xdr:to>
    <xdr:sp macro="" textlink="">
      <xdr:nvSpPr>
        <xdr:cNvPr id="419" name="楕円 418"/>
        <xdr:cNvSpPr/>
      </xdr:nvSpPr>
      <xdr:spPr>
        <a:xfrm>
          <a:off x="20383500" y="181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24764</xdr:rowOff>
    </xdr:from>
    <xdr:to>
      <xdr:col>111</xdr:col>
      <xdr:colOff>177800</xdr:colOff>
      <xdr:row>106</xdr:row>
      <xdr:rowOff>154687</xdr:rowOff>
    </xdr:to>
    <xdr:cxnSp macro="">
      <xdr:nvCxnSpPr>
        <xdr:cNvPr id="420" name="直線コネクタ 419"/>
        <xdr:cNvCxnSpPr/>
      </xdr:nvCxnSpPr>
      <xdr:spPr>
        <a:xfrm>
          <a:off x="20434300" y="18198464"/>
          <a:ext cx="889000" cy="1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42926</xdr:rowOff>
    </xdr:from>
    <xdr:to>
      <xdr:col>102</xdr:col>
      <xdr:colOff>165100</xdr:colOff>
      <xdr:row>105</xdr:row>
      <xdr:rowOff>144526</xdr:rowOff>
    </xdr:to>
    <xdr:sp macro="" textlink="">
      <xdr:nvSpPr>
        <xdr:cNvPr id="421" name="楕円 420"/>
        <xdr:cNvSpPr/>
      </xdr:nvSpPr>
      <xdr:spPr>
        <a:xfrm>
          <a:off x="19494500" y="1804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93726</xdr:rowOff>
    </xdr:from>
    <xdr:to>
      <xdr:col>107</xdr:col>
      <xdr:colOff>50800</xdr:colOff>
      <xdr:row>106</xdr:row>
      <xdr:rowOff>24764</xdr:rowOff>
    </xdr:to>
    <xdr:cxnSp macro="">
      <xdr:nvCxnSpPr>
        <xdr:cNvPr id="422" name="直線コネクタ 421"/>
        <xdr:cNvCxnSpPr/>
      </xdr:nvCxnSpPr>
      <xdr:spPr>
        <a:xfrm>
          <a:off x="19545300" y="18095976"/>
          <a:ext cx="889000" cy="10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41021</xdr:rowOff>
    </xdr:from>
    <xdr:to>
      <xdr:col>98</xdr:col>
      <xdr:colOff>38100</xdr:colOff>
      <xdr:row>105</xdr:row>
      <xdr:rowOff>142621</xdr:rowOff>
    </xdr:to>
    <xdr:sp macro="" textlink="">
      <xdr:nvSpPr>
        <xdr:cNvPr id="423" name="楕円 422"/>
        <xdr:cNvSpPr/>
      </xdr:nvSpPr>
      <xdr:spPr>
        <a:xfrm>
          <a:off x="18605500" y="180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91821</xdr:rowOff>
    </xdr:from>
    <xdr:to>
      <xdr:col>102</xdr:col>
      <xdr:colOff>114300</xdr:colOff>
      <xdr:row>105</xdr:row>
      <xdr:rowOff>93726</xdr:rowOff>
    </xdr:to>
    <xdr:cxnSp macro="">
      <xdr:nvCxnSpPr>
        <xdr:cNvPr id="424" name="直線コネクタ 423"/>
        <xdr:cNvCxnSpPr/>
      </xdr:nvCxnSpPr>
      <xdr:spPr>
        <a:xfrm>
          <a:off x="18656300" y="1809407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425" name="n_1aveValue【庁舎】&#10;一人当たり面積"/>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426"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427" name="n_3aveValue【庁舎】&#10;一人当たり面積"/>
        <xdr:cNvSpPr txBox="1"/>
      </xdr:nvSpPr>
      <xdr:spPr>
        <a:xfrm>
          <a:off x="19310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428" name="n_4ave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25164</xdr:rowOff>
    </xdr:from>
    <xdr:ext cx="469744" cy="259045"/>
    <xdr:sp macro="" textlink="">
      <xdr:nvSpPr>
        <xdr:cNvPr id="429" name="n_1mainValue【庁舎】&#10;一人当たり面積"/>
        <xdr:cNvSpPr txBox="1"/>
      </xdr:nvSpPr>
      <xdr:spPr>
        <a:xfrm>
          <a:off x="21075727" y="183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92091</xdr:rowOff>
    </xdr:from>
    <xdr:ext cx="469744" cy="259045"/>
    <xdr:sp macro="" textlink="">
      <xdr:nvSpPr>
        <xdr:cNvPr id="430" name="n_2mainValue【庁舎】&#10;一人当たり面積"/>
        <xdr:cNvSpPr txBox="1"/>
      </xdr:nvSpPr>
      <xdr:spPr>
        <a:xfrm>
          <a:off x="20199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161053</xdr:rowOff>
    </xdr:from>
    <xdr:ext cx="469744" cy="259045"/>
    <xdr:sp macro="" textlink="">
      <xdr:nvSpPr>
        <xdr:cNvPr id="431" name="n_3mainValue【庁舎】&#10;一人当たり面積"/>
        <xdr:cNvSpPr txBox="1"/>
      </xdr:nvSpPr>
      <xdr:spPr>
        <a:xfrm>
          <a:off x="19310427" y="1782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159148</xdr:rowOff>
    </xdr:from>
    <xdr:ext cx="469744" cy="259045"/>
    <xdr:sp macro="" textlink="">
      <xdr:nvSpPr>
        <xdr:cNvPr id="432" name="n_4mainValue【庁舎】&#10;一人当たり面積"/>
        <xdr:cNvSpPr txBox="1"/>
      </xdr:nvSpPr>
      <xdr:spPr>
        <a:xfrm>
          <a:off x="18421427" y="178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33" name="正方形/長方形 4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34" name="正方形/長方形 4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35" name="テキスト ボックス 4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母子健康センター及び消防施設となっている。母子健康センターについては、昭和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年に建設された施設となっている。消防施設についても、耐用年数に近づいてきている。</a:t>
          </a:r>
          <a:endParaRPr lang="ja-JP" altLang="ja-JP" sz="1400">
            <a:effectLst/>
          </a:endParaRPr>
        </a:p>
        <a:p>
          <a:r>
            <a:rPr kumimoji="1" lang="ja-JP" altLang="ja-JP" sz="1100">
              <a:solidFill>
                <a:schemeClr val="dk1"/>
              </a:solidFill>
              <a:effectLst/>
              <a:latin typeface="+mn-lt"/>
              <a:ea typeface="+mn-ea"/>
              <a:cs typeface="+mn-cs"/>
            </a:rPr>
            <a:t>現時点で、施設は問題なく使用できているが、計画に基づいた更新を進めていく必要がある。全体的にも老朽化が進んでいるため、個別施設計画の策定等計画を進めていく。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AM9" sqref="AM9:AT9"/>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1904590</v>
      </c>
      <c r="BO4" s="433"/>
      <c r="BP4" s="433"/>
      <c r="BQ4" s="433"/>
      <c r="BR4" s="433"/>
      <c r="BS4" s="433"/>
      <c r="BT4" s="433"/>
      <c r="BU4" s="434"/>
      <c r="BV4" s="432">
        <v>1641173</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9.4</v>
      </c>
      <c r="CU4" s="439"/>
      <c r="CV4" s="439"/>
      <c r="CW4" s="439"/>
      <c r="CX4" s="439"/>
      <c r="CY4" s="439"/>
      <c r="CZ4" s="439"/>
      <c r="DA4" s="440"/>
      <c r="DB4" s="438">
        <v>1.8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1806853</v>
      </c>
      <c r="BO5" s="470"/>
      <c r="BP5" s="470"/>
      <c r="BQ5" s="470"/>
      <c r="BR5" s="470"/>
      <c r="BS5" s="470"/>
      <c r="BT5" s="470"/>
      <c r="BU5" s="471"/>
      <c r="BV5" s="469">
        <v>1611664</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78.900000000000006</v>
      </c>
      <c r="CU5" s="467"/>
      <c r="CV5" s="467"/>
      <c r="CW5" s="467"/>
      <c r="CX5" s="467"/>
      <c r="CY5" s="467"/>
      <c r="CZ5" s="467"/>
      <c r="DA5" s="468"/>
      <c r="DB5" s="466">
        <v>84.2</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97737</v>
      </c>
      <c r="BO6" s="470"/>
      <c r="BP6" s="470"/>
      <c r="BQ6" s="470"/>
      <c r="BR6" s="470"/>
      <c r="BS6" s="470"/>
      <c r="BT6" s="470"/>
      <c r="BU6" s="471"/>
      <c r="BV6" s="469">
        <v>29509</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81</v>
      </c>
      <c r="CU6" s="507"/>
      <c r="CV6" s="507"/>
      <c r="CW6" s="507"/>
      <c r="CX6" s="507"/>
      <c r="CY6" s="507"/>
      <c r="CZ6" s="507"/>
      <c r="DA6" s="508"/>
      <c r="DB6" s="506">
        <v>86.6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10552</v>
      </c>
      <c r="BO7" s="470"/>
      <c r="BP7" s="470"/>
      <c r="BQ7" s="470"/>
      <c r="BR7" s="470"/>
      <c r="BS7" s="470"/>
      <c r="BT7" s="470"/>
      <c r="BU7" s="471"/>
      <c r="BV7" s="469">
        <v>12915</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931792</v>
      </c>
      <c r="CU7" s="470"/>
      <c r="CV7" s="470"/>
      <c r="CW7" s="470"/>
      <c r="CX7" s="470"/>
      <c r="CY7" s="470"/>
      <c r="CZ7" s="470"/>
      <c r="DA7" s="471"/>
      <c r="DB7" s="469">
        <v>901065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101</v>
      </c>
      <c r="AV8" s="502"/>
      <c r="AW8" s="502"/>
      <c r="AX8" s="502"/>
      <c r="AY8" s="503" t="s">
        <v>109</v>
      </c>
      <c r="AZ8" s="504"/>
      <c r="BA8" s="504"/>
      <c r="BB8" s="504"/>
      <c r="BC8" s="504"/>
      <c r="BD8" s="504"/>
      <c r="BE8" s="504"/>
      <c r="BF8" s="504"/>
      <c r="BG8" s="504"/>
      <c r="BH8" s="504"/>
      <c r="BI8" s="504"/>
      <c r="BJ8" s="504"/>
      <c r="BK8" s="504"/>
      <c r="BL8" s="504"/>
      <c r="BM8" s="505"/>
      <c r="BN8" s="469">
        <v>87185</v>
      </c>
      <c r="BO8" s="470"/>
      <c r="BP8" s="470"/>
      <c r="BQ8" s="470"/>
      <c r="BR8" s="470"/>
      <c r="BS8" s="470"/>
      <c r="BT8" s="470"/>
      <c r="BU8" s="471"/>
      <c r="BV8" s="469">
        <v>16594</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0.21</v>
      </c>
      <c r="CU8" s="510"/>
      <c r="CV8" s="510"/>
      <c r="CW8" s="510"/>
      <c r="CX8" s="510"/>
      <c r="CY8" s="510"/>
      <c r="CZ8" s="510"/>
      <c r="DA8" s="511"/>
      <c r="DB8" s="509">
        <v>0.21</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813</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70591</v>
      </c>
      <c r="BO9" s="470"/>
      <c r="BP9" s="470"/>
      <c r="BQ9" s="470"/>
      <c r="BR9" s="470"/>
      <c r="BS9" s="470"/>
      <c r="BT9" s="470"/>
      <c r="BU9" s="471"/>
      <c r="BV9" s="469">
        <v>-106106</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11.6</v>
      </c>
      <c r="CU9" s="467"/>
      <c r="CV9" s="467"/>
      <c r="CW9" s="467"/>
      <c r="CX9" s="467"/>
      <c r="CY9" s="467"/>
      <c r="CZ9" s="467"/>
      <c r="DA9" s="468"/>
      <c r="DB9" s="466">
        <v>12.1</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866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1012</v>
      </c>
      <c r="BO10" s="470"/>
      <c r="BP10" s="470"/>
      <c r="BQ10" s="470"/>
      <c r="BR10" s="470"/>
      <c r="BS10" s="470"/>
      <c r="BT10" s="470"/>
      <c r="BU10" s="471"/>
      <c r="BV10" s="469">
        <v>2022</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126</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912</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136</v>
      </c>
      <c r="AV12" s="502"/>
      <c r="AW12" s="502"/>
      <c r="AX12" s="502"/>
      <c r="AY12" s="503" t="s">
        <v>137</v>
      </c>
      <c r="AZ12" s="504"/>
      <c r="BA12" s="504"/>
      <c r="BB12" s="504"/>
      <c r="BC12" s="504"/>
      <c r="BD12" s="504"/>
      <c r="BE12" s="504"/>
      <c r="BF12" s="504"/>
      <c r="BG12" s="504"/>
      <c r="BH12" s="504"/>
      <c r="BI12" s="504"/>
      <c r="BJ12" s="504"/>
      <c r="BK12" s="504"/>
      <c r="BL12" s="504"/>
      <c r="BM12" s="505"/>
      <c r="BN12" s="469">
        <v>33000</v>
      </c>
      <c r="BO12" s="470"/>
      <c r="BP12" s="470"/>
      <c r="BQ12" s="470"/>
      <c r="BR12" s="470"/>
      <c r="BS12" s="470"/>
      <c r="BT12" s="470"/>
      <c r="BU12" s="471"/>
      <c r="BV12" s="469">
        <v>0</v>
      </c>
      <c r="BW12" s="470"/>
      <c r="BX12" s="470"/>
      <c r="BY12" s="470"/>
      <c r="BZ12" s="470"/>
      <c r="CA12" s="470"/>
      <c r="CB12" s="470"/>
      <c r="CC12" s="471"/>
      <c r="CD12" s="472" t="s">
        <v>138</v>
      </c>
      <c r="CE12" s="473"/>
      <c r="CF12" s="473"/>
      <c r="CG12" s="473"/>
      <c r="CH12" s="473"/>
      <c r="CI12" s="473"/>
      <c r="CJ12" s="473"/>
      <c r="CK12" s="473"/>
      <c r="CL12" s="473"/>
      <c r="CM12" s="473"/>
      <c r="CN12" s="473"/>
      <c r="CO12" s="473"/>
      <c r="CP12" s="473"/>
      <c r="CQ12" s="473"/>
      <c r="CR12" s="473"/>
      <c r="CS12" s="474"/>
      <c r="CT12" s="509" t="s">
        <v>139</v>
      </c>
      <c r="CU12" s="510"/>
      <c r="CV12" s="510"/>
      <c r="CW12" s="510"/>
      <c r="CX12" s="510"/>
      <c r="CY12" s="510"/>
      <c r="CZ12" s="510"/>
      <c r="DA12" s="511"/>
      <c r="DB12" s="509" t="s">
        <v>130</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898</v>
      </c>
      <c r="S13" s="554"/>
      <c r="T13" s="554"/>
      <c r="U13" s="554"/>
      <c r="V13" s="555"/>
      <c r="W13" s="485" t="s">
        <v>141</v>
      </c>
      <c r="X13" s="486"/>
      <c r="Y13" s="486"/>
      <c r="Z13" s="486"/>
      <c r="AA13" s="486"/>
      <c r="AB13" s="476"/>
      <c r="AC13" s="520">
        <v>145</v>
      </c>
      <c r="AD13" s="521"/>
      <c r="AE13" s="521"/>
      <c r="AF13" s="521"/>
      <c r="AG13" s="563"/>
      <c r="AH13" s="520">
        <v>143</v>
      </c>
      <c r="AI13" s="521"/>
      <c r="AJ13" s="521"/>
      <c r="AK13" s="521"/>
      <c r="AL13" s="522"/>
      <c r="AM13" s="498" t="s">
        <v>142</v>
      </c>
      <c r="AN13" s="499"/>
      <c r="AO13" s="499"/>
      <c r="AP13" s="499"/>
      <c r="AQ13" s="499"/>
      <c r="AR13" s="499"/>
      <c r="AS13" s="499"/>
      <c r="AT13" s="500"/>
      <c r="AU13" s="501" t="s">
        <v>101</v>
      </c>
      <c r="AV13" s="502"/>
      <c r="AW13" s="502"/>
      <c r="AX13" s="502"/>
      <c r="AY13" s="503" t="s">
        <v>143</v>
      </c>
      <c r="AZ13" s="504"/>
      <c r="BA13" s="504"/>
      <c r="BB13" s="504"/>
      <c r="BC13" s="504"/>
      <c r="BD13" s="504"/>
      <c r="BE13" s="504"/>
      <c r="BF13" s="504"/>
      <c r="BG13" s="504"/>
      <c r="BH13" s="504"/>
      <c r="BI13" s="504"/>
      <c r="BJ13" s="504"/>
      <c r="BK13" s="504"/>
      <c r="BL13" s="504"/>
      <c r="BM13" s="505"/>
      <c r="BN13" s="469">
        <v>38603</v>
      </c>
      <c r="BO13" s="470"/>
      <c r="BP13" s="470"/>
      <c r="BQ13" s="470"/>
      <c r="BR13" s="470"/>
      <c r="BS13" s="470"/>
      <c r="BT13" s="470"/>
      <c r="BU13" s="471"/>
      <c r="BV13" s="469">
        <v>-104084</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5.2</v>
      </c>
      <c r="CU13" s="467"/>
      <c r="CV13" s="467"/>
      <c r="CW13" s="467"/>
      <c r="CX13" s="467"/>
      <c r="CY13" s="467"/>
      <c r="CZ13" s="467"/>
      <c r="DA13" s="468"/>
      <c r="DB13" s="466">
        <v>5.0999999999999996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914</v>
      </c>
      <c r="S14" s="554"/>
      <c r="T14" s="554"/>
      <c r="U14" s="554"/>
      <c r="V14" s="555"/>
      <c r="W14" s="459"/>
      <c r="X14" s="460"/>
      <c r="Y14" s="460"/>
      <c r="Z14" s="460"/>
      <c r="AA14" s="460"/>
      <c r="AB14" s="449"/>
      <c r="AC14" s="556">
        <v>32.5</v>
      </c>
      <c r="AD14" s="557"/>
      <c r="AE14" s="557"/>
      <c r="AF14" s="557"/>
      <c r="AG14" s="558"/>
      <c r="AH14" s="556">
        <v>30.6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139</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147</v>
      </c>
      <c r="N15" s="561"/>
      <c r="O15" s="561"/>
      <c r="P15" s="561"/>
      <c r="Q15" s="562"/>
      <c r="R15" s="553">
        <v>902</v>
      </c>
      <c r="S15" s="554"/>
      <c r="T15" s="554"/>
      <c r="U15" s="554"/>
      <c r="V15" s="555"/>
      <c r="W15" s="485" t="s">
        <v>148</v>
      </c>
      <c r="X15" s="486"/>
      <c r="Y15" s="486"/>
      <c r="Z15" s="486"/>
      <c r="AA15" s="486"/>
      <c r="AB15" s="476"/>
      <c r="AC15" s="520">
        <v>64</v>
      </c>
      <c r="AD15" s="521"/>
      <c r="AE15" s="521"/>
      <c r="AF15" s="521"/>
      <c r="AG15" s="563"/>
      <c r="AH15" s="520">
        <v>81</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178654</v>
      </c>
      <c r="BO15" s="433"/>
      <c r="BP15" s="433"/>
      <c r="BQ15" s="433"/>
      <c r="BR15" s="433"/>
      <c r="BS15" s="433"/>
      <c r="BT15" s="433"/>
      <c r="BU15" s="434"/>
      <c r="BV15" s="432">
        <v>178691</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14.3</v>
      </c>
      <c r="AD16" s="557"/>
      <c r="AE16" s="557"/>
      <c r="AF16" s="557"/>
      <c r="AG16" s="558"/>
      <c r="AH16" s="556">
        <v>17.3</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859735</v>
      </c>
      <c r="BO16" s="470"/>
      <c r="BP16" s="470"/>
      <c r="BQ16" s="470"/>
      <c r="BR16" s="470"/>
      <c r="BS16" s="470"/>
      <c r="BT16" s="470"/>
      <c r="BU16" s="471"/>
      <c r="BV16" s="469">
        <v>826072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237</v>
      </c>
      <c r="AD17" s="521"/>
      <c r="AE17" s="521"/>
      <c r="AF17" s="521"/>
      <c r="AG17" s="563"/>
      <c r="AH17" s="520">
        <v>244</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225229</v>
      </c>
      <c r="BO17" s="470"/>
      <c r="BP17" s="470"/>
      <c r="BQ17" s="470"/>
      <c r="BR17" s="470"/>
      <c r="BS17" s="470"/>
      <c r="BT17" s="470"/>
      <c r="BU17" s="471"/>
      <c r="BV17" s="469">
        <v>228312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67.11</v>
      </c>
      <c r="M18" s="585"/>
      <c r="N18" s="585"/>
      <c r="O18" s="585"/>
      <c r="P18" s="585"/>
      <c r="Q18" s="585"/>
      <c r="R18" s="586"/>
      <c r="S18" s="586"/>
      <c r="T18" s="586"/>
      <c r="U18" s="586"/>
      <c r="V18" s="587"/>
      <c r="W18" s="487"/>
      <c r="X18" s="488"/>
      <c r="Y18" s="488"/>
      <c r="Z18" s="488"/>
      <c r="AA18" s="488"/>
      <c r="AB18" s="479"/>
      <c r="AC18" s="588">
        <v>53.1</v>
      </c>
      <c r="AD18" s="589"/>
      <c r="AE18" s="589"/>
      <c r="AF18" s="589"/>
      <c r="AG18" s="590"/>
      <c r="AH18" s="588">
        <v>52.1</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782301</v>
      </c>
      <c r="BO18" s="470"/>
      <c r="BP18" s="470"/>
      <c r="BQ18" s="470"/>
      <c r="BR18" s="470"/>
      <c r="BS18" s="470"/>
      <c r="BT18" s="470"/>
      <c r="BU18" s="471"/>
      <c r="BV18" s="469">
        <v>808012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12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1238526</v>
      </c>
      <c r="BO19" s="470"/>
      <c r="BP19" s="470"/>
      <c r="BQ19" s="470"/>
      <c r="BR19" s="470"/>
      <c r="BS19" s="470"/>
      <c r="BT19" s="470"/>
      <c r="BU19" s="471"/>
      <c r="BV19" s="469">
        <v>1218272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331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1270897</v>
      </c>
      <c r="BO23" s="470"/>
      <c r="BP23" s="470"/>
      <c r="BQ23" s="470"/>
      <c r="BR23" s="470"/>
      <c r="BS23" s="470"/>
      <c r="BT23" s="470"/>
      <c r="BU23" s="471"/>
      <c r="BV23" s="469">
        <v>1278477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6300</v>
      </c>
      <c r="R24" s="521"/>
      <c r="S24" s="521"/>
      <c r="T24" s="521"/>
      <c r="U24" s="521"/>
      <c r="V24" s="563"/>
      <c r="W24" s="622"/>
      <c r="X24" s="610"/>
      <c r="Y24" s="611"/>
      <c r="Z24" s="519" t="s">
        <v>172</v>
      </c>
      <c r="AA24" s="499"/>
      <c r="AB24" s="499"/>
      <c r="AC24" s="499"/>
      <c r="AD24" s="499"/>
      <c r="AE24" s="499"/>
      <c r="AF24" s="499"/>
      <c r="AG24" s="500"/>
      <c r="AH24" s="520">
        <v>30</v>
      </c>
      <c r="AI24" s="521"/>
      <c r="AJ24" s="521"/>
      <c r="AK24" s="521"/>
      <c r="AL24" s="563"/>
      <c r="AM24" s="520">
        <v>79140</v>
      </c>
      <c r="AN24" s="521"/>
      <c r="AO24" s="521"/>
      <c r="AP24" s="521"/>
      <c r="AQ24" s="521"/>
      <c r="AR24" s="563"/>
      <c r="AS24" s="520">
        <v>2638</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1266697</v>
      </c>
      <c r="BO24" s="470"/>
      <c r="BP24" s="470"/>
      <c r="BQ24" s="470"/>
      <c r="BR24" s="470"/>
      <c r="BS24" s="470"/>
      <c r="BT24" s="470"/>
      <c r="BU24" s="471"/>
      <c r="BV24" s="469">
        <v>1274277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v>1</v>
      </c>
      <c r="M25" s="521"/>
      <c r="N25" s="521"/>
      <c r="O25" s="521"/>
      <c r="P25" s="563"/>
      <c r="Q25" s="520">
        <v>5500</v>
      </c>
      <c r="R25" s="521"/>
      <c r="S25" s="521"/>
      <c r="T25" s="521"/>
      <c r="U25" s="521"/>
      <c r="V25" s="563"/>
      <c r="W25" s="622"/>
      <c r="X25" s="610"/>
      <c r="Y25" s="611"/>
      <c r="Z25" s="519" t="s">
        <v>175</v>
      </c>
      <c r="AA25" s="499"/>
      <c r="AB25" s="499"/>
      <c r="AC25" s="499"/>
      <c r="AD25" s="499"/>
      <c r="AE25" s="499"/>
      <c r="AF25" s="499"/>
      <c r="AG25" s="500"/>
      <c r="AH25" s="520" t="s">
        <v>176</v>
      </c>
      <c r="AI25" s="521"/>
      <c r="AJ25" s="521"/>
      <c r="AK25" s="521"/>
      <c r="AL25" s="563"/>
      <c r="AM25" s="520" t="s">
        <v>139</v>
      </c>
      <c r="AN25" s="521"/>
      <c r="AO25" s="521"/>
      <c r="AP25" s="521"/>
      <c r="AQ25" s="521"/>
      <c r="AR25" s="563"/>
      <c r="AS25" s="520" t="s">
        <v>139</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38400</v>
      </c>
      <c r="BO25" s="433"/>
      <c r="BP25" s="433"/>
      <c r="BQ25" s="433"/>
      <c r="BR25" s="433"/>
      <c r="BS25" s="433"/>
      <c r="BT25" s="433"/>
      <c r="BU25" s="434"/>
      <c r="BV25" s="432">
        <v>40800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4800</v>
      </c>
      <c r="R26" s="521"/>
      <c r="S26" s="521"/>
      <c r="T26" s="521"/>
      <c r="U26" s="521"/>
      <c r="V26" s="563"/>
      <c r="W26" s="622"/>
      <c r="X26" s="610"/>
      <c r="Y26" s="611"/>
      <c r="Z26" s="519" t="s">
        <v>179</v>
      </c>
      <c r="AA26" s="632"/>
      <c r="AB26" s="632"/>
      <c r="AC26" s="632"/>
      <c r="AD26" s="632"/>
      <c r="AE26" s="632"/>
      <c r="AF26" s="632"/>
      <c r="AG26" s="633"/>
      <c r="AH26" s="520">
        <v>1</v>
      </c>
      <c r="AI26" s="521"/>
      <c r="AJ26" s="521"/>
      <c r="AK26" s="521"/>
      <c r="AL26" s="563"/>
      <c r="AM26" s="520" t="s">
        <v>180</v>
      </c>
      <c r="AN26" s="521"/>
      <c r="AO26" s="521"/>
      <c r="AP26" s="521"/>
      <c r="AQ26" s="521"/>
      <c r="AR26" s="563"/>
      <c r="AS26" s="520" t="s">
        <v>181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2600</v>
      </c>
      <c r="R27" s="521"/>
      <c r="S27" s="521"/>
      <c r="T27" s="521"/>
      <c r="U27" s="521"/>
      <c r="V27" s="563"/>
      <c r="W27" s="622"/>
      <c r="X27" s="610"/>
      <c r="Y27" s="611"/>
      <c r="Z27" s="519" t="s">
        <v>184</v>
      </c>
      <c r="AA27" s="499"/>
      <c r="AB27" s="499"/>
      <c r="AC27" s="499"/>
      <c r="AD27" s="499"/>
      <c r="AE27" s="499"/>
      <c r="AF27" s="499"/>
      <c r="AG27" s="500"/>
      <c r="AH27" s="520" t="s">
        <v>176</v>
      </c>
      <c r="AI27" s="521"/>
      <c r="AJ27" s="521"/>
      <c r="AK27" s="521"/>
      <c r="AL27" s="563"/>
      <c r="AM27" s="520" t="s">
        <v>176</v>
      </c>
      <c r="AN27" s="521"/>
      <c r="AO27" s="521"/>
      <c r="AP27" s="521"/>
      <c r="AQ27" s="521"/>
      <c r="AR27" s="563"/>
      <c r="AS27" s="520" t="s">
        <v>176</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v>30803</v>
      </c>
      <c r="BO27" s="646"/>
      <c r="BP27" s="646"/>
      <c r="BQ27" s="646"/>
      <c r="BR27" s="646"/>
      <c r="BS27" s="646"/>
      <c r="BT27" s="646"/>
      <c r="BU27" s="647"/>
      <c r="BV27" s="645">
        <v>30800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2100</v>
      </c>
      <c r="R28" s="521"/>
      <c r="S28" s="521"/>
      <c r="T28" s="521"/>
      <c r="U28" s="521"/>
      <c r="V28" s="563"/>
      <c r="W28" s="622"/>
      <c r="X28" s="610"/>
      <c r="Y28" s="611"/>
      <c r="Z28" s="519" t="s">
        <v>187</v>
      </c>
      <c r="AA28" s="499"/>
      <c r="AB28" s="499"/>
      <c r="AC28" s="499"/>
      <c r="AD28" s="499"/>
      <c r="AE28" s="499"/>
      <c r="AF28" s="499"/>
      <c r="AG28" s="500"/>
      <c r="AH28" s="520" t="s">
        <v>139</v>
      </c>
      <c r="AI28" s="521"/>
      <c r="AJ28" s="521"/>
      <c r="AK28" s="521"/>
      <c r="AL28" s="563"/>
      <c r="AM28" s="520" t="s">
        <v>188</v>
      </c>
      <c r="AN28" s="521"/>
      <c r="AO28" s="521"/>
      <c r="AP28" s="521"/>
      <c r="AQ28" s="521"/>
      <c r="AR28" s="563"/>
      <c r="AS28" s="520" t="s">
        <v>139</v>
      </c>
      <c r="AT28" s="521"/>
      <c r="AU28" s="521"/>
      <c r="AV28" s="521"/>
      <c r="AW28" s="521"/>
      <c r="AX28" s="522"/>
      <c r="AY28" s="648" t="s">
        <v>189</v>
      </c>
      <c r="AZ28" s="649"/>
      <c r="BA28" s="649"/>
      <c r="BB28" s="650"/>
      <c r="BC28" s="429" t="s">
        <v>47</v>
      </c>
      <c r="BD28" s="430"/>
      <c r="BE28" s="430"/>
      <c r="BF28" s="430"/>
      <c r="BG28" s="430"/>
      <c r="BH28" s="430"/>
      <c r="BI28" s="430"/>
      <c r="BJ28" s="430"/>
      <c r="BK28" s="430"/>
      <c r="BL28" s="430"/>
      <c r="BM28" s="431"/>
      <c r="BN28" s="432">
        <v>687481</v>
      </c>
      <c r="BO28" s="433"/>
      <c r="BP28" s="433"/>
      <c r="BQ28" s="433"/>
      <c r="BR28" s="433"/>
      <c r="BS28" s="433"/>
      <c r="BT28" s="433"/>
      <c r="BU28" s="434"/>
      <c r="BV28" s="432">
        <v>719469</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190</v>
      </c>
      <c r="F29" s="499"/>
      <c r="G29" s="499"/>
      <c r="H29" s="499"/>
      <c r="I29" s="499"/>
      <c r="J29" s="499"/>
      <c r="K29" s="500"/>
      <c r="L29" s="520">
        <v>6</v>
      </c>
      <c r="M29" s="521"/>
      <c r="N29" s="521"/>
      <c r="O29" s="521"/>
      <c r="P29" s="563"/>
      <c r="Q29" s="520">
        <v>1900</v>
      </c>
      <c r="R29" s="521"/>
      <c r="S29" s="521"/>
      <c r="T29" s="521"/>
      <c r="U29" s="521"/>
      <c r="V29" s="563"/>
      <c r="W29" s="623"/>
      <c r="X29" s="624"/>
      <c r="Y29" s="625"/>
      <c r="Z29" s="519" t="s">
        <v>191</v>
      </c>
      <c r="AA29" s="499"/>
      <c r="AB29" s="499"/>
      <c r="AC29" s="499"/>
      <c r="AD29" s="499"/>
      <c r="AE29" s="499"/>
      <c r="AF29" s="499"/>
      <c r="AG29" s="500"/>
      <c r="AH29" s="520">
        <v>30</v>
      </c>
      <c r="AI29" s="521"/>
      <c r="AJ29" s="521"/>
      <c r="AK29" s="521"/>
      <c r="AL29" s="563"/>
      <c r="AM29" s="520">
        <v>79140</v>
      </c>
      <c r="AN29" s="521"/>
      <c r="AO29" s="521"/>
      <c r="AP29" s="521"/>
      <c r="AQ29" s="521"/>
      <c r="AR29" s="563"/>
      <c r="AS29" s="520">
        <v>2638</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30362</v>
      </c>
      <c r="BO29" s="470"/>
      <c r="BP29" s="470"/>
      <c r="BQ29" s="470"/>
      <c r="BR29" s="470"/>
      <c r="BS29" s="470"/>
      <c r="BT29" s="470"/>
      <c r="BU29" s="471"/>
      <c r="BV29" s="469">
        <v>30359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95.1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1275447</v>
      </c>
      <c r="BO30" s="646"/>
      <c r="BP30" s="646"/>
      <c r="BQ30" s="646"/>
      <c r="BR30" s="646"/>
      <c r="BS30" s="646"/>
      <c r="BT30" s="646"/>
      <c r="BU30" s="647"/>
      <c r="BV30" s="645">
        <v>1394926</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200</v>
      </c>
      <c r="AN33" s="493"/>
      <c r="AO33" s="458" t="s">
        <v>201</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200</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新庄村国民健康保険事業特別会計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新庄村簡易水道事業特別会計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岡山県後期高齢者医療広域連合一般会計</v>
      </c>
      <c r="BZ34" s="659"/>
      <c r="CA34" s="659"/>
      <c r="CB34" s="659"/>
      <c r="CC34" s="659"/>
      <c r="CD34" s="659"/>
      <c r="CE34" s="659"/>
      <c r="CF34" s="659"/>
      <c r="CG34" s="659"/>
      <c r="CH34" s="659"/>
      <c r="CI34" s="659"/>
      <c r="CJ34" s="659"/>
      <c r="CK34" s="659"/>
      <c r="CL34" s="659"/>
      <c r="CM34" s="659"/>
      <c r="CN34" s="214"/>
      <c r="CO34" s="658">
        <f>IF(CQ34="","",MAX(C34:D43,U34:V43,AM34:AN43,BE34:BF43,BW34:BX43)+1)</f>
        <v>18</v>
      </c>
      <c r="CP34" s="658"/>
      <c r="CQ34" s="659" t="str">
        <f>IF('各会計、関係団体の財政状況及び健全化判断比率'!BS7="","",'各会計、関係団体の財政状況及び健全化判断比率'!BS7)</f>
        <v>メルヘン・プラザ</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新庄村土地取得特別会計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新庄村介護保険特別会計（保険事業勘定）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新庄村下水道事業特別会計</v>
      </c>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岡山県後期高齢者医療広域連合後期高齢者医療特別会計</v>
      </c>
      <c r="BZ35" s="659"/>
      <c r="CA35" s="659"/>
      <c r="CB35" s="659"/>
      <c r="CC35" s="659"/>
      <c r="CD35" s="659"/>
      <c r="CE35" s="659"/>
      <c r="CF35" s="659"/>
      <c r="CG35" s="659"/>
      <c r="CH35" s="659"/>
      <c r="CI35" s="659"/>
      <c r="CJ35" s="659"/>
      <c r="CK35" s="659"/>
      <c r="CL35" s="659"/>
      <c r="CM35" s="659"/>
      <c r="CN35" s="214"/>
      <c r="CO35" s="658">
        <f t="shared" ref="CO35:CO43" si="3">IF(CQ35="","",CO34+1)</f>
        <v>19</v>
      </c>
      <c r="CP35" s="658"/>
      <c r="CQ35" s="659" t="str">
        <f>IF('各会計、関係団体の財政状況及び健全化判断比率'!BS8="","",'各会計、関係団体の財政状況及び健全化判断比率'!BS8)</f>
        <v>まちづくり新庄村</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新庄村国民健康保険歯科診療施設特別会計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f t="shared" si="1"/>
        <v>10</v>
      </c>
      <c r="BF36" s="658"/>
      <c r="BG36" s="659" t="str">
        <f>IF('各会計、関係団体の財政状況及び健全化判断比率'!B35="","",'各会計、関係団体の財政状況及び健全化判断比率'!B35)</f>
        <v>新庄村宅地造成事業特別会計</v>
      </c>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岡山県市町村総合事務組合一般会計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新庄村国民健康保険診療所特別会計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岡山県市町村総合事務組合貸付金特別会計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新庄村後期高齢者医療特別会計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岡山県市町村総合事務組合拠出金特別会計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岡山県市町村総合事務組合交通災害共済特別会計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17</v>
      </c>
      <c r="BX40" s="658"/>
      <c r="BY40" s="659" t="str">
        <f>IF('各会計、関係団体の財政状況及び健全化判断比率'!B74="","",'各会計、関係団体の財政状況及び健全化判断比率'!B74)</f>
        <v>岡山県市町村税整理組合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VwhK4jimt/Sf6PZzycMH855J/YNDixiJLTuCx+Pg8NiAFG+5zT3P3rWEgd/q9evlPKcsk9FjmLSX4LuIjZPdJg==" saltValue="VEoWnPWDPpT3Q1cAf0nV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205508</v>
      </c>
      <c r="S5" s="675"/>
      <c r="T5" s="675"/>
      <c r="U5" s="675"/>
      <c r="V5" s="675"/>
      <c r="W5" s="675"/>
      <c r="X5" s="675"/>
      <c r="Y5" s="676"/>
      <c r="Z5" s="677">
        <v>10.8</v>
      </c>
      <c r="AA5" s="677"/>
      <c r="AB5" s="677"/>
      <c r="AC5" s="677"/>
      <c r="AD5" s="678">
        <v>205508</v>
      </c>
      <c r="AE5" s="678"/>
      <c r="AF5" s="678"/>
      <c r="AG5" s="678"/>
      <c r="AH5" s="678"/>
      <c r="AI5" s="678"/>
      <c r="AJ5" s="678"/>
      <c r="AK5" s="678"/>
      <c r="AL5" s="679">
        <v>21.3</v>
      </c>
      <c r="AM5" s="680"/>
      <c r="AN5" s="680"/>
      <c r="AO5" s="681"/>
      <c r="AP5" s="671" t="s">
        <v>231</v>
      </c>
      <c r="AQ5" s="672"/>
      <c r="AR5" s="672"/>
      <c r="AS5" s="672"/>
      <c r="AT5" s="672"/>
      <c r="AU5" s="672"/>
      <c r="AV5" s="672"/>
      <c r="AW5" s="672"/>
      <c r="AX5" s="672"/>
      <c r="AY5" s="672"/>
      <c r="AZ5" s="672"/>
      <c r="BA5" s="672"/>
      <c r="BB5" s="672"/>
      <c r="BC5" s="672"/>
      <c r="BD5" s="672"/>
      <c r="BE5" s="672"/>
      <c r="BF5" s="673"/>
      <c r="BG5" s="685">
        <v>205508</v>
      </c>
      <c r="BH5" s="686"/>
      <c r="BI5" s="686"/>
      <c r="BJ5" s="686"/>
      <c r="BK5" s="686"/>
      <c r="BL5" s="686"/>
      <c r="BM5" s="686"/>
      <c r="BN5" s="687"/>
      <c r="BO5" s="688">
        <v>100</v>
      </c>
      <c r="BP5" s="688"/>
      <c r="BQ5" s="688"/>
      <c r="BR5" s="688"/>
      <c r="BS5" s="689">
        <v>21945</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21085</v>
      </c>
      <c r="S6" s="686"/>
      <c r="T6" s="686"/>
      <c r="U6" s="686"/>
      <c r="V6" s="686"/>
      <c r="W6" s="686"/>
      <c r="X6" s="686"/>
      <c r="Y6" s="687"/>
      <c r="Z6" s="688">
        <v>1.1000000000000001</v>
      </c>
      <c r="AA6" s="688"/>
      <c r="AB6" s="688"/>
      <c r="AC6" s="688"/>
      <c r="AD6" s="689">
        <v>21085</v>
      </c>
      <c r="AE6" s="689"/>
      <c r="AF6" s="689"/>
      <c r="AG6" s="689"/>
      <c r="AH6" s="689"/>
      <c r="AI6" s="689"/>
      <c r="AJ6" s="689"/>
      <c r="AK6" s="689"/>
      <c r="AL6" s="690">
        <v>2.2000000000000002</v>
      </c>
      <c r="AM6" s="691"/>
      <c r="AN6" s="691"/>
      <c r="AO6" s="692"/>
      <c r="AP6" s="682" t="s">
        <v>236</v>
      </c>
      <c r="AQ6" s="683"/>
      <c r="AR6" s="683"/>
      <c r="AS6" s="683"/>
      <c r="AT6" s="683"/>
      <c r="AU6" s="683"/>
      <c r="AV6" s="683"/>
      <c r="AW6" s="683"/>
      <c r="AX6" s="683"/>
      <c r="AY6" s="683"/>
      <c r="AZ6" s="683"/>
      <c r="BA6" s="683"/>
      <c r="BB6" s="683"/>
      <c r="BC6" s="683"/>
      <c r="BD6" s="683"/>
      <c r="BE6" s="683"/>
      <c r="BF6" s="684"/>
      <c r="BG6" s="685">
        <v>205508</v>
      </c>
      <c r="BH6" s="686"/>
      <c r="BI6" s="686"/>
      <c r="BJ6" s="686"/>
      <c r="BK6" s="686"/>
      <c r="BL6" s="686"/>
      <c r="BM6" s="686"/>
      <c r="BN6" s="687"/>
      <c r="BO6" s="688">
        <v>100</v>
      </c>
      <c r="BP6" s="688"/>
      <c r="BQ6" s="688"/>
      <c r="BR6" s="688"/>
      <c r="BS6" s="689">
        <v>21945</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46122</v>
      </c>
      <c r="CS6" s="686"/>
      <c r="CT6" s="686"/>
      <c r="CU6" s="686"/>
      <c r="CV6" s="686"/>
      <c r="CW6" s="686"/>
      <c r="CX6" s="686"/>
      <c r="CY6" s="687"/>
      <c r="CZ6" s="679">
        <v>2.6</v>
      </c>
      <c r="DA6" s="680"/>
      <c r="DB6" s="680"/>
      <c r="DC6" s="699"/>
      <c r="DD6" s="694" t="s">
        <v>176</v>
      </c>
      <c r="DE6" s="686"/>
      <c r="DF6" s="686"/>
      <c r="DG6" s="686"/>
      <c r="DH6" s="686"/>
      <c r="DI6" s="686"/>
      <c r="DJ6" s="686"/>
      <c r="DK6" s="686"/>
      <c r="DL6" s="686"/>
      <c r="DM6" s="686"/>
      <c r="DN6" s="686"/>
      <c r="DO6" s="686"/>
      <c r="DP6" s="687"/>
      <c r="DQ6" s="694">
        <v>46122</v>
      </c>
      <c r="DR6" s="686"/>
      <c r="DS6" s="686"/>
      <c r="DT6" s="686"/>
      <c r="DU6" s="686"/>
      <c r="DV6" s="686"/>
      <c r="DW6" s="686"/>
      <c r="DX6" s="686"/>
      <c r="DY6" s="686"/>
      <c r="DZ6" s="686"/>
      <c r="EA6" s="686"/>
      <c r="EB6" s="686"/>
      <c r="EC6" s="695"/>
    </row>
    <row r="7" spans="2:143" ht="11.25" customHeight="1" x14ac:dyDescent="0.15">
      <c r="B7" s="682" t="s">
        <v>238</v>
      </c>
      <c r="C7" s="683"/>
      <c r="D7" s="683"/>
      <c r="E7" s="683"/>
      <c r="F7" s="683"/>
      <c r="G7" s="683"/>
      <c r="H7" s="683"/>
      <c r="I7" s="683"/>
      <c r="J7" s="683"/>
      <c r="K7" s="683"/>
      <c r="L7" s="683"/>
      <c r="M7" s="683"/>
      <c r="N7" s="683"/>
      <c r="O7" s="683"/>
      <c r="P7" s="683"/>
      <c r="Q7" s="684"/>
      <c r="R7" s="685">
        <v>70</v>
      </c>
      <c r="S7" s="686"/>
      <c r="T7" s="686"/>
      <c r="U7" s="686"/>
      <c r="V7" s="686"/>
      <c r="W7" s="686"/>
      <c r="X7" s="686"/>
      <c r="Y7" s="687"/>
      <c r="Z7" s="688">
        <v>0</v>
      </c>
      <c r="AA7" s="688"/>
      <c r="AB7" s="688"/>
      <c r="AC7" s="688"/>
      <c r="AD7" s="689">
        <v>70</v>
      </c>
      <c r="AE7" s="689"/>
      <c r="AF7" s="689"/>
      <c r="AG7" s="689"/>
      <c r="AH7" s="689"/>
      <c r="AI7" s="689"/>
      <c r="AJ7" s="689"/>
      <c r="AK7" s="689"/>
      <c r="AL7" s="690">
        <v>0</v>
      </c>
      <c r="AM7" s="691"/>
      <c r="AN7" s="691"/>
      <c r="AO7" s="692"/>
      <c r="AP7" s="682" t="s">
        <v>239</v>
      </c>
      <c r="AQ7" s="683"/>
      <c r="AR7" s="683"/>
      <c r="AS7" s="683"/>
      <c r="AT7" s="683"/>
      <c r="AU7" s="683"/>
      <c r="AV7" s="683"/>
      <c r="AW7" s="683"/>
      <c r="AX7" s="683"/>
      <c r="AY7" s="683"/>
      <c r="AZ7" s="683"/>
      <c r="BA7" s="683"/>
      <c r="BB7" s="683"/>
      <c r="BC7" s="683"/>
      <c r="BD7" s="683"/>
      <c r="BE7" s="683"/>
      <c r="BF7" s="684"/>
      <c r="BG7" s="685">
        <v>27469</v>
      </c>
      <c r="BH7" s="686"/>
      <c r="BI7" s="686"/>
      <c r="BJ7" s="686"/>
      <c r="BK7" s="686"/>
      <c r="BL7" s="686"/>
      <c r="BM7" s="686"/>
      <c r="BN7" s="687"/>
      <c r="BO7" s="688">
        <v>13.4</v>
      </c>
      <c r="BP7" s="688"/>
      <c r="BQ7" s="688"/>
      <c r="BR7" s="688"/>
      <c r="BS7" s="689">
        <v>336</v>
      </c>
      <c r="BT7" s="689"/>
      <c r="BU7" s="689"/>
      <c r="BV7" s="689"/>
      <c r="BW7" s="689"/>
      <c r="BX7" s="689"/>
      <c r="BY7" s="689"/>
      <c r="BZ7" s="689"/>
      <c r="CA7" s="689"/>
      <c r="CB7" s="693"/>
      <c r="CD7" s="700" t="s">
        <v>240</v>
      </c>
      <c r="CE7" s="701"/>
      <c r="CF7" s="701"/>
      <c r="CG7" s="701"/>
      <c r="CH7" s="701"/>
      <c r="CI7" s="701"/>
      <c r="CJ7" s="701"/>
      <c r="CK7" s="701"/>
      <c r="CL7" s="701"/>
      <c r="CM7" s="701"/>
      <c r="CN7" s="701"/>
      <c r="CO7" s="701"/>
      <c r="CP7" s="701"/>
      <c r="CQ7" s="702"/>
      <c r="CR7" s="685">
        <v>514224</v>
      </c>
      <c r="CS7" s="686"/>
      <c r="CT7" s="686"/>
      <c r="CU7" s="686"/>
      <c r="CV7" s="686"/>
      <c r="CW7" s="686"/>
      <c r="CX7" s="686"/>
      <c r="CY7" s="687"/>
      <c r="CZ7" s="688">
        <v>28.5</v>
      </c>
      <c r="DA7" s="688"/>
      <c r="DB7" s="688"/>
      <c r="DC7" s="688"/>
      <c r="DD7" s="694">
        <v>52254</v>
      </c>
      <c r="DE7" s="686"/>
      <c r="DF7" s="686"/>
      <c r="DG7" s="686"/>
      <c r="DH7" s="686"/>
      <c r="DI7" s="686"/>
      <c r="DJ7" s="686"/>
      <c r="DK7" s="686"/>
      <c r="DL7" s="686"/>
      <c r="DM7" s="686"/>
      <c r="DN7" s="686"/>
      <c r="DO7" s="686"/>
      <c r="DP7" s="687"/>
      <c r="DQ7" s="694">
        <v>265263</v>
      </c>
      <c r="DR7" s="686"/>
      <c r="DS7" s="686"/>
      <c r="DT7" s="686"/>
      <c r="DU7" s="686"/>
      <c r="DV7" s="686"/>
      <c r="DW7" s="686"/>
      <c r="DX7" s="686"/>
      <c r="DY7" s="686"/>
      <c r="DZ7" s="686"/>
      <c r="EA7" s="686"/>
      <c r="EB7" s="686"/>
      <c r="EC7" s="695"/>
    </row>
    <row r="8" spans="2:143" ht="11.25" customHeight="1" x14ac:dyDescent="0.15">
      <c r="B8" s="682" t="s">
        <v>241</v>
      </c>
      <c r="C8" s="683"/>
      <c r="D8" s="683"/>
      <c r="E8" s="683"/>
      <c r="F8" s="683"/>
      <c r="G8" s="683"/>
      <c r="H8" s="683"/>
      <c r="I8" s="683"/>
      <c r="J8" s="683"/>
      <c r="K8" s="683"/>
      <c r="L8" s="683"/>
      <c r="M8" s="683"/>
      <c r="N8" s="683"/>
      <c r="O8" s="683"/>
      <c r="P8" s="683"/>
      <c r="Q8" s="684"/>
      <c r="R8" s="685">
        <v>358</v>
      </c>
      <c r="S8" s="686"/>
      <c r="T8" s="686"/>
      <c r="U8" s="686"/>
      <c r="V8" s="686"/>
      <c r="W8" s="686"/>
      <c r="X8" s="686"/>
      <c r="Y8" s="687"/>
      <c r="Z8" s="688">
        <v>0</v>
      </c>
      <c r="AA8" s="688"/>
      <c r="AB8" s="688"/>
      <c r="AC8" s="688"/>
      <c r="AD8" s="689">
        <v>358</v>
      </c>
      <c r="AE8" s="689"/>
      <c r="AF8" s="689"/>
      <c r="AG8" s="689"/>
      <c r="AH8" s="689"/>
      <c r="AI8" s="689"/>
      <c r="AJ8" s="689"/>
      <c r="AK8" s="689"/>
      <c r="AL8" s="690">
        <v>0</v>
      </c>
      <c r="AM8" s="691"/>
      <c r="AN8" s="691"/>
      <c r="AO8" s="692"/>
      <c r="AP8" s="682" t="s">
        <v>242</v>
      </c>
      <c r="AQ8" s="683"/>
      <c r="AR8" s="683"/>
      <c r="AS8" s="683"/>
      <c r="AT8" s="683"/>
      <c r="AU8" s="683"/>
      <c r="AV8" s="683"/>
      <c r="AW8" s="683"/>
      <c r="AX8" s="683"/>
      <c r="AY8" s="683"/>
      <c r="AZ8" s="683"/>
      <c r="BA8" s="683"/>
      <c r="BB8" s="683"/>
      <c r="BC8" s="683"/>
      <c r="BD8" s="683"/>
      <c r="BE8" s="683"/>
      <c r="BF8" s="684"/>
      <c r="BG8" s="685">
        <v>1281</v>
      </c>
      <c r="BH8" s="686"/>
      <c r="BI8" s="686"/>
      <c r="BJ8" s="686"/>
      <c r="BK8" s="686"/>
      <c r="BL8" s="686"/>
      <c r="BM8" s="686"/>
      <c r="BN8" s="687"/>
      <c r="BO8" s="688">
        <v>0.6</v>
      </c>
      <c r="BP8" s="688"/>
      <c r="BQ8" s="688"/>
      <c r="BR8" s="688"/>
      <c r="BS8" s="694" t="s">
        <v>176</v>
      </c>
      <c r="BT8" s="686"/>
      <c r="BU8" s="686"/>
      <c r="BV8" s="686"/>
      <c r="BW8" s="686"/>
      <c r="BX8" s="686"/>
      <c r="BY8" s="686"/>
      <c r="BZ8" s="686"/>
      <c r="CA8" s="686"/>
      <c r="CB8" s="695"/>
      <c r="CD8" s="700" t="s">
        <v>243</v>
      </c>
      <c r="CE8" s="701"/>
      <c r="CF8" s="701"/>
      <c r="CG8" s="701"/>
      <c r="CH8" s="701"/>
      <c r="CI8" s="701"/>
      <c r="CJ8" s="701"/>
      <c r="CK8" s="701"/>
      <c r="CL8" s="701"/>
      <c r="CM8" s="701"/>
      <c r="CN8" s="701"/>
      <c r="CO8" s="701"/>
      <c r="CP8" s="701"/>
      <c r="CQ8" s="702"/>
      <c r="CR8" s="685">
        <v>308635</v>
      </c>
      <c r="CS8" s="686"/>
      <c r="CT8" s="686"/>
      <c r="CU8" s="686"/>
      <c r="CV8" s="686"/>
      <c r="CW8" s="686"/>
      <c r="CX8" s="686"/>
      <c r="CY8" s="687"/>
      <c r="CZ8" s="688">
        <v>17.100000000000001</v>
      </c>
      <c r="DA8" s="688"/>
      <c r="DB8" s="688"/>
      <c r="DC8" s="688"/>
      <c r="DD8" s="694">
        <v>21915</v>
      </c>
      <c r="DE8" s="686"/>
      <c r="DF8" s="686"/>
      <c r="DG8" s="686"/>
      <c r="DH8" s="686"/>
      <c r="DI8" s="686"/>
      <c r="DJ8" s="686"/>
      <c r="DK8" s="686"/>
      <c r="DL8" s="686"/>
      <c r="DM8" s="686"/>
      <c r="DN8" s="686"/>
      <c r="DO8" s="686"/>
      <c r="DP8" s="687"/>
      <c r="DQ8" s="694">
        <v>205334</v>
      </c>
      <c r="DR8" s="686"/>
      <c r="DS8" s="686"/>
      <c r="DT8" s="686"/>
      <c r="DU8" s="686"/>
      <c r="DV8" s="686"/>
      <c r="DW8" s="686"/>
      <c r="DX8" s="686"/>
      <c r="DY8" s="686"/>
      <c r="DZ8" s="686"/>
      <c r="EA8" s="686"/>
      <c r="EB8" s="686"/>
      <c r="EC8" s="695"/>
    </row>
    <row r="9" spans="2:143" ht="11.25" customHeight="1" x14ac:dyDescent="0.15">
      <c r="B9" s="682" t="s">
        <v>244</v>
      </c>
      <c r="C9" s="683"/>
      <c r="D9" s="683"/>
      <c r="E9" s="683"/>
      <c r="F9" s="683"/>
      <c r="G9" s="683"/>
      <c r="H9" s="683"/>
      <c r="I9" s="683"/>
      <c r="J9" s="683"/>
      <c r="K9" s="683"/>
      <c r="L9" s="683"/>
      <c r="M9" s="683"/>
      <c r="N9" s="683"/>
      <c r="O9" s="683"/>
      <c r="P9" s="683"/>
      <c r="Q9" s="684"/>
      <c r="R9" s="685">
        <v>315</v>
      </c>
      <c r="S9" s="686"/>
      <c r="T9" s="686"/>
      <c r="U9" s="686"/>
      <c r="V9" s="686"/>
      <c r="W9" s="686"/>
      <c r="X9" s="686"/>
      <c r="Y9" s="687"/>
      <c r="Z9" s="688">
        <v>0</v>
      </c>
      <c r="AA9" s="688"/>
      <c r="AB9" s="688"/>
      <c r="AC9" s="688"/>
      <c r="AD9" s="689">
        <v>315</v>
      </c>
      <c r="AE9" s="689"/>
      <c r="AF9" s="689"/>
      <c r="AG9" s="689"/>
      <c r="AH9" s="689"/>
      <c r="AI9" s="689"/>
      <c r="AJ9" s="689"/>
      <c r="AK9" s="689"/>
      <c r="AL9" s="690">
        <v>0</v>
      </c>
      <c r="AM9" s="691"/>
      <c r="AN9" s="691"/>
      <c r="AO9" s="692"/>
      <c r="AP9" s="682" t="s">
        <v>245</v>
      </c>
      <c r="AQ9" s="683"/>
      <c r="AR9" s="683"/>
      <c r="AS9" s="683"/>
      <c r="AT9" s="683"/>
      <c r="AU9" s="683"/>
      <c r="AV9" s="683"/>
      <c r="AW9" s="683"/>
      <c r="AX9" s="683"/>
      <c r="AY9" s="683"/>
      <c r="AZ9" s="683"/>
      <c r="BA9" s="683"/>
      <c r="BB9" s="683"/>
      <c r="BC9" s="683"/>
      <c r="BD9" s="683"/>
      <c r="BE9" s="683"/>
      <c r="BF9" s="684"/>
      <c r="BG9" s="685">
        <v>23106</v>
      </c>
      <c r="BH9" s="686"/>
      <c r="BI9" s="686"/>
      <c r="BJ9" s="686"/>
      <c r="BK9" s="686"/>
      <c r="BL9" s="686"/>
      <c r="BM9" s="686"/>
      <c r="BN9" s="687"/>
      <c r="BO9" s="688">
        <v>11.2</v>
      </c>
      <c r="BP9" s="688"/>
      <c r="BQ9" s="688"/>
      <c r="BR9" s="688"/>
      <c r="BS9" s="694" t="s">
        <v>246</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106112</v>
      </c>
      <c r="CS9" s="686"/>
      <c r="CT9" s="686"/>
      <c r="CU9" s="686"/>
      <c r="CV9" s="686"/>
      <c r="CW9" s="686"/>
      <c r="CX9" s="686"/>
      <c r="CY9" s="687"/>
      <c r="CZ9" s="688">
        <v>5.9</v>
      </c>
      <c r="DA9" s="688"/>
      <c r="DB9" s="688"/>
      <c r="DC9" s="688"/>
      <c r="DD9" s="694" t="s">
        <v>246</v>
      </c>
      <c r="DE9" s="686"/>
      <c r="DF9" s="686"/>
      <c r="DG9" s="686"/>
      <c r="DH9" s="686"/>
      <c r="DI9" s="686"/>
      <c r="DJ9" s="686"/>
      <c r="DK9" s="686"/>
      <c r="DL9" s="686"/>
      <c r="DM9" s="686"/>
      <c r="DN9" s="686"/>
      <c r="DO9" s="686"/>
      <c r="DP9" s="687"/>
      <c r="DQ9" s="694">
        <v>101102</v>
      </c>
      <c r="DR9" s="686"/>
      <c r="DS9" s="686"/>
      <c r="DT9" s="686"/>
      <c r="DU9" s="686"/>
      <c r="DV9" s="686"/>
      <c r="DW9" s="686"/>
      <c r="DX9" s="686"/>
      <c r="DY9" s="686"/>
      <c r="DZ9" s="686"/>
      <c r="EA9" s="686"/>
      <c r="EB9" s="686"/>
      <c r="EC9" s="695"/>
    </row>
    <row r="10" spans="2:143" ht="11.25" customHeight="1" x14ac:dyDescent="0.15">
      <c r="B10" s="682" t="s">
        <v>248</v>
      </c>
      <c r="C10" s="683"/>
      <c r="D10" s="683"/>
      <c r="E10" s="683"/>
      <c r="F10" s="683"/>
      <c r="G10" s="683"/>
      <c r="H10" s="683"/>
      <c r="I10" s="683"/>
      <c r="J10" s="683"/>
      <c r="K10" s="683"/>
      <c r="L10" s="683"/>
      <c r="M10" s="683"/>
      <c r="N10" s="683"/>
      <c r="O10" s="683"/>
      <c r="P10" s="683"/>
      <c r="Q10" s="684"/>
      <c r="R10" s="685" t="s">
        <v>139</v>
      </c>
      <c r="S10" s="686"/>
      <c r="T10" s="686"/>
      <c r="U10" s="686"/>
      <c r="V10" s="686"/>
      <c r="W10" s="686"/>
      <c r="X10" s="686"/>
      <c r="Y10" s="687"/>
      <c r="Z10" s="688" t="s">
        <v>246</v>
      </c>
      <c r="AA10" s="688"/>
      <c r="AB10" s="688"/>
      <c r="AC10" s="688"/>
      <c r="AD10" s="689" t="s">
        <v>139</v>
      </c>
      <c r="AE10" s="689"/>
      <c r="AF10" s="689"/>
      <c r="AG10" s="689"/>
      <c r="AH10" s="689"/>
      <c r="AI10" s="689"/>
      <c r="AJ10" s="689"/>
      <c r="AK10" s="689"/>
      <c r="AL10" s="690" t="s">
        <v>246</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1662</v>
      </c>
      <c r="BH10" s="686"/>
      <c r="BI10" s="686"/>
      <c r="BJ10" s="686"/>
      <c r="BK10" s="686"/>
      <c r="BL10" s="686"/>
      <c r="BM10" s="686"/>
      <c r="BN10" s="687"/>
      <c r="BO10" s="688">
        <v>0.8</v>
      </c>
      <c r="BP10" s="688"/>
      <c r="BQ10" s="688"/>
      <c r="BR10" s="688"/>
      <c r="BS10" s="694" t="s">
        <v>176</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t="s">
        <v>139</v>
      </c>
      <c r="CS10" s="686"/>
      <c r="CT10" s="686"/>
      <c r="CU10" s="686"/>
      <c r="CV10" s="686"/>
      <c r="CW10" s="686"/>
      <c r="CX10" s="686"/>
      <c r="CY10" s="687"/>
      <c r="CZ10" s="688" t="s">
        <v>246</v>
      </c>
      <c r="DA10" s="688"/>
      <c r="DB10" s="688"/>
      <c r="DC10" s="688"/>
      <c r="DD10" s="694" t="s">
        <v>246</v>
      </c>
      <c r="DE10" s="686"/>
      <c r="DF10" s="686"/>
      <c r="DG10" s="686"/>
      <c r="DH10" s="686"/>
      <c r="DI10" s="686"/>
      <c r="DJ10" s="686"/>
      <c r="DK10" s="686"/>
      <c r="DL10" s="686"/>
      <c r="DM10" s="686"/>
      <c r="DN10" s="686"/>
      <c r="DO10" s="686"/>
      <c r="DP10" s="687"/>
      <c r="DQ10" s="694" t="s">
        <v>139</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16772</v>
      </c>
      <c r="S11" s="686"/>
      <c r="T11" s="686"/>
      <c r="U11" s="686"/>
      <c r="V11" s="686"/>
      <c r="W11" s="686"/>
      <c r="X11" s="686"/>
      <c r="Y11" s="687"/>
      <c r="Z11" s="690">
        <v>0.9</v>
      </c>
      <c r="AA11" s="691"/>
      <c r="AB11" s="691"/>
      <c r="AC11" s="703"/>
      <c r="AD11" s="694">
        <v>16772</v>
      </c>
      <c r="AE11" s="686"/>
      <c r="AF11" s="686"/>
      <c r="AG11" s="686"/>
      <c r="AH11" s="686"/>
      <c r="AI11" s="686"/>
      <c r="AJ11" s="686"/>
      <c r="AK11" s="687"/>
      <c r="AL11" s="690">
        <v>1.7</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1420</v>
      </c>
      <c r="BH11" s="686"/>
      <c r="BI11" s="686"/>
      <c r="BJ11" s="686"/>
      <c r="BK11" s="686"/>
      <c r="BL11" s="686"/>
      <c r="BM11" s="686"/>
      <c r="BN11" s="687"/>
      <c r="BO11" s="688">
        <v>0.7</v>
      </c>
      <c r="BP11" s="688"/>
      <c r="BQ11" s="688"/>
      <c r="BR11" s="688"/>
      <c r="BS11" s="694">
        <v>336</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204006</v>
      </c>
      <c r="CS11" s="686"/>
      <c r="CT11" s="686"/>
      <c r="CU11" s="686"/>
      <c r="CV11" s="686"/>
      <c r="CW11" s="686"/>
      <c r="CX11" s="686"/>
      <c r="CY11" s="687"/>
      <c r="CZ11" s="688">
        <v>11.3</v>
      </c>
      <c r="DA11" s="688"/>
      <c r="DB11" s="688"/>
      <c r="DC11" s="688"/>
      <c r="DD11" s="694">
        <v>72664</v>
      </c>
      <c r="DE11" s="686"/>
      <c r="DF11" s="686"/>
      <c r="DG11" s="686"/>
      <c r="DH11" s="686"/>
      <c r="DI11" s="686"/>
      <c r="DJ11" s="686"/>
      <c r="DK11" s="686"/>
      <c r="DL11" s="686"/>
      <c r="DM11" s="686"/>
      <c r="DN11" s="686"/>
      <c r="DO11" s="686"/>
      <c r="DP11" s="687"/>
      <c r="DQ11" s="694">
        <v>125031</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t="s">
        <v>246</v>
      </c>
      <c r="S12" s="686"/>
      <c r="T12" s="686"/>
      <c r="U12" s="686"/>
      <c r="V12" s="686"/>
      <c r="W12" s="686"/>
      <c r="X12" s="686"/>
      <c r="Y12" s="687"/>
      <c r="Z12" s="688" t="s">
        <v>176</v>
      </c>
      <c r="AA12" s="688"/>
      <c r="AB12" s="688"/>
      <c r="AC12" s="688"/>
      <c r="AD12" s="689" t="s">
        <v>176</v>
      </c>
      <c r="AE12" s="689"/>
      <c r="AF12" s="689"/>
      <c r="AG12" s="689"/>
      <c r="AH12" s="689"/>
      <c r="AI12" s="689"/>
      <c r="AJ12" s="689"/>
      <c r="AK12" s="689"/>
      <c r="AL12" s="690" t="s">
        <v>139</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171367</v>
      </c>
      <c r="BH12" s="686"/>
      <c r="BI12" s="686"/>
      <c r="BJ12" s="686"/>
      <c r="BK12" s="686"/>
      <c r="BL12" s="686"/>
      <c r="BM12" s="686"/>
      <c r="BN12" s="687"/>
      <c r="BO12" s="688">
        <v>83.4</v>
      </c>
      <c r="BP12" s="688"/>
      <c r="BQ12" s="688"/>
      <c r="BR12" s="688"/>
      <c r="BS12" s="694">
        <v>21609</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66044</v>
      </c>
      <c r="CS12" s="686"/>
      <c r="CT12" s="686"/>
      <c r="CU12" s="686"/>
      <c r="CV12" s="686"/>
      <c r="CW12" s="686"/>
      <c r="CX12" s="686"/>
      <c r="CY12" s="687"/>
      <c r="CZ12" s="688">
        <v>3.7</v>
      </c>
      <c r="DA12" s="688"/>
      <c r="DB12" s="688"/>
      <c r="DC12" s="688"/>
      <c r="DD12" s="694">
        <v>1188</v>
      </c>
      <c r="DE12" s="686"/>
      <c r="DF12" s="686"/>
      <c r="DG12" s="686"/>
      <c r="DH12" s="686"/>
      <c r="DI12" s="686"/>
      <c r="DJ12" s="686"/>
      <c r="DK12" s="686"/>
      <c r="DL12" s="686"/>
      <c r="DM12" s="686"/>
      <c r="DN12" s="686"/>
      <c r="DO12" s="686"/>
      <c r="DP12" s="687"/>
      <c r="DQ12" s="694">
        <v>32321</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139</v>
      </c>
      <c r="S13" s="686"/>
      <c r="T13" s="686"/>
      <c r="U13" s="686"/>
      <c r="V13" s="686"/>
      <c r="W13" s="686"/>
      <c r="X13" s="686"/>
      <c r="Y13" s="687"/>
      <c r="Z13" s="688" t="s">
        <v>139</v>
      </c>
      <c r="AA13" s="688"/>
      <c r="AB13" s="688"/>
      <c r="AC13" s="688"/>
      <c r="AD13" s="689" t="s">
        <v>139</v>
      </c>
      <c r="AE13" s="689"/>
      <c r="AF13" s="689"/>
      <c r="AG13" s="689"/>
      <c r="AH13" s="689"/>
      <c r="AI13" s="689"/>
      <c r="AJ13" s="689"/>
      <c r="AK13" s="689"/>
      <c r="AL13" s="690" t="s">
        <v>176</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170685</v>
      </c>
      <c r="BH13" s="686"/>
      <c r="BI13" s="686"/>
      <c r="BJ13" s="686"/>
      <c r="BK13" s="686"/>
      <c r="BL13" s="686"/>
      <c r="BM13" s="686"/>
      <c r="BN13" s="687"/>
      <c r="BO13" s="688">
        <v>83.1</v>
      </c>
      <c r="BP13" s="688"/>
      <c r="BQ13" s="688"/>
      <c r="BR13" s="688"/>
      <c r="BS13" s="694">
        <v>21609</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197517</v>
      </c>
      <c r="CS13" s="686"/>
      <c r="CT13" s="686"/>
      <c r="CU13" s="686"/>
      <c r="CV13" s="686"/>
      <c r="CW13" s="686"/>
      <c r="CX13" s="686"/>
      <c r="CY13" s="687"/>
      <c r="CZ13" s="688">
        <v>10.9</v>
      </c>
      <c r="DA13" s="688"/>
      <c r="DB13" s="688"/>
      <c r="DC13" s="688"/>
      <c r="DD13" s="694">
        <v>131744</v>
      </c>
      <c r="DE13" s="686"/>
      <c r="DF13" s="686"/>
      <c r="DG13" s="686"/>
      <c r="DH13" s="686"/>
      <c r="DI13" s="686"/>
      <c r="DJ13" s="686"/>
      <c r="DK13" s="686"/>
      <c r="DL13" s="686"/>
      <c r="DM13" s="686"/>
      <c r="DN13" s="686"/>
      <c r="DO13" s="686"/>
      <c r="DP13" s="687"/>
      <c r="DQ13" s="694">
        <v>73346</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176</v>
      </c>
      <c r="S14" s="686"/>
      <c r="T14" s="686"/>
      <c r="U14" s="686"/>
      <c r="V14" s="686"/>
      <c r="W14" s="686"/>
      <c r="X14" s="686"/>
      <c r="Y14" s="687"/>
      <c r="Z14" s="688" t="s">
        <v>139</v>
      </c>
      <c r="AA14" s="688"/>
      <c r="AB14" s="688"/>
      <c r="AC14" s="688"/>
      <c r="AD14" s="689" t="s">
        <v>176</v>
      </c>
      <c r="AE14" s="689"/>
      <c r="AF14" s="689"/>
      <c r="AG14" s="689"/>
      <c r="AH14" s="689"/>
      <c r="AI14" s="689"/>
      <c r="AJ14" s="689"/>
      <c r="AK14" s="689"/>
      <c r="AL14" s="690" t="s">
        <v>176</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4502</v>
      </c>
      <c r="BH14" s="686"/>
      <c r="BI14" s="686"/>
      <c r="BJ14" s="686"/>
      <c r="BK14" s="686"/>
      <c r="BL14" s="686"/>
      <c r="BM14" s="686"/>
      <c r="BN14" s="687"/>
      <c r="BO14" s="688">
        <v>2.2000000000000002</v>
      </c>
      <c r="BP14" s="688"/>
      <c r="BQ14" s="688"/>
      <c r="BR14" s="688"/>
      <c r="BS14" s="694" t="s">
        <v>139</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63879</v>
      </c>
      <c r="CS14" s="686"/>
      <c r="CT14" s="686"/>
      <c r="CU14" s="686"/>
      <c r="CV14" s="686"/>
      <c r="CW14" s="686"/>
      <c r="CX14" s="686"/>
      <c r="CY14" s="687"/>
      <c r="CZ14" s="688">
        <v>3.5</v>
      </c>
      <c r="DA14" s="688"/>
      <c r="DB14" s="688"/>
      <c r="DC14" s="688"/>
      <c r="DD14" s="694" t="s">
        <v>176</v>
      </c>
      <c r="DE14" s="686"/>
      <c r="DF14" s="686"/>
      <c r="DG14" s="686"/>
      <c r="DH14" s="686"/>
      <c r="DI14" s="686"/>
      <c r="DJ14" s="686"/>
      <c r="DK14" s="686"/>
      <c r="DL14" s="686"/>
      <c r="DM14" s="686"/>
      <c r="DN14" s="686"/>
      <c r="DO14" s="686"/>
      <c r="DP14" s="687"/>
      <c r="DQ14" s="694">
        <v>52879</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139</v>
      </c>
      <c r="S15" s="686"/>
      <c r="T15" s="686"/>
      <c r="U15" s="686"/>
      <c r="V15" s="686"/>
      <c r="W15" s="686"/>
      <c r="X15" s="686"/>
      <c r="Y15" s="687"/>
      <c r="Z15" s="688" t="s">
        <v>176</v>
      </c>
      <c r="AA15" s="688"/>
      <c r="AB15" s="688"/>
      <c r="AC15" s="688"/>
      <c r="AD15" s="689" t="s">
        <v>246</v>
      </c>
      <c r="AE15" s="689"/>
      <c r="AF15" s="689"/>
      <c r="AG15" s="689"/>
      <c r="AH15" s="689"/>
      <c r="AI15" s="689"/>
      <c r="AJ15" s="689"/>
      <c r="AK15" s="689"/>
      <c r="AL15" s="690" t="s">
        <v>176</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2170</v>
      </c>
      <c r="BH15" s="686"/>
      <c r="BI15" s="686"/>
      <c r="BJ15" s="686"/>
      <c r="BK15" s="686"/>
      <c r="BL15" s="686"/>
      <c r="BM15" s="686"/>
      <c r="BN15" s="687"/>
      <c r="BO15" s="688">
        <v>1.1000000000000001</v>
      </c>
      <c r="BP15" s="688"/>
      <c r="BQ15" s="688"/>
      <c r="BR15" s="688"/>
      <c r="BS15" s="694" t="s">
        <v>246</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119805</v>
      </c>
      <c r="CS15" s="686"/>
      <c r="CT15" s="686"/>
      <c r="CU15" s="686"/>
      <c r="CV15" s="686"/>
      <c r="CW15" s="686"/>
      <c r="CX15" s="686"/>
      <c r="CY15" s="687"/>
      <c r="CZ15" s="688">
        <v>6.6</v>
      </c>
      <c r="DA15" s="688"/>
      <c r="DB15" s="688"/>
      <c r="DC15" s="688"/>
      <c r="DD15" s="694">
        <v>13521</v>
      </c>
      <c r="DE15" s="686"/>
      <c r="DF15" s="686"/>
      <c r="DG15" s="686"/>
      <c r="DH15" s="686"/>
      <c r="DI15" s="686"/>
      <c r="DJ15" s="686"/>
      <c r="DK15" s="686"/>
      <c r="DL15" s="686"/>
      <c r="DM15" s="686"/>
      <c r="DN15" s="686"/>
      <c r="DO15" s="686"/>
      <c r="DP15" s="687"/>
      <c r="DQ15" s="694">
        <v>91538</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1174</v>
      </c>
      <c r="S16" s="686"/>
      <c r="T16" s="686"/>
      <c r="U16" s="686"/>
      <c r="V16" s="686"/>
      <c r="W16" s="686"/>
      <c r="X16" s="686"/>
      <c r="Y16" s="687"/>
      <c r="Z16" s="688">
        <v>0.1</v>
      </c>
      <c r="AA16" s="688"/>
      <c r="AB16" s="688"/>
      <c r="AC16" s="688"/>
      <c r="AD16" s="689">
        <v>1174</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176</v>
      </c>
      <c r="BH16" s="686"/>
      <c r="BI16" s="686"/>
      <c r="BJ16" s="686"/>
      <c r="BK16" s="686"/>
      <c r="BL16" s="686"/>
      <c r="BM16" s="686"/>
      <c r="BN16" s="687"/>
      <c r="BO16" s="688" t="s">
        <v>176</v>
      </c>
      <c r="BP16" s="688"/>
      <c r="BQ16" s="688"/>
      <c r="BR16" s="688"/>
      <c r="BS16" s="694" t="s">
        <v>246</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36861</v>
      </c>
      <c r="CS16" s="686"/>
      <c r="CT16" s="686"/>
      <c r="CU16" s="686"/>
      <c r="CV16" s="686"/>
      <c r="CW16" s="686"/>
      <c r="CX16" s="686"/>
      <c r="CY16" s="687"/>
      <c r="CZ16" s="688">
        <v>2</v>
      </c>
      <c r="DA16" s="688"/>
      <c r="DB16" s="688"/>
      <c r="DC16" s="688"/>
      <c r="DD16" s="694" t="s">
        <v>246</v>
      </c>
      <c r="DE16" s="686"/>
      <c r="DF16" s="686"/>
      <c r="DG16" s="686"/>
      <c r="DH16" s="686"/>
      <c r="DI16" s="686"/>
      <c r="DJ16" s="686"/>
      <c r="DK16" s="686"/>
      <c r="DL16" s="686"/>
      <c r="DM16" s="686"/>
      <c r="DN16" s="686"/>
      <c r="DO16" s="686"/>
      <c r="DP16" s="687"/>
      <c r="DQ16" s="694">
        <v>4205</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117</v>
      </c>
      <c r="S17" s="686"/>
      <c r="T17" s="686"/>
      <c r="U17" s="686"/>
      <c r="V17" s="686"/>
      <c r="W17" s="686"/>
      <c r="X17" s="686"/>
      <c r="Y17" s="687"/>
      <c r="Z17" s="688">
        <v>0</v>
      </c>
      <c r="AA17" s="688"/>
      <c r="AB17" s="688"/>
      <c r="AC17" s="688"/>
      <c r="AD17" s="689">
        <v>117</v>
      </c>
      <c r="AE17" s="689"/>
      <c r="AF17" s="689"/>
      <c r="AG17" s="689"/>
      <c r="AH17" s="689"/>
      <c r="AI17" s="689"/>
      <c r="AJ17" s="689"/>
      <c r="AK17" s="689"/>
      <c r="AL17" s="690">
        <v>0</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246</v>
      </c>
      <c r="BH17" s="686"/>
      <c r="BI17" s="686"/>
      <c r="BJ17" s="686"/>
      <c r="BK17" s="686"/>
      <c r="BL17" s="686"/>
      <c r="BM17" s="686"/>
      <c r="BN17" s="687"/>
      <c r="BO17" s="688" t="s">
        <v>139</v>
      </c>
      <c r="BP17" s="688"/>
      <c r="BQ17" s="688"/>
      <c r="BR17" s="688"/>
      <c r="BS17" s="694" t="s">
        <v>246</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143648</v>
      </c>
      <c r="CS17" s="686"/>
      <c r="CT17" s="686"/>
      <c r="CU17" s="686"/>
      <c r="CV17" s="686"/>
      <c r="CW17" s="686"/>
      <c r="CX17" s="686"/>
      <c r="CY17" s="687"/>
      <c r="CZ17" s="688">
        <v>8</v>
      </c>
      <c r="DA17" s="688"/>
      <c r="DB17" s="688"/>
      <c r="DC17" s="688"/>
      <c r="DD17" s="694" t="s">
        <v>246</v>
      </c>
      <c r="DE17" s="686"/>
      <c r="DF17" s="686"/>
      <c r="DG17" s="686"/>
      <c r="DH17" s="686"/>
      <c r="DI17" s="686"/>
      <c r="DJ17" s="686"/>
      <c r="DK17" s="686"/>
      <c r="DL17" s="686"/>
      <c r="DM17" s="686"/>
      <c r="DN17" s="686"/>
      <c r="DO17" s="686"/>
      <c r="DP17" s="687"/>
      <c r="DQ17" s="694">
        <v>143648</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720</v>
      </c>
      <c r="S18" s="686"/>
      <c r="T18" s="686"/>
      <c r="U18" s="686"/>
      <c r="V18" s="686"/>
      <c r="W18" s="686"/>
      <c r="X18" s="686"/>
      <c r="Y18" s="687"/>
      <c r="Z18" s="688">
        <v>0</v>
      </c>
      <c r="AA18" s="688"/>
      <c r="AB18" s="688"/>
      <c r="AC18" s="688"/>
      <c r="AD18" s="689">
        <v>720</v>
      </c>
      <c r="AE18" s="689"/>
      <c r="AF18" s="689"/>
      <c r="AG18" s="689"/>
      <c r="AH18" s="689"/>
      <c r="AI18" s="689"/>
      <c r="AJ18" s="689"/>
      <c r="AK18" s="689"/>
      <c r="AL18" s="690">
        <v>0.1</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139</v>
      </c>
      <c r="BH18" s="686"/>
      <c r="BI18" s="686"/>
      <c r="BJ18" s="686"/>
      <c r="BK18" s="686"/>
      <c r="BL18" s="686"/>
      <c r="BM18" s="686"/>
      <c r="BN18" s="687"/>
      <c r="BO18" s="688" t="s">
        <v>139</v>
      </c>
      <c r="BP18" s="688"/>
      <c r="BQ18" s="688"/>
      <c r="BR18" s="688"/>
      <c r="BS18" s="694" t="s">
        <v>246</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t="s">
        <v>176</v>
      </c>
      <c r="CS18" s="686"/>
      <c r="CT18" s="686"/>
      <c r="CU18" s="686"/>
      <c r="CV18" s="686"/>
      <c r="CW18" s="686"/>
      <c r="CX18" s="686"/>
      <c r="CY18" s="687"/>
      <c r="CZ18" s="688" t="s">
        <v>176</v>
      </c>
      <c r="DA18" s="688"/>
      <c r="DB18" s="688"/>
      <c r="DC18" s="688"/>
      <c r="DD18" s="694" t="s">
        <v>176</v>
      </c>
      <c r="DE18" s="686"/>
      <c r="DF18" s="686"/>
      <c r="DG18" s="686"/>
      <c r="DH18" s="686"/>
      <c r="DI18" s="686"/>
      <c r="DJ18" s="686"/>
      <c r="DK18" s="686"/>
      <c r="DL18" s="686"/>
      <c r="DM18" s="686"/>
      <c r="DN18" s="686"/>
      <c r="DO18" s="686"/>
      <c r="DP18" s="687"/>
      <c r="DQ18" s="694" t="s">
        <v>176</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89</v>
      </c>
      <c r="S19" s="686"/>
      <c r="T19" s="686"/>
      <c r="U19" s="686"/>
      <c r="V19" s="686"/>
      <c r="W19" s="686"/>
      <c r="X19" s="686"/>
      <c r="Y19" s="687"/>
      <c r="Z19" s="688">
        <v>0</v>
      </c>
      <c r="AA19" s="688"/>
      <c r="AB19" s="688"/>
      <c r="AC19" s="688"/>
      <c r="AD19" s="689">
        <v>89</v>
      </c>
      <c r="AE19" s="689"/>
      <c r="AF19" s="689"/>
      <c r="AG19" s="689"/>
      <c r="AH19" s="689"/>
      <c r="AI19" s="689"/>
      <c r="AJ19" s="689"/>
      <c r="AK19" s="689"/>
      <c r="AL19" s="690">
        <v>0</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t="s">
        <v>176</v>
      </c>
      <c r="BH19" s="686"/>
      <c r="BI19" s="686"/>
      <c r="BJ19" s="686"/>
      <c r="BK19" s="686"/>
      <c r="BL19" s="686"/>
      <c r="BM19" s="686"/>
      <c r="BN19" s="687"/>
      <c r="BO19" s="688" t="s">
        <v>246</v>
      </c>
      <c r="BP19" s="688"/>
      <c r="BQ19" s="688"/>
      <c r="BR19" s="688"/>
      <c r="BS19" s="694" t="s">
        <v>139</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139</v>
      </c>
      <c r="CS19" s="686"/>
      <c r="CT19" s="686"/>
      <c r="CU19" s="686"/>
      <c r="CV19" s="686"/>
      <c r="CW19" s="686"/>
      <c r="CX19" s="686"/>
      <c r="CY19" s="687"/>
      <c r="CZ19" s="688" t="s">
        <v>176</v>
      </c>
      <c r="DA19" s="688"/>
      <c r="DB19" s="688"/>
      <c r="DC19" s="688"/>
      <c r="DD19" s="694" t="s">
        <v>139</v>
      </c>
      <c r="DE19" s="686"/>
      <c r="DF19" s="686"/>
      <c r="DG19" s="686"/>
      <c r="DH19" s="686"/>
      <c r="DI19" s="686"/>
      <c r="DJ19" s="686"/>
      <c r="DK19" s="686"/>
      <c r="DL19" s="686"/>
      <c r="DM19" s="686"/>
      <c r="DN19" s="686"/>
      <c r="DO19" s="686"/>
      <c r="DP19" s="687"/>
      <c r="DQ19" s="694" t="s">
        <v>246</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562</v>
      </c>
      <c r="S20" s="686"/>
      <c r="T20" s="686"/>
      <c r="U20" s="686"/>
      <c r="V20" s="686"/>
      <c r="W20" s="686"/>
      <c r="X20" s="686"/>
      <c r="Y20" s="687"/>
      <c r="Z20" s="688">
        <v>0</v>
      </c>
      <c r="AA20" s="688"/>
      <c r="AB20" s="688"/>
      <c r="AC20" s="688"/>
      <c r="AD20" s="689">
        <v>562</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t="s">
        <v>139</v>
      </c>
      <c r="BH20" s="686"/>
      <c r="BI20" s="686"/>
      <c r="BJ20" s="686"/>
      <c r="BK20" s="686"/>
      <c r="BL20" s="686"/>
      <c r="BM20" s="686"/>
      <c r="BN20" s="687"/>
      <c r="BO20" s="688" t="s">
        <v>246</v>
      </c>
      <c r="BP20" s="688"/>
      <c r="BQ20" s="688"/>
      <c r="BR20" s="688"/>
      <c r="BS20" s="694" t="s">
        <v>139</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1806853</v>
      </c>
      <c r="CS20" s="686"/>
      <c r="CT20" s="686"/>
      <c r="CU20" s="686"/>
      <c r="CV20" s="686"/>
      <c r="CW20" s="686"/>
      <c r="CX20" s="686"/>
      <c r="CY20" s="687"/>
      <c r="CZ20" s="688">
        <v>100</v>
      </c>
      <c r="DA20" s="688"/>
      <c r="DB20" s="688"/>
      <c r="DC20" s="688"/>
      <c r="DD20" s="694">
        <v>293286</v>
      </c>
      <c r="DE20" s="686"/>
      <c r="DF20" s="686"/>
      <c r="DG20" s="686"/>
      <c r="DH20" s="686"/>
      <c r="DI20" s="686"/>
      <c r="DJ20" s="686"/>
      <c r="DK20" s="686"/>
      <c r="DL20" s="686"/>
      <c r="DM20" s="686"/>
      <c r="DN20" s="686"/>
      <c r="DO20" s="686"/>
      <c r="DP20" s="687"/>
      <c r="DQ20" s="694">
        <v>1140789</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69</v>
      </c>
      <c r="S21" s="686"/>
      <c r="T21" s="686"/>
      <c r="U21" s="686"/>
      <c r="V21" s="686"/>
      <c r="W21" s="686"/>
      <c r="X21" s="686"/>
      <c r="Y21" s="687"/>
      <c r="Z21" s="688">
        <v>0</v>
      </c>
      <c r="AA21" s="688"/>
      <c r="AB21" s="688"/>
      <c r="AC21" s="688"/>
      <c r="AD21" s="689">
        <v>69</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t="s">
        <v>139</v>
      </c>
      <c r="BH21" s="686"/>
      <c r="BI21" s="686"/>
      <c r="BJ21" s="686"/>
      <c r="BK21" s="686"/>
      <c r="BL21" s="686"/>
      <c r="BM21" s="686"/>
      <c r="BN21" s="687"/>
      <c r="BO21" s="688" t="s">
        <v>176</v>
      </c>
      <c r="BP21" s="688"/>
      <c r="BQ21" s="688"/>
      <c r="BR21" s="688"/>
      <c r="BS21" s="694" t="s">
        <v>176</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767750</v>
      </c>
      <c r="S22" s="686"/>
      <c r="T22" s="686"/>
      <c r="U22" s="686"/>
      <c r="V22" s="686"/>
      <c r="W22" s="686"/>
      <c r="X22" s="686"/>
      <c r="Y22" s="687"/>
      <c r="Z22" s="688">
        <v>40.299999999999997</v>
      </c>
      <c r="AA22" s="688"/>
      <c r="AB22" s="688"/>
      <c r="AC22" s="688"/>
      <c r="AD22" s="689">
        <v>680642</v>
      </c>
      <c r="AE22" s="689"/>
      <c r="AF22" s="689"/>
      <c r="AG22" s="689"/>
      <c r="AH22" s="689"/>
      <c r="AI22" s="689"/>
      <c r="AJ22" s="689"/>
      <c r="AK22" s="689"/>
      <c r="AL22" s="690">
        <v>70.400000000000006</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176</v>
      </c>
      <c r="BH22" s="686"/>
      <c r="BI22" s="686"/>
      <c r="BJ22" s="686"/>
      <c r="BK22" s="686"/>
      <c r="BL22" s="686"/>
      <c r="BM22" s="686"/>
      <c r="BN22" s="687"/>
      <c r="BO22" s="688" t="s">
        <v>246</v>
      </c>
      <c r="BP22" s="688"/>
      <c r="BQ22" s="688"/>
      <c r="BR22" s="688"/>
      <c r="BS22" s="694" t="s">
        <v>176</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680642</v>
      </c>
      <c r="S23" s="686"/>
      <c r="T23" s="686"/>
      <c r="U23" s="686"/>
      <c r="V23" s="686"/>
      <c r="W23" s="686"/>
      <c r="X23" s="686"/>
      <c r="Y23" s="687"/>
      <c r="Z23" s="688">
        <v>35.700000000000003</v>
      </c>
      <c r="AA23" s="688"/>
      <c r="AB23" s="688"/>
      <c r="AC23" s="688"/>
      <c r="AD23" s="689">
        <v>680642</v>
      </c>
      <c r="AE23" s="689"/>
      <c r="AF23" s="689"/>
      <c r="AG23" s="689"/>
      <c r="AH23" s="689"/>
      <c r="AI23" s="689"/>
      <c r="AJ23" s="689"/>
      <c r="AK23" s="689"/>
      <c r="AL23" s="690">
        <v>70.400000000000006</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139</v>
      </c>
      <c r="BH23" s="686"/>
      <c r="BI23" s="686"/>
      <c r="BJ23" s="686"/>
      <c r="BK23" s="686"/>
      <c r="BL23" s="686"/>
      <c r="BM23" s="686"/>
      <c r="BN23" s="687"/>
      <c r="BO23" s="688" t="s">
        <v>176</v>
      </c>
      <c r="BP23" s="688"/>
      <c r="BQ23" s="688"/>
      <c r="BR23" s="688"/>
      <c r="BS23" s="694" t="s">
        <v>176</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8" t="s">
        <v>291</v>
      </c>
      <c r="DM23" s="719"/>
      <c r="DN23" s="719"/>
      <c r="DO23" s="719"/>
      <c r="DP23" s="719"/>
      <c r="DQ23" s="719"/>
      <c r="DR23" s="719"/>
      <c r="DS23" s="719"/>
      <c r="DT23" s="719"/>
      <c r="DU23" s="719"/>
      <c r="DV23" s="720"/>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87108</v>
      </c>
      <c r="S24" s="686"/>
      <c r="T24" s="686"/>
      <c r="U24" s="686"/>
      <c r="V24" s="686"/>
      <c r="W24" s="686"/>
      <c r="X24" s="686"/>
      <c r="Y24" s="687"/>
      <c r="Z24" s="688">
        <v>4.5999999999999996</v>
      </c>
      <c r="AA24" s="688"/>
      <c r="AB24" s="688"/>
      <c r="AC24" s="688"/>
      <c r="AD24" s="689" t="s">
        <v>176</v>
      </c>
      <c r="AE24" s="689"/>
      <c r="AF24" s="689"/>
      <c r="AG24" s="689"/>
      <c r="AH24" s="689"/>
      <c r="AI24" s="689"/>
      <c r="AJ24" s="689"/>
      <c r="AK24" s="689"/>
      <c r="AL24" s="690" t="s">
        <v>139</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176</v>
      </c>
      <c r="BH24" s="686"/>
      <c r="BI24" s="686"/>
      <c r="BJ24" s="686"/>
      <c r="BK24" s="686"/>
      <c r="BL24" s="686"/>
      <c r="BM24" s="686"/>
      <c r="BN24" s="687"/>
      <c r="BO24" s="688" t="s">
        <v>246</v>
      </c>
      <c r="BP24" s="688"/>
      <c r="BQ24" s="688"/>
      <c r="BR24" s="688"/>
      <c r="BS24" s="694" t="s">
        <v>176</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504920</v>
      </c>
      <c r="CS24" s="675"/>
      <c r="CT24" s="675"/>
      <c r="CU24" s="675"/>
      <c r="CV24" s="675"/>
      <c r="CW24" s="675"/>
      <c r="CX24" s="675"/>
      <c r="CY24" s="676"/>
      <c r="CZ24" s="679">
        <v>27.9</v>
      </c>
      <c r="DA24" s="680"/>
      <c r="DB24" s="680"/>
      <c r="DC24" s="699"/>
      <c r="DD24" s="721">
        <v>439619</v>
      </c>
      <c r="DE24" s="675"/>
      <c r="DF24" s="675"/>
      <c r="DG24" s="675"/>
      <c r="DH24" s="675"/>
      <c r="DI24" s="675"/>
      <c r="DJ24" s="675"/>
      <c r="DK24" s="676"/>
      <c r="DL24" s="721">
        <v>430971</v>
      </c>
      <c r="DM24" s="675"/>
      <c r="DN24" s="675"/>
      <c r="DO24" s="675"/>
      <c r="DP24" s="675"/>
      <c r="DQ24" s="675"/>
      <c r="DR24" s="675"/>
      <c r="DS24" s="675"/>
      <c r="DT24" s="675"/>
      <c r="DU24" s="675"/>
      <c r="DV24" s="676"/>
      <c r="DW24" s="679">
        <v>43.5</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246</v>
      </c>
      <c r="S25" s="686"/>
      <c r="T25" s="686"/>
      <c r="U25" s="686"/>
      <c r="V25" s="686"/>
      <c r="W25" s="686"/>
      <c r="X25" s="686"/>
      <c r="Y25" s="687"/>
      <c r="Z25" s="688" t="s">
        <v>176</v>
      </c>
      <c r="AA25" s="688"/>
      <c r="AB25" s="688"/>
      <c r="AC25" s="688"/>
      <c r="AD25" s="689" t="s">
        <v>176</v>
      </c>
      <c r="AE25" s="689"/>
      <c r="AF25" s="689"/>
      <c r="AG25" s="689"/>
      <c r="AH25" s="689"/>
      <c r="AI25" s="689"/>
      <c r="AJ25" s="689"/>
      <c r="AK25" s="689"/>
      <c r="AL25" s="690" t="s">
        <v>176</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176</v>
      </c>
      <c r="BH25" s="686"/>
      <c r="BI25" s="686"/>
      <c r="BJ25" s="686"/>
      <c r="BK25" s="686"/>
      <c r="BL25" s="686"/>
      <c r="BM25" s="686"/>
      <c r="BN25" s="687"/>
      <c r="BO25" s="688" t="s">
        <v>139</v>
      </c>
      <c r="BP25" s="688"/>
      <c r="BQ25" s="688"/>
      <c r="BR25" s="688"/>
      <c r="BS25" s="694" t="s">
        <v>139</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303264</v>
      </c>
      <c r="CS25" s="710"/>
      <c r="CT25" s="710"/>
      <c r="CU25" s="710"/>
      <c r="CV25" s="710"/>
      <c r="CW25" s="710"/>
      <c r="CX25" s="710"/>
      <c r="CY25" s="711"/>
      <c r="CZ25" s="690">
        <v>16.8</v>
      </c>
      <c r="DA25" s="722"/>
      <c r="DB25" s="722"/>
      <c r="DC25" s="724"/>
      <c r="DD25" s="694">
        <v>280481</v>
      </c>
      <c r="DE25" s="710"/>
      <c r="DF25" s="710"/>
      <c r="DG25" s="710"/>
      <c r="DH25" s="710"/>
      <c r="DI25" s="710"/>
      <c r="DJ25" s="710"/>
      <c r="DK25" s="711"/>
      <c r="DL25" s="694">
        <v>271856</v>
      </c>
      <c r="DM25" s="710"/>
      <c r="DN25" s="710"/>
      <c r="DO25" s="710"/>
      <c r="DP25" s="710"/>
      <c r="DQ25" s="710"/>
      <c r="DR25" s="710"/>
      <c r="DS25" s="710"/>
      <c r="DT25" s="710"/>
      <c r="DU25" s="710"/>
      <c r="DV25" s="711"/>
      <c r="DW25" s="690">
        <v>27.4</v>
      </c>
      <c r="DX25" s="722"/>
      <c r="DY25" s="722"/>
      <c r="DZ25" s="722"/>
      <c r="EA25" s="722"/>
      <c r="EB25" s="722"/>
      <c r="EC25" s="723"/>
    </row>
    <row r="26" spans="2:133" ht="11.25" customHeight="1" x14ac:dyDescent="0.15">
      <c r="B26" s="682" t="s">
        <v>299</v>
      </c>
      <c r="C26" s="683"/>
      <c r="D26" s="683"/>
      <c r="E26" s="683"/>
      <c r="F26" s="683"/>
      <c r="G26" s="683"/>
      <c r="H26" s="683"/>
      <c r="I26" s="683"/>
      <c r="J26" s="683"/>
      <c r="K26" s="683"/>
      <c r="L26" s="683"/>
      <c r="M26" s="683"/>
      <c r="N26" s="683"/>
      <c r="O26" s="683"/>
      <c r="P26" s="683"/>
      <c r="Q26" s="684"/>
      <c r="R26" s="685">
        <v>1013869</v>
      </c>
      <c r="S26" s="686"/>
      <c r="T26" s="686"/>
      <c r="U26" s="686"/>
      <c r="V26" s="686"/>
      <c r="W26" s="686"/>
      <c r="X26" s="686"/>
      <c r="Y26" s="687"/>
      <c r="Z26" s="688">
        <v>53.2</v>
      </c>
      <c r="AA26" s="688"/>
      <c r="AB26" s="688"/>
      <c r="AC26" s="688"/>
      <c r="AD26" s="689">
        <v>926761</v>
      </c>
      <c r="AE26" s="689"/>
      <c r="AF26" s="689"/>
      <c r="AG26" s="689"/>
      <c r="AH26" s="689"/>
      <c r="AI26" s="689"/>
      <c r="AJ26" s="689"/>
      <c r="AK26" s="689"/>
      <c r="AL26" s="690">
        <v>95.9</v>
      </c>
      <c r="AM26" s="691"/>
      <c r="AN26" s="691"/>
      <c r="AO26" s="692"/>
      <c r="AP26" s="704" t="s">
        <v>300</v>
      </c>
      <c r="AQ26" s="725"/>
      <c r="AR26" s="725"/>
      <c r="AS26" s="725"/>
      <c r="AT26" s="725"/>
      <c r="AU26" s="725"/>
      <c r="AV26" s="725"/>
      <c r="AW26" s="725"/>
      <c r="AX26" s="725"/>
      <c r="AY26" s="725"/>
      <c r="AZ26" s="725"/>
      <c r="BA26" s="725"/>
      <c r="BB26" s="725"/>
      <c r="BC26" s="725"/>
      <c r="BD26" s="725"/>
      <c r="BE26" s="725"/>
      <c r="BF26" s="706"/>
      <c r="BG26" s="685" t="s">
        <v>176</v>
      </c>
      <c r="BH26" s="686"/>
      <c r="BI26" s="686"/>
      <c r="BJ26" s="686"/>
      <c r="BK26" s="686"/>
      <c r="BL26" s="686"/>
      <c r="BM26" s="686"/>
      <c r="BN26" s="687"/>
      <c r="BO26" s="688" t="s">
        <v>176</v>
      </c>
      <c r="BP26" s="688"/>
      <c r="BQ26" s="688"/>
      <c r="BR26" s="688"/>
      <c r="BS26" s="694" t="s">
        <v>176</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175189</v>
      </c>
      <c r="CS26" s="686"/>
      <c r="CT26" s="686"/>
      <c r="CU26" s="686"/>
      <c r="CV26" s="686"/>
      <c r="CW26" s="686"/>
      <c r="CX26" s="686"/>
      <c r="CY26" s="687"/>
      <c r="CZ26" s="690">
        <v>9.6999999999999993</v>
      </c>
      <c r="DA26" s="722"/>
      <c r="DB26" s="722"/>
      <c r="DC26" s="724"/>
      <c r="DD26" s="694">
        <v>153657</v>
      </c>
      <c r="DE26" s="686"/>
      <c r="DF26" s="686"/>
      <c r="DG26" s="686"/>
      <c r="DH26" s="686"/>
      <c r="DI26" s="686"/>
      <c r="DJ26" s="686"/>
      <c r="DK26" s="687"/>
      <c r="DL26" s="694" t="s">
        <v>176</v>
      </c>
      <c r="DM26" s="686"/>
      <c r="DN26" s="686"/>
      <c r="DO26" s="686"/>
      <c r="DP26" s="686"/>
      <c r="DQ26" s="686"/>
      <c r="DR26" s="686"/>
      <c r="DS26" s="686"/>
      <c r="DT26" s="686"/>
      <c r="DU26" s="686"/>
      <c r="DV26" s="687"/>
      <c r="DW26" s="690" t="s">
        <v>246</v>
      </c>
      <c r="DX26" s="722"/>
      <c r="DY26" s="722"/>
      <c r="DZ26" s="722"/>
      <c r="EA26" s="722"/>
      <c r="EB26" s="722"/>
      <c r="EC26" s="723"/>
    </row>
    <row r="27" spans="2:133" ht="11.25" customHeight="1" x14ac:dyDescent="0.15">
      <c r="B27" s="682" t="s">
        <v>302</v>
      </c>
      <c r="C27" s="683"/>
      <c r="D27" s="683"/>
      <c r="E27" s="683"/>
      <c r="F27" s="683"/>
      <c r="G27" s="683"/>
      <c r="H27" s="683"/>
      <c r="I27" s="683"/>
      <c r="J27" s="683"/>
      <c r="K27" s="683"/>
      <c r="L27" s="683"/>
      <c r="M27" s="683"/>
      <c r="N27" s="683"/>
      <c r="O27" s="683"/>
      <c r="P27" s="683"/>
      <c r="Q27" s="684"/>
      <c r="R27" s="685" t="s">
        <v>139</v>
      </c>
      <c r="S27" s="686"/>
      <c r="T27" s="686"/>
      <c r="U27" s="686"/>
      <c r="V27" s="686"/>
      <c r="W27" s="686"/>
      <c r="X27" s="686"/>
      <c r="Y27" s="687"/>
      <c r="Z27" s="688" t="s">
        <v>176</v>
      </c>
      <c r="AA27" s="688"/>
      <c r="AB27" s="688"/>
      <c r="AC27" s="688"/>
      <c r="AD27" s="689" t="s">
        <v>139</v>
      </c>
      <c r="AE27" s="689"/>
      <c r="AF27" s="689"/>
      <c r="AG27" s="689"/>
      <c r="AH27" s="689"/>
      <c r="AI27" s="689"/>
      <c r="AJ27" s="689"/>
      <c r="AK27" s="689"/>
      <c r="AL27" s="690" t="s">
        <v>176</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205508</v>
      </c>
      <c r="BH27" s="686"/>
      <c r="BI27" s="686"/>
      <c r="BJ27" s="686"/>
      <c r="BK27" s="686"/>
      <c r="BL27" s="686"/>
      <c r="BM27" s="686"/>
      <c r="BN27" s="687"/>
      <c r="BO27" s="688">
        <v>100</v>
      </c>
      <c r="BP27" s="688"/>
      <c r="BQ27" s="688"/>
      <c r="BR27" s="688"/>
      <c r="BS27" s="694">
        <v>21945</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58008</v>
      </c>
      <c r="CS27" s="710"/>
      <c r="CT27" s="710"/>
      <c r="CU27" s="710"/>
      <c r="CV27" s="710"/>
      <c r="CW27" s="710"/>
      <c r="CX27" s="710"/>
      <c r="CY27" s="711"/>
      <c r="CZ27" s="690">
        <v>3.2</v>
      </c>
      <c r="DA27" s="722"/>
      <c r="DB27" s="722"/>
      <c r="DC27" s="724"/>
      <c r="DD27" s="694">
        <v>15490</v>
      </c>
      <c r="DE27" s="710"/>
      <c r="DF27" s="710"/>
      <c r="DG27" s="710"/>
      <c r="DH27" s="710"/>
      <c r="DI27" s="710"/>
      <c r="DJ27" s="710"/>
      <c r="DK27" s="711"/>
      <c r="DL27" s="694">
        <v>15467</v>
      </c>
      <c r="DM27" s="710"/>
      <c r="DN27" s="710"/>
      <c r="DO27" s="710"/>
      <c r="DP27" s="710"/>
      <c r="DQ27" s="710"/>
      <c r="DR27" s="710"/>
      <c r="DS27" s="710"/>
      <c r="DT27" s="710"/>
      <c r="DU27" s="710"/>
      <c r="DV27" s="711"/>
      <c r="DW27" s="690">
        <v>1.6</v>
      </c>
      <c r="DX27" s="722"/>
      <c r="DY27" s="722"/>
      <c r="DZ27" s="722"/>
      <c r="EA27" s="722"/>
      <c r="EB27" s="722"/>
      <c r="EC27" s="723"/>
    </row>
    <row r="28" spans="2:133" ht="11.25" customHeight="1" x14ac:dyDescent="0.15">
      <c r="B28" s="682" t="s">
        <v>305</v>
      </c>
      <c r="C28" s="683"/>
      <c r="D28" s="683"/>
      <c r="E28" s="683"/>
      <c r="F28" s="683"/>
      <c r="G28" s="683"/>
      <c r="H28" s="683"/>
      <c r="I28" s="683"/>
      <c r="J28" s="683"/>
      <c r="K28" s="683"/>
      <c r="L28" s="683"/>
      <c r="M28" s="683"/>
      <c r="N28" s="683"/>
      <c r="O28" s="683"/>
      <c r="P28" s="683"/>
      <c r="Q28" s="684"/>
      <c r="R28" s="685">
        <v>2062</v>
      </c>
      <c r="S28" s="686"/>
      <c r="T28" s="686"/>
      <c r="U28" s="686"/>
      <c r="V28" s="686"/>
      <c r="W28" s="686"/>
      <c r="X28" s="686"/>
      <c r="Y28" s="687"/>
      <c r="Z28" s="688">
        <v>0.1</v>
      </c>
      <c r="AA28" s="688"/>
      <c r="AB28" s="688"/>
      <c r="AC28" s="688"/>
      <c r="AD28" s="689" t="s">
        <v>176</v>
      </c>
      <c r="AE28" s="689"/>
      <c r="AF28" s="689"/>
      <c r="AG28" s="689"/>
      <c r="AH28" s="689"/>
      <c r="AI28" s="689"/>
      <c r="AJ28" s="689"/>
      <c r="AK28" s="689"/>
      <c r="AL28" s="690" t="s">
        <v>139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143648</v>
      </c>
      <c r="CS28" s="686"/>
      <c r="CT28" s="686"/>
      <c r="CU28" s="686"/>
      <c r="CV28" s="686"/>
      <c r="CW28" s="686"/>
      <c r="CX28" s="686"/>
      <c r="CY28" s="687"/>
      <c r="CZ28" s="690">
        <v>8</v>
      </c>
      <c r="DA28" s="722"/>
      <c r="DB28" s="722"/>
      <c r="DC28" s="724"/>
      <c r="DD28" s="694">
        <v>143648</v>
      </c>
      <c r="DE28" s="686"/>
      <c r="DF28" s="686"/>
      <c r="DG28" s="686"/>
      <c r="DH28" s="686"/>
      <c r="DI28" s="686"/>
      <c r="DJ28" s="686"/>
      <c r="DK28" s="687"/>
      <c r="DL28" s="694">
        <v>143648</v>
      </c>
      <c r="DM28" s="686"/>
      <c r="DN28" s="686"/>
      <c r="DO28" s="686"/>
      <c r="DP28" s="686"/>
      <c r="DQ28" s="686"/>
      <c r="DR28" s="686"/>
      <c r="DS28" s="686"/>
      <c r="DT28" s="686"/>
      <c r="DU28" s="686"/>
      <c r="DV28" s="687"/>
      <c r="DW28" s="690">
        <v>14.5</v>
      </c>
      <c r="DX28" s="722"/>
      <c r="DY28" s="722"/>
      <c r="DZ28" s="722"/>
      <c r="EA28" s="722"/>
      <c r="EB28" s="722"/>
      <c r="EC28" s="723"/>
    </row>
    <row r="29" spans="2:133" ht="11.25" customHeight="1" x14ac:dyDescent="0.15">
      <c r="B29" s="682" t="s">
        <v>307</v>
      </c>
      <c r="C29" s="683"/>
      <c r="D29" s="683"/>
      <c r="E29" s="683"/>
      <c r="F29" s="683"/>
      <c r="G29" s="683"/>
      <c r="H29" s="683"/>
      <c r="I29" s="683"/>
      <c r="J29" s="683"/>
      <c r="K29" s="683"/>
      <c r="L29" s="683"/>
      <c r="M29" s="683"/>
      <c r="N29" s="683"/>
      <c r="O29" s="683"/>
      <c r="P29" s="683"/>
      <c r="Q29" s="684"/>
      <c r="R29" s="685">
        <v>24387</v>
      </c>
      <c r="S29" s="686"/>
      <c r="T29" s="686"/>
      <c r="U29" s="686"/>
      <c r="V29" s="686"/>
      <c r="W29" s="686"/>
      <c r="X29" s="686"/>
      <c r="Y29" s="687"/>
      <c r="Z29" s="688">
        <v>1.3</v>
      </c>
      <c r="AA29" s="688"/>
      <c r="AB29" s="688"/>
      <c r="AC29" s="688"/>
      <c r="AD29" s="689">
        <v>1457</v>
      </c>
      <c r="AE29" s="689"/>
      <c r="AF29" s="689"/>
      <c r="AG29" s="689"/>
      <c r="AH29" s="689"/>
      <c r="AI29" s="689"/>
      <c r="AJ29" s="689"/>
      <c r="AK29" s="689"/>
      <c r="AL29" s="690">
        <v>0.2</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308</v>
      </c>
      <c r="CE29" s="732"/>
      <c r="CF29" s="700" t="s">
        <v>69</v>
      </c>
      <c r="CG29" s="701"/>
      <c r="CH29" s="701"/>
      <c r="CI29" s="701"/>
      <c r="CJ29" s="701"/>
      <c r="CK29" s="701"/>
      <c r="CL29" s="701"/>
      <c r="CM29" s="701"/>
      <c r="CN29" s="701"/>
      <c r="CO29" s="701"/>
      <c r="CP29" s="701"/>
      <c r="CQ29" s="702"/>
      <c r="CR29" s="685">
        <v>143648</v>
      </c>
      <c r="CS29" s="710"/>
      <c r="CT29" s="710"/>
      <c r="CU29" s="710"/>
      <c r="CV29" s="710"/>
      <c r="CW29" s="710"/>
      <c r="CX29" s="710"/>
      <c r="CY29" s="711"/>
      <c r="CZ29" s="690">
        <v>8</v>
      </c>
      <c r="DA29" s="722"/>
      <c r="DB29" s="722"/>
      <c r="DC29" s="724"/>
      <c r="DD29" s="694">
        <v>143648</v>
      </c>
      <c r="DE29" s="710"/>
      <c r="DF29" s="710"/>
      <c r="DG29" s="710"/>
      <c r="DH29" s="710"/>
      <c r="DI29" s="710"/>
      <c r="DJ29" s="710"/>
      <c r="DK29" s="711"/>
      <c r="DL29" s="694">
        <v>143648</v>
      </c>
      <c r="DM29" s="710"/>
      <c r="DN29" s="710"/>
      <c r="DO29" s="710"/>
      <c r="DP29" s="710"/>
      <c r="DQ29" s="710"/>
      <c r="DR29" s="710"/>
      <c r="DS29" s="710"/>
      <c r="DT29" s="710"/>
      <c r="DU29" s="710"/>
      <c r="DV29" s="711"/>
      <c r="DW29" s="690">
        <v>14.5</v>
      </c>
      <c r="DX29" s="722"/>
      <c r="DY29" s="722"/>
      <c r="DZ29" s="722"/>
      <c r="EA29" s="722"/>
      <c r="EB29" s="722"/>
      <c r="EC29" s="723"/>
    </row>
    <row r="30" spans="2:133" ht="11.25" customHeight="1" x14ac:dyDescent="0.15">
      <c r="B30" s="682" t="s">
        <v>309</v>
      </c>
      <c r="C30" s="683"/>
      <c r="D30" s="683"/>
      <c r="E30" s="683"/>
      <c r="F30" s="683"/>
      <c r="G30" s="683"/>
      <c r="H30" s="683"/>
      <c r="I30" s="683"/>
      <c r="J30" s="683"/>
      <c r="K30" s="683"/>
      <c r="L30" s="683"/>
      <c r="M30" s="683"/>
      <c r="N30" s="683"/>
      <c r="O30" s="683"/>
      <c r="P30" s="683"/>
      <c r="Q30" s="684"/>
      <c r="R30" s="685">
        <v>681</v>
      </c>
      <c r="S30" s="686"/>
      <c r="T30" s="686"/>
      <c r="U30" s="686"/>
      <c r="V30" s="686"/>
      <c r="W30" s="686"/>
      <c r="X30" s="686"/>
      <c r="Y30" s="687"/>
      <c r="Z30" s="688">
        <v>0</v>
      </c>
      <c r="AA30" s="688"/>
      <c r="AB30" s="688"/>
      <c r="AC30" s="688"/>
      <c r="AD30" s="689" t="s">
        <v>246</v>
      </c>
      <c r="AE30" s="689"/>
      <c r="AF30" s="689"/>
      <c r="AG30" s="689"/>
      <c r="AH30" s="689"/>
      <c r="AI30" s="689"/>
      <c r="AJ30" s="689"/>
      <c r="AK30" s="689"/>
      <c r="AL30" s="690" t="s">
        <v>139</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310</v>
      </c>
      <c r="BH30" s="729"/>
      <c r="BI30" s="729"/>
      <c r="BJ30" s="729"/>
      <c r="BK30" s="729"/>
      <c r="BL30" s="729"/>
      <c r="BM30" s="729"/>
      <c r="BN30" s="729"/>
      <c r="BO30" s="729"/>
      <c r="BP30" s="729"/>
      <c r="BQ30" s="730"/>
      <c r="BR30" s="664" t="s">
        <v>311</v>
      </c>
      <c r="BS30" s="729"/>
      <c r="BT30" s="729"/>
      <c r="BU30" s="729"/>
      <c r="BV30" s="729"/>
      <c r="BW30" s="729"/>
      <c r="BX30" s="729"/>
      <c r="BY30" s="729"/>
      <c r="BZ30" s="729"/>
      <c r="CA30" s="729"/>
      <c r="CB30" s="730"/>
      <c r="CD30" s="733"/>
      <c r="CE30" s="734"/>
      <c r="CF30" s="700" t="s">
        <v>312</v>
      </c>
      <c r="CG30" s="701"/>
      <c r="CH30" s="701"/>
      <c r="CI30" s="701"/>
      <c r="CJ30" s="701"/>
      <c r="CK30" s="701"/>
      <c r="CL30" s="701"/>
      <c r="CM30" s="701"/>
      <c r="CN30" s="701"/>
      <c r="CO30" s="701"/>
      <c r="CP30" s="701"/>
      <c r="CQ30" s="702"/>
      <c r="CR30" s="685">
        <v>138480</v>
      </c>
      <c r="CS30" s="686"/>
      <c r="CT30" s="686"/>
      <c r="CU30" s="686"/>
      <c r="CV30" s="686"/>
      <c r="CW30" s="686"/>
      <c r="CX30" s="686"/>
      <c r="CY30" s="687"/>
      <c r="CZ30" s="690">
        <v>7.7</v>
      </c>
      <c r="DA30" s="722"/>
      <c r="DB30" s="722"/>
      <c r="DC30" s="724"/>
      <c r="DD30" s="694">
        <v>138480</v>
      </c>
      <c r="DE30" s="686"/>
      <c r="DF30" s="686"/>
      <c r="DG30" s="686"/>
      <c r="DH30" s="686"/>
      <c r="DI30" s="686"/>
      <c r="DJ30" s="686"/>
      <c r="DK30" s="687"/>
      <c r="DL30" s="694">
        <v>138480</v>
      </c>
      <c r="DM30" s="686"/>
      <c r="DN30" s="686"/>
      <c r="DO30" s="686"/>
      <c r="DP30" s="686"/>
      <c r="DQ30" s="686"/>
      <c r="DR30" s="686"/>
      <c r="DS30" s="686"/>
      <c r="DT30" s="686"/>
      <c r="DU30" s="686"/>
      <c r="DV30" s="687"/>
      <c r="DW30" s="690">
        <v>14</v>
      </c>
      <c r="DX30" s="722"/>
      <c r="DY30" s="722"/>
      <c r="DZ30" s="722"/>
      <c r="EA30" s="722"/>
      <c r="EB30" s="722"/>
      <c r="EC30" s="723"/>
    </row>
    <row r="31" spans="2:133" ht="11.25" customHeight="1" x14ac:dyDescent="0.15">
      <c r="B31" s="682" t="s">
        <v>313</v>
      </c>
      <c r="C31" s="683"/>
      <c r="D31" s="683"/>
      <c r="E31" s="683"/>
      <c r="F31" s="683"/>
      <c r="G31" s="683"/>
      <c r="H31" s="683"/>
      <c r="I31" s="683"/>
      <c r="J31" s="683"/>
      <c r="K31" s="683"/>
      <c r="L31" s="683"/>
      <c r="M31" s="683"/>
      <c r="N31" s="683"/>
      <c r="O31" s="683"/>
      <c r="P31" s="683"/>
      <c r="Q31" s="684"/>
      <c r="R31" s="685">
        <v>360816</v>
      </c>
      <c r="S31" s="686"/>
      <c r="T31" s="686"/>
      <c r="U31" s="686"/>
      <c r="V31" s="686"/>
      <c r="W31" s="686"/>
      <c r="X31" s="686"/>
      <c r="Y31" s="687"/>
      <c r="Z31" s="688">
        <v>18.899999999999999</v>
      </c>
      <c r="AA31" s="688"/>
      <c r="AB31" s="688"/>
      <c r="AC31" s="688"/>
      <c r="AD31" s="689" t="s">
        <v>139</v>
      </c>
      <c r="AE31" s="689"/>
      <c r="AF31" s="689"/>
      <c r="AG31" s="689"/>
      <c r="AH31" s="689"/>
      <c r="AI31" s="689"/>
      <c r="AJ31" s="689"/>
      <c r="AK31" s="689"/>
      <c r="AL31" s="690" t="s">
        <v>139</v>
      </c>
      <c r="AM31" s="691"/>
      <c r="AN31" s="691"/>
      <c r="AO31" s="692"/>
      <c r="AP31" s="742" t="s">
        <v>314</v>
      </c>
      <c r="AQ31" s="743"/>
      <c r="AR31" s="743"/>
      <c r="AS31" s="743"/>
      <c r="AT31" s="748" t="s">
        <v>315</v>
      </c>
      <c r="AU31" s="231"/>
      <c r="AV31" s="231"/>
      <c r="AW31" s="231"/>
      <c r="AX31" s="671" t="s">
        <v>191</v>
      </c>
      <c r="AY31" s="672"/>
      <c r="AZ31" s="672"/>
      <c r="BA31" s="672"/>
      <c r="BB31" s="672"/>
      <c r="BC31" s="672"/>
      <c r="BD31" s="672"/>
      <c r="BE31" s="672"/>
      <c r="BF31" s="673"/>
      <c r="BG31" s="741">
        <v>99.6</v>
      </c>
      <c r="BH31" s="737"/>
      <c r="BI31" s="737"/>
      <c r="BJ31" s="737"/>
      <c r="BK31" s="737"/>
      <c r="BL31" s="737"/>
      <c r="BM31" s="680">
        <v>96.6</v>
      </c>
      <c r="BN31" s="737"/>
      <c r="BO31" s="737"/>
      <c r="BP31" s="737"/>
      <c r="BQ31" s="738"/>
      <c r="BR31" s="741">
        <v>99.4</v>
      </c>
      <c r="BS31" s="737"/>
      <c r="BT31" s="737"/>
      <c r="BU31" s="737"/>
      <c r="BV31" s="737"/>
      <c r="BW31" s="737"/>
      <c r="BX31" s="680">
        <v>96.8</v>
      </c>
      <c r="BY31" s="737"/>
      <c r="BZ31" s="737"/>
      <c r="CA31" s="737"/>
      <c r="CB31" s="738"/>
      <c r="CD31" s="733"/>
      <c r="CE31" s="734"/>
      <c r="CF31" s="700" t="s">
        <v>316</v>
      </c>
      <c r="CG31" s="701"/>
      <c r="CH31" s="701"/>
      <c r="CI31" s="701"/>
      <c r="CJ31" s="701"/>
      <c r="CK31" s="701"/>
      <c r="CL31" s="701"/>
      <c r="CM31" s="701"/>
      <c r="CN31" s="701"/>
      <c r="CO31" s="701"/>
      <c r="CP31" s="701"/>
      <c r="CQ31" s="702"/>
      <c r="CR31" s="685">
        <v>5168</v>
      </c>
      <c r="CS31" s="710"/>
      <c r="CT31" s="710"/>
      <c r="CU31" s="710"/>
      <c r="CV31" s="710"/>
      <c r="CW31" s="710"/>
      <c r="CX31" s="710"/>
      <c r="CY31" s="711"/>
      <c r="CZ31" s="690">
        <v>0.3</v>
      </c>
      <c r="DA31" s="722"/>
      <c r="DB31" s="722"/>
      <c r="DC31" s="724"/>
      <c r="DD31" s="694">
        <v>5168</v>
      </c>
      <c r="DE31" s="710"/>
      <c r="DF31" s="710"/>
      <c r="DG31" s="710"/>
      <c r="DH31" s="710"/>
      <c r="DI31" s="710"/>
      <c r="DJ31" s="710"/>
      <c r="DK31" s="711"/>
      <c r="DL31" s="694">
        <v>5168</v>
      </c>
      <c r="DM31" s="710"/>
      <c r="DN31" s="710"/>
      <c r="DO31" s="710"/>
      <c r="DP31" s="710"/>
      <c r="DQ31" s="710"/>
      <c r="DR31" s="710"/>
      <c r="DS31" s="710"/>
      <c r="DT31" s="710"/>
      <c r="DU31" s="710"/>
      <c r="DV31" s="711"/>
      <c r="DW31" s="690">
        <v>0.5</v>
      </c>
      <c r="DX31" s="722"/>
      <c r="DY31" s="722"/>
      <c r="DZ31" s="722"/>
      <c r="EA31" s="722"/>
      <c r="EB31" s="722"/>
      <c r="EC31" s="723"/>
    </row>
    <row r="32" spans="2:133" ht="11.25" customHeight="1" x14ac:dyDescent="0.15">
      <c r="B32" s="752" t="s">
        <v>317</v>
      </c>
      <c r="C32" s="753"/>
      <c r="D32" s="753"/>
      <c r="E32" s="753"/>
      <c r="F32" s="753"/>
      <c r="G32" s="753"/>
      <c r="H32" s="753"/>
      <c r="I32" s="753"/>
      <c r="J32" s="753"/>
      <c r="K32" s="753"/>
      <c r="L32" s="753"/>
      <c r="M32" s="753"/>
      <c r="N32" s="753"/>
      <c r="O32" s="753"/>
      <c r="P32" s="753"/>
      <c r="Q32" s="754"/>
      <c r="R32" s="685" t="s">
        <v>176</v>
      </c>
      <c r="S32" s="686"/>
      <c r="T32" s="686"/>
      <c r="U32" s="686"/>
      <c r="V32" s="686"/>
      <c r="W32" s="686"/>
      <c r="X32" s="686"/>
      <c r="Y32" s="687"/>
      <c r="Z32" s="688" t="s">
        <v>176</v>
      </c>
      <c r="AA32" s="688"/>
      <c r="AB32" s="688"/>
      <c r="AC32" s="688"/>
      <c r="AD32" s="689" t="s">
        <v>139</v>
      </c>
      <c r="AE32" s="689"/>
      <c r="AF32" s="689"/>
      <c r="AG32" s="689"/>
      <c r="AH32" s="689"/>
      <c r="AI32" s="689"/>
      <c r="AJ32" s="689"/>
      <c r="AK32" s="689"/>
      <c r="AL32" s="690" t="s">
        <v>139</v>
      </c>
      <c r="AM32" s="691"/>
      <c r="AN32" s="691"/>
      <c r="AO32" s="692"/>
      <c r="AP32" s="744"/>
      <c r="AQ32" s="745"/>
      <c r="AR32" s="745"/>
      <c r="AS32" s="745"/>
      <c r="AT32" s="749"/>
      <c r="AU32" s="230" t="s">
        <v>318</v>
      </c>
      <c r="AV32" s="230"/>
      <c r="AW32" s="230"/>
      <c r="AX32" s="682" t="s">
        <v>319</v>
      </c>
      <c r="AY32" s="683"/>
      <c r="AZ32" s="683"/>
      <c r="BA32" s="683"/>
      <c r="BB32" s="683"/>
      <c r="BC32" s="683"/>
      <c r="BD32" s="683"/>
      <c r="BE32" s="683"/>
      <c r="BF32" s="684"/>
      <c r="BG32" s="751">
        <v>99.1</v>
      </c>
      <c r="BH32" s="710"/>
      <c r="BI32" s="710"/>
      <c r="BJ32" s="710"/>
      <c r="BK32" s="710"/>
      <c r="BL32" s="710"/>
      <c r="BM32" s="691">
        <v>92.4</v>
      </c>
      <c r="BN32" s="739"/>
      <c r="BO32" s="739"/>
      <c r="BP32" s="739"/>
      <c r="BQ32" s="740"/>
      <c r="BR32" s="751">
        <v>99.1</v>
      </c>
      <c r="BS32" s="710"/>
      <c r="BT32" s="710"/>
      <c r="BU32" s="710"/>
      <c r="BV32" s="710"/>
      <c r="BW32" s="710"/>
      <c r="BX32" s="691">
        <v>92.5</v>
      </c>
      <c r="BY32" s="739"/>
      <c r="BZ32" s="739"/>
      <c r="CA32" s="739"/>
      <c r="CB32" s="740"/>
      <c r="CD32" s="735"/>
      <c r="CE32" s="736"/>
      <c r="CF32" s="700" t="s">
        <v>320</v>
      </c>
      <c r="CG32" s="701"/>
      <c r="CH32" s="701"/>
      <c r="CI32" s="701"/>
      <c r="CJ32" s="701"/>
      <c r="CK32" s="701"/>
      <c r="CL32" s="701"/>
      <c r="CM32" s="701"/>
      <c r="CN32" s="701"/>
      <c r="CO32" s="701"/>
      <c r="CP32" s="701"/>
      <c r="CQ32" s="702"/>
      <c r="CR32" s="685" t="s">
        <v>176</v>
      </c>
      <c r="CS32" s="686"/>
      <c r="CT32" s="686"/>
      <c r="CU32" s="686"/>
      <c r="CV32" s="686"/>
      <c r="CW32" s="686"/>
      <c r="CX32" s="686"/>
      <c r="CY32" s="687"/>
      <c r="CZ32" s="690" t="s">
        <v>246</v>
      </c>
      <c r="DA32" s="722"/>
      <c r="DB32" s="722"/>
      <c r="DC32" s="724"/>
      <c r="DD32" s="694" t="s">
        <v>176</v>
      </c>
      <c r="DE32" s="686"/>
      <c r="DF32" s="686"/>
      <c r="DG32" s="686"/>
      <c r="DH32" s="686"/>
      <c r="DI32" s="686"/>
      <c r="DJ32" s="686"/>
      <c r="DK32" s="687"/>
      <c r="DL32" s="694" t="s">
        <v>176</v>
      </c>
      <c r="DM32" s="686"/>
      <c r="DN32" s="686"/>
      <c r="DO32" s="686"/>
      <c r="DP32" s="686"/>
      <c r="DQ32" s="686"/>
      <c r="DR32" s="686"/>
      <c r="DS32" s="686"/>
      <c r="DT32" s="686"/>
      <c r="DU32" s="686"/>
      <c r="DV32" s="687"/>
      <c r="DW32" s="690" t="s">
        <v>139</v>
      </c>
      <c r="DX32" s="722"/>
      <c r="DY32" s="722"/>
      <c r="DZ32" s="722"/>
      <c r="EA32" s="722"/>
      <c r="EB32" s="722"/>
      <c r="EC32" s="723"/>
    </row>
    <row r="33" spans="2:133" ht="11.25" customHeight="1" x14ac:dyDescent="0.15">
      <c r="B33" s="682" t="s">
        <v>321</v>
      </c>
      <c r="C33" s="683"/>
      <c r="D33" s="683"/>
      <c r="E33" s="683"/>
      <c r="F33" s="683"/>
      <c r="G33" s="683"/>
      <c r="H33" s="683"/>
      <c r="I33" s="683"/>
      <c r="J33" s="683"/>
      <c r="K33" s="683"/>
      <c r="L33" s="683"/>
      <c r="M33" s="683"/>
      <c r="N33" s="683"/>
      <c r="O33" s="683"/>
      <c r="P33" s="683"/>
      <c r="Q33" s="684"/>
      <c r="R33" s="685">
        <v>90633</v>
      </c>
      <c r="S33" s="686"/>
      <c r="T33" s="686"/>
      <c r="U33" s="686"/>
      <c r="V33" s="686"/>
      <c r="W33" s="686"/>
      <c r="X33" s="686"/>
      <c r="Y33" s="687"/>
      <c r="Z33" s="688">
        <v>4.8</v>
      </c>
      <c r="AA33" s="688"/>
      <c r="AB33" s="688"/>
      <c r="AC33" s="688"/>
      <c r="AD33" s="689" t="s">
        <v>246</v>
      </c>
      <c r="AE33" s="689"/>
      <c r="AF33" s="689"/>
      <c r="AG33" s="689"/>
      <c r="AH33" s="689"/>
      <c r="AI33" s="689"/>
      <c r="AJ33" s="689"/>
      <c r="AK33" s="689"/>
      <c r="AL33" s="690" t="s">
        <v>176</v>
      </c>
      <c r="AM33" s="691"/>
      <c r="AN33" s="691"/>
      <c r="AO33" s="692"/>
      <c r="AP33" s="746"/>
      <c r="AQ33" s="747"/>
      <c r="AR33" s="747"/>
      <c r="AS33" s="747"/>
      <c r="AT33" s="750"/>
      <c r="AU33" s="232"/>
      <c r="AV33" s="232"/>
      <c r="AW33" s="232"/>
      <c r="AX33" s="726" t="s">
        <v>322</v>
      </c>
      <c r="AY33" s="727"/>
      <c r="AZ33" s="727"/>
      <c r="BA33" s="727"/>
      <c r="BB33" s="727"/>
      <c r="BC33" s="727"/>
      <c r="BD33" s="727"/>
      <c r="BE33" s="727"/>
      <c r="BF33" s="728"/>
      <c r="BG33" s="755">
        <v>99.9</v>
      </c>
      <c r="BH33" s="756"/>
      <c r="BI33" s="756"/>
      <c r="BJ33" s="756"/>
      <c r="BK33" s="756"/>
      <c r="BL33" s="756"/>
      <c r="BM33" s="757">
        <v>98.6</v>
      </c>
      <c r="BN33" s="756"/>
      <c r="BO33" s="756"/>
      <c r="BP33" s="756"/>
      <c r="BQ33" s="758"/>
      <c r="BR33" s="755">
        <v>99.7</v>
      </c>
      <c r="BS33" s="756"/>
      <c r="BT33" s="756"/>
      <c r="BU33" s="756"/>
      <c r="BV33" s="756"/>
      <c r="BW33" s="756"/>
      <c r="BX33" s="757">
        <v>98.6</v>
      </c>
      <c r="BY33" s="756"/>
      <c r="BZ33" s="756"/>
      <c r="CA33" s="756"/>
      <c r="CB33" s="758"/>
      <c r="CD33" s="700" t="s">
        <v>323</v>
      </c>
      <c r="CE33" s="701"/>
      <c r="CF33" s="701"/>
      <c r="CG33" s="701"/>
      <c r="CH33" s="701"/>
      <c r="CI33" s="701"/>
      <c r="CJ33" s="701"/>
      <c r="CK33" s="701"/>
      <c r="CL33" s="701"/>
      <c r="CM33" s="701"/>
      <c r="CN33" s="701"/>
      <c r="CO33" s="701"/>
      <c r="CP33" s="701"/>
      <c r="CQ33" s="702"/>
      <c r="CR33" s="685">
        <v>971786</v>
      </c>
      <c r="CS33" s="710"/>
      <c r="CT33" s="710"/>
      <c r="CU33" s="710"/>
      <c r="CV33" s="710"/>
      <c r="CW33" s="710"/>
      <c r="CX33" s="710"/>
      <c r="CY33" s="711"/>
      <c r="CZ33" s="690">
        <v>53.8</v>
      </c>
      <c r="DA33" s="722"/>
      <c r="DB33" s="722"/>
      <c r="DC33" s="724"/>
      <c r="DD33" s="694">
        <v>589709</v>
      </c>
      <c r="DE33" s="710"/>
      <c r="DF33" s="710"/>
      <c r="DG33" s="710"/>
      <c r="DH33" s="710"/>
      <c r="DI33" s="710"/>
      <c r="DJ33" s="710"/>
      <c r="DK33" s="711"/>
      <c r="DL33" s="694">
        <v>351330</v>
      </c>
      <c r="DM33" s="710"/>
      <c r="DN33" s="710"/>
      <c r="DO33" s="710"/>
      <c r="DP33" s="710"/>
      <c r="DQ33" s="710"/>
      <c r="DR33" s="710"/>
      <c r="DS33" s="710"/>
      <c r="DT33" s="710"/>
      <c r="DU33" s="710"/>
      <c r="DV33" s="711"/>
      <c r="DW33" s="690">
        <v>35.4</v>
      </c>
      <c r="DX33" s="722"/>
      <c r="DY33" s="722"/>
      <c r="DZ33" s="722"/>
      <c r="EA33" s="722"/>
      <c r="EB33" s="722"/>
      <c r="EC33" s="723"/>
    </row>
    <row r="34" spans="2:133" ht="11.25" customHeight="1" x14ac:dyDescent="0.15">
      <c r="B34" s="682" t="s">
        <v>324</v>
      </c>
      <c r="C34" s="683"/>
      <c r="D34" s="683"/>
      <c r="E34" s="683"/>
      <c r="F34" s="683"/>
      <c r="G34" s="683"/>
      <c r="H34" s="683"/>
      <c r="I34" s="683"/>
      <c r="J34" s="683"/>
      <c r="K34" s="683"/>
      <c r="L34" s="683"/>
      <c r="M34" s="683"/>
      <c r="N34" s="683"/>
      <c r="O34" s="683"/>
      <c r="P34" s="683"/>
      <c r="Q34" s="684"/>
      <c r="R34" s="685">
        <v>42341</v>
      </c>
      <c r="S34" s="686"/>
      <c r="T34" s="686"/>
      <c r="U34" s="686"/>
      <c r="V34" s="686"/>
      <c r="W34" s="686"/>
      <c r="X34" s="686"/>
      <c r="Y34" s="687"/>
      <c r="Z34" s="688">
        <v>2.2000000000000002</v>
      </c>
      <c r="AA34" s="688"/>
      <c r="AB34" s="688"/>
      <c r="AC34" s="688"/>
      <c r="AD34" s="689">
        <v>38139</v>
      </c>
      <c r="AE34" s="689"/>
      <c r="AF34" s="689"/>
      <c r="AG34" s="689"/>
      <c r="AH34" s="689"/>
      <c r="AI34" s="689"/>
      <c r="AJ34" s="689"/>
      <c r="AK34" s="689"/>
      <c r="AL34" s="690">
        <v>3.9</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325</v>
      </c>
      <c r="CE34" s="701"/>
      <c r="CF34" s="701"/>
      <c r="CG34" s="701"/>
      <c r="CH34" s="701"/>
      <c r="CI34" s="701"/>
      <c r="CJ34" s="701"/>
      <c r="CK34" s="701"/>
      <c r="CL34" s="701"/>
      <c r="CM34" s="701"/>
      <c r="CN34" s="701"/>
      <c r="CO34" s="701"/>
      <c r="CP34" s="701"/>
      <c r="CQ34" s="702"/>
      <c r="CR34" s="685">
        <v>336840</v>
      </c>
      <c r="CS34" s="686"/>
      <c r="CT34" s="686"/>
      <c r="CU34" s="686"/>
      <c r="CV34" s="686"/>
      <c r="CW34" s="686"/>
      <c r="CX34" s="686"/>
      <c r="CY34" s="687"/>
      <c r="CZ34" s="690">
        <v>18.600000000000001</v>
      </c>
      <c r="DA34" s="722"/>
      <c r="DB34" s="722"/>
      <c r="DC34" s="724"/>
      <c r="DD34" s="694">
        <v>173060</v>
      </c>
      <c r="DE34" s="686"/>
      <c r="DF34" s="686"/>
      <c r="DG34" s="686"/>
      <c r="DH34" s="686"/>
      <c r="DI34" s="686"/>
      <c r="DJ34" s="686"/>
      <c r="DK34" s="687"/>
      <c r="DL34" s="694">
        <v>99131</v>
      </c>
      <c r="DM34" s="686"/>
      <c r="DN34" s="686"/>
      <c r="DO34" s="686"/>
      <c r="DP34" s="686"/>
      <c r="DQ34" s="686"/>
      <c r="DR34" s="686"/>
      <c r="DS34" s="686"/>
      <c r="DT34" s="686"/>
      <c r="DU34" s="686"/>
      <c r="DV34" s="687"/>
      <c r="DW34" s="690">
        <v>10</v>
      </c>
      <c r="DX34" s="722"/>
      <c r="DY34" s="722"/>
      <c r="DZ34" s="722"/>
      <c r="EA34" s="722"/>
      <c r="EB34" s="722"/>
      <c r="EC34" s="723"/>
    </row>
    <row r="35" spans="2:133" ht="11.25" customHeight="1" x14ac:dyDescent="0.15">
      <c r="B35" s="682" t="s">
        <v>326</v>
      </c>
      <c r="C35" s="683"/>
      <c r="D35" s="683"/>
      <c r="E35" s="683"/>
      <c r="F35" s="683"/>
      <c r="G35" s="683"/>
      <c r="H35" s="683"/>
      <c r="I35" s="683"/>
      <c r="J35" s="683"/>
      <c r="K35" s="683"/>
      <c r="L35" s="683"/>
      <c r="M35" s="683"/>
      <c r="N35" s="683"/>
      <c r="O35" s="683"/>
      <c r="P35" s="683"/>
      <c r="Q35" s="684"/>
      <c r="R35" s="685">
        <v>17273</v>
      </c>
      <c r="S35" s="686"/>
      <c r="T35" s="686"/>
      <c r="U35" s="686"/>
      <c r="V35" s="686"/>
      <c r="W35" s="686"/>
      <c r="X35" s="686"/>
      <c r="Y35" s="687"/>
      <c r="Z35" s="688">
        <v>0.9</v>
      </c>
      <c r="AA35" s="688"/>
      <c r="AB35" s="688"/>
      <c r="AC35" s="688"/>
      <c r="AD35" s="689" t="s">
        <v>246</v>
      </c>
      <c r="AE35" s="689"/>
      <c r="AF35" s="689"/>
      <c r="AG35" s="689"/>
      <c r="AH35" s="689"/>
      <c r="AI35" s="689"/>
      <c r="AJ35" s="689"/>
      <c r="AK35" s="689"/>
      <c r="AL35" s="690" t="s">
        <v>139</v>
      </c>
      <c r="AM35" s="691"/>
      <c r="AN35" s="691"/>
      <c r="AO35" s="692"/>
      <c r="AP35" s="235"/>
      <c r="AQ35" s="664" t="s">
        <v>327</v>
      </c>
      <c r="AR35" s="665"/>
      <c r="AS35" s="665"/>
      <c r="AT35" s="665"/>
      <c r="AU35" s="665"/>
      <c r="AV35" s="665"/>
      <c r="AW35" s="665"/>
      <c r="AX35" s="665"/>
      <c r="AY35" s="665"/>
      <c r="AZ35" s="665"/>
      <c r="BA35" s="665"/>
      <c r="BB35" s="665"/>
      <c r="BC35" s="665"/>
      <c r="BD35" s="665"/>
      <c r="BE35" s="665"/>
      <c r="BF35" s="666"/>
      <c r="BG35" s="664" t="s">
        <v>328</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329</v>
      </c>
      <c r="CE35" s="701"/>
      <c r="CF35" s="701"/>
      <c r="CG35" s="701"/>
      <c r="CH35" s="701"/>
      <c r="CI35" s="701"/>
      <c r="CJ35" s="701"/>
      <c r="CK35" s="701"/>
      <c r="CL35" s="701"/>
      <c r="CM35" s="701"/>
      <c r="CN35" s="701"/>
      <c r="CO35" s="701"/>
      <c r="CP35" s="701"/>
      <c r="CQ35" s="702"/>
      <c r="CR35" s="685">
        <v>16418</v>
      </c>
      <c r="CS35" s="710"/>
      <c r="CT35" s="710"/>
      <c r="CU35" s="710"/>
      <c r="CV35" s="710"/>
      <c r="CW35" s="710"/>
      <c r="CX35" s="710"/>
      <c r="CY35" s="711"/>
      <c r="CZ35" s="690">
        <v>0.9</v>
      </c>
      <c r="DA35" s="722"/>
      <c r="DB35" s="722"/>
      <c r="DC35" s="724"/>
      <c r="DD35" s="694">
        <v>7980</v>
      </c>
      <c r="DE35" s="710"/>
      <c r="DF35" s="710"/>
      <c r="DG35" s="710"/>
      <c r="DH35" s="710"/>
      <c r="DI35" s="710"/>
      <c r="DJ35" s="710"/>
      <c r="DK35" s="711"/>
      <c r="DL35" s="694">
        <v>7859</v>
      </c>
      <c r="DM35" s="710"/>
      <c r="DN35" s="710"/>
      <c r="DO35" s="710"/>
      <c r="DP35" s="710"/>
      <c r="DQ35" s="710"/>
      <c r="DR35" s="710"/>
      <c r="DS35" s="710"/>
      <c r="DT35" s="710"/>
      <c r="DU35" s="710"/>
      <c r="DV35" s="711"/>
      <c r="DW35" s="690">
        <v>0.8</v>
      </c>
      <c r="DX35" s="722"/>
      <c r="DY35" s="722"/>
      <c r="DZ35" s="722"/>
      <c r="EA35" s="722"/>
      <c r="EB35" s="722"/>
      <c r="EC35" s="723"/>
    </row>
    <row r="36" spans="2:133" ht="11.25" customHeight="1" x14ac:dyDescent="0.15">
      <c r="B36" s="682" t="s">
        <v>330</v>
      </c>
      <c r="C36" s="683"/>
      <c r="D36" s="683"/>
      <c r="E36" s="683"/>
      <c r="F36" s="683"/>
      <c r="G36" s="683"/>
      <c r="H36" s="683"/>
      <c r="I36" s="683"/>
      <c r="J36" s="683"/>
      <c r="K36" s="683"/>
      <c r="L36" s="683"/>
      <c r="M36" s="683"/>
      <c r="N36" s="683"/>
      <c r="O36" s="683"/>
      <c r="P36" s="683"/>
      <c r="Q36" s="684"/>
      <c r="R36" s="685">
        <v>178152</v>
      </c>
      <c r="S36" s="686"/>
      <c r="T36" s="686"/>
      <c r="U36" s="686"/>
      <c r="V36" s="686"/>
      <c r="W36" s="686"/>
      <c r="X36" s="686"/>
      <c r="Y36" s="687"/>
      <c r="Z36" s="688">
        <v>9.4</v>
      </c>
      <c r="AA36" s="688"/>
      <c r="AB36" s="688"/>
      <c r="AC36" s="688"/>
      <c r="AD36" s="689" t="s">
        <v>246</v>
      </c>
      <c r="AE36" s="689"/>
      <c r="AF36" s="689"/>
      <c r="AG36" s="689"/>
      <c r="AH36" s="689"/>
      <c r="AI36" s="689"/>
      <c r="AJ36" s="689"/>
      <c r="AK36" s="689"/>
      <c r="AL36" s="690" t="s">
        <v>176</v>
      </c>
      <c r="AM36" s="691"/>
      <c r="AN36" s="691"/>
      <c r="AO36" s="692"/>
      <c r="AP36" s="235"/>
      <c r="AQ36" s="759" t="s">
        <v>331</v>
      </c>
      <c r="AR36" s="760"/>
      <c r="AS36" s="760"/>
      <c r="AT36" s="760"/>
      <c r="AU36" s="760"/>
      <c r="AV36" s="760"/>
      <c r="AW36" s="760"/>
      <c r="AX36" s="760"/>
      <c r="AY36" s="761"/>
      <c r="AZ36" s="674">
        <v>117144</v>
      </c>
      <c r="BA36" s="675"/>
      <c r="BB36" s="675"/>
      <c r="BC36" s="675"/>
      <c r="BD36" s="675"/>
      <c r="BE36" s="675"/>
      <c r="BF36" s="762"/>
      <c r="BG36" s="696" t="s">
        <v>332</v>
      </c>
      <c r="BH36" s="697"/>
      <c r="BI36" s="697"/>
      <c r="BJ36" s="697"/>
      <c r="BK36" s="697"/>
      <c r="BL36" s="697"/>
      <c r="BM36" s="697"/>
      <c r="BN36" s="697"/>
      <c r="BO36" s="697"/>
      <c r="BP36" s="697"/>
      <c r="BQ36" s="697"/>
      <c r="BR36" s="697"/>
      <c r="BS36" s="697"/>
      <c r="BT36" s="697"/>
      <c r="BU36" s="698"/>
      <c r="BV36" s="674">
        <v>13967</v>
      </c>
      <c r="BW36" s="675"/>
      <c r="BX36" s="675"/>
      <c r="BY36" s="675"/>
      <c r="BZ36" s="675"/>
      <c r="CA36" s="675"/>
      <c r="CB36" s="762"/>
      <c r="CD36" s="700" t="s">
        <v>333</v>
      </c>
      <c r="CE36" s="701"/>
      <c r="CF36" s="701"/>
      <c r="CG36" s="701"/>
      <c r="CH36" s="701"/>
      <c r="CI36" s="701"/>
      <c r="CJ36" s="701"/>
      <c r="CK36" s="701"/>
      <c r="CL36" s="701"/>
      <c r="CM36" s="701"/>
      <c r="CN36" s="701"/>
      <c r="CO36" s="701"/>
      <c r="CP36" s="701"/>
      <c r="CQ36" s="702"/>
      <c r="CR36" s="685">
        <v>477148</v>
      </c>
      <c r="CS36" s="686"/>
      <c r="CT36" s="686"/>
      <c r="CU36" s="686"/>
      <c r="CV36" s="686"/>
      <c r="CW36" s="686"/>
      <c r="CX36" s="686"/>
      <c r="CY36" s="687"/>
      <c r="CZ36" s="690">
        <v>26.4</v>
      </c>
      <c r="DA36" s="722"/>
      <c r="DB36" s="722"/>
      <c r="DC36" s="724"/>
      <c r="DD36" s="694">
        <v>298029</v>
      </c>
      <c r="DE36" s="686"/>
      <c r="DF36" s="686"/>
      <c r="DG36" s="686"/>
      <c r="DH36" s="686"/>
      <c r="DI36" s="686"/>
      <c r="DJ36" s="686"/>
      <c r="DK36" s="687"/>
      <c r="DL36" s="694">
        <v>192399</v>
      </c>
      <c r="DM36" s="686"/>
      <c r="DN36" s="686"/>
      <c r="DO36" s="686"/>
      <c r="DP36" s="686"/>
      <c r="DQ36" s="686"/>
      <c r="DR36" s="686"/>
      <c r="DS36" s="686"/>
      <c r="DT36" s="686"/>
      <c r="DU36" s="686"/>
      <c r="DV36" s="687"/>
      <c r="DW36" s="690">
        <v>19.399999999999999</v>
      </c>
      <c r="DX36" s="722"/>
      <c r="DY36" s="722"/>
      <c r="DZ36" s="722"/>
      <c r="EA36" s="722"/>
      <c r="EB36" s="722"/>
      <c r="EC36" s="723"/>
    </row>
    <row r="37" spans="2:133" ht="11.25" customHeight="1" x14ac:dyDescent="0.15">
      <c r="B37" s="682" t="s">
        <v>334</v>
      </c>
      <c r="C37" s="683"/>
      <c r="D37" s="683"/>
      <c r="E37" s="683"/>
      <c r="F37" s="683"/>
      <c r="G37" s="683"/>
      <c r="H37" s="683"/>
      <c r="I37" s="683"/>
      <c r="J37" s="683"/>
      <c r="K37" s="683"/>
      <c r="L37" s="683"/>
      <c r="M37" s="683"/>
      <c r="N37" s="683"/>
      <c r="O37" s="683"/>
      <c r="P37" s="683"/>
      <c r="Q37" s="684"/>
      <c r="R37" s="685">
        <v>29510</v>
      </c>
      <c r="S37" s="686"/>
      <c r="T37" s="686"/>
      <c r="U37" s="686"/>
      <c r="V37" s="686"/>
      <c r="W37" s="686"/>
      <c r="X37" s="686"/>
      <c r="Y37" s="687"/>
      <c r="Z37" s="688">
        <v>1.5</v>
      </c>
      <c r="AA37" s="688"/>
      <c r="AB37" s="688"/>
      <c r="AC37" s="688"/>
      <c r="AD37" s="689" t="s">
        <v>139</v>
      </c>
      <c r="AE37" s="689"/>
      <c r="AF37" s="689"/>
      <c r="AG37" s="689"/>
      <c r="AH37" s="689"/>
      <c r="AI37" s="689"/>
      <c r="AJ37" s="689"/>
      <c r="AK37" s="689"/>
      <c r="AL37" s="690" t="s">
        <v>139</v>
      </c>
      <c r="AM37" s="691"/>
      <c r="AN37" s="691"/>
      <c r="AO37" s="692"/>
      <c r="AQ37" s="763" t="s">
        <v>335</v>
      </c>
      <c r="AR37" s="764"/>
      <c r="AS37" s="764"/>
      <c r="AT37" s="764"/>
      <c r="AU37" s="764"/>
      <c r="AV37" s="764"/>
      <c r="AW37" s="764"/>
      <c r="AX37" s="764"/>
      <c r="AY37" s="765"/>
      <c r="AZ37" s="685">
        <v>28968</v>
      </c>
      <c r="BA37" s="686"/>
      <c r="BB37" s="686"/>
      <c r="BC37" s="686"/>
      <c r="BD37" s="710"/>
      <c r="BE37" s="710"/>
      <c r="BF37" s="740"/>
      <c r="BG37" s="700" t="s">
        <v>336</v>
      </c>
      <c r="BH37" s="701"/>
      <c r="BI37" s="701"/>
      <c r="BJ37" s="701"/>
      <c r="BK37" s="701"/>
      <c r="BL37" s="701"/>
      <c r="BM37" s="701"/>
      <c r="BN37" s="701"/>
      <c r="BO37" s="701"/>
      <c r="BP37" s="701"/>
      <c r="BQ37" s="701"/>
      <c r="BR37" s="701"/>
      <c r="BS37" s="701"/>
      <c r="BT37" s="701"/>
      <c r="BU37" s="702"/>
      <c r="BV37" s="685">
        <v>13965</v>
      </c>
      <c r="BW37" s="686"/>
      <c r="BX37" s="686"/>
      <c r="BY37" s="686"/>
      <c r="BZ37" s="686"/>
      <c r="CA37" s="686"/>
      <c r="CB37" s="695"/>
      <c r="CD37" s="700" t="s">
        <v>337</v>
      </c>
      <c r="CE37" s="701"/>
      <c r="CF37" s="701"/>
      <c r="CG37" s="701"/>
      <c r="CH37" s="701"/>
      <c r="CI37" s="701"/>
      <c r="CJ37" s="701"/>
      <c r="CK37" s="701"/>
      <c r="CL37" s="701"/>
      <c r="CM37" s="701"/>
      <c r="CN37" s="701"/>
      <c r="CO37" s="701"/>
      <c r="CP37" s="701"/>
      <c r="CQ37" s="702"/>
      <c r="CR37" s="685">
        <v>2534</v>
      </c>
      <c r="CS37" s="710"/>
      <c r="CT37" s="710"/>
      <c r="CU37" s="710"/>
      <c r="CV37" s="710"/>
      <c r="CW37" s="710"/>
      <c r="CX37" s="710"/>
      <c r="CY37" s="711"/>
      <c r="CZ37" s="690">
        <v>0.1</v>
      </c>
      <c r="DA37" s="722"/>
      <c r="DB37" s="722"/>
      <c r="DC37" s="724"/>
      <c r="DD37" s="694">
        <v>2534</v>
      </c>
      <c r="DE37" s="710"/>
      <c r="DF37" s="710"/>
      <c r="DG37" s="710"/>
      <c r="DH37" s="710"/>
      <c r="DI37" s="710"/>
      <c r="DJ37" s="710"/>
      <c r="DK37" s="711"/>
      <c r="DL37" s="694">
        <v>2534</v>
      </c>
      <c r="DM37" s="710"/>
      <c r="DN37" s="710"/>
      <c r="DO37" s="710"/>
      <c r="DP37" s="710"/>
      <c r="DQ37" s="710"/>
      <c r="DR37" s="710"/>
      <c r="DS37" s="710"/>
      <c r="DT37" s="710"/>
      <c r="DU37" s="710"/>
      <c r="DV37" s="711"/>
      <c r="DW37" s="690">
        <v>0.3</v>
      </c>
      <c r="DX37" s="722"/>
      <c r="DY37" s="722"/>
      <c r="DZ37" s="722"/>
      <c r="EA37" s="722"/>
      <c r="EB37" s="722"/>
      <c r="EC37" s="723"/>
    </row>
    <row r="38" spans="2:133" ht="11.25" customHeight="1" x14ac:dyDescent="0.15">
      <c r="B38" s="682" t="s">
        <v>338</v>
      </c>
      <c r="C38" s="683"/>
      <c r="D38" s="683"/>
      <c r="E38" s="683"/>
      <c r="F38" s="683"/>
      <c r="G38" s="683"/>
      <c r="H38" s="683"/>
      <c r="I38" s="683"/>
      <c r="J38" s="683"/>
      <c r="K38" s="683"/>
      <c r="L38" s="683"/>
      <c r="M38" s="683"/>
      <c r="N38" s="683"/>
      <c r="O38" s="683"/>
      <c r="P38" s="683"/>
      <c r="Q38" s="684"/>
      <c r="R38" s="685">
        <v>13966</v>
      </c>
      <c r="S38" s="686"/>
      <c r="T38" s="686"/>
      <c r="U38" s="686"/>
      <c r="V38" s="686"/>
      <c r="W38" s="686"/>
      <c r="X38" s="686"/>
      <c r="Y38" s="687"/>
      <c r="Z38" s="688">
        <v>0.7</v>
      </c>
      <c r="AA38" s="688"/>
      <c r="AB38" s="688"/>
      <c r="AC38" s="688"/>
      <c r="AD38" s="689">
        <v>5</v>
      </c>
      <c r="AE38" s="689"/>
      <c r="AF38" s="689"/>
      <c r="AG38" s="689"/>
      <c r="AH38" s="689"/>
      <c r="AI38" s="689"/>
      <c r="AJ38" s="689"/>
      <c r="AK38" s="689"/>
      <c r="AL38" s="690">
        <v>0</v>
      </c>
      <c r="AM38" s="691"/>
      <c r="AN38" s="691"/>
      <c r="AO38" s="692"/>
      <c r="AQ38" s="763" t="s">
        <v>339</v>
      </c>
      <c r="AR38" s="764"/>
      <c r="AS38" s="764"/>
      <c r="AT38" s="764"/>
      <c r="AU38" s="764"/>
      <c r="AV38" s="764"/>
      <c r="AW38" s="764"/>
      <c r="AX38" s="764"/>
      <c r="AY38" s="765"/>
      <c r="AZ38" s="685">
        <v>21000</v>
      </c>
      <c r="BA38" s="686"/>
      <c r="BB38" s="686"/>
      <c r="BC38" s="686"/>
      <c r="BD38" s="710"/>
      <c r="BE38" s="710"/>
      <c r="BF38" s="740"/>
      <c r="BG38" s="700" t="s">
        <v>340</v>
      </c>
      <c r="BH38" s="701"/>
      <c r="BI38" s="701"/>
      <c r="BJ38" s="701"/>
      <c r="BK38" s="701"/>
      <c r="BL38" s="701"/>
      <c r="BM38" s="701"/>
      <c r="BN38" s="701"/>
      <c r="BO38" s="701"/>
      <c r="BP38" s="701"/>
      <c r="BQ38" s="701"/>
      <c r="BR38" s="701"/>
      <c r="BS38" s="701"/>
      <c r="BT38" s="701"/>
      <c r="BU38" s="702"/>
      <c r="BV38" s="685">
        <v>131</v>
      </c>
      <c r="BW38" s="686"/>
      <c r="BX38" s="686"/>
      <c r="BY38" s="686"/>
      <c r="BZ38" s="686"/>
      <c r="CA38" s="686"/>
      <c r="CB38" s="695"/>
      <c r="CD38" s="700" t="s">
        <v>341</v>
      </c>
      <c r="CE38" s="701"/>
      <c r="CF38" s="701"/>
      <c r="CG38" s="701"/>
      <c r="CH38" s="701"/>
      <c r="CI38" s="701"/>
      <c r="CJ38" s="701"/>
      <c r="CK38" s="701"/>
      <c r="CL38" s="701"/>
      <c r="CM38" s="701"/>
      <c r="CN38" s="701"/>
      <c r="CO38" s="701"/>
      <c r="CP38" s="701"/>
      <c r="CQ38" s="702"/>
      <c r="CR38" s="685">
        <v>117144</v>
      </c>
      <c r="CS38" s="686"/>
      <c r="CT38" s="686"/>
      <c r="CU38" s="686"/>
      <c r="CV38" s="686"/>
      <c r="CW38" s="686"/>
      <c r="CX38" s="686"/>
      <c r="CY38" s="687"/>
      <c r="CZ38" s="690">
        <v>6.5</v>
      </c>
      <c r="DA38" s="722"/>
      <c r="DB38" s="722"/>
      <c r="DC38" s="724"/>
      <c r="DD38" s="694">
        <v>106917</v>
      </c>
      <c r="DE38" s="686"/>
      <c r="DF38" s="686"/>
      <c r="DG38" s="686"/>
      <c r="DH38" s="686"/>
      <c r="DI38" s="686"/>
      <c r="DJ38" s="686"/>
      <c r="DK38" s="687"/>
      <c r="DL38" s="694">
        <v>51941</v>
      </c>
      <c r="DM38" s="686"/>
      <c r="DN38" s="686"/>
      <c r="DO38" s="686"/>
      <c r="DP38" s="686"/>
      <c r="DQ38" s="686"/>
      <c r="DR38" s="686"/>
      <c r="DS38" s="686"/>
      <c r="DT38" s="686"/>
      <c r="DU38" s="686"/>
      <c r="DV38" s="687"/>
      <c r="DW38" s="690">
        <v>5.2</v>
      </c>
      <c r="DX38" s="722"/>
      <c r="DY38" s="722"/>
      <c r="DZ38" s="722"/>
      <c r="EA38" s="722"/>
      <c r="EB38" s="722"/>
      <c r="EC38" s="723"/>
    </row>
    <row r="39" spans="2:133" ht="11.25" customHeight="1" x14ac:dyDescent="0.15">
      <c r="B39" s="682" t="s">
        <v>342</v>
      </c>
      <c r="C39" s="683"/>
      <c r="D39" s="683"/>
      <c r="E39" s="683"/>
      <c r="F39" s="683"/>
      <c r="G39" s="683"/>
      <c r="H39" s="683"/>
      <c r="I39" s="683"/>
      <c r="J39" s="683"/>
      <c r="K39" s="683"/>
      <c r="L39" s="683"/>
      <c r="M39" s="683"/>
      <c r="N39" s="683"/>
      <c r="O39" s="683"/>
      <c r="P39" s="683"/>
      <c r="Q39" s="684"/>
      <c r="R39" s="685">
        <v>130900</v>
      </c>
      <c r="S39" s="686"/>
      <c r="T39" s="686"/>
      <c r="U39" s="686"/>
      <c r="V39" s="686"/>
      <c r="W39" s="686"/>
      <c r="X39" s="686"/>
      <c r="Y39" s="687"/>
      <c r="Z39" s="688">
        <v>6.9</v>
      </c>
      <c r="AA39" s="688"/>
      <c r="AB39" s="688"/>
      <c r="AC39" s="688"/>
      <c r="AD39" s="689" t="s">
        <v>139</v>
      </c>
      <c r="AE39" s="689"/>
      <c r="AF39" s="689"/>
      <c r="AG39" s="689"/>
      <c r="AH39" s="689"/>
      <c r="AI39" s="689"/>
      <c r="AJ39" s="689"/>
      <c r="AK39" s="689"/>
      <c r="AL39" s="690" t="s">
        <v>176</v>
      </c>
      <c r="AM39" s="691"/>
      <c r="AN39" s="691"/>
      <c r="AO39" s="692"/>
      <c r="AQ39" s="763" t="s">
        <v>343</v>
      </c>
      <c r="AR39" s="764"/>
      <c r="AS39" s="764"/>
      <c r="AT39" s="764"/>
      <c r="AU39" s="764"/>
      <c r="AV39" s="764"/>
      <c r="AW39" s="764"/>
      <c r="AX39" s="764"/>
      <c r="AY39" s="765"/>
      <c r="AZ39" s="685" t="s">
        <v>139</v>
      </c>
      <c r="BA39" s="686"/>
      <c r="BB39" s="686"/>
      <c r="BC39" s="686"/>
      <c r="BD39" s="710"/>
      <c r="BE39" s="710"/>
      <c r="BF39" s="740"/>
      <c r="BG39" s="700" t="s">
        <v>344</v>
      </c>
      <c r="BH39" s="701"/>
      <c r="BI39" s="701"/>
      <c r="BJ39" s="701"/>
      <c r="BK39" s="701"/>
      <c r="BL39" s="701"/>
      <c r="BM39" s="701"/>
      <c r="BN39" s="701"/>
      <c r="BO39" s="701"/>
      <c r="BP39" s="701"/>
      <c r="BQ39" s="701"/>
      <c r="BR39" s="701"/>
      <c r="BS39" s="701"/>
      <c r="BT39" s="701"/>
      <c r="BU39" s="702"/>
      <c r="BV39" s="685">
        <v>209</v>
      </c>
      <c r="BW39" s="686"/>
      <c r="BX39" s="686"/>
      <c r="BY39" s="686"/>
      <c r="BZ39" s="686"/>
      <c r="CA39" s="686"/>
      <c r="CB39" s="695"/>
      <c r="CD39" s="700" t="s">
        <v>345</v>
      </c>
      <c r="CE39" s="701"/>
      <c r="CF39" s="701"/>
      <c r="CG39" s="701"/>
      <c r="CH39" s="701"/>
      <c r="CI39" s="701"/>
      <c r="CJ39" s="701"/>
      <c r="CK39" s="701"/>
      <c r="CL39" s="701"/>
      <c r="CM39" s="701"/>
      <c r="CN39" s="701"/>
      <c r="CO39" s="701"/>
      <c r="CP39" s="701"/>
      <c r="CQ39" s="702"/>
      <c r="CR39" s="685">
        <v>23736</v>
      </c>
      <c r="CS39" s="710"/>
      <c r="CT39" s="710"/>
      <c r="CU39" s="710"/>
      <c r="CV39" s="710"/>
      <c r="CW39" s="710"/>
      <c r="CX39" s="710"/>
      <c r="CY39" s="711"/>
      <c r="CZ39" s="690">
        <v>1.3</v>
      </c>
      <c r="DA39" s="722"/>
      <c r="DB39" s="722"/>
      <c r="DC39" s="724"/>
      <c r="DD39" s="694">
        <v>3223</v>
      </c>
      <c r="DE39" s="710"/>
      <c r="DF39" s="710"/>
      <c r="DG39" s="710"/>
      <c r="DH39" s="710"/>
      <c r="DI39" s="710"/>
      <c r="DJ39" s="710"/>
      <c r="DK39" s="711"/>
      <c r="DL39" s="694" t="s">
        <v>176</v>
      </c>
      <c r="DM39" s="710"/>
      <c r="DN39" s="710"/>
      <c r="DO39" s="710"/>
      <c r="DP39" s="710"/>
      <c r="DQ39" s="710"/>
      <c r="DR39" s="710"/>
      <c r="DS39" s="710"/>
      <c r="DT39" s="710"/>
      <c r="DU39" s="710"/>
      <c r="DV39" s="711"/>
      <c r="DW39" s="690" t="s">
        <v>139</v>
      </c>
      <c r="DX39" s="722"/>
      <c r="DY39" s="722"/>
      <c r="DZ39" s="722"/>
      <c r="EA39" s="722"/>
      <c r="EB39" s="722"/>
      <c r="EC39" s="723"/>
    </row>
    <row r="40" spans="2:133" ht="11.25" customHeight="1" x14ac:dyDescent="0.15">
      <c r="B40" s="682" t="s">
        <v>346</v>
      </c>
      <c r="C40" s="683"/>
      <c r="D40" s="683"/>
      <c r="E40" s="683"/>
      <c r="F40" s="683"/>
      <c r="G40" s="683"/>
      <c r="H40" s="683"/>
      <c r="I40" s="683"/>
      <c r="J40" s="683"/>
      <c r="K40" s="683"/>
      <c r="L40" s="683"/>
      <c r="M40" s="683"/>
      <c r="N40" s="683"/>
      <c r="O40" s="683"/>
      <c r="P40" s="683"/>
      <c r="Q40" s="684"/>
      <c r="R40" s="685" t="s">
        <v>246</v>
      </c>
      <c r="S40" s="686"/>
      <c r="T40" s="686"/>
      <c r="U40" s="686"/>
      <c r="V40" s="686"/>
      <c r="W40" s="686"/>
      <c r="X40" s="686"/>
      <c r="Y40" s="687"/>
      <c r="Z40" s="688" t="s">
        <v>139</v>
      </c>
      <c r="AA40" s="688"/>
      <c r="AB40" s="688"/>
      <c r="AC40" s="688"/>
      <c r="AD40" s="689" t="s">
        <v>139</v>
      </c>
      <c r="AE40" s="689"/>
      <c r="AF40" s="689"/>
      <c r="AG40" s="689"/>
      <c r="AH40" s="689"/>
      <c r="AI40" s="689"/>
      <c r="AJ40" s="689"/>
      <c r="AK40" s="689"/>
      <c r="AL40" s="690" t="s">
        <v>176</v>
      </c>
      <c r="AM40" s="691"/>
      <c r="AN40" s="691"/>
      <c r="AO40" s="692"/>
      <c r="AQ40" s="763" t="s">
        <v>347</v>
      </c>
      <c r="AR40" s="764"/>
      <c r="AS40" s="764"/>
      <c r="AT40" s="764"/>
      <c r="AU40" s="764"/>
      <c r="AV40" s="764"/>
      <c r="AW40" s="764"/>
      <c r="AX40" s="764"/>
      <c r="AY40" s="765"/>
      <c r="AZ40" s="685" t="s">
        <v>139</v>
      </c>
      <c r="BA40" s="686"/>
      <c r="BB40" s="686"/>
      <c r="BC40" s="686"/>
      <c r="BD40" s="710"/>
      <c r="BE40" s="710"/>
      <c r="BF40" s="740"/>
      <c r="BG40" s="766" t="s">
        <v>348</v>
      </c>
      <c r="BH40" s="767"/>
      <c r="BI40" s="767"/>
      <c r="BJ40" s="767"/>
      <c r="BK40" s="767"/>
      <c r="BL40" s="236"/>
      <c r="BM40" s="701" t="s">
        <v>349</v>
      </c>
      <c r="BN40" s="701"/>
      <c r="BO40" s="701"/>
      <c r="BP40" s="701"/>
      <c r="BQ40" s="701"/>
      <c r="BR40" s="701"/>
      <c r="BS40" s="701"/>
      <c r="BT40" s="701"/>
      <c r="BU40" s="702"/>
      <c r="BV40" s="685">
        <v>67</v>
      </c>
      <c r="BW40" s="686"/>
      <c r="BX40" s="686"/>
      <c r="BY40" s="686"/>
      <c r="BZ40" s="686"/>
      <c r="CA40" s="686"/>
      <c r="CB40" s="695"/>
      <c r="CD40" s="700" t="s">
        <v>350</v>
      </c>
      <c r="CE40" s="701"/>
      <c r="CF40" s="701"/>
      <c r="CG40" s="701"/>
      <c r="CH40" s="701"/>
      <c r="CI40" s="701"/>
      <c r="CJ40" s="701"/>
      <c r="CK40" s="701"/>
      <c r="CL40" s="701"/>
      <c r="CM40" s="701"/>
      <c r="CN40" s="701"/>
      <c r="CO40" s="701"/>
      <c r="CP40" s="701"/>
      <c r="CQ40" s="702"/>
      <c r="CR40" s="685">
        <v>500</v>
      </c>
      <c r="CS40" s="686"/>
      <c r="CT40" s="686"/>
      <c r="CU40" s="686"/>
      <c r="CV40" s="686"/>
      <c r="CW40" s="686"/>
      <c r="CX40" s="686"/>
      <c r="CY40" s="687"/>
      <c r="CZ40" s="690">
        <v>0</v>
      </c>
      <c r="DA40" s="722"/>
      <c r="DB40" s="722"/>
      <c r="DC40" s="724"/>
      <c r="DD40" s="694">
        <v>500</v>
      </c>
      <c r="DE40" s="686"/>
      <c r="DF40" s="686"/>
      <c r="DG40" s="686"/>
      <c r="DH40" s="686"/>
      <c r="DI40" s="686"/>
      <c r="DJ40" s="686"/>
      <c r="DK40" s="687"/>
      <c r="DL40" s="694" t="s">
        <v>176</v>
      </c>
      <c r="DM40" s="686"/>
      <c r="DN40" s="686"/>
      <c r="DO40" s="686"/>
      <c r="DP40" s="686"/>
      <c r="DQ40" s="686"/>
      <c r="DR40" s="686"/>
      <c r="DS40" s="686"/>
      <c r="DT40" s="686"/>
      <c r="DU40" s="686"/>
      <c r="DV40" s="687"/>
      <c r="DW40" s="690" t="s">
        <v>176</v>
      </c>
      <c r="DX40" s="722"/>
      <c r="DY40" s="722"/>
      <c r="DZ40" s="722"/>
      <c r="EA40" s="722"/>
      <c r="EB40" s="722"/>
      <c r="EC40" s="723"/>
    </row>
    <row r="41" spans="2:133" ht="11.25" customHeight="1" x14ac:dyDescent="0.15">
      <c r="B41" s="682" t="s">
        <v>351</v>
      </c>
      <c r="C41" s="683"/>
      <c r="D41" s="683"/>
      <c r="E41" s="683"/>
      <c r="F41" s="683"/>
      <c r="G41" s="683"/>
      <c r="H41" s="683"/>
      <c r="I41" s="683"/>
      <c r="J41" s="683"/>
      <c r="K41" s="683"/>
      <c r="L41" s="683"/>
      <c r="M41" s="683"/>
      <c r="N41" s="683"/>
      <c r="O41" s="683"/>
      <c r="P41" s="683"/>
      <c r="Q41" s="684"/>
      <c r="R41" s="685" t="s">
        <v>139</v>
      </c>
      <c r="S41" s="686"/>
      <c r="T41" s="686"/>
      <c r="U41" s="686"/>
      <c r="V41" s="686"/>
      <c r="W41" s="686"/>
      <c r="X41" s="686"/>
      <c r="Y41" s="687"/>
      <c r="Z41" s="688" t="s">
        <v>176</v>
      </c>
      <c r="AA41" s="688"/>
      <c r="AB41" s="688"/>
      <c r="AC41" s="688"/>
      <c r="AD41" s="689" t="s">
        <v>176</v>
      </c>
      <c r="AE41" s="689"/>
      <c r="AF41" s="689"/>
      <c r="AG41" s="689"/>
      <c r="AH41" s="689"/>
      <c r="AI41" s="689"/>
      <c r="AJ41" s="689"/>
      <c r="AK41" s="689"/>
      <c r="AL41" s="690" t="s">
        <v>246</v>
      </c>
      <c r="AM41" s="691"/>
      <c r="AN41" s="691"/>
      <c r="AO41" s="692"/>
      <c r="AQ41" s="763" t="s">
        <v>352</v>
      </c>
      <c r="AR41" s="764"/>
      <c r="AS41" s="764"/>
      <c r="AT41" s="764"/>
      <c r="AU41" s="764"/>
      <c r="AV41" s="764"/>
      <c r="AW41" s="764"/>
      <c r="AX41" s="764"/>
      <c r="AY41" s="765"/>
      <c r="AZ41" s="685">
        <v>29782</v>
      </c>
      <c r="BA41" s="686"/>
      <c r="BB41" s="686"/>
      <c r="BC41" s="686"/>
      <c r="BD41" s="710"/>
      <c r="BE41" s="710"/>
      <c r="BF41" s="740"/>
      <c r="BG41" s="766"/>
      <c r="BH41" s="767"/>
      <c r="BI41" s="767"/>
      <c r="BJ41" s="767"/>
      <c r="BK41" s="767"/>
      <c r="BL41" s="236"/>
      <c r="BM41" s="701" t="s">
        <v>353</v>
      </c>
      <c r="BN41" s="701"/>
      <c r="BO41" s="701"/>
      <c r="BP41" s="701"/>
      <c r="BQ41" s="701"/>
      <c r="BR41" s="701"/>
      <c r="BS41" s="701"/>
      <c r="BT41" s="701"/>
      <c r="BU41" s="702"/>
      <c r="BV41" s="685">
        <v>2</v>
      </c>
      <c r="BW41" s="686"/>
      <c r="BX41" s="686"/>
      <c r="BY41" s="686"/>
      <c r="BZ41" s="686"/>
      <c r="CA41" s="686"/>
      <c r="CB41" s="695"/>
      <c r="CD41" s="700" t="s">
        <v>354</v>
      </c>
      <c r="CE41" s="701"/>
      <c r="CF41" s="701"/>
      <c r="CG41" s="701"/>
      <c r="CH41" s="701"/>
      <c r="CI41" s="701"/>
      <c r="CJ41" s="701"/>
      <c r="CK41" s="701"/>
      <c r="CL41" s="701"/>
      <c r="CM41" s="701"/>
      <c r="CN41" s="701"/>
      <c r="CO41" s="701"/>
      <c r="CP41" s="701"/>
      <c r="CQ41" s="702"/>
      <c r="CR41" s="685" t="s">
        <v>176</v>
      </c>
      <c r="CS41" s="710"/>
      <c r="CT41" s="710"/>
      <c r="CU41" s="710"/>
      <c r="CV41" s="710"/>
      <c r="CW41" s="710"/>
      <c r="CX41" s="710"/>
      <c r="CY41" s="711"/>
      <c r="CZ41" s="690" t="s">
        <v>246</v>
      </c>
      <c r="DA41" s="722"/>
      <c r="DB41" s="722"/>
      <c r="DC41" s="724"/>
      <c r="DD41" s="694" t="s">
        <v>139</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355</v>
      </c>
      <c r="C42" s="683"/>
      <c r="D42" s="683"/>
      <c r="E42" s="683"/>
      <c r="F42" s="683"/>
      <c r="G42" s="683"/>
      <c r="H42" s="683"/>
      <c r="I42" s="683"/>
      <c r="J42" s="683"/>
      <c r="K42" s="683"/>
      <c r="L42" s="683"/>
      <c r="M42" s="683"/>
      <c r="N42" s="683"/>
      <c r="O42" s="683"/>
      <c r="P42" s="683"/>
      <c r="Q42" s="684"/>
      <c r="R42" s="685">
        <v>25000</v>
      </c>
      <c r="S42" s="686"/>
      <c r="T42" s="686"/>
      <c r="U42" s="686"/>
      <c r="V42" s="686"/>
      <c r="W42" s="686"/>
      <c r="X42" s="686"/>
      <c r="Y42" s="687"/>
      <c r="Z42" s="688">
        <v>1.3</v>
      </c>
      <c r="AA42" s="688"/>
      <c r="AB42" s="688"/>
      <c r="AC42" s="688"/>
      <c r="AD42" s="689" t="s">
        <v>246</v>
      </c>
      <c r="AE42" s="689"/>
      <c r="AF42" s="689"/>
      <c r="AG42" s="689"/>
      <c r="AH42" s="689"/>
      <c r="AI42" s="689"/>
      <c r="AJ42" s="689"/>
      <c r="AK42" s="689"/>
      <c r="AL42" s="690" t="s">
        <v>246</v>
      </c>
      <c r="AM42" s="691"/>
      <c r="AN42" s="691"/>
      <c r="AO42" s="692"/>
      <c r="AQ42" s="784" t="s">
        <v>356</v>
      </c>
      <c r="AR42" s="785"/>
      <c r="AS42" s="785"/>
      <c r="AT42" s="785"/>
      <c r="AU42" s="785"/>
      <c r="AV42" s="785"/>
      <c r="AW42" s="785"/>
      <c r="AX42" s="785"/>
      <c r="AY42" s="786"/>
      <c r="AZ42" s="776">
        <v>37394</v>
      </c>
      <c r="BA42" s="777"/>
      <c r="BB42" s="777"/>
      <c r="BC42" s="777"/>
      <c r="BD42" s="756"/>
      <c r="BE42" s="756"/>
      <c r="BF42" s="758"/>
      <c r="BG42" s="768"/>
      <c r="BH42" s="769"/>
      <c r="BI42" s="769"/>
      <c r="BJ42" s="769"/>
      <c r="BK42" s="769"/>
      <c r="BL42" s="237"/>
      <c r="BM42" s="713" t="s">
        <v>357</v>
      </c>
      <c r="BN42" s="713"/>
      <c r="BO42" s="713"/>
      <c r="BP42" s="713"/>
      <c r="BQ42" s="713"/>
      <c r="BR42" s="713"/>
      <c r="BS42" s="713"/>
      <c r="BT42" s="713"/>
      <c r="BU42" s="714"/>
      <c r="BV42" s="776">
        <v>299</v>
      </c>
      <c r="BW42" s="777"/>
      <c r="BX42" s="777"/>
      <c r="BY42" s="777"/>
      <c r="BZ42" s="777"/>
      <c r="CA42" s="777"/>
      <c r="CB42" s="783"/>
      <c r="CD42" s="682" t="s">
        <v>358</v>
      </c>
      <c r="CE42" s="683"/>
      <c r="CF42" s="683"/>
      <c r="CG42" s="683"/>
      <c r="CH42" s="683"/>
      <c r="CI42" s="683"/>
      <c r="CJ42" s="683"/>
      <c r="CK42" s="683"/>
      <c r="CL42" s="683"/>
      <c r="CM42" s="683"/>
      <c r="CN42" s="683"/>
      <c r="CO42" s="683"/>
      <c r="CP42" s="683"/>
      <c r="CQ42" s="684"/>
      <c r="CR42" s="685">
        <v>330147</v>
      </c>
      <c r="CS42" s="686"/>
      <c r="CT42" s="686"/>
      <c r="CU42" s="686"/>
      <c r="CV42" s="686"/>
      <c r="CW42" s="686"/>
      <c r="CX42" s="686"/>
      <c r="CY42" s="687"/>
      <c r="CZ42" s="690">
        <v>18.3</v>
      </c>
      <c r="DA42" s="691"/>
      <c r="DB42" s="691"/>
      <c r="DC42" s="703"/>
      <c r="DD42" s="694">
        <v>111461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359</v>
      </c>
      <c r="C43" s="727"/>
      <c r="D43" s="727"/>
      <c r="E43" s="727"/>
      <c r="F43" s="727"/>
      <c r="G43" s="727"/>
      <c r="H43" s="727"/>
      <c r="I43" s="727"/>
      <c r="J43" s="727"/>
      <c r="K43" s="727"/>
      <c r="L43" s="727"/>
      <c r="M43" s="727"/>
      <c r="N43" s="727"/>
      <c r="O43" s="727"/>
      <c r="P43" s="727"/>
      <c r="Q43" s="728"/>
      <c r="R43" s="776">
        <v>1904590</v>
      </c>
      <c r="S43" s="777"/>
      <c r="T43" s="777"/>
      <c r="U43" s="777"/>
      <c r="V43" s="777"/>
      <c r="W43" s="777"/>
      <c r="X43" s="777"/>
      <c r="Y43" s="778"/>
      <c r="Z43" s="779">
        <v>100</v>
      </c>
      <c r="AA43" s="779"/>
      <c r="AB43" s="779"/>
      <c r="AC43" s="779"/>
      <c r="AD43" s="780">
        <v>966362</v>
      </c>
      <c r="AE43" s="780"/>
      <c r="AF43" s="780"/>
      <c r="AG43" s="780"/>
      <c r="AH43" s="780"/>
      <c r="AI43" s="780"/>
      <c r="AJ43" s="780"/>
      <c r="AK43" s="780"/>
      <c r="AL43" s="781">
        <v>100</v>
      </c>
      <c r="AM43" s="757"/>
      <c r="AN43" s="757"/>
      <c r="AO43" s="782"/>
      <c r="BV43" s="238"/>
      <c r="BW43" s="238"/>
      <c r="BX43" s="238"/>
      <c r="BY43" s="238"/>
      <c r="BZ43" s="238"/>
      <c r="CA43" s="238"/>
      <c r="CB43" s="238"/>
      <c r="CD43" s="682" t="s">
        <v>360</v>
      </c>
      <c r="CE43" s="683"/>
      <c r="CF43" s="683"/>
      <c r="CG43" s="683"/>
      <c r="CH43" s="683"/>
      <c r="CI43" s="683"/>
      <c r="CJ43" s="683"/>
      <c r="CK43" s="683"/>
      <c r="CL43" s="683"/>
      <c r="CM43" s="683"/>
      <c r="CN43" s="683"/>
      <c r="CO43" s="683"/>
      <c r="CP43" s="683"/>
      <c r="CQ43" s="684"/>
      <c r="CR43" s="685">
        <v>13196</v>
      </c>
      <c r="CS43" s="710"/>
      <c r="CT43" s="710"/>
      <c r="CU43" s="710"/>
      <c r="CV43" s="710"/>
      <c r="CW43" s="710"/>
      <c r="CX43" s="710"/>
      <c r="CY43" s="711"/>
      <c r="CZ43" s="690">
        <v>0.7</v>
      </c>
      <c r="DA43" s="722"/>
      <c r="DB43" s="722"/>
      <c r="DC43" s="724"/>
      <c r="DD43" s="694">
        <v>13196</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361</v>
      </c>
      <c r="CG44" s="683"/>
      <c r="CH44" s="683"/>
      <c r="CI44" s="683"/>
      <c r="CJ44" s="683"/>
      <c r="CK44" s="683"/>
      <c r="CL44" s="683"/>
      <c r="CM44" s="683"/>
      <c r="CN44" s="683"/>
      <c r="CO44" s="683"/>
      <c r="CP44" s="683"/>
      <c r="CQ44" s="684"/>
      <c r="CR44" s="685">
        <v>293286</v>
      </c>
      <c r="CS44" s="686"/>
      <c r="CT44" s="686"/>
      <c r="CU44" s="686"/>
      <c r="CV44" s="686"/>
      <c r="CW44" s="686"/>
      <c r="CX44" s="686"/>
      <c r="CY44" s="687"/>
      <c r="CZ44" s="690">
        <v>16.2</v>
      </c>
      <c r="DA44" s="691"/>
      <c r="DB44" s="691"/>
      <c r="DC44" s="703"/>
      <c r="DD44" s="694">
        <v>107256</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362</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363</v>
      </c>
      <c r="CG45" s="683"/>
      <c r="CH45" s="683"/>
      <c r="CI45" s="683"/>
      <c r="CJ45" s="683"/>
      <c r="CK45" s="683"/>
      <c r="CL45" s="683"/>
      <c r="CM45" s="683"/>
      <c r="CN45" s="683"/>
      <c r="CO45" s="683"/>
      <c r="CP45" s="683"/>
      <c r="CQ45" s="684"/>
      <c r="CR45" s="685">
        <v>199658</v>
      </c>
      <c r="CS45" s="710"/>
      <c r="CT45" s="710"/>
      <c r="CU45" s="710"/>
      <c r="CV45" s="710"/>
      <c r="CW45" s="710"/>
      <c r="CX45" s="710"/>
      <c r="CY45" s="711"/>
      <c r="CZ45" s="690">
        <v>11.1</v>
      </c>
      <c r="DA45" s="722"/>
      <c r="DB45" s="722"/>
      <c r="DC45" s="724"/>
      <c r="DD45" s="694">
        <v>38929</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364</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365</v>
      </c>
      <c r="CG46" s="683"/>
      <c r="CH46" s="683"/>
      <c r="CI46" s="683"/>
      <c r="CJ46" s="683"/>
      <c r="CK46" s="683"/>
      <c r="CL46" s="683"/>
      <c r="CM46" s="683"/>
      <c r="CN46" s="683"/>
      <c r="CO46" s="683"/>
      <c r="CP46" s="683"/>
      <c r="CQ46" s="684"/>
      <c r="CR46" s="685">
        <v>93628</v>
      </c>
      <c r="CS46" s="686"/>
      <c r="CT46" s="686"/>
      <c r="CU46" s="686"/>
      <c r="CV46" s="686"/>
      <c r="CW46" s="686"/>
      <c r="CX46" s="686"/>
      <c r="CY46" s="687"/>
      <c r="CZ46" s="690">
        <v>5.2</v>
      </c>
      <c r="DA46" s="691"/>
      <c r="DB46" s="691"/>
      <c r="DC46" s="703"/>
      <c r="DD46" s="694">
        <v>68327</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366</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367</v>
      </c>
      <c r="CG47" s="683"/>
      <c r="CH47" s="683"/>
      <c r="CI47" s="683"/>
      <c r="CJ47" s="683"/>
      <c r="CK47" s="683"/>
      <c r="CL47" s="683"/>
      <c r="CM47" s="683"/>
      <c r="CN47" s="683"/>
      <c r="CO47" s="683"/>
      <c r="CP47" s="683"/>
      <c r="CQ47" s="684"/>
      <c r="CR47" s="685">
        <v>36861</v>
      </c>
      <c r="CS47" s="710"/>
      <c r="CT47" s="710"/>
      <c r="CU47" s="710"/>
      <c r="CV47" s="710"/>
      <c r="CW47" s="710"/>
      <c r="CX47" s="710"/>
      <c r="CY47" s="711"/>
      <c r="CZ47" s="690">
        <v>2</v>
      </c>
      <c r="DA47" s="722"/>
      <c r="DB47" s="722"/>
      <c r="DC47" s="724"/>
      <c r="DD47" s="694">
        <v>4205</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368</v>
      </c>
      <c r="CG48" s="683"/>
      <c r="CH48" s="683"/>
      <c r="CI48" s="683"/>
      <c r="CJ48" s="683"/>
      <c r="CK48" s="683"/>
      <c r="CL48" s="683"/>
      <c r="CM48" s="683"/>
      <c r="CN48" s="683"/>
      <c r="CO48" s="683"/>
      <c r="CP48" s="683"/>
      <c r="CQ48" s="684"/>
      <c r="CR48" s="685" t="s">
        <v>176</v>
      </c>
      <c r="CS48" s="686"/>
      <c r="CT48" s="686"/>
      <c r="CU48" s="686"/>
      <c r="CV48" s="686"/>
      <c r="CW48" s="686"/>
      <c r="CX48" s="686"/>
      <c r="CY48" s="687"/>
      <c r="CZ48" s="690" t="s">
        <v>246</v>
      </c>
      <c r="DA48" s="691"/>
      <c r="DB48" s="691"/>
      <c r="DC48" s="703"/>
      <c r="DD48" s="694" t="s">
        <v>246</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369</v>
      </c>
      <c r="CE49" s="727"/>
      <c r="CF49" s="727"/>
      <c r="CG49" s="727"/>
      <c r="CH49" s="727"/>
      <c r="CI49" s="727"/>
      <c r="CJ49" s="727"/>
      <c r="CK49" s="727"/>
      <c r="CL49" s="727"/>
      <c r="CM49" s="727"/>
      <c r="CN49" s="727"/>
      <c r="CO49" s="727"/>
      <c r="CP49" s="727"/>
      <c r="CQ49" s="728"/>
      <c r="CR49" s="776">
        <v>1806853</v>
      </c>
      <c r="CS49" s="756"/>
      <c r="CT49" s="756"/>
      <c r="CU49" s="756"/>
      <c r="CV49" s="756"/>
      <c r="CW49" s="756"/>
      <c r="CX49" s="756"/>
      <c r="CY49" s="787"/>
      <c r="CZ49" s="781">
        <v>100</v>
      </c>
      <c r="DA49" s="788"/>
      <c r="DB49" s="788"/>
      <c r="DC49" s="789"/>
      <c r="DD49" s="790">
        <v>1140789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4R/zKBhDfsuQHjth5yQ27WJgfmIIV/yBYOvHU0FUL758411ZTSdQ4a4uN0C0dWnzENvosOmcM4kVBOURh6WFIw==" saltValue="/z5FUMsQlLa+WgXPlUoVs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3" zoomScale="70" zoomScaleNormal="70" zoomScaleSheetLayoutView="70" workbookViewId="0">
      <selection activeCell="BS21" sqref="BS21:CG2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370</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7" t="s">
        <v>371</v>
      </c>
      <c r="DK2" s="838"/>
      <c r="DL2" s="838"/>
      <c r="DM2" s="838"/>
      <c r="DN2" s="838"/>
      <c r="DO2" s="839"/>
      <c r="DP2" s="251"/>
      <c r="DQ2" s="837" t="s">
        <v>372</v>
      </c>
      <c r="DR2" s="838"/>
      <c r="DS2" s="838"/>
      <c r="DT2" s="838"/>
      <c r="DU2" s="838"/>
      <c r="DV2" s="838"/>
      <c r="DW2" s="838"/>
      <c r="DX2" s="838"/>
      <c r="DY2" s="838"/>
      <c r="DZ2" s="83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40" t="s">
        <v>373</v>
      </c>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254"/>
      <c r="BA4" s="254"/>
      <c r="BB4" s="254"/>
      <c r="BC4" s="254"/>
      <c r="BD4" s="254"/>
      <c r="BE4" s="255"/>
      <c r="BF4" s="255"/>
      <c r="BG4" s="255"/>
      <c r="BH4" s="255"/>
      <c r="BI4" s="255"/>
      <c r="BJ4" s="255"/>
      <c r="BK4" s="255"/>
      <c r="BL4" s="255"/>
      <c r="BM4" s="255"/>
      <c r="BN4" s="255"/>
      <c r="BO4" s="255"/>
      <c r="BP4" s="255"/>
      <c r="BQ4" s="254" t="s">
        <v>374</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31" t="s">
        <v>375</v>
      </c>
      <c r="B5" s="832"/>
      <c r="C5" s="832"/>
      <c r="D5" s="832"/>
      <c r="E5" s="832"/>
      <c r="F5" s="832"/>
      <c r="G5" s="832"/>
      <c r="H5" s="832"/>
      <c r="I5" s="832"/>
      <c r="J5" s="832"/>
      <c r="K5" s="832"/>
      <c r="L5" s="832"/>
      <c r="M5" s="832"/>
      <c r="N5" s="832"/>
      <c r="O5" s="832"/>
      <c r="P5" s="833"/>
      <c r="Q5" s="808" t="s">
        <v>376</v>
      </c>
      <c r="R5" s="809"/>
      <c r="S5" s="809"/>
      <c r="T5" s="809"/>
      <c r="U5" s="810"/>
      <c r="V5" s="808" t="s">
        <v>377</v>
      </c>
      <c r="W5" s="809"/>
      <c r="X5" s="809"/>
      <c r="Y5" s="809"/>
      <c r="Z5" s="810"/>
      <c r="AA5" s="808" t="s">
        <v>378</v>
      </c>
      <c r="AB5" s="809"/>
      <c r="AC5" s="809"/>
      <c r="AD5" s="809"/>
      <c r="AE5" s="809"/>
      <c r="AF5" s="841" t="s">
        <v>379</v>
      </c>
      <c r="AG5" s="809"/>
      <c r="AH5" s="809"/>
      <c r="AI5" s="809"/>
      <c r="AJ5" s="820"/>
      <c r="AK5" s="809" t="s">
        <v>380</v>
      </c>
      <c r="AL5" s="809"/>
      <c r="AM5" s="809"/>
      <c r="AN5" s="809"/>
      <c r="AO5" s="810"/>
      <c r="AP5" s="808" t="s">
        <v>381</v>
      </c>
      <c r="AQ5" s="809"/>
      <c r="AR5" s="809"/>
      <c r="AS5" s="809"/>
      <c r="AT5" s="810"/>
      <c r="AU5" s="808" t="s">
        <v>382</v>
      </c>
      <c r="AV5" s="809"/>
      <c r="AW5" s="809"/>
      <c r="AX5" s="809"/>
      <c r="AY5" s="820"/>
      <c r="AZ5" s="258"/>
      <c r="BA5" s="258"/>
      <c r="BB5" s="258"/>
      <c r="BC5" s="258"/>
      <c r="BD5" s="258"/>
      <c r="BE5" s="259"/>
      <c r="BF5" s="259"/>
      <c r="BG5" s="259"/>
      <c r="BH5" s="259"/>
      <c r="BI5" s="259"/>
      <c r="BJ5" s="259"/>
      <c r="BK5" s="259"/>
      <c r="BL5" s="259"/>
      <c r="BM5" s="259"/>
      <c r="BN5" s="259"/>
      <c r="BO5" s="259"/>
      <c r="BP5" s="259"/>
      <c r="BQ5" s="831" t="s">
        <v>383</v>
      </c>
      <c r="BR5" s="832"/>
      <c r="BS5" s="832"/>
      <c r="BT5" s="832"/>
      <c r="BU5" s="832"/>
      <c r="BV5" s="832"/>
      <c r="BW5" s="832"/>
      <c r="BX5" s="832"/>
      <c r="BY5" s="832"/>
      <c r="BZ5" s="832"/>
      <c r="CA5" s="832"/>
      <c r="CB5" s="832"/>
      <c r="CC5" s="832"/>
      <c r="CD5" s="832"/>
      <c r="CE5" s="832"/>
      <c r="CF5" s="832"/>
      <c r="CG5" s="833"/>
      <c r="CH5" s="808" t="s">
        <v>384</v>
      </c>
      <c r="CI5" s="809"/>
      <c r="CJ5" s="809"/>
      <c r="CK5" s="809"/>
      <c r="CL5" s="810"/>
      <c r="CM5" s="808" t="s">
        <v>385</v>
      </c>
      <c r="CN5" s="809"/>
      <c r="CO5" s="809"/>
      <c r="CP5" s="809"/>
      <c r="CQ5" s="810"/>
      <c r="CR5" s="808" t="s">
        <v>386</v>
      </c>
      <c r="CS5" s="809"/>
      <c r="CT5" s="809"/>
      <c r="CU5" s="809"/>
      <c r="CV5" s="810"/>
      <c r="CW5" s="808" t="s">
        <v>387</v>
      </c>
      <c r="CX5" s="809"/>
      <c r="CY5" s="809"/>
      <c r="CZ5" s="809"/>
      <c r="DA5" s="810"/>
      <c r="DB5" s="808" t="s">
        <v>388</v>
      </c>
      <c r="DC5" s="809"/>
      <c r="DD5" s="809"/>
      <c r="DE5" s="809"/>
      <c r="DF5" s="810"/>
      <c r="DG5" s="814" t="s">
        <v>389</v>
      </c>
      <c r="DH5" s="815"/>
      <c r="DI5" s="815"/>
      <c r="DJ5" s="815"/>
      <c r="DK5" s="816"/>
      <c r="DL5" s="814" t="s">
        <v>390</v>
      </c>
      <c r="DM5" s="815"/>
      <c r="DN5" s="815"/>
      <c r="DO5" s="815"/>
      <c r="DP5" s="816"/>
      <c r="DQ5" s="808" t="s">
        <v>391</v>
      </c>
      <c r="DR5" s="809"/>
      <c r="DS5" s="809"/>
      <c r="DT5" s="809"/>
      <c r="DU5" s="810"/>
      <c r="DV5" s="808" t="s">
        <v>382</v>
      </c>
      <c r="DW5" s="809"/>
      <c r="DX5" s="809"/>
      <c r="DY5" s="809"/>
      <c r="DZ5" s="820"/>
      <c r="EA5" s="256"/>
    </row>
    <row r="6" spans="1:131" s="257" customFormat="1" ht="26.25" customHeight="1" thickBot="1" x14ac:dyDescent="0.2">
      <c r="A6" s="834"/>
      <c r="B6" s="835"/>
      <c r="C6" s="835"/>
      <c r="D6" s="835"/>
      <c r="E6" s="835"/>
      <c r="F6" s="835"/>
      <c r="G6" s="835"/>
      <c r="H6" s="835"/>
      <c r="I6" s="835"/>
      <c r="J6" s="835"/>
      <c r="K6" s="835"/>
      <c r="L6" s="835"/>
      <c r="M6" s="835"/>
      <c r="N6" s="835"/>
      <c r="O6" s="835"/>
      <c r="P6" s="836"/>
      <c r="Q6" s="811"/>
      <c r="R6" s="812"/>
      <c r="S6" s="812"/>
      <c r="T6" s="812"/>
      <c r="U6" s="813"/>
      <c r="V6" s="811"/>
      <c r="W6" s="812"/>
      <c r="X6" s="812"/>
      <c r="Y6" s="812"/>
      <c r="Z6" s="813"/>
      <c r="AA6" s="811"/>
      <c r="AB6" s="812"/>
      <c r="AC6" s="812"/>
      <c r="AD6" s="812"/>
      <c r="AE6" s="812"/>
      <c r="AF6" s="842"/>
      <c r="AG6" s="812"/>
      <c r="AH6" s="812"/>
      <c r="AI6" s="812"/>
      <c r="AJ6" s="821"/>
      <c r="AK6" s="812"/>
      <c r="AL6" s="812"/>
      <c r="AM6" s="812"/>
      <c r="AN6" s="812"/>
      <c r="AO6" s="813"/>
      <c r="AP6" s="811"/>
      <c r="AQ6" s="812"/>
      <c r="AR6" s="812"/>
      <c r="AS6" s="812"/>
      <c r="AT6" s="813"/>
      <c r="AU6" s="811"/>
      <c r="AV6" s="812"/>
      <c r="AW6" s="812"/>
      <c r="AX6" s="812"/>
      <c r="AY6" s="821"/>
      <c r="AZ6" s="254"/>
      <c r="BA6" s="254"/>
      <c r="BB6" s="254"/>
      <c r="BC6" s="254"/>
      <c r="BD6" s="254"/>
      <c r="BE6" s="255"/>
      <c r="BF6" s="255"/>
      <c r="BG6" s="255"/>
      <c r="BH6" s="255"/>
      <c r="BI6" s="255"/>
      <c r="BJ6" s="255"/>
      <c r="BK6" s="255"/>
      <c r="BL6" s="255"/>
      <c r="BM6" s="255"/>
      <c r="BN6" s="255"/>
      <c r="BO6" s="255"/>
      <c r="BP6" s="255"/>
      <c r="BQ6" s="834"/>
      <c r="BR6" s="835"/>
      <c r="BS6" s="835"/>
      <c r="BT6" s="835"/>
      <c r="BU6" s="835"/>
      <c r="BV6" s="835"/>
      <c r="BW6" s="835"/>
      <c r="BX6" s="835"/>
      <c r="BY6" s="835"/>
      <c r="BZ6" s="835"/>
      <c r="CA6" s="835"/>
      <c r="CB6" s="835"/>
      <c r="CC6" s="835"/>
      <c r="CD6" s="835"/>
      <c r="CE6" s="835"/>
      <c r="CF6" s="835"/>
      <c r="CG6" s="836"/>
      <c r="CH6" s="811"/>
      <c r="CI6" s="812"/>
      <c r="CJ6" s="812"/>
      <c r="CK6" s="812"/>
      <c r="CL6" s="813"/>
      <c r="CM6" s="811"/>
      <c r="CN6" s="812"/>
      <c r="CO6" s="812"/>
      <c r="CP6" s="812"/>
      <c r="CQ6" s="813"/>
      <c r="CR6" s="811"/>
      <c r="CS6" s="812"/>
      <c r="CT6" s="812"/>
      <c r="CU6" s="812"/>
      <c r="CV6" s="813"/>
      <c r="CW6" s="811"/>
      <c r="CX6" s="812"/>
      <c r="CY6" s="812"/>
      <c r="CZ6" s="812"/>
      <c r="DA6" s="813"/>
      <c r="DB6" s="811"/>
      <c r="DC6" s="812"/>
      <c r="DD6" s="812"/>
      <c r="DE6" s="812"/>
      <c r="DF6" s="813"/>
      <c r="DG6" s="817"/>
      <c r="DH6" s="818"/>
      <c r="DI6" s="818"/>
      <c r="DJ6" s="818"/>
      <c r="DK6" s="819"/>
      <c r="DL6" s="817"/>
      <c r="DM6" s="818"/>
      <c r="DN6" s="818"/>
      <c r="DO6" s="818"/>
      <c r="DP6" s="819"/>
      <c r="DQ6" s="811"/>
      <c r="DR6" s="812"/>
      <c r="DS6" s="812"/>
      <c r="DT6" s="812"/>
      <c r="DU6" s="813"/>
      <c r="DV6" s="811"/>
      <c r="DW6" s="812"/>
      <c r="DX6" s="812"/>
      <c r="DY6" s="812"/>
      <c r="DZ6" s="821"/>
      <c r="EA6" s="256"/>
    </row>
    <row r="7" spans="1:131" s="257" customFormat="1" ht="26.25" customHeight="1" thickTop="1" x14ac:dyDescent="0.15">
      <c r="A7" s="260">
        <v>1</v>
      </c>
      <c r="B7" s="822" t="s">
        <v>392</v>
      </c>
      <c r="C7" s="823"/>
      <c r="D7" s="823"/>
      <c r="E7" s="823"/>
      <c r="F7" s="823"/>
      <c r="G7" s="823"/>
      <c r="H7" s="823"/>
      <c r="I7" s="823"/>
      <c r="J7" s="823"/>
      <c r="K7" s="823"/>
      <c r="L7" s="823"/>
      <c r="M7" s="823"/>
      <c r="N7" s="823"/>
      <c r="O7" s="823"/>
      <c r="P7" s="824"/>
      <c r="Q7" s="825">
        <v>1904</v>
      </c>
      <c r="R7" s="826"/>
      <c r="S7" s="826"/>
      <c r="T7" s="826"/>
      <c r="U7" s="826"/>
      <c r="V7" s="826">
        <v>1807</v>
      </c>
      <c r="W7" s="826"/>
      <c r="X7" s="826"/>
      <c r="Y7" s="826"/>
      <c r="Z7" s="826"/>
      <c r="AA7" s="826">
        <v>98</v>
      </c>
      <c r="AB7" s="826"/>
      <c r="AC7" s="826"/>
      <c r="AD7" s="826"/>
      <c r="AE7" s="827"/>
      <c r="AF7" s="828">
        <v>87</v>
      </c>
      <c r="AG7" s="829"/>
      <c r="AH7" s="829"/>
      <c r="AI7" s="829"/>
      <c r="AJ7" s="830"/>
      <c r="AK7" s="865">
        <v>3</v>
      </c>
      <c r="AL7" s="866"/>
      <c r="AM7" s="866"/>
      <c r="AN7" s="866"/>
      <c r="AO7" s="866"/>
      <c r="AP7" s="866">
        <v>1271</v>
      </c>
      <c r="AQ7" s="866"/>
      <c r="AR7" s="866"/>
      <c r="AS7" s="866"/>
      <c r="AT7" s="866"/>
      <c r="AU7" s="867"/>
      <c r="AV7" s="867"/>
      <c r="AW7" s="867"/>
      <c r="AX7" s="867"/>
      <c r="AY7" s="868"/>
      <c r="AZ7" s="254"/>
      <c r="BA7" s="254"/>
      <c r="BB7" s="254"/>
      <c r="BC7" s="254"/>
      <c r="BD7" s="254"/>
      <c r="BE7" s="255"/>
      <c r="BF7" s="255"/>
      <c r="BG7" s="255"/>
      <c r="BH7" s="255"/>
      <c r="BI7" s="255"/>
      <c r="BJ7" s="255"/>
      <c r="BK7" s="255"/>
      <c r="BL7" s="255"/>
      <c r="BM7" s="255"/>
      <c r="BN7" s="255"/>
      <c r="BO7" s="255"/>
      <c r="BP7" s="255"/>
      <c r="BQ7" s="261">
        <v>1</v>
      </c>
      <c r="BR7" s="262"/>
      <c r="BS7" s="843" t="s">
        <v>600</v>
      </c>
      <c r="BT7" s="844"/>
      <c r="BU7" s="844"/>
      <c r="BV7" s="844"/>
      <c r="BW7" s="844"/>
      <c r="BX7" s="844"/>
      <c r="BY7" s="844"/>
      <c r="BZ7" s="844"/>
      <c r="CA7" s="844"/>
      <c r="CB7" s="844"/>
      <c r="CC7" s="844"/>
      <c r="CD7" s="844"/>
      <c r="CE7" s="844"/>
      <c r="CF7" s="844"/>
      <c r="CG7" s="845"/>
      <c r="CH7" s="846">
        <v>22</v>
      </c>
      <c r="CI7" s="847"/>
      <c r="CJ7" s="847"/>
      <c r="CK7" s="847"/>
      <c r="CL7" s="848"/>
      <c r="CM7" s="846">
        <v>71</v>
      </c>
      <c r="CN7" s="847"/>
      <c r="CO7" s="847"/>
      <c r="CP7" s="847"/>
      <c r="CQ7" s="848"/>
      <c r="CR7" s="846">
        <v>13</v>
      </c>
      <c r="CS7" s="847"/>
      <c r="CT7" s="847"/>
      <c r="CU7" s="847"/>
      <c r="CV7" s="848"/>
      <c r="CW7" s="846" t="s">
        <v>518</v>
      </c>
      <c r="CX7" s="847"/>
      <c r="CY7" s="847"/>
      <c r="CZ7" s="847"/>
      <c r="DA7" s="848"/>
      <c r="DB7" s="846" t="s">
        <v>602</v>
      </c>
      <c r="DC7" s="847"/>
      <c r="DD7" s="847"/>
      <c r="DE7" s="847"/>
      <c r="DF7" s="848"/>
      <c r="DG7" s="846" t="s">
        <v>518</v>
      </c>
      <c r="DH7" s="847"/>
      <c r="DI7" s="847"/>
      <c r="DJ7" s="847"/>
      <c r="DK7" s="848"/>
      <c r="DL7" s="846" t="s">
        <v>518</v>
      </c>
      <c r="DM7" s="847"/>
      <c r="DN7" s="847"/>
      <c r="DO7" s="847"/>
      <c r="DP7" s="848"/>
      <c r="DQ7" s="846" t="s">
        <v>518</v>
      </c>
      <c r="DR7" s="847"/>
      <c r="DS7" s="847"/>
      <c r="DT7" s="847"/>
      <c r="DU7" s="848"/>
      <c r="DV7" s="849"/>
      <c r="DW7" s="850"/>
      <c r="DX7" s="850"/>
      <c r="DY7" s="850"/>
      <c r="DZ7" s="851"/>
      <c r="EA7" s="256"/>
    </row>
    <row r="8" spans="1:131" s="257" customFormat="1" ht="26.25" customHeight="1" x14ac:dyDescent="0.15">
      <c r="A8" s="263">
        <v>2</v>
      </c>
      <c r="B8" s="852" t="s">
        <v>393</v>
      </c>
      <c r="C8" s="853"/>
      <c r="D8" s="853"/>
      <c r="E8" s="853"/>
      <c r="F8" s="853"/>
      <c r="G8" s="853"/>
      <c r="H8" s="853"/>
      <c r="I8" s="853"/>
      <c r="J8" s="853"/>
      <c r="K8" s="853"/>
      <c r="L8" s="853"/>
      <c r="M8" s="853"/>
      <c r="N8" s="853"/>
      <c r="O8" s="853"/>
      <c r="P8" s="854"/>
      <c r="Q8" s="855">
        <v>0</v>
      </c>
      <c r="R8" s="856"/>
      <c r="S8" s="856"/>
      <c r="T8" s="856"/>
      <c r="U8" s="856"/>
      <c r="V8" s="856">
        <v>0</v>
      </c>
      <c r="W8" s="856"/>
      <c r="X8" s="856"/>
      <c r="Y8" s="856"/>
      <c r="Z8" s="856"/>
      <c r="AA8" s="856">
        <v>0</v>
      </c>
      <c r="AB8" s="856"/>
      <c r="AC8" s="856"/>
      <c r="AD8" s="856"/>
      <c r="AE8" s="857"/>
      <c r="AF8" s="858">
        <v>0</v>
      </c>
      <c r="AG8" s="859"/>
      <c r="AH8" s="859"/>
      <c r="AI8" s="859"/>
      <c r="AJ8" s="860"/>
      <c r="AK8" s="861" t="s">
        <v>584</v>
      </c>
      <c r="AL8" s="862"/>
      <c r="AM8" s="862"/>
      <c r="AN8" s="862"/>
      <c r="AO8" s="862"/>
      <c r="AP8" s="862" t="s">
        <v>584</v>
      </c>
      <c r="AQ8" s="862"/>
      <c r="AR8" s="862"/>
      <c r="AS8" s="862"/>
      <c r="AT8" s="862"/>
      <c r="AU8" s="863"/>
      <c r="AV8" s="863"/>
      <c r="AW8" s="863"/>
      <c r="AX8" s="863"/>
      <c r="AY8" s="864"/>
      <c r="AZ8" s="254"/>
      <c r="BA8" s="254"/>
      <c r="BB8" s="254"/>
      <c r="BC8" s="254"/>
      <c r="BD8" s="254"/>
      <c r="BE8" s="255"/>
      <c r="BF8" s="255"/>
      <c r="BG8" s="255"/>
      <c r="BH8" s="255"/>
      <c r="BI8" s="255"/>
      <c r="BJ8" s="255"/>
      <c r="BK8" s="255"/>
      <c r="BL8" s="255"/>
      <c r="BM8" s="255"/>
      <c r="BN8" s="255"/>
      <c r="BO8" s="255"/>
      <c r="BP8" s="255"/>
      <c r="BQ8" s="264">
        <v>2</v>
      </c>
      <c r="BR8" s="265"/>
      <c r="BS8" s="869" t="s">
        <v>601</v>
      </c>
      <c r="BT8" s="870"/>
      <c r="BU8" s="870"/>
      <c r="BV8" s="870"/>
      <c r="BW8" s="870"/>
      <c r="BX8" s="870"/>
      <c r="BY8" s="870"/>
      <c r="BZ8" s="870"/>
      <c r="CA8" s="870"/>
      <c r="CB8" s="870"/>
      <c r="CC8" s="870"/>
      <c r="CD8" s="870"/>
      <c r="CE8" s="870"/>
      <c r="CF8" s="870"/>
      <c r="CG8" s="871"/>
      <c r="CH8" s="872">
        <v>22</v>
      </c>
      <c r="CI8" s="873"/>
      <c r="CJ8" s="873"/>
      <c r="CK8" s="873"/>
      <c r="CL8" s="874"/>
      <c r="CM8" s="872">
        <v>52</v>
      </c>
      <c r="CN8" s="873"/>
      <c r="CO8" s="873"/>
      <c r="CP8" s="873"/>
      <c r="CQ8" s="874"/>
      <c r="CR8" s="872">
        <v>8</v>
      </c>
      <c r="CS8" s="873"/>
      <c r="CT8" s="873"/>
      <c r="CU8" s="873"/>
      <c r="CV8" s="874"/>
      <c r="CW8" s="872" t="s">
        <v>518</v>
      </c>
      <c r="CX8" s="873"/>
      <c r="CY8" s="873"/>
      <c r="CZ8" s="873"/>
      <c r="DA8" s="874"/>
      <c r="DB8" s="872" t="s">
        <v>518</v>
      </c>
      <c r="DC8" s="873"/>
      <c r="DD8" s="873"/>
      <c r="DE8" s="873"/>
      <c r="DF8" s="874"/>
      <c r="DG8" s="872" t="s">
        <v>518</v>
      </c>
      <c r="DH8" s="873"/>
      <c r="DI8" s="873"/>
      <c r="DJ8" s="873"/>
      <c r="DK8" s="874"/>
      <c r="DL8" s="872" t="s">
        <v>518</v>
      </c>
      <c r="DM8" s="873"/>
      <c r="DN8" s="873"/>
      <c r="DO8" s="873"/>
      <c r="DP8" s="874"/>
      <c r="DQ8" s="872" t="s">
        <v>518</v>
      </c>
      <c r="DR8" s="873"/>
      <c r="DS8" s="873"/>
      <c r="DT8" s="873"/>
      <c r="DU8" s="874"/>
      <c r="DV8" s="875"/>
      <c r="DW8" s="876"/>
      <c r="DX8" s="876"/>
      <c r="DY8" s="876"/>
      <c r="DZ8" s="877"/>
      <c r="EA8" s="256"/>
    </row>
    <row r="9" spans="1:131" s="257" customFormat="1" ht="26.25" customHeight="1" x14ac:dyDescent="0.15">
      <c r="A9" s="263">
        <v>3</v>
      </c>
      <c r="B9" s="852"/>
      <c r="C9" s="853"/>
      <c r="D9" s="853"/>
      <c r="E9" s="853"/>
      <c r="F9" s="853"/>
      <c r="G9" s="853"/>
      <c r="H9" s="853"/>
      <c r="I9" s="853"/>
      <c r="J9" s="853"/>
      <c r="K9" s="853"/>
      <c r="L9" s="853"/>
      <c r="M9" s="853"/>
      <c r="N9" s="853"/>
      <c r="O9" s="853"/>
      <c r="P9" s="854"/>
      <c r="Q9" s="855"/>
      <c r="R9" s="856"/>
      <c r="S9" s="856"/>
      <c r="T9" s="856"/>
      <c r="U9" s="856"/>
      <c r="V9" s="856"/>
      <c r="W9" s="856"/>
      <c r="X9" s="856"/>
      <c r="Y9" s="856"/>
      <c r="Z9" s="856"/>
      <c r="AA9" s="856"/>
      <c r="AB9" s="856"/>
      <c r="AC9" s="856"/>
      <c r="AD9" s="856"/>
      <c r="AE9" s="857"/>
      <c r="AF9" s="858"/>
      <c r="AG9" s="859"/>
      <c r="AH9" s="859"/>
      <c r="AI9" s="859"/>
      <c r="AJ9" s="860"/>
      <c r="AK9" s="861"/>
      <c r="AL9" s="862"/>
      <c r="AM9" s="862"/>
      <c r="AN9" s="862"/>
      <c r="AO9" s="862"/>
      <c r="AP9" s="862"/>
      <c r="AQ9" s="862"/>
      <c r="AR9" s="862"/>
      <c r="AS9" s="862"/>
      <c r="AT9" s="862"/>
      <c r="AU9" s="863"/>
      <c r="AV9" s="863"/>
      <c r="AW9" s="863"/>
      <c r="AX9" s="863"/>
      <c r="AY9" s="864"/>
      <c r="AZ9" s="254"/>
      <c r="BA9" s="254"/>
      <c r="BB9" s="254"/>
      <c r="BC9" s="254"/>
      <c r="BD9" s="254"/>
      <c r="BE9" s="255"/>
      <c r="BF9" s="255"/>
      <c r="BG9" s="255"/>
      <c r="BH9" s="255"/>
      <c r="BI9" s="255"/>
      <c r="BJ9" s="255"/>
      <c r="BK9" s="255"/>
      <c r="BL9" s="255"/>
      <c r="BM9" s="255"/>
      <c r="BN9" s="255"/>
      <c r="BO9" s="255"/>
      <c r="BP9" s="255"/>
      <c r="BQ9" s="264">
        <v>3</v>
      </c>
      <c r="BR9" s="265"/>
      <c r="BS9" s="869"/>
      <c r="BT9" s="870"/>
      <c r="BU9" s="870"/>
      <c r="BV9" s="870"/>
      <c r="BW9" s="870"/>
      <c r="BX9" s="870"/>
      <c r="BY9" s="870"/>
      <c r="BZ9" s="870"/>
      <c r="CA9" s="870"/>
      <c r="CB9" s="870"/>
      <c r="CC9" s="870"/>
      <c r="CD9" s="870"/>
      <c r="CE9" s="870"/>
      <c r="CF9" s="870"/>
      <c r="CG9" s="871"/>
      <c r="CH9" s="872"/>
      <c r="CI9" s="873"/>
      <c r="CJ9" s="873"/>
      <c r="CK9" s="873"/>
      <c r="CL9" s="874"/>
      <c r="CM9" s="872"/>
      <c r="CN9" s="873"/>
      <c r="CO9" s="873"/>
      <c r="CP9" s="873"/>
      <c r="CQ9" s="874"/>
      <c r="CR9" s="872"/>
      <c r="CS9" s="873"/>
      <c r="CT9" s="873"/>
      <c r="CU9" s="873"/>
      <c r="CV9" s="874"/>
      <c r="CW9" s="872"/>
      <c r="CX9" s="873"/>
      <c r="CY9" s="873"/>
      <c r="CZ9" s="873"/>
      <c r="DA9" s="874"/>
      <c r="DB9" s="872"/>
      <c r="DC9" s="873"/>
      <c r="DD9" s="873"/>
      <c r="DE9" s="873"/>
      <c r="DF9" s="874"/>
      <c r="DG9" s="872"/>
      <c r="DH9" s="873"/>
      <c r="DI9" s="873"/>
      <c r="DJ9" s="873"/>
      <c r="DK9" s="874"/>
      <c r="DL9" s="872"/>
      <c r="DM9" s="873"/>
      <c r="DN9" s="873"/>
      <c r="DO9" s="873"/>
      <c r="DP9" s="874"/>
      <c r="DQ9" s="872"/>
      <c r="DR9" s="873"/>
      <c r="DS9" s="873"/>
      <c r="DT9" s="873"/>
      <c r="DU9" s="874"/>
      <c r="DV9" s="875"/>
      <c r="DW9" s="876"/>
      <c r="DX9" s="876"/>
      <c r="DY9" s="876"/>
      <c r="DZ9" s="877"/>
      <c r="EA9" s="256"/>
    </row>
    <row r="10" spans="1:131" s="257" customFormat="1" ht="26.25" customHeight="1" x14ac:dyDescent="0.15">
      <c r="A10" s="263">
        <v>4</v>
      </c>
      <c r="B10" s="852"/>
      <c r="C10" s="853"/>
      <c r="D10" s="853"/>
      <c r="E10" s="853"/>
      <c r="F10" s="853"/>
      <c r="G10" s="853"/>
      <c r="H10" s="853"/>
      <c r="I10" s="853"/>
      <c r="J10" s="853"/>
      <c r="K10" s="853"/>
      <c r="L10" s="853"/>
      <c r="M10" s="853"/>
      <c r="N10" s="853"/>
      <c r="O10" s="853"/>
      <c r="P10" s="854"/>
      <c r="Q10" s="855"/>
      <c r="R10" s="856"/>
      <c r="S10" s="856"/>
      <c r="T10" s="856"/>
      <c r="U10" s="856"/>
      <c r="V10" s="856"/>
      <c r="W10" s="856"/>
      <c r="X10" s="856"/>
      <c r="Y10" s="856"/>
      <c r="Z10" s="856"/>
      <c r="AA10" s="856"/>
      <c r="AB10" s="856"/>
      <c r="AC10" s="856"/>
      <c r="AD10" s="856"/>
      <c r="AE10" s="857"/>
      <c r="AF10" s="858"/>
      <c r="AG10" s="859"/>
      <c r="AH10" s="859"/>
      <c r="AI10" s="859"/>
      <c r="AJ10" s="860"/>
      <c r="AK10" s="861"/>
      <c r="AL10" s="862"/>
      <c r="AM10" s="862"/>
      <c r="AN10" s="862"/>
      <c r="AO10" s="862"/>
      <c r="AP10" s="862"/>
      <c r="AQ10" s="862"/>
      <c r="AR10" s="862"/>
      <c r="AS10" s="862"/>
      <c r="AT10" s="862"/>
      <c r="AU10" s="863"/>
      <c r="AV10" s="863"/>
      <c r="AW10" s="863"/>
      <c r="AX10" s="863"/>
      <c r="AY10" s="864"/>
      <c r="AZ10" s="254"/>
      <c r="BA10" s="254"/>
      <c r="BB10" s="254"/>
      <c r="BC10" s="254"/>
      <c r="BD10" s="254"/>
      <c r="BE10" s="255"/>
      <c r="BF10" s="255"/>
      <c r="BG10" s="255"/>
      <c r="BH10" s="255"/>
      <c r="BI10" s="255"/>
      <c r="BJ10" s="255"/>
      <c r="BK10" s="255"/>
      <c r="BL10" s="255"/>
      <c r="BM10" s="255"/>
      <c r="BN10" s="255"/>
      <c r="BO10" s="255"/>
      <c r="BP10" s="255"/>
      <c r="BQ10" s="264">
        <v>4</v>
      </c>
      <c r="BR10" s="265"/>
      <c r="BS10" s="869"/>
      <c r="BT10" s="870"/>
      <c r="BU10" s="870"/>
      <c r="BV10" s="870"/>
      <c r="BW10" s="870"/>
      <c r="BX10" s="870"/>
      <c r="BY10" s="870"/>
      <c r="BZ10" s="870"/>
      <c r="CA10" s="870"/>
      <c r="CB10" s="870"/>
      <c r="CC10" s="870"/>
      <c r="CD10" s="870"/>
      <c r="CE10" s="870"/>
      <c r="CF10" s="870"/>
      <c r="CG10" s="871"/>
      <c r="CH10" s="872"/>
      <c r="CI10" s="873"/>
      <c r="CJ10" s="873"/>
      <c r="CK10" s="873"/>
      <c r="CL10" s="874"/>
      <c r="CM10" s="872"/>
      <c r="CN10" s="873"/>
      <c r="CO10" s="873"/>
      <c r="CP10" s="873"/>
      <c r="CQ10" s="874"/>
      <c r="CR10" s="872"/>
      <c r="CS10" s="873"/>
      <c r="CT10" s="873"/>
      <c r="CU10" s="873"/>
      <c r="CV10" s="874"/>
      <c r="CW10" s="872"/>
      <c r="CX10" s="873"/>
      <c r="CY10" s="873"/>
      <c r="CZ10" s="873"/>
      <c r="DA10" s="874"/>
      <c r="DB10" s="872"/>
      <c r="DC10" s="873"/>
      <c r="DD10" s="873"/>
      <c r="DE10" s="873"/>
      <c r="DF10" s="874"/>
      <c r="DG10" s="872"/>
      <c r="DH10" s="873"/>
      <c r="DI10" s="873"/>
      <c r="DJ10" s="873"/>
      <c r="DK10" s="874"/>
      <c r="DL10" s="872"/>
      <c r="DM10" s="873"/>
      <c r="DN10" s="873"/>
      <c r="DO10" s="873"/>
      <c r="DP10" s="874"/>
      <c r="DQ10" s="872"/>
      <c r="DR10" s="873"/>
      <c r="DS10" s="873"/>
      <c r="DT10" s="873"/>
      <c r="DU10" s="874"/>
      <c r="DV10" s="875"/>
      <c r="DW10" s="876"/>
      <c r="DX10" s="876"/>
      <c r="DY10" s="876"/>
      <c r="DZ10" s="877"/>
      <c r="EA10" s="256"/>
    </row>
    <row r="11" spans="1:131" s="257" customFormat="1" ht="26.25" customHeight="1" x14ac:dyDescent="0.15">
      <c r="A11" s="263">
        <v>5</v>
      </c>
      <c r="B11" s="852"/>
      <c r="C11" s="853"/>
      <c r="D11" s="853"/>
      <c r="E11" s="853"/>
      <c r="F11" s="853"/>
      <c r="G11" s="853"/>
      <c r="H11" s="853"/>
      <c r="I11" s="853"/>
      <c r="J11" s="853"/>
      <c r="K11" s="853"/>
      <c r="L11" s="853"/>
      <c r="M11" s="853"/>
      <c r="N11" s="853"/>
      <c r="O11" s="853"/>
      <c r="P11" s="854"/>
      <c r="Q11" s="855"/>
      <c r="R11" s="856"/>
      <c r="S11" s="856"/>
      <c r="T11" s="856"/>
      <c r="U11" s="856"/>
      <c r="V11" s="856"/>
      <c r="W11" s="856"/>
      <c r="X11" s="856"/>
      <c r="Y11" s="856"/>
      <c r="Z11" s="856"/>
      <c r="AA11" s="856"/>
      <c r="AB11" s="856"/>
      <c r="AC11" s="856"/>
      <c r="AD11" s="856"/>
      <c r="AE11" s="857"/>
      <c r="AF11" s="858"/>
      <c r="AG11" s="859"/>
      <c r="AH11" s="859"/>
      <c r="AI11" s="859"/>
      <c r="AJ11" s="860"/>
      <c r="AK11" s="861"/>
      <c r="AL11" s="862"/>
      <c r="AM11" s="862"/>
      <c r="AN11" s="862"/>
      <c r="AO11" s="862"/>
      <c r="AP11" s="862"/>
      <c r="AQ11" s="862"/>
      <c r="AR11" s="862"/>
      <c r="AS11" s="862"/>
      <c r="AT11" s="862"/>
      <c r="AU11" s="863"/>
      <c r="AV11" s="863"/>
      <c r="AW11" s="863"/>
      <c r="AX11" s="863"/>
      <c r="AY11" s="864"/>
      <c r="AZ11" s="254"/>
      <c r="BA11" s="254"/>
      <c r="BB11" s="254"/>
      <c r="BC11" s="254"/>
      <c r="BD11" s="254"/>
      <c r="BE11" s="255"/>
      <c r="BF11" s="255"/>
      <c r="BG11" s="255"/>
      <c r="BH11" s="255"/>
      <c r="BI11" s="255"/>
      <c r="BJ11" s="255"/>
      <c r="BK11" s="255"/>
      <c r="BL11" s="255"/>
      <c r="BM11" s="255"/>
      <c r="BN11" s="255"/>
      <c r="BO11" s="255"/>
      <c r="BP11" s="255"/>
      <c r="BQ11" s="264">
        <v>5</v>
      </c>
      <c r="BR11" s="265"/>
      <c r="BS11" s="869"/>
      <c r="BT11" s="870"/>
      <c r="BU11" s="870"/>
      <c r="BV11" s="870"/>
      <c r="BW11" s="870"/>
      <c r="BX11" s="870"/>
      <c r="BY11" s="870"/>
      <c r="BZ11" s="870"/>
      <c r="CA11" s="870"/>
      <c r="CB11" s="870"/>
      <c r="CC11" s="870"/>
      <c r="CD11" s="870"/>
      <c r="CE11" s="870"/>
      <c r="CF11" s="870"/>
      <c r="CG11" s="871"/>
      <c r="CH11" s="872"/>
      <c r="CI11" s="873"/>
      <c r="CJ11" s="873"/>
      <c r="CK11" s="873"/>
      <c r="CL11" s="874"/>
      <c r="CM11" s="872"/>
      <c r="CN11" s="873"/>
      <c r="CO11" s="873"/>
      <c r="CP11" s="873"/>
      <c r="CQ11" s="874"/>
      <c r="CR11" s="872"/>
      <c r="CS11" s="873"/>
      <c r="CT11" s="873"/>
      <c r="CU11" s="873"/>
      <c r="CV11" s="874"/>
      <c r="CW11" s="872"/>
      <c r="CX11" s="873"/>
      <c r="CY11" s="873"/>
      <c r="CZ11" s="873"/>
      <c r="DA11" s="874"/>
      <c r="DB11" s="872"/>
      <c r="DC11" s="873"/>
      <c r="DD11" s="873"/>
      <c r="DE11" s="873"/>
      <c r="DF11" s="874"/>
      <c r="DG11" s="872"/>
      <c r="DH11" s="873"/>
      <c r="DI11" s="873"/>
      <c r="DJ11" s="873"/>
      <c r="DK11" s="874"/>
      <c r="DL11" s="872"/>
      <c r="DM11" s="873"/>
      <c r="DN11" s="873"/>
      <c r="DO11" s="873"/>
      <c r="DP11" s="874"/>
      <c r="DQ11" s="872"/>
      <c r="DR11" s="873"/>
      <c r="DS11" s="873"/>
      <c r="DT11" s="873"/>
      <c r="DU11" s="874"/>
      <c r="DV11" s="875"/>
      <c r="DW11" s="876"/>
      <c r="DX11" s="876"/>
      <c r="DY11" s="876"/>
      <c r="DZ11" s="877"/>
      <c r="EA11" s="256"/>
    </row>
    <row r="12" spans="1:131" s="257" customFormat="1" ht="26.25" customHeight="1" x14ac:dyDescent="0.15">
      <c r="A12" s="263">
        <v>6</v>
      </c>
      <c r="B12" s="852"/>
      <c r="C12" s="853"/>
      <c r="D12" s="853"/>
      <c r="E12" s="853"/>
      <c r="F12" s="853"/>
      <c r="G12" s="853"/>
      <c r="H12" s="853"/>
      <c r="I12" s="853"/>
      <c r="J12" s="853"/>
      <c r="K12" s="853"/>
      <c r="L12" s="853"/>
      <c r="M12" s="853"/>
      <c r="N12" s="853"/>
      <c r="O12" s="853"/>
      <c r="P12" s="854"/>
      <c r="Q12" s="855"/>
      <c r="R12" s="856"/>
      <c r="S12" s="856"/>
      <c r="T12" s="856"/>
      <c r="U12" s="856"/>
      <c r="V12" s="856"/>
      <c r="W12" s="856"/>
      <c r="X12" s="856"/>
      <c r="Y12" s="856"/>
      <c r="Z12" s="856"/>
      <c r="AA12" s="856"/>
      <c r="AB12" s="856"/>
      <c r="AC12" s="856"/>
      <c r="AD12" s="856"/>
      <c r="AE12" s="857"/>
      <c r="AF12" s="858"/>
      <c r="AG12" s="859"/>
      <c r="AH12" s="859"/>
      <c r="AI12" s="859"/>
      <c r="AJ12" s="860"/>
      <c r="AK12" s="861"/>
      <c r="AL12" s="862"/>
      <c r="AM12" s="862"/>
      <c r="AN12" s="862"/>
      <c r="AO12" s="862"/>
      <c r="AP12" s="862"/>
      <c r="AQ12" s="862"/>
      <c r="AR12" s="862"/>
      <c r="AS12" s="862"/>
      <c r="AT12" s="862"/>
      <c r="AU12" s="863"/>
      <c r="AV12" s="863"/>
      <c r="AW12" s="863"/>
      <c r="AX12" s="863"/>
      <c r="AY12" s="864"/>
      <c r="AZ12" s="254"/>
      <c r="BA12" s="254"/>
      <c r="BB12" s="254"/>
      <c r="BC12" s="254"/>
      <c r="BD12" s="254"/>
      <c r="BE12" s="255"/>
      <c r="BF12" s="255"/>
      <c r="BG12" s="255"/>
      <c r="BH12" s="255"/>
      <c r="BI12" s="255"/>
      <c r="BJ12" s="255"/>
      <c r="BK12" s="255"/>
      <c r="BL12" s="255"/>
      <c r="BM12" s="255"/>
      <c r="BN12" s="255"/>
      <c r="BO12" s="255"/>
      <c r="BP12" s="255"/>
      <c r="BQ12" s="264">
        <v>6</v>
      </c>
      <c r="BR12" s="265"/>
      <c r="BS12" s="869"/>
      <c r="BT12" s="870"/>
      <c r="BU12" s="870"/>
      <c r="BV12" s="870"/>
      <c r="BW12" s="870"/>
      <c r="BX12" s="870"/>
      <c r="BY12" s="870"/>
      <c r="BZ12" s="870"/>
      <c r="CA12" s="870"/>
      <c r="CB12" s="870"/>
      <c r="CC12" s="870"/>
      <c r="CD12" s="870"/>
      <c r="CE12" s="870"/>
      <c r="CF12" s="870"/>
      <c r="CG12" s="871"/>
      <c r="CH12" s="872"/>
      <c r="CI12" s="873"/>
      <c r="CJ12" s="873"/>
      <c r="CK12" s="873"/>
      <c r="CL12" s="874"/>
      <c r="CM12" s="872"/>
      <c r="CN12" s="873"/>
      <c r="CO12" s="873"/>
      <c r="CP12" s="873"/>
      <c r="CQ12" s="874"/>
      <c r="CR12" s="872"/>
      <c r="CS12" s="873"/>
      <c r="CT12" s="873"/>
      <c r="CU12" s="873"/>
      <c r="CV12" s="874"/>
      <c r="CW12" s="872"/>
      <c r="CX12" s="873"/>
      <c r="CY12" s="873"/>
      <c r="CZ12" s="873"/>
      <c r="DA12" s="874"/>
      <c r="DB12" s="872"/>
      <c r="DC12" s="873"/>
      <c r="DD12" s="873"/>
      <c r="DE12" s="873"/>
      <c r="DF12" s="874"/>
      <c r="DG12" s="872"/>
      <c r="DH12" s="873"/>
      <c r="DI12" s="873"/>
      <c r="DJ12" s="873"/>
      <c r="DK12" s="874"/>
      <c r="DL12" s="872"/>
      <c r="DM12" s="873"/>
      <c r="DN12" s="873"/>
      <c r="DO12" s="873"/>
      <c r="DP12" s="874"/>
      <c r="DQ12" s="872"/>
      <c r="DR12" s="873"/>
      <c r="DS12" s="873"/>
      <c r="DT12" s="873"/>
      <c r="DU12" s="874"/>
      <c r="DV12" s="875"/>
      <c r="DW12" s="876"/>
      <c r="DX12" s="876"/>
      <c r="DY12" s="876"/>
      <c r="DZ12" s="877"/>
      <c r="EA12" s="256"/>
    </row>
    <row r="13" spans="1:131" s="257" customFormat="1" ht="26.25" customHeight="1" x14ac:dyDescent="0.15">
      <c r="A13" s="263">
        <v>7</v>
      </c>
      <c r="B13" s="852"/>
      <c r="C13" s="853"/>
      <c r="D13" s="853"/>
      <c r="E13" s="853"/>
      <c r="F13" s="853"/>
      <c r="G13" s="853"/>
      <c r="H13" s="853"/>
      <c r="I13" s="853"/>
      <c r="J13" s="853"/>
      <c r="K13" s="853"/>
      <c r="L13" s="853"/>
      <c r="M13" s="853"/>
      <c r="N13" s="853"/>
      <c r="O13" s="853"/>
      <c r="P13" s="854"/>
      <c r="Q13" s="855"/>
      <c r="R13" s="856"/>
      <c r="S13" s="856"/>
      <c r="T13" s="856"/>
      <c r="U13" s="856"/>
      <c r="V13" s="856"/>
      <c r="W13" s="856"/>
      <c r="X13" s="856"/>
      <c r="Y13" s="856"/>
      <c r="Z13" s="856"/>
      <c r="AA13" s="856"/>
      <c r="AB13" s="856"/>
      <c r="AC13" s="856"/>
      <c r="AD13" s="856"/>
      <c r="AE13" s="857"/>
      <c r="AF13" s="858"/>
      <c r="AG13" s="859"/>
      <c r="AH13" s="859"/>
      <c r="AI13" s="859"/>
      <c r="AJ13" s="860"/>
      <c r="AK13" s="861"/>
      <c r="AL13" s="862"/>
      <c r="AM13" s="862"/>
      <c r="AN13" s="862"/>
      <c r="AO13" s="862"/>
      <c r="AP13" s="862"/>
      <c r="AQ13" s="862"/>
      <c r="AR13" s="862"/>
      <c r="AS13" s="862"/>
      <c r="AT13" s="862"/>
      <c r="AU13" s="863"/>
      <c r="AV13" s="863"/>
      <c r="AW13" s="863"/>
      <c r="AX13" s="863"/>
      <c r="AY13" s="864"/>
      <c r="AZ13" s="254"/>
      <c r="BA13" s="254"/>
      <c r="BB13" s="254"/>
      <c r="BC13" s="254"/>
      <c r="BD13" s="254"/>
      <c r="BE13" s="255"/>
      <c r="BF13" s="255"/>
      <c r="BG13" s="255"/>
      <c r="BH13" s="255"/>
      <c r="BI13" s="255"/>
      <c r="BJ13" s="255"/>
      <c r="BK13" s="255"/>
      <c r="BL13" s="255"/>
      <c r="BM13" s="255"/>
      <c r="BN13" s="255"/>
      <c r="BO13" s="255"/>
      <c r="BP13" s="255"/>
      <c r="BQ13" s="264">
        <v>7</v>
      </c>
      <c r="BR13" s="265"/>
      <c r="BS13" s="869"/>
      <c r="BT13" s="870"/>
      <c r="BU13" s="870"/>
      <c r="BV13" s="870"/>
      <c r="BW13" s="870"/>
      <c r="BX13" s="870"/>
      <c r="BY13" s="870"/>
      <c r="BZ13" s="870"/>
      <c r="CA13" s="870"/>
      <c r="CB13" s="870"/>
      <c r="CC13" s="870"/>
      <c r="CD13" s="870"/>
      <c r="CE13" s="870"/>
      <c r="CF13" s="870"/>
      <c r="CG13" s="871"/>
      <c r="CH13" s="872"/>
      <c r="CI13" s="873"/>
      <c r="CJ13" s="873"/>
      <c r="CK13" s="873"/>
      <c r="CL13" s="874"/>
      <c r="CM13" s="872"/>
      <c r="CN13" s="873"/>
      <c r="CO13" s="873"/>
      <c r="CP13" s="873"/>
      <c r="CQ13" s="874"/>
      <c r="CR13" s="872"/>
      <c r="CS13" s="873"/>
      <c r="CT13" s="873"/>
      <c r="CU13" s="873"/>
      <c r="CV13" s="874"/>
      <c r="CW13" s="872"/>
      <c r="CX13" s="873"/>
      <c r="CY13" s="873"/>
      <c r="CZ13" s="873"/>
      <c r="DA13" s="874"/>
      <c r="DB13" s="872"/>
      <c r="DC13" s="873"/>
      <c r="DD13" s="873"/>
      <c r="DE13" s="873"/>
      <c r="DF13" s="874"/>
      <c r="DG13" s="872"/>
      <c r="DH13" s="873"/>
      <c r="DI13" s="873"/>
      <c r="DJ13" s="873"/>
      <c r="DK13" s="874"/>
      <c r="DL13" s="872"/>
      <c r="DM13" s="873"/>
      <c r="DN13" s="873"/>
      <c r="DO13" s="873"/>
      <c r="DP13" s="874"/>
      <c r="DQ13" s="872"/>
      <c r="DR13" s="873"/>
      <c r="DS13" s="873"/>
      <c r="DT13" s="873"/>
      <c r="DU13" s="874"/>
      <c r="DV13" s="875"/>
      <c r="DW13" s="876"/>
      <c r="DX13" s="876"/>
      <c r="DY13" s="876"/>
      <c r="DZ13" s="877"/>
      <c r="EA13" s="256"/>
    </row>
    <row r="14" spans="1:131" s="257" customFormat="1" ht="26.25" customHeight="1" x14ac:dyDescent="0.15">
      <c r="A14" s="263">
        <v>8</v>
      </c>
      <c r="B14" s="852"/>
      <c r="C14" s="853"/>
      <c r="D14" s="853"/>
      <c r="E14" s="853"/>
      <c r="F14" s="853"/>
      <c r="G14" s="853"/>
      <c r="H14" s="853"/>
      <c r="I14" s="853"/>
      <c r="J14" s="853"/>
      <c r="K14" s="853"/>
      <c r="L14" s="853"/>
      <c r="M14" s="853"/>
      <c r="N14" s="853"/>
      <c r="O14" s="853"/>
      <c r="P14" s="854"/>
      <c r="Q14" s="855"/>
      <c r="R14" s="856"/>
      <c r="S14" s="856"/>
      <c r="T14" s="856"/>
      <c r="U14" s="856"/>
      <c r="V14" s="856"/>
      <c r="W14" s="856"/>
      <c r="X14" s="856"/>
      <c r="Y14" s="856"/>
      <c r="Z14" s="856"/>
      <c r="AA14" s="856"/>
      <c r="AB14" s="856"/>
      <c r="AC14" s="856"/>
      <c r="AD14" s="856"/>
      <c r="AE14" s="857"/>
      <c r="AF14" s="858"/>
      <c r="AG14" s="859"/>
      <c r="AH14" s="859"/>
      <c r="AI14" s="859"/>
      <c r="AJ14" s="860"/>
      <c r="AK14" s="861"/>
      <c r="AL14" s="862"/>
      <c r="AM14" s="862"/>
      <c r="AN14" s="862"/>
      <c r="AO14" s="862"/>
      <c r="AP14" s="862"/>
      <c r="AQ14" s="862"/>
      <c r="AR14" s="862"/>
      <c r="AS14" s="862"/>
      <c r="AT14" s="862"/>
      <c r="AU14" s="863"/>
      <c r="AV14" s="863"/>
      <c r="AW14" s="863"/>
      <c r="AX14" s="863"/>
      <c r="AY14" s="864"/>
      <c r="AZ14" s="254"/>
      <c r="BA14" s="254"/>
      <c r="BB14" s="254"/>
      <c r="BC14" s="254"/>
      <c r="BD14" s="254"/>
      <c r="BE14" s="255"/>
      <c r="BF14" s="255"/>
      <c r="BG14" s="255"/>
      <c r="BH14" s="255"/>
      <c r="BI14" s="255"/>
      <c r="BJ14" s="255"/>
      <c r="BK14" s="255"/>
      <c r="BL14" s="255"/>
      <c r="BM14" s="255"/>
      <c r="BN14" s="255"/>
      <c r="BO14" s="255"/>
      <c r="BP14" s="255"/>
      <c r="BQ14" s="264">
        <v>8</v>
      </c>
      <c r="BR14" s="265"/>
      <c r="BS14" s="869"/>
      <c r="BT14" s="870"/>
      <c r="BU14" s="870"/>
      <c r="BV14" s="870"/>
      <c r="BW14" s="870"/>
      <c r="BX14" s="870"/>
      <c r="BY14" s="870"/>
      <c r="BZ14" s="870"/>
      <c r="CA14" s="870"/>
      <c r="CB14" s="870"/>
      <c r="CC14" s="870"/>
      <c r="CD14" s="870"/>
      <c r="CE14" s="870"/>
      <c r="CF14" s="870"/>
      <c r="CG14" s="871"/>
      <c r="CH14" s="872"/>
      <c r="CI14" s="873"/>
      <c r="CJ14" s="873"/>
      <c r="CK14" s="873"/>
      <c r="CL14" s="874"/>
      <c r="CM14" s="872"/>
      <c r="CN14" s="873"/>
      <c r="CO14" s="873"/>
      <c r="CP14" s="873"/>
      <c r="CQ14" s="874"/>
      <c r="CR14" s="872"/>
      <c r="CS14" s="873"/>
      <c r="CT14" s="873"/>
      <c r="CU14" s="873"/>
      <c r="CV14" s="874"/>
      <c r="CW14" s="872"/>
      <c r="CX14" s="873"/>
      <c r="CY14" s="873"/>
      <c r="CZ14" s="873"/>
      <c r="DA14" s="874"/>
      <c r="DB14" s="872"/>
      <c r="DC14" s="873"/>
      <c r="DD14" s="873"/>
      <c r="DE14" s="873"/>
      <c r="DF14" s="874"/>
      <c r="DG14" s="872"/>
      <c r="DH14" s="873"/>
      <c r="DI14" s="873"/>
      <c r="DJ14" s="873"/>
      <c r="DK14" s="874"/>
      <c r="DL14" s="872"/>
      <c r="DM14" s="873"/>
      <c r="DN14" s="873"/>
      <c r="DO14" s="873"/>
      <c r="DP14" s="874"/>
      <c r="DQ14" s="872"/>
      <c r="DR14" s="873"/>
      <c r="DS14" s="873"/>
      <c r="DT14" s="873"/>
      <c r="DU14" s="874"/>
      <c r="DV14" s="875"/>
      <c r="DW14" s="876"/>
      <c r="DX14" s="876"/>
      <c r="DY14" s="876"/>
      <c r="DZ14" s="877"/>
      <c r="EA14" s="256"/>
    </row>
    <row r="15" spans="1:131" s="257" customFormat="1" ht="26.25" customHeight="1" x14ac:dyDescent="0.15">
      <c r="A15" s="263">
        <v>9</v>
      </c>
      <c r="B15" s="852"/>
      <c r="C15" s="853"/>
      <c r="D15" s="853"/>
      <c r="E15" s="853"/>
      <c r="F15" s="853"/>
      <c r="G15" s="853"/>
      <c r="H15" s="853"/>
      <c r="I15" s="853"/>
      <c r="J15" s="853"/>
      <c r="K15" s="853"/>
      <c r="L15" s="853"/>
      <c r="M15" s="853"/>
      <c r="N15" s="853"/>
      <c r="O15" s="853"/>
      <c r="P15" s="854"/>
      <c r="Q15" s="855"/>
      <c r="R15" s="856"/>
      <c r="S15" s="856"/>
      <c r="T15" s="856"/>
      <c r="U15" s="856"/>
      <c r="V15" s="856"/>
      <c r="W15" s="856"/>
      <c r="X15" s="856"/>
      <c r="Y15" s="856"/>
      <c r="Z15" s="856"/>
      <c r="AA15" s="856"/>
      <c r="AB15" s="856"/>
      <c r="AC15" s="856"/>
      <c r="AD15" s="856"/>
      <c r="AE15" s="857"/>
      <c r="AF15" s="858"/>
      <c r="AG15" s="859"/>
      <c r="AH15" s="859"/>
      <c r="AI15" s="859"/>
      <c r="AJ15" s="860"/>
      <c r="AK15" s="861"/>
      <c r="AL15" s="862"/>
      <c r="AM15" s="862"/>
      <c r="AN15" s="862"/>
      <c r="AO15" s="862"/>
      <c r="AP15" s="862"/>
      <c r="AQ15" s="862"/>
      <c r="AR15" s="862"/>
      <c r="AS15" s="862"/>
      <c r="AT15" s="862"/>
      <c r="AU15" s="863"/>
      <c r="AV15" s="863"/>
      <c r="AW15" s="863"/>
      <c r="AX15" s="863"/>
      <c r="AY15" s="864"/>
      <c r="AZ15" s="254"/>
      <c r="BA15" s="254"/>
      <c r="BB15" s="254"/>
      <c r="BC15" s="254"/>
      <c r="BD15" s="254"/>
      <c r="BE15" s="255"/>
      <c r="BF15" s="255"/>
      <c r="BG15" s="255"/>
      <c r="BH15" s="255"/>
      <c r="BI15" s="255"/>
      <c r="BJ15" s="255"/>
      <c r="BK15" s="255"/>
      <c r="BL15" s="255"/>
      <c r="BM15" s="255"/>
      <c r="BN15" s="255"/>
      <c r="BO15" s="255"/>
      <c r="BP15" s="255"/>
      <c r="BQ15" s="264">
        <v>9</v>
      </c>
      <c r="BR15" s="265"/>
      <c r="BS15" s="869"/>
      <c r="BT15" s="870"/>
      <c r="BU15" s="870"/>
      <c r="BV15" s="870"/>
      <c r="BW15" s="870"/>
      <c r="BX15" s="870"/>
      <c r="BY15" s="870"/>
      <c r="BZ15" s="870"/>
      <c r="CA15" s="870"/>
      <c r="CB15" s="870"/>
      <c r="CC15" s="870"/>
      <c r="CD15" s="870"/>
      <c r="CE15" s="870"/>
      <c r="CF15" s="870"/>
      <c r="CG15" s="871"/>
      <c r="CH15" s="872"/>
      <c r="CI15" s="873"/>
      <c r="CJ15" s="873"/>
      <c r="CK15" s="873"/>
      <c r="CL15" s="874"/>
      <c r="CM15" s="872"/>
      <c r="CN15" s="873"/>
      <c r="CO15" s="873"/>
      <c r="CP15" s="873"/>
      <c r="CQ15" s="874"/>
      <c r="CR15" s="872"/>
      <c r="CS15" s="873"/>
      <c r="CT15" s="873"/>
      <c r="CU15" s="873"/>
      <c r="CV15" s="874"/>
      <c r="CW15" s="872"/>
      <c r="CX15" s="873"/>
      <c r="CY15" s="873"/>
      <c r="CZ15" s="873"/>
      <c r="DA15" s="874"/>
      <c r="DB15" s="872"/>
      <c r="DC15" s="873"/>
      <c r="DD15" s="873"/>
      <c r="DE15" s="873"/>
      <c r="DF15" s="874"/>
      <c r="DG15" s="872"/>
      <c r="DH15" s="873"/>
      <c r="DI15" s="873"/>
      <c r="DJ15" s="873"/>
      <c r="DK15" s="874"/>
      <c r="DL15" s="872"/>
      <c r="DM15" s="873"/>
      <c r="DN15" s="873"/>
      <c r="DO15" s="873"/>
      <c r="DP15" s="874"/>
      <c r="DQ15" s="872"/>
      <c r="DR15" s="873"/>
      <c r="DS15" s="873"/>
      <c r="DT15" s="873"/>
      <c r="DU15" s="874"/>
      <c r="DV15" s="875"/>
      <c r="DW15" s="876"/>
      <c r="DX15" s="876"/>
      <c r="DY15" s="876"/>
      <c r="DZ15" s="877"/>
      <c r="EA15" s="256"/>
    </row>
    <row r="16" spans="1:131" s="257" customFormat="1" ht="26.25" customHeight="1" x14ac:dyDescent="0.15">
      <c r="A16" s="263">
        <v>10</v>
      </c>
      <c r="B16" s="852"/>
      <c r="C16" s="853"/>
      <c r="D16" s="853"/>
      <c r="E16" s="853"/>
      <c r="F16" s="853"/>
      <c r="G16" s="853"/>
      <c r="H16" s="853"/>
      <c r="I16" s="853"/>
      <c r="J16" s="853"/>
      <c r="K16" s="853"/>
      <c r="L16" s="853"/>
      <c r="M16" s="853"/>
      <c r="N16" s="853"/>
      <c r="O16" s="853"/>
      <c r="P16" s="854"/>
      <c r="Q16" s="855"/>
      <c r="R16" s="856"/>
      <c r="S16" s="856"/>
      <c r="T16" s="856"/>
      <c r="U16" s="856"/>
      <c r="V16" s="856"/>
      <c r="W16" s="856"/>
      <c r="X16" s="856"/>
      <c r="Y16" s="856"/>
      <c r="Z16" s="856"/>
      <c r="AA16" s="856"/>
      <c r="AB16" s="856"/>
      <c r="AC16" s="856"/>
      <c r="AD16" s="856"/>
      <c r="AE16" s="857"/>
      <c r="AF16" s="858"/>
      <c r="AG16" s="859"/>
      <c r="AH16" s="859"/>
      <c r="AI16" s="859"/>
      <c r="AJ16" s="860"/>
      <c r="AK16" s="861"/>
      <c r="AL16" s="862"/>
      <c r="AM16" s="862"/>
      <c r="AN16" s="862"/>
      <c r="AO16" s="862"/>
      <c r="AP16" s="862"/>
      <c r="AQ16" s="862"/>
      <c r="AR16" s="862"/>
      <c r="AS16" s="862"/>
      <c r="AT16" s="862"/>
      <c r="AU16" s="863"/>
      <c r="AV16" s="863"/>
      <c r="AW16" s="863"/>
      <c r="AX16" s="863"/>
      <c r="AY16" s="864"/>
      <c r="AZ16" s="254"/>
      <c r="BA16" s="254"/>
      <c r="BB16" s="254"/>
      <c r="BC16" s="254"/>
      <c r="BD16" s="254"/>
      <c r="BE16" s="255"/>
      <c r="BF16" s="255"/>
      <c r="BG16" s="255"/>
      <c r="BH16" s="255"/>
      <c r="BI16" s="255"/>
      <c r="BJ16" s="255"/>
      <c r="BK16" s="255"/>
      <c r="BL16" s="255"/>
      <c r="BM16" s="255"/>
      <c r="BN16" s="255"/>
      <c r="BO16" s="255"/>
      <c r="BP16" s="255"/>
      <c r="BQ16" s="264">
        <v>10</v>
      </c>
      <c r="BR16" s="265"/>
      <c r="BS16" s="869"/>
      <c r="BT16" s="870"/>
      <c r="BU16" s="870"/>
      <c r="BV16" s="870"/>
      <c r="BW16" s="870"/>
      <c r="BX16" s="870"/>
      <c r="BY16" s="870"/>
      <c r="BZ16" s="870"/>
      <c r="CA16" s="870"/>
      <c r="CB16" s="870"/>
      <c r="CC16" s="870"/>
      <c r="CD16" s="870"/>
      <c r="CE16" s="870"/>
      <c r="CF16" s="870"/>
      <c r="CG16" s="871"/>
      <c r="CH16" s="872"/>
      <c r="CI16" s="873"/>
      <c r="CJ16" s="873"/>
      <c r="CK16" s="873"/>
      <c r="CL16" s="874"/>
      <c r="CM16" s="872"/>
      <c r="CN16" s="873"/>
      <c r="CO16" s="873"/>
      <c r="CP16" s="873"/>
      <c r="CQ16" s="874"/>
      <c r="CR16" s="872"/>
      <c r="CS16" s="873"/>
      <c r="CT16" s="873"/>
      <c r="CU16" s="873"/>
      <c r="CV16" s="874"/>
      <c r="CW16" s="872"/>
      <c r="CX16" s="873"/>
      <c r="CY16" s="873"/>
      <c r="CZ16" s="873"/>
      <c r="DA16" s="874"/>
      <c r="DB16" s="872"/>
      <c r="DC16" s="873"/>
      <c r="DD16" s="873"/>
      <c r="DE16" s="873"/>
      <c r="DF16" s="874"/>
      <c r="DG16" s="872"/>
      <c r="DH16" s="873"/>
      <c r="DI16" s="873"/>
      <c r="DJ16" s="873"/>
      <c r="DK16" s="874"/>
      <c r="DL16" s="872"/>
      <c r="DM16" s="873"/>
      <c r="DN16" s="873"/>
      <c r="DO16" s="873"/>
      <c r="DP16" s="874"/>
      <c r="DQ16" s="872"/>
      <c r="DR16" s="873"/>
      <c r="DS16" s="873"/>
      <c r="DT16" s="873"/>
      <c r="DU16" s="874"/>
      <c r="DV16" s="875"/>
      <c r="DW16" s="876"/>
      <c r="DX16" s="876"/>
      <c r="DY16" s="876"/>
      <c r="DZ16" s="877"/>
      <c r="EA16" s="256"/>
    </row>
    <row r="17" spans="1:131" s="257" customFormat="1" ht="26.25" customHeight="1" x14ac:dyDescent="0.15">
      <c r="A17" s="263">
        <v>11</v>
      </c>
      <c r="B17" s="852"/>
      <c r="C17" s="853"/>
      <c r="D17" s="853"/>
      <c r="E17" s="853"/>
      <c r="F17" s="853"/>
      <c r="G17" s="853"/>
      <c r="H17" s="853"/>
      <c r="I17" s="853"/>
      <c r="J17" s="853"/>
      <c r="K17" s="853"/>
      <c r="L17" s="853"/>
      <c r="M17" s="853"/>
      <c r="N17" s="853"/>
      <c r="O17" s="853"/>
      <c r="P17" s="854"/>
      <c r="Q17" s="855"/>
      <c r="R17" s="856"/>
      <c r="S17" s="856"/>
      <c r="T17" s="856"/>
      <c r="U17" s="856"/>
      <c r="V17" s="856"/>
      <c r="W17" s="856"/>
      <c r="X17" s="856"/>
      <c r="Y17" s="856"/>
      <c r="Z17" s="856"/>
      <c r="AA17" s="856"/>
      <c r="AB17" s="856"/>
      <c r="AC17" s="856"/>
      <c r="AD17" s="856"/>
      <c r="AE17" s="857"/>
      <c r="AF17" s="858"/>
      <c r="AG17" s="859"/>
      <c r="AH17" s="859"/>
      <c r="AI17" s="859"/>
      <c r="AJ17" s="860"/>
      <c r="AK17" s="861"/>
      <c r="AL17" s="862"/>
      <c r="AM17" s="862"/>
      <c r="AN17" s="862"/>
      <c r="AO17" s="862"/>
      <c r="AP17" s="862"/>
      <c r="AQ17" s="862"/>
      <c r="AR17" s="862"/>
      <c r="AS17" s="862"/>
      <c r="AT17" s="862"/>
      <c r="AU17" s="863"/>
      <c r="AV17" s="863"/>
      <c r="AW17" s="863"/>
      <c r="AX17" s="863"/>
      <c r="AY17" s="864"/>
      <c r="AZ17" s="254"/>
      <c r="BA17" s="254"/>
      <c r="BB17" s="254"/>
      <c r="BC17" s="254"/>
      <c r="BD17" s="254"/>
      <c r="BE17" s="255"/>
      <c r="BF17" s="255"/>
      <c r="BG17" s="255"/>
      <c r="BH17" s="255"/>
      <c r="BI17" s="255"/>
      <c r="BJ17" s="255"/>
      <c r="BK17" s="255"/>
      <c r="BL17" s="255"/>
      <c r="BM17" s="255"/>
      <c r="BN17" s="255"/>
      <c r="BO17" s="255"/>
      <c r="BP17" s="255"/>
      <c r="BQ17" s="264">
        <v>11</v>
      </c>
      <c r="BR17" s="265"/>
      <c r="BS17" s="869"/>
      <c r="BT17" s="870"/>
      <c r="BU17" s="870"/>
      <c r="BV17" s="870"/>
      <c r="BW17" s="870"/>
      <c r="BX17" s="870"/>
      <c r="BY17" s="870"/>
      <c r="BZ17" s="870"/>
      <c r="CA17" s="870"/>
      <c r="CB17" s="870"/>
      <c r="CC17" s="870"/>
      <c r="CD17" s="870"/>
      <c r="CE17" s="870"/>
      <c r="CF17" s="870"/>
      <c r="CG17" s="871"/>
      <c r="CH17" s="872"/>
      <c r="CI17" s="873"/>
      <c r="CJ17" s="873"/>
      <c r="CK17" s="873"/>
      <c r="CL17" s="874"/>
      <c r="CM17" s="872"/>
      <c r="CN17" s="873"/>
      <c r="CO17" s="873"/>
      <c r="CP17" s="873"/>
      <c r="CQ17" s="874"/>
      <c r="CR17" s="872"/>
      <c r="CS17" s="873"/>
      <c r="CT17" s="873"/>
      <c r="CU17" s="873"/>
      <c r="CV17" s="874"/>
      <c r="CW17" s="872"/>
      <c r="CX17" s="873"/>
      <c r="CY17" s="873"/>
      <c r="CZ17" s="873"/>
      <c r="DA17" s="874"/>
      <c r="DB17" s="872"/>
      <c r="DC17" s="873"/>
      <c r="DD17" s="873"/>
      <c r="DE17" s="873"/>
      <c r="DF17" s="874"/>
      <c r="DG17" s="872"/>
      <c r="DH17" s="873"/>
      <c r="DI17" s="873"/>
      <c r="DJ17" s="873"/>
      <c r="DK17" s="874"/>
      <c r="DL17" s="872"/>
      <c r="DM17" s="873"/>
      <c r="DN17" s="873"/>
      <c r="DO17" s="873"/>
      <c r="DP17" s="874"/>
      <c r="DQ17" s="872"/>
      <c r="DR17" s="873"/>
      <c r="DS17" s="873"/>
      <c r="DT17" s="873"/>
      <c r="DU17" s="874"/>
      <c r="DV17" s="875"/>
      <c r="DW17" s="876"/>
      <c r="DX17" s="876"/>
      <c r="DY17" s="876"/>
      <c r="DZ17" s="877"/>
      <c r="EA17" s="256"/>
    </row>
    <row r="18" spans="1:131" s="257" customFormat="1" ht="26.25" customHeight="1" x14ac:dyDescent="0.15">
      <c r="A18" s="263">
        <v>12</v>
      </c>
      <c r="B18" s="852"/>
      <c r="C18" s="853"/>
      <c r="D18" s="853"/>
      <c r="E18" s="853"/>
      <c r="F18" s="853"/>
      <c r="G18" s="853"/>
      <c r="H18" s="853"/>
      <c r="I18" s="853"/>
      <c r="J18" s="853"/>
      <c r="K18" s="853"/>
      <c r="L18" s="853"/>
      <c r="M18" s="853"/>
      <c r="N18" s="853"/>
      <c r="O18" s="853"/>
      <c r="P18" s="854"/>
      <c r="Q18" s="855"/>
      <c r="R18" s="856"/>
      <c r="S18" s="856"/>
      <c r="T18" s="856"/>
      <c r="U18" s="856"/>
      <c r="V18" s="856"/>
      <c r="W18" s="856"/>
      <c r="X18" s="856"/>
      <c r="Y18" s="856"/>
      <c r="Z18" s="856"/>
      <c r="AA18" s="856"/>
      <c r="AB18" s="856"/>
      <c r="AC18" s="856"/>
      <c r="AD18" s="856"/>
      <c r="AE18" s="857"/>
      <c r="AF18" s="858"/>
      <c r="AG18" s="859"/>
      <c r="AH18" s="859"/>
      <c r="AI18" s="859"/>
      <c r="AJ18" s="860"/>
      <c r="AK18" s="861"/>
      <c r="AL18" s="862"/>
      <c r="AM18" s="862"/>
      <c r="AN18" s="862"/>
      <c r="AO18" s="862"/>
      <c r="AP18" s="862"/>
      <c r="AQ18" s="862"/>
      <c r="AR18" s="862"/>
      <c r="AS18" s="862"/>
      <c r="AT18" s="862"/>
      <c r="AU18" s="863"/>
      <c r="AV18" s="863"/>
      <c r="AW18" s="863"/>
      <c r="AX18" s="863"/>
      <c r="AY18" s="864"/>
      <c r="AZ18" s="254"/>
      <c r="BA18" s="254"/>
      <c r="BB18" s="254"/>
      <c r="BC18" s="254"/>
      <c r="BD18" s="254"/>
      <c r="BE18" s="255"/>
      <c r="BF18" s="255"/>
      <c r="BG18" s="255"/>
      <c r="BH18" s="255"/>
      <c r="BI18" s="255"/>
      <c r="BJ18" s="255"/>
      <c r="BK18" s="255"/>
      <c r="BL18" s="255"/>
      <c r="BM18" s="255"/>
      <c r="BN18" s="255"/>
      <c r="BO18" s="255"/>
      <c r="BP18" s="255"/>
      <c r="BQ18" s="264">
        <v>12</v>
      </c>
      <c r="BR18" s="265"/>
      <c r="BS18" s="869"/>
      <c r="BT18" s="870"/>
      <c r="BU18" s="870"/>
      <c r="BV18" s="870"/>
      <c r="BW18" s="870"/>
      <c r="BX18" s="870"/>
      <c r="BY18" s="870"/>
      <c r="BZ18" s="870"/>
      <c r="CA18" s="870"/>
      <c r="CB18" s="870"/>
      <c r="CC18" s="870"/>
      <c r="CD18" s="870"/>
      <c r="CE18" s="870"/>
      <c r="CF18" s="870"/>
      <c r="CG18" s="871"/>
      <c r="CH18" s="872"/>
      <c r="CI18" s="873"/>
      <c r="CJ18" s="873"/>
      <c r="CK18" s="873"/>
      <c r="CL18" s="874"/>
      <c r="CM18" s="872"/>
      <c r="CN18" s="873"/>
      <c r="CO18" s="873"/>
      <c r="CP18" s="873"/>
      <c r="CQ18" s="874"/>
      <c r="CR18" s="872"/>
      <c r="CS18" s="873"/>
      <c r="CT18" s="873"/>
      <c r="CU18" s="873"/>
      <c r="CV18" s="874"/>
      <c r="CW18" s="872"/>
      <c r="CX18" s="873"/>
      <c r="CY18" s="873"/>
      <c r="CZ18" s="873"/>
      <c r="DA18" s="874"/>
      <c r="DB18" s="872"/>
      <c r="DC18" s="873"/>
      <c r="DD18" s="873"/>
      <c r="DE18" s="873"/>
      <c r="DF18" s="874"/>
      <c r="DG18" s="872"/>
      <c r="DH18" s="873"/>
      <c r="DI18" s="873"/>
      <c r="DJ18" s="873"/>
      <c r="DK18" s="874"/>
      <c r="DL18" s="872"/>
      <c r="DM18" s="873"/>
      <c r="DN18" s="873"/>
      <c r="DO18" s="873"/>
      <c r="DP18" s="874"/>
      <c r="DQ18" s="872"/>
      <c r="DR18" s="873"/>
      <c r="DS18" s="873"/>
      <c r="DT18" s="873"/>
      <c r="DU18" s="874"/>
      <c r="DV18" s="875"/>
      <c r="DW18" s="876"/>
      <c r="DX18" s="876"/>
      <c r="DY18" s="876"/>
      <c r="DZ18" s="877"/>
      <c r="EA18" s="256"/>
    </row>
    <row r="19" spans="1:131" s="257" customFormat="1" ht="26.25" customHeight="1" x14ac:dyDescent="0.15">
      <c r="A19" s="263">
        <v>13</v>
      </c>
      <c r="B19" s="852"/>
      <c r="C19" s="853"/>
      <c r="D19" s="853"/>
      <c r="E19" s="853"/>
      <c r="F19" s="853"/>
      <c r="G19" s="853"/>
      <c r="H19" s="853"/>
      <c r="I19" s="853"/>
      <c r="J19" s="853"/>
      <c r="K19" s="853"/>
      <c r="L19" s="853"/>
      <c r="M19" s="853"/>
      <c r="N19" s="853"/>
      <c r="O19" s="853"/>
      <c r="P19" s="854"/>
      <c r="Q19" s="855"/>
      <c r="R19" s="856"/>
      <c r="S19" s="856"/>
      <c r="T19" s="856"/>
      <c r="U19" s="856"/>
      <c r="V19" s="856"/>
      <c r="W19" s="856"/>
      <c r="X19" s="856"/>
      <c r="Y19" s="856"/>
      <c r="Z19" s="856"/>
      <c r="AA19" s="856"/>
      <c r="AB19" s="856"/>
      <c r="AC19" s="856"/>
      <c r="AD19" s="856"/>
      <c r="AE19" s="857"/>
      <c r="AF19" s="858"/>
      <c r="AG19" s="859"/>
      <c r="AH19" s="859"/>
      <c r="AI19" s="859"/>
      <c r="AJ19" s="860"/>
      <c r="AK19" s="861"/>
      <c r="AL19" s="862"/>
      <c r="AM19" s="862"/>
      <c r="AN19" s="862"/>
      <c r="AO19" s="862"/>
      <c r="AP19" s="862"/>
      <c r="AQ19" s="862"/>
      <c r="AR19" s="862"/>
      <c r="AS19" s="862"/>
      <c r="AT19" s="862"/>
      <c r="AU19" s="863"/>
      <c r="AV19" s="863"/>
      <c r="AW19" s="863"/>
      <c r="AX19" s="863"/>
      <c r="AY19" s="864"/>
      <c r="AZ19" s="254"/>
      <c r="BA19" s="254"/>
      <c r="BB19" s="254"/>
      <c r="BC19" s="254"/>
      <c r="BD19" s="254"/>
      <c r="BE19" s="255"/>
      <c r="BF19" s="255"/>
      <c r="BG19" s="255"/>
      <c r="BH19" s="255"/>
      <c r="BI19" s="255"/>
      <c r="BJ19" s="255"/>
      <c r="BK19" s="255"/>
      <c r="BL19" s="255"/>
      <c r="BM19" s="255"/>
      <c r="BN19" s="255"/>
      <c r="BO19" s="255"/>
      <c r="BP19" s="255"/>
      <c r="BQ19" s="264">
        <v>13</v>
      </c>
      <c r="BR19" s="265"/>
      <c r="BS19" s="869"/>
      <c r="BT19" s="870"/>
      <c r="BU19" s="870"/>
      <c r="BV19" s="870"/>
      <c r="BW19" s="870"/>
      <c r="BX19" s="870"/>
      <c r="BY19" s="870"/>
      <c r="BZ19" s="870"/>
      <c r="CA19" s="870"/>
      <c r="CB19" s="870"/>
      <c r="CC19" s="870"/>
      <c r="CD19" s="870"/>
      <c r="CE19" s="870"/>
      <c r="CF19" s="870"/>
      <c r="CG19" s="871"/>
      <c r="CH19" s="872"/>
      <c r="CI19" s="873"/>
      <c r="CJ19" s="873"/>
      <c r="CK19" s="873"/>
      <c r="CL19" s="874"/>
      <c r="CM19" s="872"/>
      <c r="CN19" s="873"/>
      <c r="CO19" s="873"/>
      <c r="CP19" s="873"/>
      <c r="CQ19" s="874"/>
      <c r="CR19" s="872"/>
      <c r="CS19" s="873"/>
      <c r="CT19" s="873"/>
      <c r="CU19" s="873"/>
      <c r="CV19" s="874"/>
      <c r="CW19" s="872"/>
      <c r="CX19" s="873"/>
      <c r="CY19" s="873"/>
      <c r="CZ19" s="873"/>
      <c r="DA19" s="874"/>
      <c r="DB19" s="872"/>
      <c r="DC19" s="873"/>
      <c r="DD19" s="873"/>
      <c r="DE19" s="873"/>
      <c r="DF19" s="874"/>
      <c r="DG19" s="872"/>
      <c r="DH19" s="873"/>
      <c r="DI19" s="873"/>
      <c r="DJ19" s="873"/>
      <c r="DK19" s="874"/>
      <c r="DL19" s="872"/>
      <c r="DM19" s="873"/>
      <c r="DN19" s="873"/>
      <c r="DO19" s="873"/>
      <c r="DP19" s="874"/>
      <c r="DQ19" s="872"/>
      <c r="DR19" s="873"/>
      <c r="DS19" s="873"/>
      <c r="DT19" s="873"/>
      <c r="DU19" s="874"/>
      <c r="DV19" s="875"/>
      <c r="DW19" s="876"/>
      <c r="DX19" s="876"/>
      <c r="DY19" s="876"/>
      <c r="DZ19" s="877"/>
      <c r="EA19" s="256"/>
    </row>
    <row r="20" spans="1:131" s="257" customFormat="1" ht="26.25" customHeight="1" x14ac:dyDescent="0.15">
      <c r="A20" s="263">
        <v>14</v>
      </c>
      <c r="B20" s="852"/>
      <c r="C20" s="853"/>
      <c r="D20" s="853"/>
      <c r="E20" s="853"/>
      <c r="F20" s="853"/>
      <c r="G20" s="853"/>
      <c r="H20" s="853"/>
      <c r="I20" s="853"/>
      <c r="J20" s="853"/>
      <c r="K20" s="853"/>
      <c r="L20" s="853"/>
      <c r="M20" s="853"/>
      <c r="N20" s="853"/>
      <c r="O20" s="853"/>
      <c r="P20" s="854"/>
      <c r="Q20" s="855"/>
      <c r="R20" s="856"/>
      <c r="S20" s="856"/>
      <c r="T20" s="856"/>
      <c r="U20" s="856"/>
      <c r="V20" s="856"/>
      <c r="W20" s="856"/>
      <c r="X20" s="856"/>
      <c r="Y20" s="856"/>
      <c r="Z20" s="856"/>
      <c r="AA20" s="856"/>
      <c r="AB20" s="856"/>
      <c r="AC20" s="856"/>
      <c r="AD20" s="856"/>
      <c r="AE20" s="857"/>
      <c r="AF20" s="858"/>
      <c r="AG20" s="859"/>
      <c r="AH20" s="859"/>
      <c r="AI20" s="859"/>
      <c r="AJ20" s="860"/>
      <c r="AK20" s="861"/>
      <c r="AL20" s="862"/>
      <c r="AM20" s="862"/>
      <c r="AN20" s="862"/>
      <c r="AO20" s="862"/>
      <c r="AP20" s="862"/>
      <c r="AQ20" s="862"/>
      <c r="AR20" s="862"/>
      <c r="AS20" s="862"/>
      <c r="AT20" s="862"/>
      <c r="AU20" s="863"/>
      <c r="AV20" s="863"/>
      <c r="AW20" s="863"/>
      <c r="AX20" s="863"/>
      <c r="AY20" s="864"/>
      <c r="AZ20" s="254"/>
      <c r="BA20" s="254"/>
      <c r="BB20" s="254"/>
      <c r="BC20" s="254"/>
      <c r="BD20" s="254"/>
      <c r="BE20" s="255"/>
      <c r="BF20" s="255"/>
      <c r="BG20" s="255"/>
      <c r="BH20" s="255"/>
      <c r="BI20" s="255"/>
      <c r="BJ20" s="255"/>
      <c r="BK20" s="255"/>
      <c r="BL20" s="255"/>
      <c r="BM20" s="255"/>
      <c r="BN20" s="255"/>
      <c r="BO20" s="255"/>
      <c r="BP20" s="255"/>
      <c r="BQ20" s="264">
        <v>14</v>
      </c>
      <c r="BR20" s="265"/>
      <c r="BS20" s="869"/>
      <c r="BT20" s="870"/>
      <c r="BU20" s="870"/>
      <c r="BV20" s="870"/>
      <c r="BW20" s="870"/>
      <c r="BX20" s="870"/>
      <c r="BY20" s="870"/>
      <c r="BZ20" s="870"/>
      <c r="CA20" s="870"/>
      <c r="CB20" s="870"/>
      <c r="CC20" s="870"/>
      <c r="CD20" s="870"/>
      <c r="CE20" s="870"/>
      <c r="CF20" s="870"/>
      <c r="CG20" s="871"/>
      <c r="CH20" s="872"/>
      <c r="CI20" s="873"/>
      <c r="CJ20" s="873"/>
      <c r="CK20" s="873"/>
      <c r="CL20" s="874"/>
      <c r="CM20" s="872"/>
      <c r="CN20" s="873"/>
      <c r="CO20" s="873"/>
      <c r="CP20" s="873"/>
      <c r="CQ20" s="874"/>
      <c r="CR20" s="872"/>
      <c r="CS20" s="873"/>
      <c r="CT20" s="873"/>
      <c r="CU20" s="873"/>
      <c r="CV20" s="874"/>
      <c r="CW20" s="872"/>
      <c r="CX20" s="873"/>
      <c r="CY20" s="873"/>
      <c r="CZ20" s="873"/>
      <c r="DA20" s="874"/>
      <c r="DB20" s="872"/>
      <c r="DC20" s="873"/>
      <c r="DD20" s="873"/>
      <c r="DE20" s="873"/>
      <c r="DF20" s="874"/>
      <c r="DG20" s="872"/>
      <c r="DH20" s="873"/>
      <c r="DI20" s="873"/>
      <c r="DJ20" s="873"/>
      <c r="DK20" s="874"/>
      <c r="DL20" s="872"/>
      <c r="DM20" s="873"/>
      <c r="DN20" s="873"/>
      <c r="DO20" s="873"/>
      <c r="DP20" s="874"/>
      <c r="DQ20" s="872"/>
      <c r="DR20" s="873"/>
      <c r="DS20" s="873"/>
      <c r="DT20" s="873"/>
      <c r="DU20" s="874"/>
      <c r="DV20" s="875"/>
      <c r="DW20" s="876"/>
      <c r="DX20" s="876"/>
      <c r="DY20" s="876"/>
      <c r="DZ20" s="877"/>
      <c r="EA20" s="256"/>
    </row>
    <row r="21" spans="1:131" s="257" customFormat="1" ht="26.25" customHeight="1" thickBot="1" x14ac:dyDescent="0.2">
      <c r="A21" s="263">
        <v>15</v>
      </c>
      <c r="B21" s="852"/>
      <c r="C21" s="853"/>
      <c r="D21" s="853"/>
      <c r="E21" s="853"/>
      <c r="F21" s="853"/>
      <c r="G21" s="853"/>
      <c r="H21" s="853"/>
      <c r="I21" s="853"/>
      <c r="J21" s="853"/>
      <c r="K21" s="853"/>
      <c r="L21" s="853"/>
      <c r="M21" s="853"/>
      <c r="N21" s="853"/>
      <c r="O21" s="853"/>
      <c r="P21" s="854"/>
      <c r="Q21" s="855"/>
      <c r="R21" s="856"/>
      <c r="S21" s="856"/>
      <c r="T21" s="856"/>
      <c r="U21" s="856"/>
      <c r="V21" s="856"/>
      <c r="W21" s="856"/>
      <c r="X21" s="856"/>
      <c r="Y21" s="856"/>
      <c r="Z21" s="856"/>
      <c r="AA21" s="856"/>
      <c r="AB21" s="856"/>
      <c r="AC21" s="856"/>
      <c r="AD21" s="856"/>
      <c r="AE21" s="857"/>
      <c r="AF21" s="858"/>
      <c r="AG21" s="859"/>
      <c r="AH21" s="859"/>
      <c r="AI21" s="859"/>
      <c r="AJ21" s="860"/>
      <c r="AK21" s="861"/>
      <c r="AL21" s="862"/>
      <c r="AM21" s="862"/>
      <c r="AN21" s="862"/>
      <c r="AO21" s="862"/>
      <c r="AP21" s="862"/>
      <c r="AQ21" s="862"/>
      <c r="AR21" s="862"/>
      <c r="AS21" s="862"/>
      <c r="AT21" s="862"/>
      <c r="AU21" s="863"/>
      <c r="AV21" s="863"/>
      <c r="AW21" s="863"/>
      <c r="AX21" s="863"/>
      <c r="AY21" s="864"/>
      <c r="AZ21" s="254"/>
      <c r="BA21" s="254"/>
      <c r="BB21" s="254"/>
      <c r="BC21" s="254"/>
      <c r="BD21" s="254"/>
      <c r="BE21" s="255"/>
      <c r="BF21" s="255"/>
      <c r="BG21" s="255"/>
      <c r="BH21" s="255"/>
      <c r="BI21" s="255"/>
      <c r="BJ21" s="255"/>
      <c r="BK21" s="255"/>
      <c r="BL21" s="255"/>
      <c r="BM21" s="255"/>
      <c r="BN21" s="255"/>
      <c r="BO21" s="255"/>
      <c r="BP21" s="255"/>
      <c r="BQ21" s="264">
        <v>15</v>
      </c>
      <c r="BR21" s="265"/>
      <c r="BS21" s="869"/>
      <c r="BT21" s="870"/>
      <c r="BU21" s="870"/>
      <c r="BV21" s="870"/>
      <c r="BW21" s="870"/>
      <c r="BX21" s="870"/>
      <c r="BY21" s="870"/>
      <c r="BZ21" s="870"/>
      <c r="CA21" s="870"/>
      <c r="CB21" s="870"/>
      <c r="CC21" s="870"/>
      <c r="CD21" s="870"/>
      <c r="CE21" s="870"/>
      <c r="CF21" s="870"/>
      <c r="CG21" s="871"/>
      <c r="CH21" s="872"/>
      <c r="CI21" s="873"/>
      <c r="CJ21" s="873"/>
      <c r="CK21" s="873"/>
      <c r="CL21" s="874"/>
      <c r="CM21" s="872"/>
      <c r="CN21" s="873"/>
      <c r="CO21" s="873"/>
      <c r="CP21" s="873"/>
      <c r="CQ21" s="874"/>
      <c r="CR21" s="872"/>
      <c r="CS21" s="873"/>
      <c r="CT21" s="873"/>
      <c r="CU21" s="873"/>
      <c r="CV21" s="874"/>
      <c r="CW21" s="872"/>
      <c r="CX21" s="873"/>
      <c r="CY21" s="873"/>
      <c r="CZ21" s="873"/>
      <c r="DA21" s="874"/>
      <c r="DB21" s="872"/>
      <c r="DC21" s="873"/>
      <c r="DD21" s="873"/>
      <c r="DE21" s="873"/>
      <c r="DF21" s="874"/>
      <c r="DG21" s="872"/>
      <c r="DH21" s="873"/>
      <c r="DI21" s="873"/>
      <c r="DJ21" s="873"/>
      <c r="DK21" s="874"/>
      <c r="DL21" s="872"/>
      <c r="DM21" s="873"/>
      <c r="DN21" s="873"/>
      <c r="DO21" s="873"/>
      <c r="DP21" s="874"/>
      <c r="DQ21" s="872"/>
      <c r="DR21" s="873"/>
      <c r="DS21" s="873"/>
      <c r="DT21" s="873"/>
      <c r="DU21" s="874"/>
      <c r="DV21" s="875"/>
      <c r="DW21" s="876"/>
      <c r="DX21" s="876"/>
      <c r="DY21" s="876"/>
      <c r="DZ21" s="877"/>
      <c r="EA21" s="256"/>
    </row>
    <row r="22" spans="1:131" s="257" customFormat="1" ht="26.25" customHeight="1" x14ac:dyDescent="0.15">
      <c r="A22" s="263">
        <v>16</v>
      </c>
      <c r="B22" s="852"/>
      <c r="C22" s="853"/>
      <c r="D22" s="853"/>
      <c r="E22" s="853"/>
      <c r="F22" s="853"/>
      <c r="G22" s="853"/>
      <c r="H22" s="853"/>
      <c r="I22" s="853"/>
      <c r="J22" s="853"/>
      <c r="K22" s="853"/>
      <c r="L22" s="853"/>
      <c r="M22" s="853"/>
      <c r="N22" s="853"/>
      <c r="O22" s="853"/>
      <c r="P22" s="854"/>
      <c r="Q22" s="878"/>
      <c r="R22" s="879"/>
      <c r="S22" s="879"/>
      <c r="T22" s="879"/>
      <c r="U22" s="879"/>
      <c r="V22" s="879"/>
      <c r="W22" s="879"/>
      <c r="X22" s="879"/>
      <c r="Y22" s="879"/>
      <c r="Z22" s="879"/>
      <c r="AA22" s="879"/>
      <c r="AB22" s="879"/>
      <c r="AC22" s="879"/>
      <c r="AD22" s="879"/>
      <c r="AE22" s="880"/>
      <c r="AF22" s="858"/>
      <c r="AG22" s="859"/>
      <c r="AH22" s="859"/>
      <c r="AI22" s="859"/>
      <c r="AJ22" s="860"/>
      <c r="AK22" s="893"/>
      <c r="AL22" s="894"/>
      <c r="AM22" s="894"/>
      <c r="AN22" s="894"/>
      <c r="AO22" s="894"/>
      <c r="AP22" s="894"/>
      <c r="AQ22" s="894"/>
      <c r="AR22" s="894"/>
      <c r="AS22" s="894"/>
      <c r="AT22" s="894"/>
      <c r="AU22" s="895"/>
      <c r="AV22" s="895"/>
      <c r="AW22" s="895"/>
      <c r="AX22" s="895"/>
      <c r="AY22" s="896"/>
      <c r="AZ22" s="897" t="s">
        <v>394</v>
      </c>
      <c r="BA22" s="897"/>
      <c r="BB22" s="897"/>
      <c r="BC22" s="897"/>
      <c r="BD22" s="898"/>
      <c r="BE22" s="255"/>
      <c r="BF22" s="255"/>
      <c r="BG22" s="255"/>
      <c r="BH22" s="255"/>
      <c r="BI22" s="255"/>
      <c r="BJ22" s="255"/>
      <c r="BK22" s="255"/>
      <c r="BL22" s="255"/>
      <c r="BM22" s="255"/>
      <c r="BN22" s="255"/>
      <c r="BO22" s="255"/>
      <c r="BP22" s="255"/>
      <c r="BQ22" s="264">
        <v>16</v>
      </c>
      <c r="BR22" s="265"/>
      <c r="BS22" s="869"/>
      <c r="BT22" s="870"/>
      <c r="BU22" s="870"/>
      <c r="BV22" s="870"/>
      <c r="BW22" s="870"/>
      <c r="BX22" s="870"/>
      <c r="BY22" s="870"/>
      <c r="BZ22" s="870"/>
      <c r="CA22" s="870"/>
      <c r="CB22" s="870"/>
      <c r="CC22" s="870"/>
      <c r="CD22" s="870"/>
      <c r="CE22" s="870"/>
      <c r="CF22" s="870"/>
      <c r="CG22" s="871"/>
      <c r="CH22" s="872"/>
      <c r="CI22" s="873"/>
      <c r="CJ22" s="873"/>
      <c r="CK22" s="873"/>
      <c r="CL22" s="874"/>
      <c r="CM22" s="872"/>
      <c r="CN22" s="873"/>
      <c r="CO22" s="873"/>
      <c r="CP22" s="873"/>
      <c r="CQ22" s="874"/>
      <c r="CR22" s="872"/>
      <c r="CS22" s="873"/>
      <c r="CT22" s="873"/>
      <c r="CU22" s="873"/>
      <c r="CV22" s="874"/>
      <c r="CW22" s="872"/>
      <c r="CX22" s="873"/>
      <c r="CY22" s="873"/>
      <c r="CZ22" s="873"/>
      <c r="DA22" s="874"/>
      <c r="DB22" s="872"/>
      <c r="DC22" s="873"/>
      <c r="DD22" s="873"/>
      <c r="DE22" s="873"/>
      <c r="DF22" s="874"/>
      <c r="DG22" s="872"/>
      <c r="DH22" s="873"/>
      <c r="DI22" s="873"/>
      <c r="DJ22" s="873"/>
      <c r="DK22" s="874"/>
      <c r="DL22" s="872"/>
      <c r="DM22" s="873"/>
      <c r="DN22" s="873"/>
      <c r="DO22" s="873"/>
      <c r="DP22" s="874"/>
      <c r="DQ22" s="872"/>
      <c r="DR22" s="873"/>
      <c r="DS22" s="873"/>
      <c r="DT22" s="873"/>
      <c r="DU22" s="874"/>
      <c r="DV22" s="875"/>
      <c r="DW22" s="876"/>
      <c r="DX22" s="876"/>
      <c r="DY22" s="876"/>
      <c r="DZ22" s="877"/>
      <c r="EA22" s="256"/>
    </row>
    <row r="23" spans="1:131" s="257" customFormat="1" ht="26.25" customHeight="1" thickBot="1" x14ac:dyDescent="0.2">
      <c r="A23" s="266" t="s">
        <v>395</v>
      </c>
      <c r="B23" s="881" t="s">
        <v>396</v>
      </c>
      <c r="C23" s="882"/>
      <c r="D23" s="882"/>
      <c r="E23" s="882"/>
      <c r="F23" s="882"/>
      <c r="G23" s="882"/>
      <c r="H23" s="882"/>
      <c r="I23" s="882"/>
      <c r="J23" s="882"/>
      <c r="K23" s="882"/>
      <c r="L23" s="882"/>
      <c r="M23" s="882"/>
      <c r="N23" s="882"/>
      <c r="O23" s="882"/>
      <c r="P23" s="883"/>
      <c r="Q23" s="884">
        <v>1905</v>
      </c>
      <c r="R23" s="885"/>
      <c r="S23" s="885"/>
      <c r="T23" s="885"/>
      <c r="U23" s="885"/>
      <c r="V23" s="885">
        <v>1807</v>
      </c>
      <c r="W23" s="885"/>
      <c r="X23" s="885"/>
      <c r="Y23" s="885"/>
      <c r="Z23" s="885"/>
      <c r="AA23" s="885">
        <v>98</v>
      </c>
      <c r="AB23" s="885"/>
      <c r="AC23" s="885"/>
      <c r="AD23" s="885"/>
      <c r="AE23" s="886"/>
      <c r="AF23" s="887">
        <v>87</v>
      </c>
      <c r="AG23" s="885"/>
      <c r="AH23" s="885"/>
      <c r="AI23" s="885"/>
      <c r="AJ23" s="888"/>
      <c r="AK23" s="889"/>
      <c r="AL23" s="890"/>
      <c r="AM23" s="890"/>
      <c r="AN23" s="890"/>
      <c r="AO23" s="890"/>
      <c r="AP23" s="885">
        <v>1271</v>
      </c>
      <c r="AQ23" s="885"/>
      <c r="AR23" s="885"/>
      <c r="AS23" s="885"/>
      <c r="AT23" s="885"/>
      <c r="AU23" s="891"/>
      <c r="AV23" s="891"/>
      <c r="AW23" s="891"/>
      <c r="AX23" s="891"/>
      <c r="AY23" s="892"/>
      <c r="AZ23" s="900" t="s">
        <v>397</v>
      </c>
      <c r="BA23" s="901"/>
      <c r="BB23" s="901"/>
      <c r="BC23" s="901"/>
      <c r="BD23" s="902"/>
      <c r="BE23" s="255"/>
      <c r="BF23" s="255"/>
      <c r="BG23" s="255"/>
      <c r="BH23" s="255"/>
      <c r="BI23" s="255"/>
      <c r="BJ23" s="255"/>
      <c r="BK23" s="255"/>
      <c r="BL23" s="255"/>
      <c r="BM23" s="255"/>
      <c r="BN23" s="255"/>
      <c r="BO23" s="255"/>
      <c r="BP23" s="255"/>
      <c r="BQ23" s="264">
        <v>17</v>
      </c>
      <c r="BR23" s="265"/>
      <c r="BS23" s="869"/>
      <c r="BT23" s="870"/>
      <c r="BU23" s="870"/>
      <c r="BV23" s="870"/>
      <c r="BW23" s="870"/>
      <c r="BX23" s="870"/>
      <c r="BY23" s="870"/>
      <c r="BZ23" s="870"/>
      <c r="CA23" s="870"/>
      <c r="CB23" s="870"/>
      <c r="CC23" s="870"/>
      <c r="CD23" s="870"/>
      <c r="CE23" s="870"/>
      <c r="CF23" s="870"/>
      <c r="CG23" s="871"/>
      <c r="CH23" s="872"/>
      <c r="CI23" s="873"/>
      <c r="CJ23" s="873"/>
      <c r="CK23" s="873"/>
      <c r="CL23" s="874"/>
      <c r="CM23" s="872"/>
      <c r="CN23" s="873"/>
      <c r="CO23" s="873"/>
      <c r="CP23" s="873"/>
      <c r="CQ23" s="874"/>
      <c r="CR23" s="872"/>
      <c r="CS23" s="873"/>
      <c r="CT23" s="873"/>
      <c r="CU23" s="873"/>
      <c r="CV23" s="874"/>
      <c r="CW23" s="872"/>
      <c r="CX23" s="873"/>
      <c r="CY23" s="873"/>
      <c r="CZ23" s="873"/>
      <c r="DA23" s="874"/>
      <c r="DB23" s="872"/>
      <c r="DC23" s="873"/>
      <c r="DD23" s="873"/>
      <c r="DE23" s="873"/>
      <c r="DF23" s="874"/>
      <c r="DG23" s="872"/>
      <c r="DH23" s="873"/>
      <c r="DI23" s="873"/>
      <c r="DJ23" s="873"/>
      <c r="DK23" s="874"/>
      <c r="DL23" s="872"/>
      <c r="DM23" s="873"/>
      <c r="DN23" s="873"/>
      <c r="DO23" s="873"/>
      <c r="DP23" s="874"/>
      <c r="DQ23" s="872"/>
      <c r="DR23" s="873"/>
      <c r="DS23" s="873"/>
      <c r="DT23" s="873"/>
      <c r="DU23" s="874"/>
      <c r="DV23" s="875"/>
      <c r="DW23" s="876"/>
      <c r="DX23" s="876"/>
      <c r="DY23" s="876"/>
      <c r="DZ23" s="877"/>
      <c r="EA23" s="256"/>
    </row>
    <row r="24" spans="1:131" s="257" customFormat="1" ht="26.25" customHeight="1" x14ac:dyDescent="0.15">
      <c r="A24" s="899" t="s">
        <v>398</v>
      </c>
      <c r="B24" s="899"/>
      <c r="C24" s="899"/>
      <c r="D24" s="899"/>
      <c r="E24" s="899"/>
      <c r="F24" s="899"/>
      <c r="G24" s="899"/>
      <c r="H24" s="899"/>
      <c r="I24" s="899"/>
      <c r="J24" s="899"/>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899"/>
      <c r="AL24" s="899"/>
      <c r="AM24" s="899"/>
      <c r="AN24" s="899"/>
      <c r="AO24" s="899"/>
      <c r="AP24" s="899"/>
      <c r="AQ24" s="899"/>
      <c r="AR24" s="899"/>
      <c r="AS24" s="899"/>
      <c r="AT24" s="899"/>
      <c r="AU24" s="899"/>
      <c r="AV24" s="899"/>
      <c r="AW24" s="899"/>
      <c r="AX24" s="899"/>
      <c r="AY24" s="899"/>
      <c r="AZ24" s="254"/>
      <c r="BA24" s="254"/>
      <c r="BB24" s="254"/>
      <c r="BC24" s="254"/>
      <c r="BD24" s="254"/>
      <c r="BE24" s="255"/>
      <c r="BF24" s="255"/>
      <c r="BG24" s="255"/>
      <c r="BH24" s="255"/>
      <c r="BI24" s="255"/>
      <c r="BJ24" s="255"/>
      <c r="BK24" s="255"/>
      <c r="BL24" s="255"/>
      <c r="BM24" s="255"/>
      <c r="BN24" s="255"/>
      <c r="BO24" s="255"/>
      <c r="BP24" s="255"/>
      <c r="BQ24" s="264">
        <v>18</v>
      </c>
      <c r="BR24" s="265"/>
      <c r="BS24" s="869"/>
      <c r="BT24" s="870"/>
      <c r="BU24" s="870"/>
      <c r="BV24" s="870"/>
      <c r="BW24" s="870"/>
      <c r="BX24" s="870"/>
      <c r="BY24" s="870"/>
      <c r="BZ24" s="870"/>
      <c r="CA24" s="870"/>
      <c r="CB24" s="870"/>
      <c r="CC24" s="870"/>
      <c r="CD24" s="870"/>
      <c r="CE24" s="870"/>
      <c r="CF24" s="870"/>
      <c r="CG24" s="871"/>
      <c r="CH24" s="872"/>
      <c r="CI24" s="873"/>
      <c r="CJ24" s="873"/>
      <c r="CK24" s="873"/>
      <c r="CL24" s="874"/>
      <c r="CM24" s="872"/>
      <c r="CN24" s="873"/>
      <c r="CO24" s="873"/>
      <c r="CP24" s="873"/>
      <c r="CQ24" s="874"/>
      <c r="CR24" s="872"/>
      <c r="CS24" s="873"/>
      <c r="CT24" s="873"/>
      <c r="CU24" s="873"/>
      <c r="CV24" s="874"/>
      <c r="CW24" s="872"/>
      <c r="CX24" s="873"/>
      <c r="CY24" s="873"/>
      <c r="CZ24" s="873"/>
      <c r="DA24" s="874"/>
      <c r="DB24" s="872"/>
      <c r="DC24" s="873"/>
      <c r="DD24" s="873"/>
      <c r="DE24" s="873"/>
      <c r="DF24" s="874"/>
      <c r="DG24" s="872"/>
      <c r="DH24" s="873"/>
      <c r="DI24" s="873"/>
      <c r="DJ24" s="873"/>
      <c r="DK24" s="874"/>
      <c r="DL24" s="872"/>
      <c r="DM24" s="873"/>
      <c r="DN24" s="873"/>
      <c r="DO24" s="873"/>
      <c r="DP24" s="874"/>
      <c r="DQ24" s="872"/>
      <c r="DR24" s="873"/>
      <c r="DS24" s="873"/>
      <c r="DT24" s="873"/>
      <c r="DU24" s="874"/>
      <c r="DV24" s="875"/>
      <c r="DW24" s="876"/>
      <c r="DX24" s="876"/>
      <c r="DY24" s="876"/>
      <c r="DZ24" s="877"/>
      <c r="EA24" s="256"/>
    </row>
    <row r="25" spans="1:131" s="249" customFormat="1" ht="26.25" customHeight="1" thickBot="1" x14ac:dyDescent="0.2">
      <c r="A25" s="840" t="s">
        <v>399</v>
      </c>
      <c r="B25" s="84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40"/>
      <c r="AA25" s="840"/>
      <c r="AB25" s="840"/>
      <c r="AC25" s="840"/>
      <c r="AD25" s="840"/>
      <c r="AE25" s="840"/>
      <c r="AF25" s="840"/>
      <c r="AG25" s="840"/>
      <c r="AH25" s="840"/>
      <c r="AI25" s="840"/>
      <c r="AJ25" s="840"/>
      <c r="AK25" s="840"/>
      <c r="AL25" s="840"/>
      <c r="AM25" s="840"/>
      <c r="AN25" s="840"/>
      <c r="AO25" s="840"/>
      <c r="AP25" s="840"/>
      <c r="AQ25" s="840"/>
      <c r="AR25" s="840"/>
      <c r="AS25" s="840"/>
      <c r="AT25" s="840"/>
      <c r="AU25" s="840"/>
      <c r="AV25" s="840"/>
      <c r="AW25" s="840"/>
      <c r="AX25" s="840"/>
      <c r="AY25" s="840"/>
      <c r="AZ25" s="840"/>
      <c r="BA25" s="840"/>
      <c r="BB25" s="840"/>
      <c r="BC25" s="840"/>
      <c r="BD25" s="840"/>
      <c r="BE25" s="840"/>
      <c r="BF25" s="840"/>
      <c r="BG25" s="840"/>
      <c r="BH25" s="840"/>
      <c r="BI25" s="840"/>
      <c r="BJ25" s="254"/>
      <c r="BK25" s="254"/>
      <c r="BL25" s="254"/>
      <c r="BM25" s="254"/>
      <c r="BN25" s="254"/>
      <c r="BO25" s="267"/>
      <c r="BP25" s="267"/>
      <c r="BQ25" s="264">
        <v>19</v>
      </c>
      <c r="BR25" s="265"/>
      <c r="BS25" s="869"/>
      <c r="BT25" s="870"/>
      <c r="BU25" s="870"/>
      <c r="BV25" s="870"/>
      <c r="BW25" s="870"/>
      <c r="BX25" s="870"/>
      <c r="BY25" s="870"/>
      <c r="BZ25" s="870"/>
      <c r="CA25" s="870"/>
      <c r="CB25" s="870"/>
      <c r="CC25" s="870"/>
      <c r="CD25" s="870"/>
      <c r="CE25" s="870"/>
      <c r="CF25" s="870"/>
      <c r="CG25" s="871"/>
      <c r="CH25" s="872"/>
      <c r="CI25" s="873"/>
      <c r="CJ25" s="873"/>
      <c r="CK25" s="873"/>
      <c r="CL25" s="874"/>
      <c r="CM25" s="872"/>
      <c r="CN25" s="873"/>
      <c r="CO25" s="873"/>
      <c r="CP25" s="873"/>
      <c r="CQ25" s="874"/>
      <c r="CR25" s="872"/>
      <c r="CS25" s="873"/>
      <c r="CT25" s="873"/>
      <c r="CU25" s="873"/>
      <c r="CV25" s="874"/>
      <c r="CW25" s="872"/>
      <c r="CX25" s="873"/>
      <c r="CY25" s="873"/>
      <c r="CZ25" s="873"/>
      <c r="DA25" s="874"/>
      <c r="DB25" s="872"/>
      <c r="DC25" s="873"/>
      <c r="DD25" s="873"/>
      <c r="DE25" s="873"/>
      <c r="DF25" s="874"/>
      <c r="DG25" s="872"/>
      <c r="DH25" s="873"/>
      <c r="DI25" s="873"/>
      <c r="DJ25" s="873"/>
      <c r="DK25" s="874"/>
      <c r="DL25" s="872"/>
      <c r="DM25" s="873"/>
      <c r="DN25" s="873"/>
      <c r="DO25" s="873"/>
      <c r="DP25" s="874"/>
      <c r="DQ25" s="872"/>
      <c r="DR25" s="873"/>
      <c r="DS25" s="873"/>
      <c r="DT25" s="873"/>
      <c r="DU25" s="874"/>
      <c r="DV25" s="875"/>
      <c r="DW25" s="876"/>
      <c r="DX25" s="876"/>
      <c r="DY25" s="876"/>
      <c r="DZ25" s="877"/>
      <c r="EA25" s="248"/>
    </row>
    <row r="26" spans="1:131" s="249" customFormat="1" ht="26.25" customHeight="1" x14ac:dyDescent="0.15">
      <c r="A26" s="831" t="s">
        <v>375</v>
      </c>
      <c r="B26" s="832"/>
      <c r="C26" s="832"/>
      <c r="D26" s="832"/>
      <c r="E26" s="832"/>
      <c r="F26" s="832"/>
      <c r="G26" s="832"/>
      <c r="H26" s="832"/>
      <c r="I26" s="832"/>
      <c r="J26" s="832"/>
      <c r="K26" s="832"/>
      <c r="L26" s="832"/>
      <c r="M26" s="832"/>
      <c r="N26" s="832"/>
      <c r="O26" s="832"/>
      <c r="P26" s="833"/>
      <c r="Q26" s="808" t="s">
        <v>400</v>
      </c>
      <c r="R26" s="809"/>
      <c r="S26" s="809"/>
      <c r="T26" s="809"/>
      <c r="U26" s="810"/>
      <c r="V26" s="808" t="s">
        <v>401</v>
      </c>
      <c r="W26" s="809"/>
      <c r="X26" s="809"/>
      <c r="Y26" s="809"/>
      <c r="Z26" s="810"/>
      <c r="AA26" s="808" t="s">
        <v>402</v>
      </c>
      <c r="AB26" s="809"/>
      <c r="AC26" s="809"/>
      <c r="AD26" s="809"/>
      <c r="AE26" s="809"/>
      <c r="AF26" s="903" t="s">
        <v>403</v>
      </c>
      <c r="AG26" s="904"/>
      <c r="AH26" s="904"/>
      <c r="AI26" s="904"/>
      <c r="AJ26" s="905"/>
      <c r="AK26" s="809" t="s">
        <v>404</v>
      </c>
      <c r="AL26" s="809"/>
      <c r="AM26" s="809"/>
      <c r="AN26" s="809"/>
      <c r="AO26" s="810"/>
      <c r="AP26" s="808" t="s">
        <v>405</v>
      </c>
      <c r="AQ26" s="809"/>
      <c r="AR26" s="809"/>
      <c r="AS26" s="809"/>
      <c r="AT26" s="810"/>
      <c r="AU26" s="808" t="s">
        <v>406</v>
      </c>
      <c r="AV26" s="809"/>
      <c r="AW26" s="809"/>
      <c r="AX26" s="809"/>
      <c r="AY26" s="810"/>
      <c r="AZ26" s="808" t="s">
        <v>407</v>
      </c>
      <c r="BA26" s="809"/>
      <c r="BB26" s="809"/>
      <c r="BC26" s="809"/>
      <c r="BD26" s="810"/>
      <c r="BE26" s="808" t="s">
        <v>382</v>
      </c>
      <c r="BF26" s="809"/>
      <c r="BG26" s="809"/>
      <c r="BH26" s="809"/>
      <c r="BI26" s="820"/>
      <c r="BJ26" s="254"/>
      <c r="BK26" s="254"/>
      <c r="BL26" s="254"/>
      <c r="BM26" s="254"/>
      <c r="BN26" s="254"/>
      <c r="BO26" s="267"/>
      <c r="BP26" s="267"/>
      <c r="BQ26" s="264">
        <v>20</v>
      </c>
      <c r="BR26" s="265"/>
      <c r="BS26" s="869"/>
      <c r="BT26" s="870"/>
      <c r="BU26" s="870"/>
      <c r="BV26" s="870"/>
      <c r="BW26" s="870"/>
      <c r="BX26" s="870"/>
      <c r="BY26" s="870"/>
      <c r="BZ26" s="870"/>
      <c r="CA26" s="870"/>
      <c r="CB26" s="870"/>
      <c r="CC26" s="870"/>
      <c r="CD26" s="870"/>
      <c r="CE26" s="870"/>
      <c r="CF26" s="870"/>
      <c r="CG26" s="871"/>
      <c r="CH26" s="872"/>
      <c r="CI26" s="873"/>
      <c r="CJ26" s="873"/>
      <c r="CK26" s="873"/>
      <c r="CL26" s="874"/>
      <c r="CM26" s="872"/>
      <c r="CN26" s="873"/>
      <c r="CO26" s="873"/>
      <c r="CP26" s="873"/>
      <c r="CQ26" s="874"/>
      <c r="CR26" s="872"/>
      <c r="CS26" s="873"/>
      <c r="CT26" s="873"/>
      <c r="CU26" s="873"/>
      <c r="CV26" s="874"/>
      <c r="CW26" s="872"/>
      <c r="CX26" s="873"/>
      <c r="CY26" s="873"/>
      <c r="CZ26" s="873"/>
      <c r="DA26" s="874"/>
      <c r="DB26" s="872"/>
      <c r="DC26" s="873"/>
      <c r="DD26" s="873"/>
      <c r="DE26" s="873"/>
      <c r="DF26" s="874"/>
      <c r="DG26" s="872"/>
      <c r="DH26" s="873"/>
      <c r="DI26" s="873"/>
      <c r="DJ26" s="873"/>
      <c r="DK26" s="874"/>
      <c r="DL26" s="872"/>
      <c r="DM26" s="873"/>
      <c r="DN26" s="873"/>
      <c r="DO26" s="873"/>
      <c r="DP26" s="874"/>
      <c r="DQ26" s="872"/>
      <c r="DR26" s="873"/>
      <c r="DS26" s="873"/>
      <c r="DT26" s="873"/>
      <c r="DU26" s="874"/>
      <c r="DV26" s="875"/>
      <c r="DW26" s="876"/>
      <c r="DX26" s="876"/>
      <c r="DY26" s="876"/>
      <c r="DZ26" s="877"/>
      <c r="EA26" s="248"/>
    </row>
    <row r="27" spans="1:131" s="249" customFormat="1" ht="26.25" customHeight="1" thickBot="1" x14ac:dyDescent="0.2">
      <c r="A27" s="834"/>
      <c r="B27" s="835"/>
      <c r="C27" s="835"/>
      <c r="D27" s="835"/>
      <c r="E27" s="835"/>
      <c r="F27" s="835"/>
      <c r="G27" s="835"/>
      <c r="H27" s="835"/>
      <c r="I27" s="835"/>
      <c r="J27" s="835"/>
      <c r="K27" s="835"/>
      <c r="L27" s="835"/>
      <c r="M27" s="835"/>
      <c r="N27" s="835"/>
      <c r="O27" s="835"/>
      <c r="P27" s="836"/>
      <c r="Q27" s="811"/>
      <c r="R27" s="812"/>
      <c r="S27" s="812"/>
      <c r="T27" s="812"/>
      <c r="U27" s="813"/>
      <c r="V27" s="811"/>
      <c r="W27" s="812"/>
      <c r="X27" s="812"/>
      <c r="Y27" s="812"/>
      <c r="Z27" s="813"/>
      <c r="AA27" s="811"/>
      <c r="AB27" s="812"/>
      <c r="AC27" s="812"/>
      <c r="AD27" s="812"/>
      <c r="AE27" s="812"/>
      <c r="AF27" s="906"/>
      <c r="AG27" s="907"/>
      <c r="AH27" s="907"/>
      <c r="AI27" s="907"/>
      <c r="AJ27" s="908"/>
      <c r="AK27" s="812"/>
      <c r="AL27" s="812"/>
      <c r="AM27" s="812"/>
      <c r="AN27" s="812"/>
      <c r="AO27" s="813"/>
      <c r="AP27" s="811"/>
      <c r="AQ27" s="812"/>
      <c r="AR27" s="812"/>
      <c r="AS27" s="812"/>
      <c r="AT27" s="813"/>
      <c r="AU27" s="811"/>
      <c r="AV27" s="812"/>
      <c r="AW27" s="812"/>
      <c r="AX27" s="812"/>
      <c r="AY27" s="813"/>
      <c r="AZ27" s="811"/>
      <c r="BA27" s="812"/>
      <c r="BB27" s="812"/>
      <c r="BC27" s="812"/>
      <c r="BD27" s="813"/>
      <c r="BE27" s="811"/>
      <c r="BF27" s="812"/>
      <c r="BG27" s="812"/>
      <c r="BH27" s="812"/>
      <c r="BI27" s="821"/>
      <c r="BJ27" s="254"/>
      <c r="BK27" s="254"/>
      <c r="BL27" s="254"/>
      <c r="BM27" s="254"/>
      <c r="BN27" s="254"/>
      <c r="BO27" s="267"/>
      <c r="BP27" s="267"/>
      <c r="BQ27" s="264">
        <v>21</v>
      </c>
      <c r="BR27" s="265"/>
      <c r="BS27" s="869"/>
      <c r="BT27" s="870"/>
      <c r="BU27" s="870"/>
      <c r="BV27" s="870"/>
      <c r="BW27" s="870"/>
      <c r="BX27" s="870"/>
      <c r="BY27" s="870"/>
      <c r="BZ27" s="870"/>
      <c r="CA27" s="870"/>
      <c r="CB27" s="870"/>
      <c r="CC27" s="870"/>
      <c r="CD27" s="870"/>
      <c r="CE27" s="870"/>
      <c r="CF27" s="870"/>
      <c r="CG27" s="871"/>
      <c r="CH27" s="872"/>
      <c r="CI27" s="873"/>
      <c r="CJ27" s="873"/>
      <c r="CK27" s="873"/>
      <c r="CL27" s="874"/>
      <c r="CM27" s="872"/>
      <c r="CN27" s="873"/>
      <c r="CO27" s="873"/>
      <c r="CP27" s="873"/>
      <c r="CQ27" s="874"/>
      <c r="CR27" s="872"/>
      <c r="CS27" s="873"/>
      <c r="CT27" s="873"/>
      <c r="CU27" s="873"/>
      <c r="CV27" s="874"/>
      <c r="CW27" s="872"/>
      <c r="CX27" s="873"/>
      <c r="CY27" s="873"/>
      <c r="CZ27" s="873"/>
      <c r="DA27" s="874"/>
      <c r="DB27" s="872"/>
      <c r="DC27" s="873"/>
      <c r="DD27" s="873"/>
      <c r="DE27" s="873"/>
      <c r="DF27" s="874"/>
      <c r="DG27" s="872"/>
      <c r="DH27" s="873"/>
      <c r="DI27" s="873"/>
      <c r="DJ27" s="873"/>
      <c r="DK27" s="874"/>
      <c r="DL27" s="872"/>
      <c r="DM27" s="873"/>
      <c r="DN27" s="873"/>
      <c r="DO27" s="873"/>
      <c r="DP27" s="874"/>
      <c r="DQ27" s="872"/>
      <c r="DR27" s="873"/>
      <c r="DS27" s="873"/>
      <c r="DT27" s="873"/>
      <c r="DU27" s="874"/>
      <c r="DV27" s="875"/>
      <c r="DW27" s="876"/>
      <c r="DX27" s="876"/>
      <c r="DY27" s="876"/>
      <c r="DZ27" s="877"/>
      <c r="EA27" s="248"/>
    </row>
    <row r="28" spans="1:131" s="249" customFormat="1" ht="26.25" customHeight="1" thickTop="1" x14ac:dyDescent="0.15">
      <c r="A28" s="268">
        <v>1</v>
      </c>
      <c r="B28" s="822" t="s">
        <v>408</v>
      </c>
      <c r="C28" s="823"/>
      <c r="D28" s="823"/>
      <c r="E28" s="823"/>
      <c r="F28" s="823"/>
      <c r="G28" s="823"/>
      <c r="H28" s="823"/>
      <c r="I28" s="823"/>
      <c r="J28" s="823"/>
      <c r="K28" s="823"/>
      <c r="L28" s="823"/>
      <c r="M28" s="823"/>
      <c r="N28" s="823"/>
      <c r="O28" s="823"/>
      <c r="P28" s="824"/>
      <c r="Q28" s="914">
        <v>126</v>
      </c>
      <c r="R28" s="915"/>
      <c r="S28" s="915"/>
      <c r="T28" s="915"/>
      <c r="U28" s="915"/>
      <c r="V28" s="915">
        <v>112</v>
      </c>
      <c r="W28" s="915"/>
      <c r="X28" s="915"/>
      <c r="Y28" s="915"/>
      <c r="Z28" s="915"/>
      <c r="AA28" s="915">
        <v>14</v>
      </c>
      <c r="AB28" s="915"/>
      <c r="AC28" s="915"/>
      <c r="AD28" s="915"/>
      <c r="AE28" s="916"/>
      <c r="AF28" s="917">
        <v>14</v>
      </c>
      <c r="AG28" s="915"/>
      <c r="AH28" s="915"/>
      <c r="AI28" s="915"/>
      <c r="AJ28" s="918"/>
      <c r="AK28" s="919">
        <v>9</v>
      </c>
      <c r="AL28" s="920"/>
      <c r="AM28" s="920"/>
      <c r="AN28" s="920"/>
      <c r="AO28" s="920"/>
      <c r="AP28" s="909" t="s">
        <v>591</v>
      </c>
      <c r="AQ28" s="910"/>
      <c r="AR28" s="910"/>
      <c r="AS28" s="910"/>
      <c r="AT28" s="911"/>
      <c r="AU28" s="909" t="s">
        <v>591</v>
      </c>
      <c r="AV28" s="910"/>
      <c r="AW28" s="910"/>
      <c r="AX28" s="910"/>
      <c r="AY28" s="911"/>
      <c r="AZ28" s="909" t="s">
        <v>591</v>
      </c>
      <c r="BA28" s="910"/>
      <c r="BB28" s="910"/>
      <c r="BC28" s="910"/>
      <c r="BD28" s="911"/>
      <c r="BE28" s="912"/>
      <c r="BF28" s="912"/>
      <c r="BG28" s="912"/>
      <c r="BH28" s="912"/>
      <c r="BI28" s="913"/>
      <c r="BJ28" s="254"/>
      <c r="BK28" s="254"/>
      <c r="BL28" s="254"/>
      <c r="BM28" s="254"/>
      <c r="BN28" s="254"/>
      <c r="BO28" s="267"/>
      <c r="BP28" s="267"/>
      <c r="BQ28" s="264">
        <v>22</v>
      </c>
      <c r="BR28" s="265"/>
      <c r="BS28" s="869"/>
      <c r="BT28" s="870"/>
      <c r="BU28" s="870"/>
      <c r="BV28" s="870"/>
      <c r="BW28" s="870"/>
      <c r="BX28" s="870"/>
      <c r="BY28" s="870"/>
      <c r="BZ28" s="870"/>
      <c r="CA28" s="870"/>
      <c r="CB28" s="870"/>
      <c r="CC28" s="870"/>
      <c r="CD28" s="870"/>
      <c r="CE28" s="870"/>
      <c r="CF28" s="870"/>
      <c r="CG28" s="871"/>
      <c r="CH28" s="872"/>
      <c r="CI28" s="873"/>
      <c r="CJ28" s="873"/>
      <c r="CK28" s="873"/>
      <c r="CL28" s="874"/>
      <c r="CM28" s="872"/>
      <c r="CN28" s="873"/>
      <c r="CO28" s="873"/>
      <c r="CP28" s="873"/>
      <c r="CQ28" s="874"/>
      <c r="CR28" s="872"/>
      <c r="CS28" s="873"/>
      <c r="CT28" s="873"/>
      <c r="CU28" s="873"/>
      <c r="CV28" s="874"/>
      <c r="CW28" s="872"/>
      <c r="CX28" s="873"/>
      <c r="CY28" s="873"/>
      <c r="CZ28" s="873"/>
      <c r="DA28" s="874"/>
      <c r="DB28" s="872"/>
      <c r="DC28" s="873"/>
      <c r="DD28" s="873"/>
      <c r="DE28" s="873"/>
      <c r="DF28" s="874"/>
      <c r="DG28" s="872"/>
      <c r="DH28" s="873"/>
      <c r="DI28" s="873"/>
      <c r="DJ28" s="873"/>
      <c r="DK28" s="874"/>
      <c r="DL28" s="872"/>
      <c r="DM28" s="873"/>
      <c r="DN28" s="873"/>
      <c r="DO28" s="873"/>
      <c r="DP28" s="874"/>
      <c r="DQ28" s="872"/>
      <c r="DR28" s="873"/>
      <c r="DS28" s="873"/>
      <c r="DT28" s="873"/>
      <c r="DU28" s="874"/>
      <c r="DV28" s="875"/>
      <c r="DW28" s="876"/>
      <c r="DX28" s="876"/>
      <c r="DY28" s="876"/>
      <c r="DZ28" s="877"/>
      <c r="EA28" s="248"/>
    </row>
    <row r="29" spans="1:131" s="249" customFormat="1" ht="26.25" customHeight="1" x14ac:dyDescent="0.15">
      <c r="A29" s="268">
        <v>2</v>
      </c>
      <c r="B29" s="852" t="s">
        <v>409</v>
      </c>
      <c r="C29" s="853"/>
      <c r="D29" s="853"/>
      <c r="E29" s="853"/>
      <c r="F29" s="853"/>
      <c r="G29" s="853"/>
      <c r="H29" s="853"/>
      <c r="I29" s="853"/>
      <c r="J29" s="853"/>
      <c r="K29" s="853"/>
      <c r="L29" s="853"/>
      <c r="M29" s="853"/>
      <c r="N29" s="853"/>
      <c r="O29" s="853"/>
      <c r="P29" s="854"/>
      <c r="Q29" s="855">
        <v>179</v>
      </c>
      <c r="R29" s="856"/>
      <c r="S29" s="856"/>
      <c r="T29" s="856"/>
      <c r="U29" s="856"/>
      <c r="V29" s="856">
        <v>175</v>
      </c>
      <c r="W29" s="856"/>
      <c r="X29" s="856"/>
      <c r="Y29" s="856"/>
      <c r="Z29" s="856"/>
      <c r="AA29" s="856">
        <v>3</v>
      </c>
      <c r="AB29" s="856"/>
      <c r="AC29" s="856"/>
      <c r="AD29" s="856"/>
      <c r="AE29" s="857"/>
      <c r="AF29" s="858">
        <v>3</v>
      </c>
      <c r="AG29" s="859"/>
      <c r="AH29" s="859"/>
      <c r="AI29" s="859"/>
      <c r="AJ29" s="860"/>
      <c r="AK29" s="923">
        <v>26</v>
      </c>
      <c r="AL29" s="806"/>
      <c r="AM29" s="806"/>
      <c r="AN29" s="806"/>
      <c r="AO29" s="806"/>
      <c r="AP29" s="924" t="s">
        <v>591</v>
      </c>
      <c r="AQ29" s="925"/>
      <c r="AR29" s="925"/>
      <c r="AS29" s="925"/>
      <c r="AT29" s="923"/>
      <c r="AU29" s="924" t="s">
        <v>591</v>
      </c>
      <c r="AV29" s="925"/>
      <c r="AW29" s="925"/>
      <c r="AX29" s="925"/>
      <c r="AY29" s="923"/>
      <c r="AZ29" s="924" t="s">
        <v>591</v>
      </c>
      <c r="BA29" s="925"/>
      <c r="BB29" s="925"/>
      <c r="BC29" s="925"/>
      <c r="BD29" s="923"/>
      <c r="BE29" s="921"/>
      <c r="BF29" s="921"/>
      <c r="BG29" s="921"/>
      <c r="BH29" s="921"/>
      <c r="BI29" s="922"/>
      <c r="BJ29" s="254"/>
      <c r="BK29" s="254"/>
      <c r="BL29" s="254"/>
      <c r="BM29" s="254"/>
      <c r="BN29" s="254"/>
      <c r="BO29" s="267"/>
      <c r="BP29" s="267"/>
      <c r="BQ29" s="264">
        <v>23</v>
      </c>
      <c r="BR29" s="265"/>
      <c r="BS29" s="869"/>
      <c r="BT29" s="870"/>
      <c r="BU29" s="870"/>
      <c r="BV29" s="870"/>
      <c r="BW29" s="870"/>
      <c r="BX29" s="870"/>
      <c r="BY29" s="870"/>
      <c r="BZ29" s="870"/>
      <c r="CA29" s="870"/>
      <c r="CB29" s="870"/>
      <c r="CC29" s="870"/>
      <c r="CD29" s="870"/>
      <c r="CE29" s="870"/>
      <c r="CF29" s="870"/>
      <c r="CG29" s="871"/>
      <c r="CH29" s="872"/>
      <c r="CI29" s="873"/>
      <c r="CJ29" s="873"/>
      <c r="CK29" s="873"/>
      <c r="CL29" s="874"/>
      <c r="CM29" s="872"/>
      <c r="CN29" s="873"/>
      <c r="CO29" s="873"/>
      <c r="CP29" s="873"/>
      <c r="CQ29" s="874"/>
      <c r="CR29" s="872"/>
      <c r="CS29" s="873"/>
      <c r="CT29" s="873"/>
      <c r="CU29" s="873"/>
      <c r="CV29" s="874"/>
      <c r="CW29" s="872"/>
      <c r="CX29" s="873"/>
      <c r="CY29" s="873"/>
      <c r="CZ29" s="873"/>
      <c r="DA29" s="874"/>
      <c r="DB29" s="872"/>
      <c r="DC29" s="873"/>
      <c r="DD29" s="873"/>
      <c r="DE29" s="873"/>
      <c r="DF29" s="874"/>
      <c r="DG29" s="872"/>
      <c r="DH29" s="873"/>
      <c r="DI29" s="873"/>
      <c r="DJ29" s="873"/>
      <c r="DK29" s="874"/>
      <c r="DL29" s="872"/>
      <c r="DM29" s="873"/>
      <c r="DN29" s="873"/>
      <c r="DO29" s="873"/>
      <c r="DP29" s="874"/>
      <c r="DQ29" s="872"/>
      <c r="DR29" s="873"/>
      <c r="DS29" s="873"/>
      <c r="DT29" s="873"/>
      <c r="DU29" s="874"/>
      <c r="DV29" s="875"/>
      <c r="DW29" s="876"/>
      <c r="DX29" s="876"/>
      <c r="DY29" s="876"/>
      <c r="DZ29" s="877"/>
      <c r="EA29" s="248"/>
    </row>
    <row r="30" spans="1:131" s="249" customFormat="1" ht="26.25" customHeight="1" x14ac:dyDescent="0.15">
      <c r="A30" s="268">
        <v>3</v>
      </c>
      <c r="B30" s="852" t="s">
        <v>410</v>
      </c>
      <c r="C30" s="853"/>
      <c r="D30" s="853"/>
      <c r="E30" s="853"/>
      <c r="F30" s="853"/>
      <c r="G30" s="853"/>
      <c r="H30" s="853"/>
      <c r="I30" s="853"/>
      <c r="J30" s="853"/>
      <c r="K30" s="853"/>
      <c r="L30" s="853"/>
      <c r="M30" s="853"/>
      <c r="N30" s="853"/>
      <c r="O30" s="853"/>
      <c r="P30" s="854"/>
      <c r="Q30" s="855">
        <v>40</v>
      </c>
      <c r="R30" s="856"/>
      <c r="S30" s="856"/>
      <c r="T30" s="856"/>
      <c r="U30" s="856"/>
      <c r="V30" s="856">
        <v>35</v>
      </c>
      <c r="W30" s="856"/>
      <c r="X30" s="856"/>
      <c r="Y30" s="856"/>
      <c r="Z30" s="856"/>
      <c r="AA30" s="856">
        <v>5</v>
      </c>
      <c r="AB30" s="856"/>
      <c r="AC30" s="856"/>
      <c r="AD30" s="856"/>
      <c r="AE30" s="857"/>
      <c r="AF30" s="858">
        <v>5</v>
      </c>
      <c r="AG30" s="859"/>
      <c r="AH30" s="859"/>
      <c r="AI30" s="859"/>
      <c r="AJ30" s="860"/>
      <c r="AK30" s="923">
        <v>18</v>
      </c>
      <c r="AL30" s="806"/>
      <c r="AM30" s="806"/>
      <c r="AN30" s="806"/>
      <c r="AO30" s="806"/>
      <c r="AP30" s="924" t="s">
        <v>591</v>
      </c>
      <c r="AQ30" s="925"/>
      <c r="AR30" s="925"/>
      <c r="AS30" s="925"/>
      <c r="AT30" s="923"/>
      <c r="AU30" s="924" t="s">
        <v>591</v>
      </c>
      <c r="AV30" s="925"/>
      <c r="AW30" s="925"/>
      <c r="AX30" s="925"/>
      <c r="AY30" s="923"/>
      <c r="AZ30" s="924" t="s">
        <v>591</v>
      </c>
      <c r="BA30" s="925"/>
      <c r="BB30" s="925"/>
      <c r="BC30" s="925"/>
      <c r="BD30" s="923"/>
      <c r="BE30" s="921"/>
      <c r="BF30" s="921"/>
      <c r="BG30" s="921"/>
      <c r="BH30" s="921"/>
      <c r="BI30" s="922"/>
      <c r="BJ30" s="254"/>
      <c r="BK30" s="254"/>
      <c r="BL30" s="254"/>
      <c r="BM30" s="254"/>
      <c r="BN30" s="254"/>
      <c r="BO30" s="267"/>
      <c r="BP30" s="267"/>
      <c r="BQ30" s="264">
        <v>24</v>
      </c>
      <c r="BR30" s="265"/>
      <c r="BS30" s="869"/>
      <c r="BT30" s="870"/>
      <c r="BU30" s="870"/>
      <c r="BV30" s="870"/>
      <c r="BW30" s="870"/>
      <c r="BX30" s="870"/>
      <c r="BY30" s="870"/>
      <c r="BZ30" s="870"/>
      <c r="CA30" s="870"/>
      <c r="CB30" s="870"/>
      <c r="CC30" s="870"/>
      <c r="CD30" s="870"/>
      <c r="CE30" s="870"/>
      <c r="CF30" s="870"/>
      <c r="CG30" s="871"/>
      <c r="CH30" s="872"/>
      <c r="CI30" s="873"/>
      <c r="CJ30" s="873"/>
      <c r="CK30" s="873"/>
      <c r="CL30" s="874"/>
      <c r="CM30" s="872"/>
      <c r="CN30" s="873"/>
      <c r="CO30" s="873"/>
      <c r="CP30" s="873"/>
      <c r="CQ30" s="874"/>
      <c r="CR30" s="872"/>
      <c r="CS30" s="873"/>
      <c r="CT30" s="873"/>
      <c r="CU30" s="873"/>
      <c r="CV30" s="874"/>
      <c r="CW30" s="872"/>
      <c r="CX30" s="873"/>
      <c r="CY30" s="873"/>
      <c r="CZ30" s="873"/>
      <c r="DA30" s="874"/>
      <c r="DB30" s="872"/>
      <c r="DC30" s="873"/>
      <c r="DD30" s="873"/>
      <c r="DE30" s="873"/>
      <c r="DF30" s="874"/>
      <c r="DG30" s="872"/>
      <c r="DH30" s="873"/>
      <c r="DI30" s="873"/>
      <c r="DJ30" s="873"/>
      <c r="DK30" s="874"/>
      <c r="DL30" s="872"/>
      <c r="DM30" s="873"/>
      <c r="DN30" s="873"/>
      <c r="DO30" s="873"/>
      <c r="DP30" s="874"/>
      <c r="DQ30" s="872"/>
      <c r="DR30" s="873"/>
      <c r="DS30" s="873"/>
      <c r="DT30" s="873"/>
      <c r="DU30" s="874"/>
      <c r="DV30" s="875"/>
      <c r="DW30" s="876"/>
      <c r="DX30" s="876"/>
      <c r="DY30" s="876"/>
      <c r="DZ30" s="877"/>
      <c r="EA30" s="248"/>
    </row>
    <row r="31" spans="1:131" s="249" customFormat="1" ht="26.25" customHeight="1" x14ac:dyDescent="0.15">
      <c r="A31" s="268">
        <v>4</v>
      </c>
      <c r="B31" s="852" t="s">
        <v>411</v>
      </c>
      <c r="C31" s="853"/>
      <c r="D31" s="853"/>
      <c r="E31" s="853"/>
      <c r="F31" s="853"/>
      <c r="G31" s="853"/>
      <c r="H31" s="853"/>
      <c r="I31" s="853"/>
      <c r="J31" s="853"/>
      <c r="K31" s="853"/>
      <c r="L31" s="853"/>
      <c r="M31" s="853"/>
      <c r="N31" s="853"/>
      <c r="O31" s="853"/>
      <c r="P31" s="854"/>
      <c r="Q31" s="855">
        <v>75</v>
      </c>
      <c r="R31" s="856"/>
      <c r="S31" s="856"/>
      <c r="T31" s="856"/>
      <c r="U31" s="856"/>
      <c r="V31" s="856">
        <v>71</v>
      </c>
      <c r="W31" s="856"/>
      <c r="X31" s="856"/>
      <c r="Y31" s="856"/>
      <c r="Z31" s="856"/>
      <c r="AA31" s="856">
        <v>3</v>
      </c>
      <c r="AB31" s="856"/>
      <c r="AC31" s="856"/>
      <c r="AD31" s="856"/>
      <c r="AE31" s="857"/>
      <c r="AF31" s="858">
        <v>3</v>
      </c>
      <c r="AG31" s="859"/>
      <c r="AH31" s="859"/>
      <c r="AI31" s="859"/>
      <c r="AJ31" s="860"/>
      <c r="AK31" s="923">
        <v>24</v>
      </c>
      <c r="AL31" s="806"/>
      <c r="AM31" s="806"/>
      <c r="AN31" s="806"/>
      <c r="AO31" s="806"/>
      <c r="AP31" s="924" t="s">
        <v>592</v>
      </c>
      <c r="AQ31" s="925"/>
      <c r="AR31" s="925"/>
      <c r="AS31" s="925"/>
      <c r="AT31" s="923"/>
      <c r="AU31" s="924" t="s">
        <v>592</v>
      </c>
      <c r="AV31" s="925"/>
      <c r="AW31" s="925"/>
      <c r="AX31" s="925"/>
      <c r="AY31" s="923"/>
      <c r="AZ31" s="924" t="s">
        <v>592</v>
      </c>
      <c r="BA31" s="925"/>
      <c r="BB31" s="925"/>
      <c r="BC31" s="925"/>
      <c r="BD31" s="923"/>
      <c r="BE31" s="921"/>
      <c r="BF31" s="921"/>
      <c r="BG31" s="921"/>
      <c r="BH31" s="921"/>
      <c r="BI31" s="922"/>
      <c r="BJ31" s="254"/>
      <c r="BK31" s="254"/>
      <c r="BL31" s="254"/>
      <c r="BM31" s="254"/>
      <c r="BN31" s="254"/>
      <c r="BO31" s="267"/>
      <c r="BP31" s="267"/>
      <c r="BQ31" s="264">
        <v>25</v>
      </c>
      <c r="BR31" s="265"/>
      <c r="BS31" s="869"/>
      <c r="BT31" s="870"/>
      <c r="BU31" s="870"/>
      <c r="BV31" s="870"/>
      <c r="BW31" s="870"/>
      <c r="BX31" s="870"/>
      <c r="BY31" s="870"/>
      <c r="BZ31" s="870"/>
      <c r="CA31" s="870"/>
      <c r="CB31" s="870"/>
      <c r="CC31" s="870"/>
      <c r="CD31" s="870"/>
      <c r="CE31" s="870"/>
      <c r="CF31" s="870"/>
      <c r="CG31" s="871"/>
      <c r="CH31" s="872"/>
      <c r="CI31" s="873"/>
      <c r="CJ31" s="873"/>
      <c r="CK31" s="873"/>
      <c r="CL31" s="874"/>
      <c r="CM31" s="872"/>
      <c r="CN31" s="873"/>
      <c r="CO31" s="873"/>
      <c r="CP31" s="873"/>
      <c r="CQ31" s="874"/>
      <c r="CR31" s="872"/>
      <c r="CS31" s="873"/>
      <c r="CT31" s="873"/>
      <c r="CU31" s="873"/>
      <c r="CV31" s="874"/>
      <c r="CW31" s="872"/>
      <c r="CX31" s="873"/>
      <c r="CY31" s="873"/>
      <c r="CZ31" s="873"/>
      <c r="DA31" s="874"/>
      <c r="DB31" s="872"/>
      <c r="DC31" s="873"/>
      <c r="DD31" s="873"/>
      <c r="DE31" s="873"/>
      <c r="DF31" s="874"/>
      <c r="DG31" s="872"/>
      <c r="DH31" s="873"/>
      <c r="DI31" s="873"/>
      <c r="DJ31" s="873"/>
      <c r="DK31" s="874"/>
      <c r="DL31" s="872"/>
      <c r="DM31" s="873"/>
      <c r="DN31" s="873"/>
      <c r="DO31" s="873"/>
      <c r="DP31" s="874"/>
      <c r="DQ31" s="872"/>
      <c r="DR31" s="873"/>
      <c r="DS31" s="873"/>
      <c r="DT31" s="873"/>
      <c r="DU31" s="874"/>
      <c r="DV31" s="875"/>
      <c r="DW31" s="876"/>
      <c r="DX31" s="876"/>
      <c r="DY31" s="876"/>
      <c r="DZ31" s="877"/>
      <c r="EA31" s="248"/>
    </row>
    <row r="32" spans="1:131" s="249" customFormat="1" ht="26.25" customHeight="1" x14ac:dyDescent="0.15">
      <c r="A32" s="268">
        <v>5</v>
      </c>
      <c r="B32" s="852" t="s">
        <v>412</v>
      </c>
      <c r="C32" s="853"/>
      <c r="D32" s="853"/>
      <c r="E32" s="853"/>
      <c r="F32" s="853"/>
      <c r="G32" s="853"/>
      <c r="H32" s="853"/>
      <c r="I32" s="853"/>
      <c r="J32" s="853"/>
      <c r="K32" s="853"/>
      <c r="L32" s="853"/>
      <c r="M32" s="853"/>
      <c r="N32" s="853"/>
      <c r="O32" s="853"/>
      <c r="P32" s="854"/>
      <c r="Q32" s="855">
        <v>15</v>
      </c>
      <c r="R32" s="856"/>
      <c r="S32" s="856"/>
      <c r="T32" s="856"/>
      <c r="U32" s="856"/>
      <c r="V32" s="856">
        <v>15</v>
      </c>
      <c r="W32" s="856"/>
      <c r="X32" s="856"/>
      <c r="Y32" s="856"/>
      <c r="Z32" s="856"/>
      <c r="AA32" s="856">
        <v>0</v>
      </c>
      <c r="AB32" s="856"/>
      <c r="AC32" s="856"/>
      <c r="AD32" s="856"/>
      <c r="AE32" s="857"/>
      <c r="AF32" s="858">
        <v>0</v>
      </c>
      <c r="AG32" s="859"/>
      <c r="AH32" s="859"/>
      <c r="AI32" s="859"/>
      <c r="AJ32" s="860"/>
      <c r="AK32" s="923">
        <v>6</v>
      </c>
      <c r="AL32" s="806"/>
      <c r="AM32" s="806"/>
      <c r="AN32" s="806"/>
      <c r="AO32" s="806"/>
      <c r="AP32" s="924" t="s">
        <v>591</v>
      </c>
      <c r="AQ32" s="925"/>
      <c r="AR32" s="925"/>
      <c r="AS32" s="925"/>
      <c r="AT32" s="923"/>
      <c r="AU32" s="924" t="s">
        <v>591</v>
      </c>
      <c r="AV32" s="925"/>
      <c r="AW32" s="925"/>
      <c r="AX32" s="925"/>
      <c r="AY32" s="923"/>
      <c r="AZ32" s="924" t="s">
        <v>591</v>
      </c>
      <c r="BA32" s="925"/>
      <c r="BB32" s="925"/>
      <c r="BC32" s="925"/>
      <c r="BD32" s="923"/>
      <c r="BE32" s="921"/>
      <c r="BF32" s="921"/>
      <c r="BG32" s="921"/>
      <c r="BH32" s="921"/>
      <c r="BI32" s="922"/>
      <c r="BJ32" s="254"/>
      <c r="BK32" s="254"/>
      <c r="BL32" s="254"/>
      <c r="BM32" s="254"/>
      <c r="BN32" s="254"/>
      <c r="BO32" s="267"/>
      <c r="BP32" s="267"/>
      <c r="BQ32" s="264">
        <v>26</v>
      </c>
      <c r="BR32" s="265"/>
      <c r="BS32" s="869"/>
      <c r="BT32" s="870"/>
      <c r="BU32" s="870"/>
      <c r="BV32" s="870"/>
      <c r="BW32" s="870"/>
      <c r="BX32" s="870"/>
      <c r="BY32" s="870"/>
      <c r="BZ32" s="870"/>
      <c r="CA32" s="870"/>
      <c r="CB32" s="870"/>
      <c r="CC32" s="870"/>
      <c r="CD32" s="870"/>
      <c r="CE32" s="870"/>
      <c r="CF32" s="870"/>
      <c r="CG32" s="871"/>
      <c r="CH32" s="872"/>
      <c r="CI32" s="873"/>
      <c r="CJ32" s="873"/>
      <c r="CK32" s="873"/>
      <c r="CL32" s="874"/>
      <c r="CM32" s="872"/>
      <c r="CN32" s="873"/>
      <c r="CO32" s="873"/>
      <c r="CP32" s="873"/>
      <c r="CQ32" s="874"/>
      <c r="CR32" s="872"/>
      <c r="CS32" s="873"/>
      <c r="CT32" s="873"/>
      <c r="CU32" s="873"/>
      <c r="CV32" s="874"/>
      <c r="CW32" s="872"/>
      <c r="CX32" s="873"/>
      <c r="CY32" s="873"/>
      <c r="CZ32" s="873"/>
      <c r="DA32" s="874"/>
      <c r="DB32" s="872"/>
      <c r="DC32" s="873"/>
      <c r="DD32" s="873"/>
      <c r="DE32" s="873"/>
      <c r="DF32" s="874"/>
      <c r="DG32" s="872"/>
      <c r="DH32" s="873"/>
      <c r="DI32" s="873"/>
      <c r="DJ32" s="873"/>
      <c r="DK32" s="874"/>
      <c r="DL32" s="872"/>
      <c r="DM32" s="873"/>
      <c r="DN32" s="873"/>
      <c r="DO32" s="873"/>
      <c r="DP32" s="874"/>
      <c r="DQ32" s="872"/>
      <c r="DR32" s="873"/>
      <c r="DS32" s="873"/>
      <c r="DT32" s="873"/>
      <c r="DU32" s="874"/>
      <c r="DV32" s="875"/>
      <c r="DW32" s="876"/>
      <c r="DX32" s="876"/>
      <c r="DY32" s="876"/>
      <c r="DZ32" s="877"/>
      <c r="EA32" s="248"/>
    </row>
    <row r="33" spans="1:131" s="249" customFormat="1" ht="26.25" customHeight="1" x14ac:dyDescent="0.15">
      <c r="A33" s="268">
        <v>6</v>
      </c>
      <c r="B33" s="852" t="s">
        <v>413</v>
      </c>
      <c r="C33" s="853"/>
      <c r="D33" s="853"/>
      <c r="E33" s="853"/>
      <c r="F33" s="853"/>
      <c r="G33" s="853"/>
      <c r="H33" s="853"/>
      <c r="I33" s="853"/>
      <c r="J33" s="853"/>
      <c r="K33" s="853"/>
      <c r="L33" s="853"/>
      <c r="M33" s="853"/>
      <c r="N33" s="853"/>
      <c r="O33" s="853"/>
      <c r="P33" s="854"/>
      <c r="Q33" s="855">
        <v>35</v>
      </c>
      <c r="R33" s="856"/>
      <c r="S33" s="856"/>
      <c r="T33" s="856"/>
      <c r="U33" s="856"/>
      <c r="V33" s="856">
        <v>35</v>
      </c>
      <c r="W33" s="856"/>
      <c r="X33" s="856"/>
      <c r="Y33" s="856"/>
      <c r="Z33" s="856"/>
      <c r="AA33" s="856">
        <v>1</v>
      </c>
      <c r="AB33" s="856"/>
      <c r="AC33" s="856"/>
      <c r="AD33" s="856"/>
      <c r="AE33" s="857"/>
      <c r="AF33" s="858">
        <v>1</v>
      </c>
      <c r="AG33" s="859"/>
      <c r="AH33" s="859"/>
      <c r="AI33" s="859"/>
      <c r="AJ33" s="860"/>
      <c r="AK33" s="923">
        <v>21</v>
      </c>
      <c r="AL33" s="806"/>
      <c r="AM33" s="806"/>
      <c r="AN33" s="806"/>
      <c r="AO33" s="806"/>
      <c r="AP33" s="806">
        <v>216</v>
      </c>
      <c r="AQ33" s="806"/>
      <c r="AR33" s="806"/>
      <c r="AS33" s="806"/>
      <c r="AT33" s="806"/>
      <c r="AU33" s="806">
        <v>157</v>
      </c>
      <c r="AV33" s="806"/>
      <c r="AW33" s="806"/>
      <c r="AX33" s="806"/>
      <c r="AY33" s="806"/>
      <c r="AZ33" s="926" t="s">
        <v>591</v>
      </c>
      <c r="BA33" s="926"/>
      <c r="BB33" s="926"/>
      <c r="BC33" s="926"/>
      <c r="BD33" s="926"/>
      <c r="BE33" s="921" t="s">
        <v>414</v>
      </c>
      <c r="BF33" s="921"/>
      <c r="BG33" s="921"/>
      <c r="BH33" s="921"/>
      <c r="BI33" s="922"/>
      <c r="BJ33" s="254"/>
      <c r="BK33" s="254"/>
      <c r="BL33" s="254"/>
      <c r="BM33" s="254"/>
      <c r="BN33" s="254"/>
      <c r="BO33" s="267"/>
      <c r="BP33" s="267"/>
      <c r="BQ33" s="264">
        <v>27</v>
      </c>
      <c r="BR33" s="265"/>
      <c r="BS33" s="869"/>
      <c r="BT33" s="870"/>
      <c r="BU33" s="870"/>
      <c r="BV33" s="870"/>
      <c r="BW33" s="870"/>
      <c r="BX33" s="870"/>
      <c r="BY33" s="870"/>
      <c r="BZ33" s="870"/>
      <c r="CA33" s="870"/>
      <c r="CB33" s="870"/>
      <c r="CC33" s="870"/>
      <c r="CD33" s="870"/>
      <c r="CE33" s="870"/>
      <c r="CF33" s="870"/>
      <c r="CG33" s="871"/>
      <c r="CH33" s="872"/>
      <c r="CI33" s="873"/>
      <c r="CJ33" s="873"/>
      <c r="CK33" s="873"/>
      <c r="CL33" s="874"/>
      <c r="CM33" s="872"/>
      <c r="CN33" s="873"/>
      <c r="CO33" s="873"/>
      <c r="CP33" s="873"/>
      <c r="CQ33" s="874"/>
      <c r="CR33" s="872"/>
      <c r="CS33" s="873"/>
      <c r="CT33" s="873"/>
      <c r="CU33" s="873"/>
      <c r="CV33" s="874"/>
      <c r="CW33" s="872"/>
      <c r="CX33" s="873"/>
      <c r="CY33" s="873"/>
      <c r="CZ33" s="873"/>
      <c r="DA33" s="874"/>
      <c r="DB33" s="872"/>
      <c r="DC33" s="873"/>
      <c r="DD33" s="873"/>
      <c r="DE33" s="873"/>
      <c r="DF33" s="874"/>
      <c r="DG33" s="872"/>
      <c r="DH33" s="873"/>
      <c r="DI33" s="873"/>
      <c r="DJ33" s="873"/>
      <c r="DK33" s="874"/>
      <c r="DL33" s="872"/>
      <c r="DM33" s="873"/>
      <c r="DN33" s="873"/>
      <c r="DO33" s="873"/>
      <c r="DP33" s="874"/>
      <c r="DQ33" s="872"/>
      <c r="DR33" s="873"/>
      <c r="DS33" s="873"/>
      <c r="DT33" s="873"/>
      <c r="DU33" s="874"/>
      <c r="DV33" s="875"/>
      <c r="DW33" s="876"/>
      <c r="DX33" s="876"/>
      <c r="DY33" s="876"/>
      <c r="DZ33" s="877"/>
      <c r="EA33" s="248"/>
    </row>
    <row r="34" spans="1:131" s="249" customFormat="1" ht="26.25" customHeight="1" x14ac:dyDescent="0.15">
      <c r="A34" s="268">
        <v>7</v>
      </c>
      <c r="B34" s="852" t="s">
        <v>415</v>
      </c>
      <c r="C34" s="853"/>
      <c r="D34" s="853"/>
      <c r="E34" s="853"/>
      <c r="F34" s="853"/>
      <c r="G34" s="853"/>
      <c r="H34" s="853"/>
      <c r="I34" s="853"/>
      <c r="J34" s="853"/>
      <c r="K34" s="853"/>
      <c r="L34" s="853"/>
      <c r="M34" s="853"/>
      <c r="N34" s="853"/>
      <c r="O34" s="853"/>
      <c r="P34" s="854"/>
      <c r="Q34" s="855">
        <v>46</v>
      </c>
      <c r="R34" s="856"/>
      <c r="S34" s="856"/>
      <c r="T34" s="856"/>
      <c r="U34" s="856"/>
      <c r="V34" s="856">
        <v>45</v>
      </c>
      <c r="W34" s="856"/>
      <c r="X34" s="856"/>
      <c r="Y34" s="856"/>
      <c r="Z34" s="856"/>
      <c r="AA34" s="856">
        <v>1</v>
      </c>
      <c r="AB34" s="856"/>
      <c r="AC34" s="856"/>
      <c r="AD34" s="856"/>
      <c r="AE34" s="857"/>
      <c r="AF34" s="858">
        <v>1</v>
      </c>
      <c r="AG34" s="859"/>
      <c r="AH34" s="859"/>
      <c r="AI34" s="859"/>
      <c r="AJ34" s="860"/>
      <c r="AK34" s="923">
        <v>29</v>
      </c>
      <c r="AL34" s="806"/>
      <c r="AM34" s="806"/>
      <c r="AN34" s="806"/>
      <c r="AO34" s="806"/>
      <c r="AP34" s="806">
        <v>284</v>
      </c>
      <c r="AQ34" s="806"/>
      <c r="AR34" s="806"/>
      <c r="AS34" s="806"/>
      <c r="AT34" s="806"/>
      <c r="AU34" s="806">
        <v>246</v>
      </c>
      <c r="AV34" s="806"/>
      <c r="AW34" s="806"/>
      <c r="AX34" s="806"/>
      <c r="AY34" s="806"/>
      <c r="AZ34" s="926" t="s">
        <v>591</v>
      </c>
      <c r="BA34" s="926"/>
      <c r="BB34" s="926"/>
      <c r="BC34" s="926"/>
      <c r="BD34" s="926"/>
      <c r="BE34" s="921" t="s">
        <v>416</v>
      </c>
      <c r="BF34" s="921"/>
      <c r="BG34" s="921"/>
      <c r="BH34" s="921"/>
      <c r="BI34" s="922"/>
      <c r="BJ34" s="254"/>
      <c r="BK34" s="254"/>
      <c r="BL34" s="254"/>
      <c r="BM34" s="254"/>
      <c r="BN34" s="254"/>
      <c r="BO34" s="267"/>
      <c r="BP34" s="267"/>
      <c r="BQ34" s="264">
        <v>28</v>
      </c>
      <c r="BR34" s="265"/>
      <c r="BS34" s="869"/>
      <c r="BT34" s="870"/>
      <c r="BU34" s="870"/>
      <c r="BV34" s="870"/>
      <c r="BW34" s="870"/>
      <c r="BX34" s="870"/>
      <c r="BY34" s="870"/>
      <c r="BZ34" s="870"/>
      <c r="CA34" s="870"/>
      <c r="CB34" s="870"/>
      <c r="CC34" s="870"/>
      <c r="CD34" s="870"/>
      <c r="CE34" s="870"/>
      <c r="CF34" s="870"/>
      <c r="CG34" s="871"/>
      <c r="CH34" s="872"/>
      <c r="CI34" s="873"/>
      <c r="CJ34" s="873"/>
      <c r="CK34" s="873"/>
      <c r="CL34" s="874"/>
      <c r="CM34" s="872"/>
      <c r="CN34" s="873"/>
      <c r="CO34" s="873"/>
      <c r="CP34" s="873"/>
      <c r="CQ34" s="874"/>
      <c r="CR34" s="872"/>
      <c r="CS34" s="873"/>
      <c r="CT34" s="873"/>
      <c r="CU34" s="873"/>
      <c r="CV34" s="874"/>
      <c r="CW34" s="872"/>
      <c r="CX34" s="873"/>
      <c r="CY34" s="873"/>
      <c r="CZ34" s="873"/>
      <c r="DA34" s="874"/>
      <c r="DB34" s="872"/>
      <c r="DC34" s="873"/>
      <c r="DD34" s="873"/>
      <c r="DE34" s="873"/>
      <c r="DF34" s="874"/>
      <c r="DG34" s="872"/>
      <c r="DH34" s="873"/>
      <c r="DI34" s="873"/>
      <c r="DJ34" s="873"/>
      <c r="DK34" s="874"/>
      <c r="DL34" s="872"/>
      <c r="DM34" s="873"/>
      <c r="DN34" s="873"/>
      <c r="DO34" s="873"/>
      <c r="DP34" s="874"/>
      <c r="DQ34" s="872"/>
      <c r="DR34" s="873"/>
      <c r="DS34" s="873"/>
      <c r="DT34" s="873"/>
      <c r="DU34" s="874"/>
      <c r="DV34" s="875"/>
      <c r="DW34" s="876"/>
      <c r="DX34" s="876"/>
      <c r="DY34" s="876"/>
      <c r="DZ34" s="877"/>
      <c r="EA34" s="248"/>
    </row>
    <row r="35" spans="1:131" s="249" customFormat="1" ht="26.25" customHeight="1" x14ac:dyDescent="0.15">
      <c r="A35" s="268">
        <v>8</v>
      </c>
      <c r="B35" s="852" t="s">
        <v>417</v>
      </c>
      <c r="C35" s="853"/>
      <c r="D35" s="853"/>
      <c r="E35" s="853"/>
      <c r="F35" s="853"/>
      <c r="G35" s="853"/>
      <c r="H35" s="853"/>
      <c r="I35" s="853"/>
      <c r="J35" s="853"/>
      <c r="K35" s="853"/>
      <c r="L35" s="853"/>
      <c r="M35" s="853"/>
      <c r="N35" s="853"/>
      <c r="O35" s="853"/>
      <c r="P35" s="854"/>
      <c r="Q35" s="855">
        <v>3</v>
      </c>
      <c r="R35" s="856"/>
      <c r="S35" s="856"/>
      <c r="T35" s="856"/>
      <c r="U35" s="856"/>
      <c r="V35" s="856">
        <v>3</v>
      </c>
      <c r="W35" s="856"/>
      <c r="X35" s="856"/>
      <c r="Y35" s="856"/>
      <c r="Z35" s="856"/>
      <c r="AA35" s="856">
        <v>0</v>
      </c>
      <c r="AB35" s="856"/>
      <c r="AC35" s="856"/>
      <c r="AD35" s="856"/>
      <c r="AE35" s="857"/>
      <c r="AF35" s="858">
        <v>0</v>
      </c>
      <c r="AG35" s="859"/>
      <c r="AH35" s="859"/>
      <c r="AI35" s="859"/>
      <c r="AJ35" s="860"/>
      <c r="AK35" s="923">
        <v>0</v>
      </c>
      <c r="AL35" s="806"/>
      <c r="AM35" s="806"/>
      <c r="AN35" s="806"/>
      <c r="AO35" s="806"/>
      <c r="AP35" s="806" t="s">
        <v>590</v>
      </c>
      <c r="AQ35" s="806"/>
      <c r="AR35" s="806"/>
      <c r="AS35" s="806"/>
      <c r="AT35" s="806"/>
      <c r="AU35" s="806" t="s">
        <v>591</v>
      </c>
      <c r="AV35" s="806"/>
      <c r="AW35" s="806"/>
      <c r="AX35" s="806"/>
      <c r="AY35" s="806"/>
      <c r="AZ35" s="926" t="s">
        <v>592</v>
      </c>
      <c r="BA35" s="926"/>
      <c r="BB35" s="926"/>
      <c r="BC35" s="926"/>
      <c r="BD35" s="926"/>
      <c r="BE35" s="921" t="s">
        <v>416</v>
      </c>
      <c r="BF35" s="921"/>
      <c r="BG35" s="921"/>
      <c r="BH35" s="921"/>
      <c r="BI35" s="922"/>
      <c r="BJ35" s="254"/>
      <c r="BK35" s="254"/>
      <c r="BL35" s="254"/>
      <c r="BM35" s="254"/>
      <c r="BN35" s="254"/>
      <c r="BO35" s="267"/>
      <c r="BP35" s="267"/>
      <c r="BQ35" s="264">
        <v>29</v>
      </c>
      <c r="BR35" s="265"/>
      <c r="BS35" s="869"/>
      <c r="BT35" s="870"/>
      <c r="BU35" s="870"/>
      <c r="BV35" s="870"/>
      <c r="BW35" s="870"/>
      <c r="BX35" s="870"/>
      <c r="BY35" s="870"/>
      <c r="BZ35" s="870"/>
      <c r="CA35" s="870"/>
      <c r="CB35" s="870"/>
      <c r="CC35" s="870"/>
      <c r="CD35" s="870"/>
      <c r="CE35" s="870"/>
      <c r="CF35" s="870"/>
      <c r="CG35" s="871"/>
      <c r="CH35" s="872"/>
      <c r="CI35" s="873"/>
      <c r="CJ35" s="873"/>
      <c r="CK35" s="873"/>
      <c r="CL35" s="874"/>
      <c r="CM35" s="872"/>
      <c r="CN35" s="873"/>
      <c r="CO35" s="873"/>
      <c r="CP35" s="873"/>
      <c r="CQ35" s="874"/>
      <c r="CR35" s="872"/>
      <c r="CS35" s="873"/>
      <c r="CT35" s="873"/>
      <c r="CU35" s="873"/>
      <c r="CV35" s="874"/>
      <c r="CW35" s="872"/>
      <c r="CX35" s="873"/>
      <c r="CY35" s="873"/>
      <c r="CZ35" s="873"/>
      <c r="DA35" s="874"/>
      <c r="DB35" s="872"/>
      <c r="DC35" s="873"/>
      <c r="DD35" s="873"/>
      <c r="DE35" s="873"/>
      <c r="DF35" s="874"/>
      <c r="DG35" s="872"/>
      <c r="DH35" s="873"/>
      <c r="DI35" s="873"/>
      <c r="DJ35" s="873"/>
      <c r="DK35" s="874"/>
      <c r="DL35" s="872"/>
      <c r="DM35" s="873"/>
      <c r="DN35" s="873"/>
      <c r="DO35" s="873"/>
      <c r="DP35" s="874"/>
      <c r="DQ35" s="872"/>
      <c r="DR35" s="873"/>
      <c r="DS35" s="873"/>
      <c r="DT35" s="873"/>
      <c r="DU35" s="874"/>
      <c r="DV35" s="875"/>
      <c r="DW35" s="876"/>
      <c r="DX35" s="876"/>
      <c r="DY35" s="876"/>
      <c r="DZ35" s="877"/>
      <c r="EA35" s="248"/>
    </row>
    <row r="36" spans="1:131" s="249" customFormat="1" ht="26.25" customHeight="1" x14ac:dyDescent="0.15">
      <c r="A36" s="268">
        <v>9</v>
      </c>
      <c r="B36" s="852"/>
      <c r="C36" s="853"/>
      <c r="D36" s="853"/>
      <c r="E36" s="853"/>
      <c r="F36" s="853"/>
      <c r="G36" s="853"/>
      <c r="H36" s="853"/>
      <c r="I36" s="853"/>
      <c r="J36" s="853"/>
      <c r="K36" s="853"/>
      <c r="L36" s="853"/>
      <c r="M36" s="853"/>
      <c r="N36" s="853"/>
      <c r="O36" s="853"/>
      <c r="P36" s="854"/>
      <c r="Q36" s="855"/>
      <c r="R36" s="856"/>
      <c r="S36" s="856"/>
      <c r="T36" s="856"/>
      <c r="U36" s="856"/>
      <c r="V36" s="856"/>
      <c r="W36" s="856"/>
      <c r="X36" s="856"/>
      <c r="Y36" s="856"/>
      <c r="Z36" s="856"/>
      <c r="AA36" s="856"/>
      <c r="AB36" s="856"/>
      <c r="AC36" s="856"/>
      <c r="AD36" s="856"/>
      <c r="AE36" s="857"/>
      <c r="AF36" s="858"/>
      <c r="AG36" s="859"/>
      <c r="AH36" s="859"/>
      <c r="AI36" s="859"/>
      <c r="AJ36" s="860"/>
      <c r="AK36" s="923"/>
      <c r="AL36" s="806"/>
      <c r="AM36" s="806"/>
      <c r="AN36" s="806"/>
      <c r="AO36" s="806"/>
      <c r="AP36" s="806"/>
      <c r="AQ36" s="806"/>
      <c r="AR36" s="806"/>
      <c r="AS36" s="806"/>
      <c r="AT36" s="806"/>
      <c r="AU36" s="806"/>
      <c r="AV36" s="806"/>
      <c r="AW36" s="806"/>
      <c r="AX36" s="806"/>
      <c r="AY36" s="806"/>
      <c r="AZ36" s="926"/>
      <c r="BA36" s="926"/>
      <c r="BB36" s="926"/>
      <c r="BC36" s="926"/>
      <c r="BD36" s="926"/>
      <c r="BE36" s="921"/>
      <c r="BF36" s="921"/>
      <c r="BG36" s="921"/>
      <c r="BH36" s="921"/>
      <c r="BI36" s="922"/>
      <c r="BJ36" s="254"/>
      <c r="BK36" s="254"/>
      <c r="BL36" s="254"/>
      <c r="BM36" s="254"/>
      <c r="BN36" s="254"/>
      <c r="BO36" s="267"/>
      <c r="BP36" s="267"/>
      <c r="BQ36" s="264">
        <v>30</v>
      </c>
      <c r="BR36" s="265"/>
      <c r="BS36" s="869"/>
      <c r="BT36" s="870"/>
      <c r="BU36" s="870"/>
      <c r="BV36" s="870"/>
      <c r="BW36" s="870"/>
      <c r="BX36" s="870"/>
      <c r="BY36" s="870"/>
      <c r="BZ36" s="870"/>
      <c r="CA36" s="870"/>
      <c r="CB36" s="870"/>
      <c r="CC36" s="870"/>
      <c r="CD36" s="870"/>
      <c r="CE36" s="870"/>
      <c r="CF36" s="870"/>
      <c r="CG36" s="871"/>
      <c r="CH36" s="872"/>
      <c r="CI36" s="873"/>
      <c r="CJ36" s="873"/>
      <c r="CK36" s="873"/>
      <c r="CL36" s="874"/>
      <c r="CM36" s="872"/>
      <c r="CN36" s="873"/>
      <c r="CO36" s="873"/>
      <c r="CP36" s="873"/>
      <c r="CQ36" s="874"/>
      <c r="CR36" s="872"/>
      <c r="CS36" s="873"/>
      <c r="CT36" s="873"/>
      <c r="CU36" s="873"/>
      <c r="CV36" s="874"/>
      <c r="CW36" s="872"/>
      <c r="CX36" s="873"/>
      <c r="CY36" s="873"/>
      <c r="CZ36" s="873"/>
      <c r="DA36" s="874"/>
      <c r="DB36" s="872"/>
      <c r="DC36" s="873"/>
      <c r="DD36" s="873"/>
      <c r="DE36" s="873"/>
      <c r="DF36" s="874"/>
      <c r="DG36" s="872"/>
      <c r="DH36" s="873"/>
      <c r="DI36" s="873"/>
      <c r="DJ36" s="873"/>
      <c r="DK36" s="874"/>
      <c r="DL36" s="872"/>
      <c r="DM36" s="873"/>
      <c r="DN36" s="873"/>
      <c r="DO36" s="873"/>
      <c r="DP36" s="874"/>
      <c r="DQ36" s="872"/>
      <c r="DR36" s="873"/>
      <c r="DS36" s="873"/>
      <c r="DT36" s="873"/>
      <c r="DU36" s="874"/>
      <c r="DV36" s="875"/>
      <c r="DW36" s="876"/>
      <c r="DX36" s="876"/>
      <c r="DY36" s="876"/>
      <c r="DZ36" s="877"/>
      <c r="EA36" s="248"/>
    </row>
    <row r="37" spans="1:131" s="249" customFormat="1" ht="26.25" customHeight="1" x14ac:dyDescent="0.15">
      <c r="A37" s="268">
        <v>10</v>
      </c>
      <c r="B37" s="852"/>
      <c r="C37" s="853"/>
      <c r="D37" s="853"/>
      <c r="E37" s="853"/>
      <c r="F37" s="853"/>
      <c r="G37" s="853"/>
      <c r="H37" s="853"/>
      <c r="I37" s="853"/>
      <c r="J37" s="853"/>
      <c r="K37" s="853"/>
      <c r="L37" s="853"/>
      <c r="M37" s="853"/>
      <c r="N37" s="853"/>
      <c r="O37" s="853"/>
      <c r="P37" s="854"/>
      <c r="Q37" s="855"/>
      <c r="R37" s="856"/>
      <c r="S37" s="856"/>
      <c r="T37" s="856"/>
      <c r="U37" s="856"/>
      <c r="V37" s="856"/>
      <c r="W37" s="856"/>
      <c r="X37" s="856"/>
      <c r="Y37" s="856"/>
      <c r="Z37" s="856"/>
      <c r="AA37" s="856"/>
      <c r="AB37" s="856"/>
      <c r="AC37" s="856"/>
      <c r="AD37" s="856"/>
      <c r="AE37" s="857"/>
      <c r="AF37" s="858"/>
      <c r="AG37" s="859"/>
      <c r="AH37" s="859"/>
      <c r="AI37" s="859"/>
      <c r="AJ37" s="860"/>
      <c r="AK37" s="923"/>
      <c r="AL37" s="806"/>
      <c r="AM37" s="806"/>
      <c r="AN37" s="806"/>
      <c r="AO37" s="806"/>
      <c r="AP37" s="806"/>
      <c r="AQ37" s="806"/>
      <c r="AR37" s="806"/>
      <c r="AS37" s="806"/>
      <c r="AT37" s="806"/>
      <c r="AU37" s="806"/>
      <c r="AV37" s="806"/>
      <c r="AW37" s="806"/>
      <c r="AX37" s="806"/>
      <c r="AY37" s="806"/>
      <c r="AZ37" s="926"/>
      <c r="BA37" s="926"/>
      <c r="BB37" s="926"/>
      <c r="BC37" s="926"/>
      <c r="BD37" s="926"/>
      <c r="BE37" s="921"/>
      <c r="BF37" s="921"/>
      <c r="BG37" s="921"/>
      <c r="BH37" s="921"/>
      <c r="BI37" s="922"/>
      <c r="BJ37" s="254"/>
      <c r="BK37" s="254"/>
      <c r="BL37" s="254"/>
      <c r="BM37" s="254"/>
      <c r="BN37" s="254"/>
      <c r="BO37" s="267"/>
      <c r="BP37" s="267"/>
      <c r="BQ37" s="264">
        <v>31</v>
      </c>
      <c r="BR37" s="265"/>
      <c r="BS37" s="869"/>
      <c r="BT37" s="870"/>
      <c r="BU37" s="870"/>
      <c r="BV37" s="870"/>
      <c r="BW37" s="870"/>
      <c r="BX37" s="870"/>
      <c r="BY37" s="870"/>
      <c r="BZ37" s="870"/>
      <c r="CA37" s="870"/>
      <c r="CB37" s="870"/>
      <c r="CC37" s="870"/>
      <c r="CD37" s="870"/>
      <c r="CE37" s="870"/>
      <c r="CF37" s="870"/>
      <c r="CG37" s="871"/>
      <c r="CH37" s="872"/>
      <c r="CI37" s="873"/>
      <c r="CJ37" s="873"/>
      <c r="CK37" s="873"/>
      <c r="CL37" s="874"/>
      <c r="CM37" s="872"/>
      <c r="CN37" s="873"/>
      <c r="CO37" s="873"/>
      <c r="CP37" s="873"/>
      <c r="CQ37" s="874"/>
      <c r="CR37" s="872"/>
      <c r="CS37" s="873"/>
      <c r="CT37" s="873"/>
      <c r="CU37" s="873"/>
      <c r="CV37" s="874"/>
      <c r="CW37" s="872"/>
      <c r="CX37" s="873"/>
      <c r="CY37" s="873"/>
      <c r="CZ37" s="873"/>
      <c r="DA37" s="874"/>
      <c r="DB37" s="872"/>
      <c r="DC37" s="873"/>
      <c r="DD37" s="873"/>
      <c r="DE37" s="873"/>
      <c r="DF37" s="874"/>
      <c r="DG37" s="872"/>
      <c r="DH37" s="873"/>
      <c r="DI37" s="873"/>
      <c r="DJ37" s="873"/>
      <c r="DK37" s="874"/>
      <c r="DL37" s="872"/>
      <c r="DM37" s="873"/>
      <c r="DN37" s="873"/>
      <c r="DO37" s="873"/>
      <c r="DP37" s="874"/>
      <c r="DQ37" s="872"/>
      <c r="DR37" s="873"/>
      <c r="DS37" s="873"/>
      <c r="DT37" s="873"/>
      <c r="DU37" s="874"/>
      <c r="DV37" s="875"/>
      <c r="DW37" s="876"/>
      <c r="DX37" s="876"/>
      <c r="DY37" s="876"/>
      <c r="DZ37" s="877"/>
      <c r="EA37" s="248"/>
    </row>
    <row r="38" spans="1:131" s="249" customFormat="1" ht="26.25" customHeight="1" x14ac:dyDescent="0.15">
      <c r="A38" s="268">
        <v>11</v>
      </c>
      <c r="B38" s="852"/>
      <c r="C38" s="853"/>
      <c r="D38" s="853"/>
      <c r="E38" s="853"/>
      <c r="F38" s="853"/>
      <c r="G38" s="853"/>
      <c r="H38" s="853"/>
      <c r="I38" s="853"/>
      <c r="J38" s="853"/>
      <c r="K38" s="853"/>
      <c r="L38" s="853"/>
      <c r="M38" s="853"/>
      <c r="N38" s="853"/>
      <c r="O38" s="853"/>
      <c r="P38" s="854"/>
      <c r="Q38" s="855"/>
      <c r="R38" s="856"/>
      <c r="S38" s="856"/>
      <c r="T38" s="856"/>
      <c r="U38" s="856"/>
      <c r="V38" s="856"/>
      <c r="W38" s="856"/>
      <c r="X38" s="856"/>
      <c r="Y38" s="856"/>
      <c r="Z38" s="856"/>
      <c r="AA38" s="856"/>
      <c r="AB38" s="856"/>
      <c r="AC38" s="856"/>
      <c r="AD38" s="856"/>
      <c r="AE38" s="857"/>
      <c r="AF38" s="858"/>
      <c r="AG38" s="859"/>
      <c r="AH38" s="859"/>
      <c r="AI38" s="859"/>
      <c r="AJ38" s="860"/>
      <c r="AK38" s="923"/>
      <c r="AL38" s="806"/>
      <c r="AM38" s="806"/>
      <c r="AN38" s="806"/>
      <c r="AO38" s="806"/>
      <c r="AP38" s="806"/>
      <c r="AQ38" s="806"/>
      <c r="AR38" s="806"/>
      <c r="AS38" s="806"/>
      <c r="AT38" s="806"/>
      <c r="AU38" s="806"/>
      <c r="AV38" s="806"/>
      <c r="AW38" s="806"/>
      <c r="AX38" s="806"/>
      <c r="AY38" s="806"/>
      <c r="AZ38" s="926"/>
      <c r="BA38" s="926"/>
      <c r="BB38" s="926"/>
      <c r="BC38" s="926"/>
      <c r="BD38" s="926"/>
      <c r="BE38" s="921"/>
      <c r="BF38" s="921"/>
      <c r="BG38" s="921"/>
      <c r="BH38" s="921"/>
      <c r="BI38" s="922"/>
      <c r="BJ38" s="254"/>
      <c r="BK38" s="254"/>
      <c r="BL38" s="254"/>
      <c r="BM38" s="254"/>
      <c r="BN38" s="254"/>
      <c r="BO38" s="267"/>
      <c r="BP38" s="267"/>
      <c r="BQ38" s="264">
        <v>32</v>
      </c>
      <c r="BR38" s="265"/>
      <c r="BS38" s="869"/>
      <c r="BT38" s="870"/>
      <c r="BU38" s="870"/>
      <c r="BV38" s="870"/>
      <c r="BW38" s="870"/>
      <c r="BX38" s="870"/>
      <c r="BY38" s="870"/>
      <c r="BZ38" s="870"/>
      <c r="CA38" s="870"/>
      <c r="CB38" s="870"/>
      <c r="CC38" s="870"/>
      <c r="CD38" s="870"/>
      <c r="CE38" s="870"/>
      <c r="CF38" s="870"/>
      <c r="CG38" s="871"/>
      <c r="CH38" s="872"/>
      <c r="CI38" s="873"/>
      <c r="CJ38" s="873"/>
      <c r="CK38" s="873"/>
      <c r="CL38" s="874"/>
      <c r="CM38" s="872"/>
      <c r="CN38" s="873"/>
      <c r="CO38" s="873"/>
      <c r="CP38" s="873"/>
      <c r="CQ38" s="874"/>
      <c r="CR38" s="872"/>
      <c r="CS38" s="873"/>
      <c r="CT38" s="873"/>
      <c r="CU38" s="873"/>
      <c r="CV38" s="874"/>
      <c r="CW38" s="872"/>
      <c r="CX38" s="873"/>
      <c r="CY38" s="873"/>
      <c r="CZ38" s="873"/>
      <c r="DA38" s="874"/>
      <c r="DB38" s="872"/>
      <c r="DC38" s="873"/>
      <c r="DD38" s="873"/>
      <c r="DE38" s="873"/>
      <c r="DF38" s="874"/>
      <c r="DG38" s="872"/>
      <c r="DH38" s="873"/>
      <c r="DI38" s="873"/>
      <c r="DJ38" s="873"/>
      <c r="DK38" s="874"/>
      <c r="DL38" s="872"/>
      <c r="DM38" s="873"/>
      <c r="DN38" s="873"/>
      <c r="DO38" s="873"/>
      <c r="DP38" s="874"/>
      <c r="DQ38" s="872"/>
      <c r="DR38" s="873"/>
      <c r="DS38" s="873"/>
      <c r="DT38" s="873"/>
      <c r="DU38" s="874"/>
      <c r="DV38" s="875"/>
      <c r="DW38" s="876"/>
      <c r="DX38" s="876"/>
      <c r="DY38" s="876"/>
      <c r="DZ38" s="877"/>
      <c r="EA38" s="248"/>
    </row>
    <row r="39" spans="1:131" s="249" customFormat="1" ht="26.25" customHeight="1" x14ac:dyDescent="0.15">
      <c r="A39" s="268">
        <v>12</v>
      </c>
      <c r="B39" s="852"/>
      <c r="C39" s="853"/>
      <c r="D39" s="853"/>
      <c r="E39" s="853"/>
      <c r="F39" s="853"/>
      <c r="G39" s="853"/>
      <c r="H39" s="853"/>
      <c r="I39" s="853"/>
      <c r="J39" s="853"/>
      <c r="K39" s="853"/>
      <c r="L39" s="853"/>
      <c r="M39" s="853"/>
      <c r="N39" s="853"/>
      <c r="O39" s="853"/>
      <c r="P39" s="854"/>
      <c r="Q39" s="855"/>
      <c r="R39" s="856"/>
      <c r="S39" s="856"/>
      <c r="T39" s="856"/>
      <c r="U39" s="856"/>
      <c r="V39" s="856"/>
      <c r="W39" s="856"/>
      <c r="X39" s="856"/>
      <c r="Y39" s="856"/>
      <c r="Z39" s="856"/>
      <c r="AA39" s="856"/>
      <c r="AB39" s="856"/>
      <c r="AC39" s="856"/>
      <c r="AD39" s="856"/>
      <c r="AE39" s="857"/>
      <c r="AF39" s="858"/>
      <c r="AG39" s="859"/>
      <c r="AH39" s="859"/>
      <c r="AI39" s="859"/>
      <c r="AJ39" s="860"/>
      <c r="AK39" s="923"/>
      <c r="AL39" s="806"/>
      <c r="AM39" s="806"/>
      <c r="AN39" s="806"/>
      <c r="AO39" s="806"/>
      <c r="AP39" s="806"/>
      <c r="AQ39" s="806"/>
      <c r="AR39" s="806"/>
      <c r="AS39" s="806"/>
      <c r="AT39" s="806"/>
      <c r="AU39" s="806"/>
      <c r="AV39" s="806"/>
      <c r="AW39" s="806"/>
      <c r="AX39" s="806"/>
      <c r="AY39" s="806"/>
      <c r="AZ39" s="926"/>
      <c r="BA39" s="926"/>
      <c r="BB39" s="926"/>
      <c r="BC39" s="926"/>
      <c r="BD39" s="926"/>
      <c r="BE39" s="921"/>
      <c r="BF39" s="921"/>
      <c r="BG39" s="921"/>
      <c r="BH39" s="921"/>
      <c r="BI39" s="922"/>
      <c r="BJ39" s="254"/>
      <c r="BK39" s="254"/>
      <c r="BL39" s="254"/>
      <c r="BM39" s="254"/>
      <c r="BN39" s="254"/>
      <c r="BO39" s="267"/>
      <c r="BP39" s="267"/>
      <c r="BQ39" s="264">
        <v>33</v>
      </c>
      <c r="BR39" s="265"/>
      <c r="BS39" s="869"/>
      <c r="BT39" s="870"/>
      <c r="BU39" s="870"/>
      <c r="BV39" s="870"/>
      <c r="BW39" s="870"/>
      <c r="BX39" s="870"/>
      <c r="BY39" s="870"/>
      <c r="BZ39" s="870"/>
      <c r="CA39" s="870"/>
      <c r="CB39" s="870"/>
      <c r="CC39" s="870"/>
      <c r="CD39" s="870"/>
      <c r="CE39" s="870"/>
      <c r="CF39" s="870"/>
      <c r="CG39" s="871"/>
      <c r="CH39" s="872"/>
      <c r="CI39" s="873"/>
      <c r="CJ39" s="873"/>
      <c r="CK39" s="873"/>
      <c r="CL39" s="874"/>
      <c r="CM39" s="872"/>
      <c r="CN39" s="873"/>
      <c r="CO39" s="873"/>
      <c r="CP39" s="873"/>
      <c r="CQ39" s="874"/>
      <c r="CR39" s="872"/>
      <c r="CS39" s="873"/>
      <c r="CT39" s="873"/>
      <c r="CU39" s="873"/>
      <c r="CV39" s="874"/>
      <c r="CW39" s="872"/>
      <c r="CX39" s="873"/>
      <c r="CY39" s="873"/>
      <c r="CZ39" s="873"/>
      <c r="DA39" s="874"/>
      <c r="DB39" s="872"/>
      <c r="DC39" s="873"/>
      <c r="DD39" s="873"/>
      <c r="DE39" s="873"/>
      <c r="DF39" s="874"/>
      <c r="DG39" s="872"/>
      <c r="DH39" s="873"/>
      <c r="DI39" s="873"/>
      <c r="DJ39" s="873"/>
      <c r="DK39" s="874"/>
      <c r="DL39" s="872"/>
      <c r="DM39" s="873"/>
      <c r="DN39" s="873"/>
      <c r="DO39" s="873"/>
      <c r="DP39" s="874"/>
      <c r="DQ39" s="872"/>
      <c r="DR39" s="873"/>
      <c r="DS39" s="873"/>
      <c r="DT39" s="873"/>
      <c r="DU39" s="874"/>
      <c r="DV39" s="875"/>
      <c r="DW39" s="876"/>
      <c r="DX39" s="876"/>
      <c r="DY39" s="876"/>
      <c r="DZ39" s="877"/>
      <c r="EA39" s="248"/>
    </row>
    <row r="40" spans="1:131" s="249" customFormat="1" ht="26.25" customHeight="1" x14ac:dyDescent="0.15">
      <c r="A40" s="263">
        <v>13</v>
      </c>
      <c r="B40" s="852"/>
      <c r="C40" s="853"/>
      <c r="D40" s="853"/>
      <c r="E40" s="853"/>
      <c r="F40" s="853"/>
      <c r="G40" s="853"/>
      <c r="H40" s="853"/>
      <c r="I40" s="853"/>
      <c r="J40" s="853"/>
      <c r="K40" s="853"/>
      <c r="L40" s="853"/>
      <c r="M40" s="853"/>
      <c r="N40" s="853"/>
      <c r="O40" s="853"/>
      <c r="P40" s="854"/>
      <c r="Q40" s="855"/>
      <c r="R40" s="856"/>
      <c r="S40" s="856"/>
      <c r="T40" s="856"/>
      <c r="U40" s="856"/>
      <c r="V40" s="856"/>
      <c r="W40" s="856"/>
      <c r="X40" s="856"/>
      <c r="Y40" s="856"/>
      <c r="Z40" s="856"/>
      <c r="AA40" s="856"/>
      <c r="AB40" s="856"/>
      <c r="AC40" s="856"/>
      <c r="AD40" s="856"/>
      <c r="AE40" s="857"/>
      <c r="AF40" s="858"/>
      <c r="AG40" s="859"/>
      <c r="AH40" s="859"/>
      <c r="AI40" s="859"/>
      <c r="AJ40" s="860"/>
      <c r="AK40" s="923"/>
      <c r="AL40" s="806"/>
      <c r="AM40" s="806"/>
      <c r="AN40" s="806"/>
      <c r="AO40" s="806"/>
      <c r="AP40" s="806"/>
      <c r="AQ40" s="806"/>
      <c r="AR40" s="806"/>
      <c r="AS40" s="806"/>
      <c r="AT40" s="806"/>
      <c r="AU40" s="806"/>
      <c r="AV40" s="806"/>
      <c r="AW40" s="806"/>
      <c r="AX40" s="806"/>
      <c r="AY40" s="806"/>
      <c r="AZ40" s="926"/>
      <c r="BA40" s="926"/>
      <c r="BB40" s="926"/>
      <c r="BC40" s="926"/>
      <c r="BD40" s="926"/>
      <c r="BE40" s="921"/>
      <c r="BF40" s="921"/>
      <c r="BG40" s="921"/>
      <c r="BH40" s="921"/>
      <c r="BI40" s="922"/>
      <c r="BJ40" s="254"/>
      <c r="BK40" s="254"/>
      <c r="BL40" s="254"/>
      <c r="BM40" s="254"/>
      <c r="BN40" s="254"/>
      <c r="BO40" s="267"/>
      <c r="BP40" s="267"/>
      <c r="BQ40" s="264">
        <v>34</v>
      </c>
      <c r="BR40" s="265"/>
      <c r="BS40" s="869"/>
      <c r="BT40" s="870"/>
      <c r="BU40" s="870"/>
      <c r="BV40" s="870"/>
      <c r="BW40" s="870"/>
      <c r="BX40" s="870"/>
      <c r="BY40" s="870"/>
      <c r="BZ40" s="870"/>
      <c r="CA40" s="870"/>
      <c r="CB40" s="870"/>
      <c r="CC40" s="870"/>
      <c r="CD40" s="870"/>
      <c r="CE40" s="870"/>
      <c r="CF40" s="870"/>
      <c r="CG40" s="871"/>
      <c r="CH40" s="872"/>
      <c r="CI40" s="873"/>
      <c r="CJ40" s="873"/>
      <c r="CK40" s="873"/>
      <c r="CL40" s="874"/>
      <c r="CM40" s="872"/>
      <c r="CN40" s="873"/>
      <c r="CO40" s="873"/>
      <c r="CP40" s="873"/>
      <c r="CQ40" s="874"/>
      <c r="CR40" s="872"/>
      <c r="CS40" s="873"/>
      <c r="CT40" s="873"/>
      <c r="CU40" s="873"/>
      <c r="CV40" s="874"/>
      <c r="CW40" s="872"/>
      <c r="CX40" s="873"/>
      <c r="CY40" s="873"/>
      <c r="CZ40" s="873"/>
      <c r="DA40" s="874"/>
      <c r="DB40" s="872"/>
      <c r="DC40" s="873"/>
      <c r="DD40" s="873"/>
      <c r="DE40" s="873"/>
      <c r="DF40" s="874"/>
      <c r="DG40" s="872"/>
      <c r="DH40" s="873"/>
      <c r="DI40" s="873"/>
      <c r="DJ40" s="873"/>
      <c r="DK40" s="874"/>
      <c r="DL40" s="872"/>
      <c r="DM40" s="873"/>
      <c r="DN40" s="873"/>
      <c r="DO40" s="873"/>
      <c r="DP40" s="874"/>
      <c r="DQ40" s="872"/>
      <c r="DR40" s="873"/>
      <c r="DS40" s="873"/>
      <c r="DT40" s="873"/>
      <c r="DU40" s="874"/>
      <c r="DV40" s="875"/>
      <c r="DW40" s="876"/>
      <c r="DX40" s="876"/>
      <c r="DY40" s="876"/>
      <c r="DZ40" s="877"/>
      <c r="EA40" s="248"/>
    </row>
    <row r="41" spans="1:131" s="249" customFormat="1" ht="26.25" customHeight="1" x14ac:dyDescent="0.15">
      <c r="A41" s="263">
        <v>14</v>
      </c>
      <c r="B41" s="852"/>
      <c r="C41" s="853"/>
      <c r="D41" s="853"/>
      <c r="E41" s="853"/>
      <c r="F41" s="853"/>
      <c r="G41" s="853"/>
      <c r="H41" s="853"/>
      <c r="I41" s="853"/>
      <c r="J41" s="853"/>
      <c r="K41" s="853"/>
      <c r="L41" s="853"/>
      <c r="M41" s="853"/>
      <c r="N41" s="853"/>
      <c r="O41" s="853"/>
      <c r="P41" s="854"/>
      <c r="Q41" s="855"/>
      <c r="R41" s="856"/>
      <c r="S41" s="856"/>
      <c r="T41" s="856"/>
      <c r="U41" s="856"/>
      <c r="V41" s="856"/>
      <c r="W41" s="856"/>
      <c r="X41" s="856"/>
      <c r="Y41" s="856"/>
      <c r="Z41" s="856"/>
      <c r="AA41" s="856"/>
      <c r="AB41" s="856"/>
      <c r="AC41" s="856"/>
      <c r="AD41" s="856"/>
      <c r="AE41" s="857"/>
      <c r="AF41" s="858"/>
      <c r="AG41" s="859"/>
      <c r="AH41" s="859"/>
      <c r="AI41" s="859"/>
      <c r="AJ41" s="860"/>
      <c r="AK41" s="923"/>
      <c r="AL41" s="806"/>
      <c r="AM41" s="806"/>
      <c r="AN41" s="806"/>
      <c r="AO41" s="806"/>
      <c r="AP41" s="806"/>
      <c r="AQ41" s="806"/>
      <c r="AR41" s="806"/>
      <c r="AS41" s="806"/>
      <c r="AT41" s="806"/>
      <c r="AU41" s="806"/>
      <c r="AV41" s="806"/>
      <c r="AW41" s="806"/>
      <c r="AX41" s="806"/>
      <c r="AY41" s="806"/>
      <c r="AZ41" s="926"/>
      <c r="BA41" s="926"/>
      <c r="BB41" s="926"/>
      <c r="BC41" s="926"/>
      <c r="BD41" s="926"/>
      <c r="BE41" s="921"/>
      <c r="BF41" s="921"/>
      <c r="BG41" s="921"/>
      <c r="BH41" s="921"/>
      <c r="BI41" s="922"/>
      <c r="BJ41" s="254"/>
      <c r="BK41" s="254"/>
      <c r="BL41" s="254"/>
      <c r="BM41" s="254"/>
      <c r="BN41" s="254"/>
      <c r="BO41" s="267"/>
      <c r="BP41" s="267"/>
      <c r="BQ41" s="264">
        <v>35</v>
      </c>
      <c r="BR41" s="265"/>
      <c r="BS41" s="869"/>
      <c r="BT41" s="870"/>
      <c r="BU41" s="870"/>
      <c r="BV41" s="870"/>
      <c r="BW41" s="870"/>
      <c r="BX41" s="870"/>
      <c r="BY41" s="870"/>
      <c r="BZ41" s="870"/>
      <c r="CA41" s="870"/>
      <c r="CB41" s="870"/>
      <c r="CC41" s="870"/>
      <c r="CD41" s="870"/>
      <c r="CE41" s="870"/>
      <c r="CF41" s="870"/>
      <c r="CG41" s="871"/>
      <c r="CH41" s="872"/>
      <c r="CI41" s="873"/>
      <c r="CJ41" s="873"/>
      <c r="CK41" s="873"/>
      <c r="CL41" s="874"/>
      <c r="CM41" s="872"/>
      <c r="CN41" s="873"/>
      <c r="CO41" s="873"/>
      <c r="CP41" s="873"/>
      <c r="CQ41" s="874"/>
      <c r="CR41" s="872"/>
      <c r="CS41" s="873"/>
      <c r="CT41" s="873"/>
      <c r="CU41" s="873"/>
      <c r="CV41" s="874"/>
      <c r="CW41" s="872"/>
      <c r="CX41" s="873"/>
      <c r="CY41" s="873"/>
      <c r="CZ41" s="873"/>
      <c r="DA41" s="874"/>
      <c r="DB41" s="872"/>
      <c r="DC41" s="873"/>
      <c r="DD41" s="873"/>
      <c r="DE41" s="873"/>
      <c r="DF41" s="874"/>
      <c r="DG41" s="872"/>
      <c r="DH41" s="873"/>
      <c r="DI41" s="873"/>
      <c r="DJ41" s="873"/>
      <c r="DK41" s="874"/>
      <c r="DL41" s="872"/>
      <c r="DM41" s="873"/>
      <c r="DN41" s="873"/>
      <c r="DO41" s="873"/>
      <c r="DP41" s="874"/>
      <c r="DQ41" s="872"/>
      <c r="DR41" s="873"/>
      <c r="DS41" s="873"/>
      <c r="DT41" s="873"/>
      <c r="DU41" s="874"/>
      <c r="DV41" s="875"/>
      <c r="DW41" s="876"/>
      <c r="DX41" s="876"/>
      <c r="DY41" s="876"/>
      <c r="DZ41" s="877"/>
      <c r="EA41" s="248"/>
    </row>
    <row r="42" spans="1:131" s="249" customFormat="1" ht="26.25" customHeight="1" x14ac:dyDescent="0.15">
      <c r="A42" s="263">
        <v>15</v>
      </c>
      <c r="B42" s="852"/>
      <c r="C42" s="853"/>
      <c r="D42" s="853"/>
      <c r="E42" s="853"/>
      <c r="F42" s="853"/>
      <c r="G42" s="853"/>
      <c r="H42" s="853"/>
      <c r="I42" s="853"/>
      <c r="J42" s="853"/>
      <c r="K42" s="853"/>
      <c r="L42" s="853"/>
      <c r="M42" s="853"/>
      <c r="N42" s="853"/>
      <c r="O42" s="853"/>
      <c r="P42" s="854"/>
      <c r="Q42" s="855"/>
      <c r="R42" s="856"/>
      <c r="S42" s="856"/>
      <c r="T42" s="856"/>
      <c r="U42" s="856"/>
      <c r="V42" s="856"/>
      <c r="W42" s="856"/>
      <c r="X42" s="856"/>
      <c r="Y42" s="856"/>
      <c r="Z42" s="856"/>
      <c r="AA42" s="856"/>
      <c r="AB42" s="856"/>
      <c r="AC42" s="856"/>
      <c r="AD42" s="856"/>
      <c r="AE42" s="857"/>
      <c r="AF42" s="858"/>
      <c r="AG42" s="859"/>
      <c r="AH42" s="859"/>
      <c r="AI42" s="859"/>
      <c r="AJ42" s="860"/>
      <c r="AK42" s="923"/>
      <c r="AL42" s="806"/>
      <c r="AM42" s="806"/>
      <c r="AN42" s="806"/>
      <c r="AO42" s="806"/>
      <c r="AP42" s="806"/>
      <c r="AQ42" s="806"/>
      <c r="AR42" s="806"/>
      <c r="AS42" s="806"/>
      <c r="AT42" s="806"/>
      <c r="AU42" s="806"/>
      <c r="AV42" s="806"/>
      <c r="AW42" s="806"/>
      <c r="AX42" s="806"/>
      <c r="AY42" s="806"/>
      <c r="AZ42" s="926"/>
      <c r="BA42" s="926"/>
      <c r="BB42" s="926"/>
      <c r="BC42" s="926"/>
      <c r="BD42" s="926"/>
      <c r="BE42" s="921"/>
      <c r="BF42" s="921"/>
      <c r="BG42" s="921"/>
      <c r="BH42" s="921"/>
      <c r="BI42" s="922"/>
      <c r="BJ42" s="254"/>
      <c r="BK42" s="254"/>
      <c r="BL42" s="254"/>
      <c r="BM42" s="254"/>
      <c r="BN42" s="254"/>
      <c r="BO42" s="267"/>
      <c r="BP42" s="267"/>
      <c r="BQ42" s="264">
        <v>36</v>
      </c>
      <c r="BR42" s="265"/>
      <c r="BS42" s="869"/>
      <c r="BT42" s="870"/>
      <c r="BU42" s="870"/>
      <c r="BV42" s="870"/>
      <c r="BW42" s="870"/>
      <c r="BX42" s="870"/>
      <c r="BY42" s="870"/>
      <c r="BZ42" s="870"/>
      <c r="CA42" s="870"/>
      <c r="CB42" s="870"/>
      <c r="CC42" s="870"/>
      <c r="CD42" s="870"/>
      <c r="CE42" s="870"/>
      <c r="CF42" s="870"/>
      <c r="CG42" s="871"/>
      <c r="CH42" s="872"/>
      <c r="CI42" s="873"/>
      <c r="CJ42" s="873"/>
      <c r="CK42" s="873"/>
      <c r="CL42" s="874"/>
      <c r="CM42" s="872"/>
      <c r="CN42" s="873"/>
      <c r="CO42" s="873"/>
      <c r="CP42" s="873"/>
      <c r="CQ42" s="874"/>
      <c r="CR42" s="872"/>
      <c r="CS42" s="873"/>
      <c r="CT42" s="873"/>
      <c r="CU42" s="873"/>
      <c r="CV42" s="874"/>
      <c r="CW42" s="872"/>
      <c r="CX42" s="873"/>
      <c r="CY42" s="873"/>
      <c r="CZ42" s="873"/>
      <c r="DA42" s="874"/>
      <c r="DB42" s="872"/>
      <c r="DC42" s="873"/>
      <c r="DD42" s="873"/>
      <c r="DE42" s="873"/>
      <c r="DF42" s="874"/>
      <c r="DG42" s="872"/>
      <c r="DH42" s="873"/>
      <c r="DI42" s="873"/>
      <c r="DJ42" s="873"/>
      <c r="DK42" s="874"/>
      <c r="DL42" s="872"/>
      <c r="DM42" s="873"/>
      <c r="DN42" s="873"/>
      <c r="DO42" s="873"/>
      <c r="DP42" s="874"/>
      <c r="DQ42" s="872"/>
      <c r="DR42" s="873"/>
      <c r="DS42" s="873"/>
      <c r="DT42" s="873"/>
      <c r="DU42" s="874"/>
      <c r="DV42" s="875"/>
      <c r="DW42" s="876"/>
      <c r="DX42" s="876"/>
      <c r="DY42" s="876"/>
      <c r="DZ42" s="877"/>
      <c r="EA42" s="248"/>
    </row>
    <row r="43" spans="1:131" s="249" customFormat="1" ht="26.25" customHeight="1" x14ac:dyDescent="0.15">
      <c r="A43" s="263">
        <v>16</v>
      </c>
      <c r="B43" s="852"/>
      <c r="C43" s="853"/>
      <c r="D43" s="853"/>
      <c r="E43" s="853"/>
      <c r="F43" s="853"/>
      <c r="G43" s="853"/>
      <c r="H43" s="853"/>
      <c r="I43" s="853"/>
      <c r="J43" s="853"/>
      <c r="K43" s="853"/>
      <c r="L43" s="853"/>
      <c r="M43" s="853"/>
      <c r="N43" s="853"/>
      <c r="O43" s="853"/>
      <c r="P43" s="854"/>
      <c r="Q43" s="855"/>
      <c r="R43" s="856"/>
      <c r="S43" s="856"/>
      <c r="T43" s="856"/>
      <c r="U43" s="856"/>
      <c r="V43" s="856"/>
      <c r="W43" s="856"/>
      <c r="X43" s="856"/>
      <c r="Y43" s="856"/>
      <c r="Z43" s="856"/>
      <c r="AA43" s="856"/>
      <c r="AB43" s="856"/>
      <c r="AC43" s="856"/>
      <c r="AD43" s="856"/>
      <c r="AE43" s="857"/>
      <c r="AF43" s="858"/>
      <c r="AG43" s="859"/>
      <c r="AH43" s="859"/>
      <c r="AI43" s="859"/>
      <c r="AJ43" s="860"/>
      <c r="AK43" s="923"/>
      <c r="AL43" s="806"/>
      <c r="AM43" s="806"/>
      <c r="AN43" s="806"/>
      <c r="AO43" s="806"/>
      <c r="AP43" s="806"/>
      <c r="AQ43" s="806"/>
      <c r="AR43" s="806"/>
      <c r="AS43" s="806"/>
      <c r="AT43" s="806"/>
      <c r="AU43" s="806"/>
      <c r="AV43" s="806"/>
      <c r="AW43" s="806"/>
      <c r="AX43" s="806"/>
      <c r="AY43" s="806"/>
      <c r="AZ43" s="926"/>
      <c r="BA43" s="926"/>
      <c r="BB43" s="926"/>
      <c r="BC43" s="926"/>
      <c r="BD43" s="926"/>
      <c r="BE43" s="921"/>
      <c r="BF43" s="921"/>
      <c r="BG43" s="921"/>
      <c r="BH43" s="921"/>
      <c r="BI43" s="922"/>
      <c r="BJ43" s="254"/>
      <c r="BK43" s="254"/>
      <c r="BL43" s="254"/>
      <c r="BM43" s="254"/>
      <c r="BN43" s="254"/>
      <c r="BO43" s="267"/>
      <c r="BP43" s="267"/>
      <c r="BQ43" s="264">
        <v>37</v>
      </c>
      <c r="BR43" s="265"/>
      <c r="BS43" s="869"/>
      <c r="BT43" s="870"/>
      <c r="BU43" s="870"/>
      <c r="BV43" s="870"/>
      <c r="BW43" s="870"/>
      <c r="BX43" s="870"/>
      <c r="BY43" s="870"/>
      <c r="BZ43" s="870"/>
      <c r="CA43" s="870"/>
      <c r="CB43" s="870"/>
      <c r="CC43" s="870"/>
      <c r="CD43" s="870"/>
      <c r="CE43" s="870"/>
      <c r="CF43" s="870"/>
      <c r="CG43" s="871"/>
      <c r="CH43" s="872"/>
      <c r="CI43" s="873"/>
      <c r="CJ43" s="873"/>
      <c r="CK43" s="873"/>
      <c r="CL43" s="874"/>
      <c r="CM43" s="872"/>
      <c r="CN43" s="873"/>
      <c r="CO43" s="873"/>
      <c r="CP43" s="873"/>
      <c r="CQ43" s="874"/>
      <c r="CR43" s="872"/>
      <c r="CS43" s="873"/>
      <c r="CT43" s="873"/>
      <c r="CU43" s="873"/>
      <c r="CV43" s="874"/>
      <c r="CW43" s="872"/>
      <c r="CX43" s="873"/>
      <c r="CY43" s="873"/>
      <c r="CZ43" s="873"/>
      <c r="DA43" s="874"/>
      <c r="DB43" s="872"/>
      <c r="DC43" s="873"/>
      <c r="DD43" s="873"/>
      <c r="DE43" s="873"/>
      <c r="DF43" s="874"/>
      <c r="DG43" s="872"/>
      <c r="DH43" s="873"/>
      <c r="DI43" s="873"/>
      <c r="DJ43" s="873"/>
      <c r="DK43" s="874"/>
      <c r="DL43" s="872"/>
      <c r="DM43" s="873"/>
      <c r="DN43" s="873"/>
      <c r="DO43" s="873"/>
      <c r="DP43" s="874"/>
      <c r="DQ43" s="872"/>
      <c r="DR43" s="873"/>
      <c r="DS43" s="873"/>
      <c r="DT43" s="873"/>
      <c r="DU43" s="874"/>
      <c r="DV43" s="875"/>
      <c r="DW43" s="876"/>
      <c r="DX43" s="876"/>
      <c r="DY43" s="876"/>
      <c r="DZ43" s="877"/>
      <c r="EA43" s="248"/>
    </row>
    <row r="44" spans="1:131" s="249" customFormat="1" ht="26.25" customHeight="1" x14ac:dyDescent="0.15">
      <c r="A44" s="263">
        <v>17</v>
      </c>
      <c r="B44" s="852"/>
      <c r="C44" s="853"/>
      <c r="D44" s="853"/>
      <c r="E44" s="853"/>
      <c r="F44" s="853"/>
      <c r="G44" s="853"/>
      <c r="H44" s="853"/>
      <c r="I44" s="853"/>
      <c r="J44" s="853"/>
      <c r="K44" s="853"/>
      <c r="L44" s="853"/>
      <c r="M44" s="853"/>
      <c r="N44" s="853"/>
      <c r="O44" s="853"/>
      <c r="P44" s="854"/>
      <c r="Q44" s="855"/>
      <c r="R44" s="856"/>
      <c r="S44" s="856"/>
      <c r="T44" s="856"/>
      <c r="U44" s="856"/>
      <c r="V44" s="856"/>
      <c r="W44" s="856"/>
      <c r="X44" s="856"/>
      <c r="Y44" s="856"/>
      <c r="Z44" s="856"/>
      <c r="AA44" s="856"/>
      <c r="AB44" s="856"/>
      <c r="AC44" s="856"/>
      <c r="AD44" s="856"/>
      <c r="AE44" s="857"/>
      <c r="AF44" s="858"/>
      <c r="AG44" s="859"/>
      <c r="AH44" s="859"/>
      <c r="AI44" s="859"/>
      <c r="AJ44" s="860"/>
      <c r="AK44" s="923"/>
      <c r="AL44" s="806"/>
      <c r="AM44" s="806"/>
      <c r="AN44" s="806"/>
      <c r="AO44" s="806"/>
      <c r="AP44" s="806"/>
      <c r="AQ44" s="806"/>
      <c r="AR44" s="806"/>
      <c r="AS44" s="806"/>
      <c r="AT44" s="806"/>
      <c r="AU44" s="806"/>
      <c r="AV44" s="806"/>
      <c r="AW44" s="806"/>
      <c r="AX44" s="806"/>
      <c r="AY44" s="806"/>
      <c r="AZ44" s="926"/>
      <c r="BA44" s="926"/>
      <c r="BB44" s="926"/>
      <c r="BC44" s="926"/>
      <c r="BD44" s="926"/>
      <c r="BE44" s="921"/>
      <c r="BF44" s="921"/>
      <c r="BG44" s="921"/>
      <c r="BH44" s="921"/>
      <c r="BI44" s="922"/>
      <c r="BJ44" s="254"/>
      <c r="BK44" s="254"/>
      <c r="BL44" s="254"/>
      <c r="BM44" s="254"/>
      <c r="BN44" s="254"/>
      <c r="BO44" s="267"/>
      <c r="BP44" s="267"/>
      <c r="BQ44" s="264">
        <v>38</v>
      </c>
      <c r="BR44" s="265"/>
      <c r="BS44" s="869"/>
      <c r="BT44" s="870"/>
      <c r="BU44" s="870"/>
      <c r="BV44" s="870"/>
      <c r="BW44" s="870"/>
      <c r="BX44" s="870"/>
      <c r="BY44" s="870"/>
      <c r="BZ44" s="870"/>
      <c r="CA44" s="870"/>
      <c r="CB44" s="870"/>
      <c r="CC44" s="870"/>
      <c r="CD44" s="870"/>
      <c r="CE44" s="870"/>
      <c r="CF44" s="870"/>
      <c r="CG44" s="871"/>
      <c r="CH44" s="872"/>
      <c r="CI44" s="873"/>
      <c r="CJ44" s="873"/>
      <c r="CK44" s="873"/>
      <c r="CL44" s="874"/>
      <c r="CM44" s="872"/>
      <c r="CN44" s="873"/>
      <c r="CO44" s="873"/>
      <c r="CP44" s="873"/>
      <c r="CQ44" s="874"/>
      <c r="CR44" s="872"/>
      <c r="CS44" s="873"/>
      <c r="CT44" s="873"/>
      <c r="CU44" s="873"/>
      <c r="CV44" s="874"/>
      <c r="CW44" s="872"/>
      <c r="CX44" s="873"/>
      <c r="CY44" s="873"/>
      <c r="CZ44" s="873"/>
      <c r="DA44" s="874"/>
      <c r="DB44" s="872"/>
      <c r="DC44" s="873"/>
      <c r="DD44" s="873"/>
      <c r="DE44" s="873"/>
      <c r="DF44" s="874"/>
      <c r="DG44" s="872"/>
      <c r="DH44" s="873"/>
      <c r="DI44" s="873"/>
      <c r="DJ44" s="873"/>
      <c r="DK44" s="874"/>
      <c r="DL44" s="872"/>
      <c r="DM44" s="873"/>
      <c r="DN44" s="873"/>
      <c r="DO44" s="873"/>
      <c r="DP44" s="874"/>
      <c r="DQ44" s="872"/>
      <c r="DR44" s="873"/>
      <c r="DS44" s="873"/>
      <c r="DT44" s="873"/>
      <c r="DU44" s="874"/>
      <c r="DV44" s="875"/>
      <c r="DW44" s="876"/>
      <c r="DX44" s="876"/>
      <c r="DY44" s="876"/>
      <c r="DZ44" s="877"/>
      <c r="EA44" s="248"/>
    </row>
    <row r="45" spans="1:131" s="249" customFormat="1" ht="26.25" customHeight="1" x14ac:dyDescent="0.15">
      <c r="A45" s="263">
        <v>18</v>
      </c>
      <c r="B45" s="852"/>
      <c r="C45" s="853"/>
      <c r="D45" s="853"/>
      <c r="E45" s="853"/>
      <c r="F45" s="853"/>
      <c r="G45" s="853"/>
      <c r="H45" s="853"/>
      <c r="I45" s="853"/>
      <c r="J45" s="853"/>
      <c r="K45" s="853"/>
      <c r="L45" s="853"/>
      <c r="M45" s="853"/>
      <c r="N45" s="853"/>
      <c r="O45" s="853"/>
      <c r="P45" s="854"/>
      <c r="Q45" s="855"/>
      <c r="R45" s="856"/>
      <c r="S45" s="856"/>
      <c r="T45" s="856"/>
      <c r="U45" s="856"/>
      <c r="V45" s="856"/>
      <c r="W45" s="856"/>
      <c r="X45" s="856"/>
      <c r="Y45" s="856"/>
      <c r="Z45" s="856"/>
      <c r="AA45" s="856"/>
      <c r="AB45" s="856"/>
      <c r="AC45" s="856"/>
      <c r="AD45" s="856"/>
      <c r="AE45" s="857"/>
      <c r="AF45" s="858"/>
      <c r="AG45" s="859"/>
      <c r="AH45" s="859"/>
      <c r="AI45" s="859"/>
      <c r="AJ45" s="860"/>
      <c r="AK45" s="923"/>
      <c r="AL45" s="806"/>
      <c r="AM45" s="806"/>
      <c r="AN45" s="806"/>
      <c r="AO45" s="806"/>
      <c r="AP45" s="806"/>
      <c r="AQ45" s="806"/>
      <c r="AR45" s="806"/>
      <c r="AS45" s="806"/>
      <c r="AT45" s="806"/>
      <c r="AU45" s="806"/>
      <c r="AV45" s="806"/>
      <c r="AW45" s="806"/>
      <c r="AX45" s="806"/>
      <c r="AY45" s="806"/>
      <c r="AZ45" s="926"/>
      <c r="BA45" s="926"/>
      <c r="BB45" s="926"/>
      <c r="BC45" s="926"/>
      <c r="BD45" s="926"/>
      <c r="BE45" s="921"/>
      <c r="BF45" s="921"/>
      <c r="BG45" s="921"/>
      <c r="BH45" s="921"/>
      <c r="BI45" s="922"/>
      <c r="BJ45" s="254"/>
      <c r="BK45" s="254"/>
      <c r="BL45" s="254"/>
      <c r="BM45" s="254"/>
      <c r="BN45" s="254"/>
      <c r="BO45" s="267"/>
      <c r="BP45" s="267"/>
      <c r="BQ45" s="264">
        <v>39</v>
      </c>
      <c r="BR45" s="265"/>
      <c r="BS45" s="869"/>
      <c r="BT45" s="870"/>
      <c r="BU45" s="870"/>
      <c r="BV45" s="870"/>
      <c r="BW45" s="870"/>
      <c r="BX45" s="870"/>
      <c r="BY45" s="870"/>
      <c r="BZ45" s="870"/>
      <c r="CA45" s="870"/>
      <c r="CB45" s="870"/>
      <c r="CC45" s="870"/>
      <c r="CD45" s="870"/>
      <c r="CE45" s="870"/>
      <c r="CF45" s="870"/>
      <c r="CG45" s="871"/>
      <c r="CH45" s="872"/>
      <c r="CI45" s="873"/>
      <c r="CJ45" s="873"/>
      <c r="CK45" s="873"/>
      <c r="CL45" s="874"/>
      <c r="CM45" s="872"/>
      <c r="CN45" s="873"/>
      <c r="CO45" s="873"/>
      <c r="CP45" s="873"/>
      <c r="CQ45" s="874"/>
      <c r="CR45" s="872"/>
      <c r="CS45" s="873"/>
      <c r="CT45" s="873"/>
      <c r="CU45" s="873"/>
      <c r="CV45" s="874"/>
      <c r="CW45" s="872"/>
      <c r="CX45" s="873"/>
      <c r="CY45" s="873"/>
      <c r="CZ45" s="873"/>
      <c r="DA45" s="874"/>
      <c r="DB45" s="872"/>
      <c r="DC45" s="873"/>
      <c r="DD45" s="873"/>
      <c r="DE45" s="873"/>
      <c r="DF45" s="874"/>
      <c r="DG45" s="872"/>
      <c r="DH45" s="873"/>
      <c r="DI45" s="873"/>
      <c r="DJ45" s="873"/>
      <c r="DK45" s="874"/>
      <c r="DL45" s="872"/>
      <c r="DM45" s="873"/>
      <c r="DN45" s="873"/>
      <c r="DO45" s="873"/>
      <c r="DP45" s="874"/>
      <c r="DQ45" s="872"/>
      <c r="DR45" s="873"/>
      <c r="DS45" s="873"/>
      <c r="DT45" s="873"/>
      <c r="DU45" s="874"/>
      <c r="DV45" s="875"/>
      <c r="DW45" s="876"/>
      <c r="DX45" s="876"/>
      <c r="DY45" s="876"/>
      <c r="DZ45" s="877"/>
      <c r="EA45" s="248"/>
    </row>
    <row r="46" spans="1:131" s="249" customFormat="1" ht="26.25" customHeight="1" x14ac:dyDescent="0.15">
      <c r="A46" s="263">
        <v>19</v>
      </c>
      <c r="B46" s="852"/>
      <c r="C46" s="853"/>
      <c r="D46" s="853"/>
      <c r="E46" s="853"/>
      <c r="F46" s="853"/>
      <c r="G46" s="853"/>
      <c r="H46" s="853"/>
      <c r="I46" s="853"/>
      <c r="J46" s="853"/>
      <c r="K46" s="853"/>
      <c r="L46" s="853"/>
      <c r="M46" s="853"/>
      <c r="N46" s="853"/>
      <c r="O46" s="853"/>
      <c r="P46" s="854"/>
      <c r="Q46" s="855"/>
      <c r="R46" s="856"/>
      <c r="S46" s="856"/>
      <c r="T46" s="856"/>
      <c r="U46" s="856"/>
      <c r="V46" s="856"/>
      <c r="W46" s="856"/>
      <c r="X46" s="856"/>
      <c r="Y46" s="856"/>
      <c r="Z46" s="856"/>
      <c r="AA46" s="856"/>
      <c r="AB46" s="856"/>
      <c r="AC46" s="856"/>
      <c r="AD46" s="856"/>
      <c r="AE46" s="857"/>
      <c r="AF46" s="858"/>
      <c r="AG46" s="859"/>
      <c r="AH46" s="859"/>
      <c r="AI46" s="859"/>
      <c r="AJ46" s="860"/>
      <c r="AK46" s="923"/>
      <c r="AL46" s="806"/>
      <c r="AM46" s="806"/>
      <c r="AN46" s="806"/>
      <c r="AO46" s="806"/>
      <c r="AP46" s="806"/>
      <c r="AQ46" s="806"/>
      <c r="AR46" s="806"/>
      <c r="AS46" s="806"/>
      <c r="AT46" s="806"/>
      <c r="AU46" s="806"/>
      <c r="AV46" s="806"/>
      <c r="AW46" s="806"/>
      <c r="AX46" s="806"/>
      <c r="AY46" s="806"/>
      <c r="AZ46" s="926"/>
      <c r="BA46" s="926"/>
      <c r="BB46" s="926"/>
      <c r="BC46" s="926"/>
      <c r="BD46" s="926"/>
      <c r="BE46" s="921"/>
      <c r="BF46" s="921"/>
      <c r="BG46" s="921"/>
      <c r="BH46" s="921"/>
      <c r="BI46" s="922"/>
      <c r="BJ46" s="254"/>
      <c r="BK46" s="254"/>
      <c r="BL46" s="254"/>
      <c r="BM46" s="254"/>
      <c r="BN46" s="254"/>
      <c r="BO46" s="267"/>
      <c r="BP46" s="267"/>
      <c r="BQ46" s="264">
        <v>40</v>
      </c>
      <c r="BR46" s="265"/>
      <c r="BS46" s="869"/>
      <c r="BT46" s="870"/>
      <c r="BU46" s="870"/>
      <c r="BV46" s="870"/>
      <c r="BW46" s="870"/>
      <c r="BX46" s="870"/>
      <c r="BY46" s="870"/>
      <c r="BZ46" s="870"/>
      <c r="CA46" s="870"/>
      <c r="CB46" s="870"/>
      <c r="CC46" s="870"/>
      <c r="CD46" s="870"/>
      <c r="CE46" s="870"/>
      <c r="CF46" s="870"/>
      <c r="CG46" s="871"/>
      <c r="CH46" s="872"/>
      <c r="CI46" s="873"/>
      <c r="CJ46" s="873"/>
      <c r="CK46" s="873"/>
      <c r="CL46" s="874"/>
      <c r="CM46" s="872"/>
      <c r="CN46" s="873"/>
      <c r="CO46" s="873"/>
      <c r="CP46" s="873"/>
      <c r="CQ46" s="874"/>
      <c r="CR46" s="872"/>
      <c r="CS46" s="873"/>
      <c r="CT46" s="873"/>
      <c r="CU46" s="873"/>
      <c r="CV46" s="874"/>
      <c r="CW46" s="872"/>
      <c r="CX46" s="873"/>
      <c r="CY46" s="873"/>
      <c r="CZ46" s="873"/>
      <c r="DA46" s="874"/>
      <c r="DB46" s="872"/>
      <c r="DC46" s="873"/>
      <c r="DD46" s="873"/>
      <c r="DE46" s="873"/>
      <c r="DF46" s="874"/>
      <c r="DG46" s="872"/>
      <c r="DH46" s="873"/>
      <c r="DI46" s="873"/>
      <c r="DJ46" s="873"/>
      <c r="DK46" s="874"/>
      <c r="DL46" s="872"/>
      <c r="DM46" s="873"/>
      <c r="DN46" s="873"/>
      <c r="DO46" s="873"/>
      <c r="DP46" s="874"/>
      <c r="DQ46" s="872"/>
      <c r="DR46" s="873"/>
      <c r="DS46" s="873"/>
      <c r="DT46" s="873"/>
      <c r="DU46" s="874"/>
      <c r="DV46" s="875"/>
      <c r="DW46" s="876"/>
      <c r="DX46" s="876"/>
      <c r="DY46" s="876"/>
      <c r="DZ46" s="877"/>
      <c r="EA46" s="248"/>
    </row>
    <row r="47" spans="1:131" s="249" customFormat="1" ht="26.25" customHeight="1" x14ac:dyDescent="0.15">
      <c r="A47" s="263">
        <v>20</v>
      </c>
      <c r="B47" s="852"/>
      <c r="C47" s="853"/>
      <c r="D47" s="853"/>
      <c r="E47" s="853"/>
      <c r="F47" s="853"/>
      <c r="G47" s="853"/>
      <c r="H47" s="853"/>
      <c r="I47" s="853"/>
      <c r="J47" s="853"/>
      <c r="K47" s="853"/>
      <c r="L47" s="853"/>
      <c r="M47" s="853"/>
      <c r="N47" s="853"/>
      <c r="O47" s="853"/>
      <c r="P47" s="854"/>
      <c r="Q47" s="855"/>
      <c r="R47" s="856"/>
      <c r="S47" s="856"/>
      <c r="T47" s="856"/>
      <c r="U47" s="856"/>
      <c r="V47" s="856"/>
      <c r="W47" s="856"/>
      <c r="X47" s="856"/>
      <c r="Y47" s="856"/>
      <c r="Z47" s="856"/>
      <c r="AA47" s="856"/>
      <c r="AB47" s="856"/>
      <c r="AC47" s="856"/>
      <c r="AD47" s="856"/>
      <c r="AE47" s="857"/>
      <c r="AF47" s="858"/>
      <c r="AG47" s="859"/>
      <c r="AH47" s="859"/>
      <c r="AI47" s="859"/>
      <c r="AJ47" s="860"/>
      <c r="AK47" s="923"/>
      <c r="AL47" s="806"/>
      <c r="AM47" s="806"/>
      <c r="AN47" s="806"/>
      <c r="AO47" s="806"/>
      <c r="AP47" s="806"/>
      <c r="AQ47" s="806"/>
      <c r="AR47" s="806"/>
      <c r="AS47" s="806"/>
      <c r="AT47" s="806"/>
      <c r="AU47" s="806"/>
      <c r="AV47" s="806"/>
      <c r="AW47" s="806"/>
      <c r="AX47" s="806"/>
      <c r="AY47" s="806"/>
      <c r="AZ47" s="926"/>
      <c r="BA47" s="926"/>
      <c r="BB47" s="926"/>
      <c r="BC47" s="926"/>
      <c r="BD47" s="926"/>
      <c r="BE47" s="921"/>
      <c r="BF47" s="921"/>
      <c r="BG47" s="921"/>
      <c r="BH47" s="921"/>
      <c r="BI47" s="922"/>
      <c r="BJ47" s="254"/>
      <c r="BK47" s="254"/>
      <c r="BL47" s="254"/>
      <c r="BM47" s="254"/>
      <c r="BN47" s="254"/>
      <c r="BO47" s="267"/>
      <c r="BP47" s="267"/>
      <c r="BQ47" s="264">
        <v>41</v>
      </c>
      <c r="BR47" s="265"/>
      <c r="BS47" s="869"/>
      <c r="BT47" s="870"/>
      <c r="BU47" s="870"/>
      <c r="BV47" s="870"/>
      <c r="BW47" s="870"/>
      <c r="BX47" s="870"/>
      <c r="BY47" s="870"/>
      <c r="BZ47" s="870"/>
      <c r="CA47" s="870"/>
      <c r="CB47" s="870"/>
      <c r="CC47" s="870"/>
      <c r="CD47" s="870"/>
      <c r="CE47" s="870"/>
      <c r="CF47" s="870"/>
      <c r="CG47" s="871"/>
      <c r="CH47" s="872"/>
      <c r="CI47" s="873"/>
      <c r="CJ47" s="873"/>
      <c r="CK47" s="873"/>
      <c r="CL47" s="874"/>
      <c r="CM47" s="872"/>
      <c r="CN47" s="873"/>
      <c r="CO47" s="873"/>
      <c r="CP47" s="873"/>
      <c r="CQ47" s="874"/>
      <c r="CR47" s="872"/>
      <c r="CS47" s="873"/>
      <c r="CT47" s="873"/>
      <c r="CU47" s="873"/>
      <c r="CV47" s="874"/>
      <c r="CW47" s="872"/>
      <c r="CX47" s="873"/>
      <c r="CY47" s="873"/>
      <c r="CZ47" s="873"/>
      <c r="DA47" s="874"/>
      <c r="DB47" s="872"/>
      <c r="DC47" s="873"/>
      <c r="DD47" s="873"/>
      <c r="DE47" s="873"/>
      <c r="DF47" s="874"/>
      <c r="DG47" s="872"/>
      <c r="DH47" s="873"/>
      <c r="DI47" s="873"/>
      <c r="DJ47" s="873"/>
      <c r="DK47" s="874"/>
      <c r="DL47" s="872"/>
      <c r="DM47" s="873"/>
      <c r="DN47" s="873"/>
      <c r="DO47" s="873"/>
      <c r="DP47" s="874"/>
      <c r="DQ47" s="872"/>
      <c r="DR47" s="873"/>
      <c r="DS47" s="873"/>
      <c r="DT47" s="873"/>
      <c r="DU47" s="874"/>
      <c r="DV47" s="875"/>
      <c r="DW47" s="876"/>
      <c r="DX47" s="876"/>
      <c r="DY47" s="876"/>
      <c r="DZ47" s="877"/>
      <c r="EA47" s="248"/>
    </row>
    <row r="48" spans="1:131" s="249" customFormat="1" ht="26.25" customHeight="1" x14ac:dyDescent="0.15">
      <c r="A48" s="263">
        <v>21</v>
      </c>
      <c r="B48" s="852"/>
      <c r="C48" s="853"/>
      <c r="D48" s="853"/>
      <c r="E48" s="853"/>
      <c r="F48" s="853"/>
      <c r="G48" s="853"/>
      <c r="H48" s="853"/>
      <c r="I48" s="853"/>
      <c r="J48" s="853"/>
      <c r="K48" s="853"/>
      <c r="L48" s="853"/>
      <c r="M48" s="853"/>
      <c r="N48" s="853"/>
      <c r="O48" s="853"/>
      <c r="P48" s="854"/>
      <c r="Q48" s="855"/>
      <c r="R48" s="856"/>
      <c r="S48" s="856"/>
      <c r="T48" s="856"/>
      <c r="U48" s="856"/>
      <c r="V48" s="856"/>
      <c r="W48" s="856"/>
      <c r="X48" s="856"/>
      <c r="Y48" s="856"/>
      <c r="Z48" s="856"/>
      <c r="AA48" s="856"/>
      <c r="AB48" s="856"/>
      <c r="AC48" s="856"/>
      <c r="AD48" s="856"/>
      <c r="AE48" s="857"/>
      <c r="AF48" s="858"/>
      <c r="AG48" s="859"/>
      <c r="AH48" s="859"/>
      <c r="AI48" s="859"/>
      <c r="AJ48" s="860"/>
      <c r="AK48" s="923"/>
      <c r="AL48" s="806"/>
      <c r="AM48" s="806"/>
      <c r="AN48" s="806"/>
      <c r="AO48" s="806"/>
      <c r="AP48" s="806"/>
      <c r="AQ48" s="806"/>
      <c r="AR48" s="806"/>
      <c r="AS48" s="806"/>
      <c r="AT48" s="806"/>
      <c r="AU48" s="806"/>
      <c r="AV48" s="806"/>
      <c r="AW48" s="806"/>
      <c r="AX48" s="806"/>
      <c r="AY48" s="806"/>
      <c r="AZ48" s="926"/>
      <c r="BA48" s="926"/>
      <c r="BB48" s="926"/>
      <c r="BC48" s="926"/>
      <c r="BD48" s="926"/>
      <c r="BE48" s="921"/>
      <c r="BF48" s="921"/>
      <c r="BG48" s="921"/>
      <c r="BH48" s="921"/>
      <c r="BI48" s="922"/>
      <c r="BJ48" s="254"/>
      <c r="BK48" s="254"/>
      <c r="BL48" s="254"/>
      <c r="BM48" s="254"/>
      <c r="BN48" s="254"/>
      <c r="BO48" s="267"/>
      <c r="BP48" s="267"/>
      <c r="BQ48" s="264">
        <v>42</v>
      </c>
      <c r="BR48" s="265"/>
      <c r="BS48" s="869"/>
      <c r="BT48" s="870"/>
      <c r="BU48" s="870"/>
      <c r="BV48" s="870"/>
      <c r="BW48" s="870"/>
      <c r="BX48" s="870"/>
      <c r="BY48" s="870"/>
      <c r="BZ48" s="870"/>
      <c r="CA48" s="870"/>
      <c r="CB48" s="870"/>
      <c r="CC48" s="870"/>
      <c r="CD48" s="870"/>
      <c r="CE48" s="870"/>
      <c r="CF48" s="870"/>
      <c r="CG48" s="871"/>
      <c r="CH48" s="872"/>
      <c r="CI48" s="873"/>
      <c r="CJ48" s="873"/>
      <c r="CK48" s="873"/>
      <c r="CL48" s="874"/>
      <c r="CM48" s="872"/>
      <c r="CN48" s="873"/>
      <c r="CO48" s="873"/>
      <c r="CP48" s="873"/>
      <c r="CQ48" s="874"/>
      <c r="CR48" s="872"/>
      <c r="CS48" s="873"/>
      <c r="CT48" s="873"/>
      <c r="CU48" s="873"/>
      <c r="CV48" s="874"/>
      <c r="CW48" s="872"/>
      <c r="CX48" s="873"/>
      <c r="CY48" s="873"/>
      <c r="CZ48" s="873"/>
      <c r="DA48" s="874"/>
      <c r="DB48" s="872"/>
      <c r="DC48" s="873"/>
      <c r="DD48" s="873"/>
      <c r="DE48" s="873"/>
      <c r="DF48" s="874"/>
      <c r="DG48" s="872"/>
      <c r="DH48" s="873"/>
      <c r="DI48" s="873"/>
      <c r="DJ48" s="873"/>
      <c r="DK48" s="874"/>
      <c r="DL48" s="872"/>
      <c r="DM48" s="873"/>
      <c r="DN48" s="873"/>
      <c r="DO48" s="873"/>
      <c r="DP48" s="874"/>
      <c r="DQ48" s="872"/>
      <c r="DR48" s="873"/>
      <c r="DS48" s="873"/>
      <c r="DT48" s="873"/>
      <c r="DU48" s="874"/>
      <c r="DV48" s="875"/>
      <c r="DW48" s="876"/>
      <c r="DX48" s="876"/>
      <c r="DY48" s="876"/>
      <c r="DZ48" s="877"/>
      <c r="EA48" s="248"/>
    </row>
    <row r="49" spans="1:131" s="249" customFormat="1" ht="26.25" customHeight="1" x14ac:dyDescent="0.15">
      <c r="A49" s="263">
        <v>22</v>
      </c>
      <c r="B49" s="852"/>
      <c r="C49" s="853"/>
      <c r="D49" s="853"/>
      <c r="E49" s="853"/>
      <c r="F49" s="853"/>
      <c r="G49" s="853"/>
      <c r="H49" s="853"/>
      <c r="I49" s="853"/>
      <c r="J49" s="853"/>
      <c r="K49" s="853"/>
      <c r="L49" s="853"/>
      <c r="M49" s="853"/>
      <c r="N49" s="853"/>
      <c r="O49" s="853"/>
      <c r="P49" s="854"/>
      <c r="Q49" s="855"/>
      <c r="R49" s="856"/>
      <c r="S49" s="856"/>
      <c r="T49" s="856"/>
      <c r="U49" s="856"/>
      <c r="V49" s="856"/>
      <c r="W49" s="856"/>
      <c r="X49" s="856"/>
      <c r="Y49" s="856"/>
      <c r="Z49" s="856"/>
      <c r="AA49" s="856"/>
      <c r="AB49" s="856"/>
      <c r="AC49" s="856"/>
      <c r="AD49" s="856"/>
      <c r="AE49" s="857"/>
      <c r="AF49" s="858"/>
      <c r="AG49" s="859"/>
      <c r="AH49" s="859"/>
      <c r="AI49" s="859"/>
      <c r="AJ49" s="860"/>
      <c r="AK49" s="923"/>
      <c r="AL49" s="806"/>
      <c r="AM49" s="806"/>
      <c r="AN49" s="806"/>
      <c r="AO49" s="806"/>
      <c r="AP49" s="806"/>
      <c r="AQ49" s="806"/>
      <c r="AR49" s="806"/>
      <c r="AS49" s="806"/>
      <c r="AT49" s="806"/>
      <c r="AU49" s="806"/>
      <c r="AV49" s="806"/>
      <c r="AW49" s="806"/>
      <c r="AX49" s="806"/>
      <c r="AY49" s="806"/>
      <c r="AZ49" s="926"/>
      <c r="BA49" s="926"/>
      <c r="BB49" s="926"/>
      <c r="BC49" s="926"/>
      <c r="BD49" s="926"/>
      <c r="BE49" s="921"/>
      <c r="BF49" s="921"/>
      <c r="BG49" s="921"/>
      <c r="BH49" s="921"/>
      <c r="BI49" s="922"/>
      <c r="BJ49" s="254"/>
      <c r="BK49" s="254"/>
      <c r="BL49" s="254"/>
      <c r="BM49" s="254"/>
      <c r="BN49" s="254"/>
      <c r="BO49" s="267"/>
      <c r="BP49" s="267"/>
      <c r="BQ49" s="264">
        <v>43</v>
      </c>
      <c r="BR49" s="265"/>
      <c r="BS49" s="869"/>
      <c r="BT49" s="870"/>
      <c r="BU49" s="870"/>
      <c r="BV49" s="870"/>
      <c r="BW49" s="870"/>
      <c r="BX49" s="870"/>
      <c r="BY49" s="870"/>
      <c r="BZ49" s="870"/>
      <c r="CA49" s="870"/>
      <c r="CB49" s="870"/>
      <c r="CC49" s="870"/>
      <c r="CD49" s="870"/>
      <c r="CE49" s="870"/>
      <c r="CF49" s="870"/>
      <c r="CG49" s="871"/>
      <c r="CH49" s="872"/>
      <c r="CI49" s="873"/>
      <c r="CJ49" s="873"/>
      <c r="CK49" s="873"/>
      <c r="CL49" s="874"/>
      <c r="CM49" s="872"/>
      <c r="CN49" s="873"/>
      <c r="CO49" s="873"/>
      <c r="CP49" s="873"/>
      <c r="CQ49" s="874"/>
      <c r="CR49" s="872"/>
      <c r="CS49" s="873"/>
      <c r="CT49" s="873"/>
      <c r="CU49" s="873"/>
      <c r="CV49" s="874"/>
      <c r="CW49" s="872"/>
      <c r="CX49" s="873"/>
      <c r="CY49" s="873"/>
      <c r="CZ49" s="873"/>
      <c r="DA49" s="874"/>
      <c r="DB49" s="872"/>
      <c r="DC49" s="873"/>
      <c r="DD49" s="873"/>
      <c r="DE49" s="873"/>
      <c r="DF49" s="874"/>
      <c r="DG49" s="872"/>
      <c r="DH49" s="873"/>
      <c r="DI49" s="873"/>
      <c r="DJ49" s="873"/>
      <c r="DK49" s="874"/>
      <c r="DL49" s="872"/>
      <c r="DM49" s="873"/>
      <c r="DN49" s="873"/>
      <c r="DO49" s="873"/>
      <c r="DP49" s="874"/>
      <c r="DQ49" s="872"/>
      <c r="DR49" s="873"/>
      <c r="DS49" s="873"/>
      <c r="DT49" s="873"/>
      <c r="DU49" s="874"/>
      <c r="DV49" s="875"/>
      <c r="DW49" s="876"/>
      <c r="DX49" s="876"/>
      <c r="DY49" s="876"/>
      <c r="DZ49" s="877"/>
      <c r="EA49" s="248"/>
    </row>
    <row r="50" spans="1:131" s="249" customFormat="1" ht="26.25" customHeight="1" x14ac:dyDescent="0.15">
      <c r="A50" s="263">
        <v>23</v>
      </c>
      <c r="B50" s="852"/>
      <c r="C50" s="853"/>
      <c r="D50" s="853"/>
      <c r="E50" s="853"/>
      <c r="F50" s="853"/>
      <c r="G50" s="853"/>
      <c r="H50" s="853"/>
      <c r="I50" s="853"/>
      <c r="J50" s="853"/>
      <c r="K50" s="853"/>
      <c r="L50" s="853"/>
      <c r="M50" s="853"/>
      <c r="N50" s="853"/>
      <c r="O50" s="853"/>
      <c r="P50" s="854"/>
      <c r="Q50" s="927"/>
      <c r="R50" s="928"/>
      <c r="S50" s="928"/>
      <c r="T50" s="928"/>
      <c r="U50" s="928"/>
      <c r="V50" s="928"/>
      <c r="W50" s="928"/>
      <c r="X50" s="928"/>
      <c r="Y50" s="928"/>
      <c r="Z50" s="928"/>
      <c r="AA50" s="928"/>
      <c r="AB50" s="928"/>
      <c r="AC50" s="928"/>
      <c r="AD50" s="928"/>
      <c r="AE50" s="929"/>
      <c r="AF50" s="858"/>
      <c r="AG50" s="859"/>
      <c r="AH50" s="859"/>
      <c r="AI50" s="859"/>
      <c r="AJ50" s="860"/>
      <c r="AK50" s="930"/>
      <c r="AL50" s="928"/>
      <c r="AM50" s="928"/>
      <c r="AN50" s="928"/>
      <c r="AO50" s="928"/>
      <c r="AP50" s="928"/>
      <c r="AQ50" s="928"/>
      <c r="AR50" s="928"/>
      <c r="AS50" s="928"/>
      <c r="AT50" s="928"/>
      <c r="AU50" s="928"/>
      <c r="AV50" s="928"/>
      <c r="AW50" s="928"/>
      <c r="AX50" s="928"/>
      <c r="AY50" s="928"/>
      <c r="AZ50" s="931"/>
      <c r="BA50" s="931"/>
      <c r="BB50" s="931"/>
      <c r="BC50" s="931"/>
      <c r="BD50" s="931"/>
      <c r="BE50" s="921"/>
      <c r="BF50" s="921"/>
      <c r="BG50" s="921"/>
      <c r="BH50" s="921"/>
      <c r="BI50" s="922"/>
      <c r="BJ50" s="254"/>
      <c r="BK50" s="254"/>
      <c r="BL50" s="254"/>
      <c r="BM50" s="254"/>
      <c r="BN50" s="254"/>
      <c r="BO50" s="267"/>
      <c r="BP50" s="267"/>
      <c r="BQ50" s="264">
        <v>44</v>
      </c>
      <c r="BR50" s="265"/>
      <c r="BS50" s="869"/>
      <c r="BT50" s="870"/>
      <c r="BU50" s="870"/>
      <c r="BV50" s="870"/>
      <c r="BW50" s="870"/>
      <c r="BX50" s="870"/>
      <c r="BY50" s="870"/>
      <c r="BZ50" s="870"/>
      <c r="CA50" s="870"/>
      <c r="CB50" s="870"/>
      <c r="CC50" s="870"/>
      <c r="CD50" s="870"/>
      <c r="CE50" s="870"/>
      <c r="CF50" s="870"/>
      <c r="CG50" s="871"/>
      <c r="CH50" s="872"/>
      <c r="CI50" s="873"/>
      <c r="CJ50" s="873"/>
      <c r="CK50" s="873"/>
      <c r="CL50" s="874"/>
      <c r="CM50" s="872"/>
      <c r="CN50" s="873"/>
      <c r="CO50" s="873"/>
      <c r="CP50" s="873"/>
      <c r="CQ50" s="874"/>
      <c r="CR50" s="872"/>
      <c r="CS50" s="873"/>
      <c r="CT50" s="873"/>
      <c r="CU50" s="873"/>
      <c r="CV50" s="874"/>
      <c r="CW50" s="872"/>
      <c r="CX50" s="873"/>
      <c r="CY50" s="873"/>
      <c r="CZ50" s="873"/>
      <c r="DA50" s="874"/>
      <c r="DB50" s="872"/>
      <c r="DC50" s="873"/>
      <c r="DD50" s="873"/>
      <c r="DE50" s="873"/>
      <c r="DF50" s="874"/>
      <c r="DG50" s="872"/>
      <c r="DH50" s="873"/>
      <c r="DI50" s="873"/>
      <c r="DJ50" s="873"/>
      <c r="DK50" s="874"/>
      <c r="DL50" s="872"/>
      <c r="DM50" s="873"/>
      <c r="DN50" s="873"/>
      <c r="DO50" s="873"/>
      <c r="DP50" s="874"/>
      <c r="DQ50" s="872"/>
      <c r="DR50" s="873"/>
      <c r="DS50" s="873"/>
      <c r="DT50" s="873"/>
      <c r="DU50" s="874"/>
      <c r="DV50" s="875"/>
      <c r="DW50" s="876"/>
      <c r="DX50" s="876"/>
      <c r="DY50" s="876"/>
      <c r="DZ50" s="877"/>
      <c r="EA50" s="248"/>
    </row>
    <row r="51" spans="1:131" s="249" customFormat="1" ht="26.25" customHeight="1" x14ac:dyDescent="0.15">
      <c r="A51" s="263">
        <v>24</v>
      </c>
      <c r="B51" s="852"/>
      <c r="C51" s="853"/>
      <c r="D51" s="853"/>
      <c r="E51" s="853"/>
      <c r="F51" s="853"/>
      <c r="G51" s="853"/>
      <c r="H51" s="853"/>
      <c r="I51" s="853"/>
      <c r="J51" s="853"/>
      <c r="K51" s="853"/>
      <c r="L51" s="853"/>
      <c r="M51" s="853"/>
      <c r="N51" s="853"/>
      <c r="O51" s="853"/>
      <c r="P51" s="854"/>
      <c r="Q51" s="927"/>
      <c r="R51" s="928"/>
      <c r="S51" s="928"/>
      <c r="T51" s="928"/>
      <c r="U51" s="928"/>
      <c r="V51" s="928"/>
      <c r="W51" s="928"/>
      <c r="X51" s="928"/>
      <c r="Y51" s="928"/>
      <c r="Z51" s="928"/>
      <c r="AA51" s="928"/>
      <c r="AB51" s="928"/>
      <c r="AC51" s="928"/>
      <c r="AD51" s="928"/>
      <c r="AE51" s="929"/>
      <c r="AF51" s="858"/>
      <c r="AG51" s="859"/>
      <c r="AH51" s="859"/>
      <c r="AI51" s="859"/>
      <c r="AJ51" s="860"/>
      <c r="AK51" s="930"/>
      <c r="AL51" s="928"/>
      <c r="AM51" s="928"/>
      <c r="AN51" s="928"/>
      <c r="AO51" s="928"/>
      <c r="AP51" s="928"/>
      <c r="AQ51" s="928"/>
      <c r="AR51" s="928"/>
      <c r="AS51" s="928"/>
      <c r="AT51" s="928"/>
      <c r="AU51" s="928"/>
      <c r="AV51" s="928"/>
      <c r="AW51" s="928"/>
      <c r="AX51" s="928"/>
      <c r="AY51" s="928"/>
      <c r="AZ51" s="931"/>
      <c r="BA51" s="931"/>
      <c r="BB51" s="931"/>
      <c r="BC51" s="931"/>
      <c r="BD51" s="931"/>
      <c r="BE51" s="921"/>
      <c r="BF51" s="921"/>
      <c r="BG51" s="921"/>
      <c r="BH51" s="921"/>
      <c r="BI51" s="922"/>
      <c r="BJ51" s="254"/>
      <c r="BK51" s="254"/>
      <c r="BL51" s="254"/>
      <c r="BM51" s="254"/>
      <c r="BN51" s="254"/>
      <c r="BO51" s="267"/>
      <c r="BP51" s="267"/>
      <c r="BQ51" s="264">
        <v>45</v>
      </c>
      <c r="BR51" s="265"/>
      <c r="BS51" s="869"/>
      <c r="BT51" s="870"/>
      <c r="BU51" s="870"/>
      <c r="BV51" s="870"/>
      <c r="BW51" s="870"/>
      <c r="BX51" s="870"/>
      <c r="BY51" s="870"/>
      <c r="BZ51" s="870"/>
      <c r="CA51" s="870"/>
      <c r="CB51" s="870"/>
      <c r="CC51" s="870"/>
      <c r="CD51" s="870"/>
      <c r="CE51" s="870"/>
      <c r="CF51" s="870"/>
      <c r="CG51" s="871"/>
      <c r="CH51" s="872"/>
      <c r="CI51" s="873"/>
      <c r="CJ51" s="873"/>
      <c r="CK51" s="873"/>
      <c r="CL51" s="874"/>
      <c r="CM51" s="872"/>
      <c r="CN51" s="873"/>
      <c r="CO51" s="873"/>
      <c r="CP51" s="873"/>
      <c r="CQ51" s="874"/>
      <c r="CR51" s="872"/>
      <c r="CS51" s="873"/>
      <c r="CT51" s="873"/>
      <c r="CU51" s="873"/>
      <c r="CV51" s="874"/>
      <c r="CW51" s="872"/>
      <c r="CX51" s="873"/>
      <c r="CY51" s="873"/>
      <c r="CZ51" s="873"/>
      <c r="DA51" s="874"/>
      <c r="DB51" s="872"/>
      <c r="DC51" s="873"/>
      <c r="DD51" s="873"/>
      <c r="DE51" s="873"/>
      <c r="DF51" s="874"/>
      <c r="DG51" s="872"/>
      <c r="DH51" s="873"/>
      <c r="DI51" s="873"/>
      <c r="DJ51" s="873"/>
      <c r="DK51" s="874"/>
      <c r="DL51" s="872"/>
      <c r="DM51" s="873"/>
      <c r="DN51" s="873"/>
      <c r="DO51" s="873"/>
      <c r="DP51" s="874"/>
      <c r="DQ51" s="872"/>
      <c r="DR51" s="873"/>
      <c r="DS51" s="873"/>
      <c r="DT51" s="873"/>
      <c r="DU51" s="874"/>
      <c r="DV51" s="875"/>
      <c r="DW51" s="876"/>
      <c r="DX51" s="876"/>
      <c r="DY51" s="876"/>
      <c r="DZ51" s="877"/>
      <c r="EA51" s="248"/>
    </row>
    <row r="52" spans="1:131" s="249" customFormat="1" ht="26.25" customHeight="1" x14ac:dyDescent="0.15">
      <c r="A52" s="263">
        <v>25</v>
      </c>
      <c r="B52" s="852"/>
      <c r="C52" s="853"/>
      <c r="D52" s="853"/>
      <c r="E52" s="853"/>
      <c r="F52" s="853"/>
      <c r="G52" s="853"/>
      <c r="H52" s="853"/>
      <c r="I52" s="853"/>
      <c r="J52" s="853"/>
      <c r="K52" s="853"/>
      <c r="L52" s="853"/>
      <c r="M52" s="853"/>
      <c r="N52" s="853"/>
      <c r="O52" s="853"/>
      <c r="P52" s="854"/>
      <c r="Q52" s="927"/>
      <c r="R52" s="928"/>
      <c r="S52" s="928"/>
      <c r="T52" s="928"/>
      <c r="U52" s="928"/>
      <c r="V52" s="928"/>
      <c r="W52" s="928"/>
      <c r="X52" s="928"/>
      <c r="Y52" s="928"/>
      <c r="Z52" s="928"/>
      <c r="AA52" s="928"/>
      <c r="AB52" s="928"/>
      <c r="AC52" s="928"/>
      <c r="AD52" s="928"/>
      <c r="AE52" s="929"/>
      <c r="AF52" s="858"/>
      <c r="AG52" s="859"/>
      <c r="AH52" s="859"/>
      <c r="AI52" s="859"/>
      <c r="AJ52" s="860"/>
      <c r="AK52" s="930"/>
      <c r="AL52" s="928"/>
      <c r="AM52" s="928"/>
      <c r="AN52" s="928"/>
      <c r="AO52" s="928"/>
      <c r="AP52" s="928"/>
      <c r="AQ52" s="928"/>
      <c r="AR52" s="928"/>
      <c r="AS52" s="928"/>
      <c r="AT52" s="928"/>
      <c r="AU52" s="928"/>
      <c r="AV52" s="928"/>
      <c r="AW52" s="928"/>
      <c r="AX52" s="928"/>
      <c r="AY52" s="928"/>
      <c r="AZ52" s="931"/>
      <c r="BA52" s="931"/>
      <c r="BB52" s="931"/>
      <c r="BC52" s="931"/>
      <c r="BD52" s="931"/>
      <c r="BE52" s="921"/>
      <c r="BF52" s="921"/>
      <c r="BG52" s="921"/>
      <c r="BH52" s="921"/>
      <c r="BI52" s="922"/>
      <c r="BJ52" s="254"/>
      <c r="BK52" s="254"/>
      <c r="BL52" s="254"/>
      <c r="BM52" s="254"/>
      <c r="BN52" s="254"/>
      <c r="BO52" s="267"/>
      <c r="BP52" s="267"/>
      <c r="BQ52" s="264">
        <v>46</v>
      </c>
      <c r="BR52" s="265"/>
      <c r="BS52" s="869"/>
      <c r="BT52" s="870"/>
      <c r="BU52" s="870"/>
      <c r="BV52" s="870"/>
      <c r="BW52" s="870"/>
      <c r="BX52" s="870"/>
      <c r="BY52" s="870"/>
      <c r="BZ52" s="870"/>
      <c r="CA52" s="870"/>
      <c r="CB52" s="870"/>
      <c r="CC52" s="870"/>
      <c r="CD52" s="870"/>
      <c r="CE52" s="870"/>
      <c r="CF52" s="870"/>
      <c r="CG52" s="871"/>
      <c r="CH52" s="872"/>
      <c r="CI52" s="873"/>
      <c r="CJ52" s="873"/>
      <c r="CK52" s="873"/>
      <c r="CL52" s="874"/>
      <c r="CM52" s="872"/>
      <c r="CN52" s="873"/>
      <c r="CO52" s="873"/>
      <c r="CP52" s="873"/>
      <c r="CQ52" s="874"/>
      <c r="CR52" s="872"/>
      <c r="CS52" s="873"/>
      <c r="CT52" s="873"/>
      <c r="CU52" s="873"/>
      <c r="CV52" s="874"/>
      <c r="CW52" s="872"/>
      <c r="CX52" s="873"/>
      <c r="CY52" s="873"/>
      <c r="CZ52" s="873"/>
      <c r="DA52" s="874"/>
      <c r="DB52" s="872"/>
      <c r="DC52" s="873"/>
      <c r="DD52" s="873"/>
      <c r="DE52" s="873"/>
      <c r="DF52" s="874"/>
      <c r="DG52" s="872"/>
      <c r="DH52" s="873"/>
      <c r="DI52" s="873"/>
      <c r="DJ52" s="873"/>
      <c r="DK52" s="874"/>
      <c r="DL52" s="872"/>
      <c r="DM52" s="873"/>
      <c r="DN52" s="873"/>
      <c r="DO52" s="873"/>
      <c r="DP52" s="874"/>
      <c r="DQ52" s="872"/>
      <c r="DR52" s="873"/>
      <c r="DS52" s="873"/>
      <c r="DT52" s="873"/>
      <c r="DU52" s="874"/>
      <c r="DV52" s="875"/>
      <c r="DW52" s="876"/>
      <c r="DX52" s="876"/>
      <c r="DY52" s="876"/>
      <c r="DZ52" s="877"/>
      <c r="EA52" s="248"/>
    </row>
    <row r="53" spans="1:131" s="249" customFormat="1" ht="26.25" customHeight="1" x14ac:dyDescent="0.15">
      <c r="A53" s="263">
        <v>26</v>
      </c>
      <c r="B53" s="852"/>
      <c r="C53" s="853"/>
      <c r="D53" s="853"/>
      <c r="E53" s="853"/>
      <c r="F53" s="853"/>
      <c r="G53" s="853"/>
      <c r="H53" s="853"/>
      <c r="I53" s="853"/>
      <c r="J53" s="853"/>
      <c r="K53" s="853"/>
      <c r="L53" s="853"/>
      <c r="M53" s="853"/>
      <c r="N53" s="853"/>
      <c r="O53" s="853"/>
      <c r="P53" s="854"/>
      <c r="Q53" s="927"/>
      <c r="R53" s="928"/>
      <c r="S53" s="928"/>
      <c r="T53" s="928"/>
      <c r="U53" s="928"/>
      <c r="V53" s="928"/>
      <c r="W53" s="928"/>
      <c r="X53" s="928"/>
      <c r="Y53" s="928"/>
      <c r="Z53" s="928"/>
      <c r="AA53" s="928"/>
      <c r="AB53" s="928"/>
      <c r="AC53" s="928"/>
      <c r="AD53" s="928"/>
      <c r="AE53" s="929"/>
      <c r="AF53" s="858"/>
      <c r="AG53" s="859"/>
      <c r="AH53" s="859"/>
      <c r="AI53" s="859"/>
      <c r="AJ53" s="860"/>
      <c r="AK53" s="930"/>
      <c r="AL53" s="928"/>
      <c r="AM53" s="928"/>
      <c r="AN53" s="928"/>
      <c r="AO53" s="928"/>
      <c r="AP53" s="928"/>
      <c r="AQ53" s="928"/>
      <c r="AR53" s="928"/>
      <c r="AS53" s="928"/>
      <c r="AT53" s="928"/>
      <c r="AU53" s="928"/>
      <c r="AV53" s="928"/>
      <c r="AW53" s="928"/>
      <c r="AX53" s="928"/>
      <c r="AY53" s="928"/>
      <c r="AZ53" s="931"/>
      <c r="BA53" s="931"/>
      <c r="BB53" s="931"/>
      <c r="BC53" s="931"/>
      <c r="BD53" s="931"/>
      <c r="BE53" s="921"/>
      <c r="BF53" s="921"/>
      <c r="BG53" s="921"/>
      <c r="BH53" s="921"/>
      <c r="BI53" s="922"/>
      <c r="BJ53" s="254"/>
      <c r="BK53" s="254"/>
      <c r="BL53" s="254"/>
      <c r="BM53" s="254"/>
      <c r="BN53" s="254"/>
      <c r="BO53" s="267"/>
      <c r="BP53" s="267"/>
      <c r="BQ53" s="264">
        <v>47</v>
      </c>
      <c r="BR53" s="265"/>
      <c r="BS53" s="869"/>
      <c r="BT53" s="870"/>
      <c r="BU53" s="870"/>
      <c r="BV53" s="870"/>
      <c r="BW53" s="870"/>
      <c r="BX53" s="870"/>
      <c r="BY53" s="870"/>
      <c r="BZ53" s="870"/>
      <c r="CA53" s="870"/>
      <c r="CB53" s="870"/>
      <c r="CC53" s="870"/>
      <c r="CD53" s="870"/>
      <c r="CE53" s="870"/>
      <c r="CF53" s="870"/>
      <c r="CG53" s="871"/>
      <c r="CH53" s="872"/>
      <c r="CI53" s="873"/>
      <c r="CJ53" s="873"/>
      <c r="CK53" s="873"/>
      <c r="CL53" s="874"/>
      <c r="CM53" s="872"/>
      <c r="CN53" s="873"/>
      <c r="CO53" s="873"/>
      <c r="CP53" s="873"/>
      <c r="CQ53" s="874"/>
      <c r="CR53" s="872"/>
      <c r="CS53" s="873"/>
      <c r="CT53" s="873"/>
      <c r="CU53" s="873"/>
      <c r="CV53" s="874"/>
      <c r="CW53" s="872"/>
      <c r="CX53" s="873"/>
      <c r="CY53" s="873"/>
      <c r="CZ53" s="873"/>
      <c r="DA53" s="874"/>
      <c r="DB53" s="872"/>
      <c r="DC53" s="873"/>
      <c r="DD53" s="873"/>
      <c r="DE53" s="873"/>
      <c r="DF53" s="874"/>
      <c r="DG53" s="872"/>
      <c r="DH53" s="873"/>
      <c r="DI53" s="873"/>
      <c r="DJ53" s="873"/>
      <c r="DK53" s="874"/>
      <c r="DL53" s="872"/>
      <c r="DM53" s="873"/>
      <c r="DN53" s="873"/>
      <c r="DO53" s="873"/>
      <c r="DP53" s="874"/>
      <c r="DQ53" s="872"/>
      <c r="DR53" s="873"/>
      <c r="DS53" s="873"/>
      <c r="DT53" s="873"/>
      <c r="DU53" s="874"/>
      <c r="DV53" s="875"/>
      <c r="DW53" s="876"/>
      <c r="DX53" s="876"/>
      <c r="DY53" s="876"/>
      <c r="DZ53" s="877"/>
      <c r="EA53" s="248"/>
    </row>
    <row r="54" spans="1:131" s="249" customFormat="1" ht="26.25" customHeight="1" x14ac:dyDescent="0.15">
      <c r="A54" s="263">
        <v>27</v>
      </c>
      <c r="B54" s="852"/>
      <c r="C54" s="853"/>
      <c r="D54" s="853"/>
      <c r="E54" s="853"/>
      <c r="F54" s="853"/>
      <c r="G54" s="853"/>
      <c r="H54" s="853"/>
      <c r="I54" s="853"/>
      <c r="J54" s="853"/>
      <c r="K54" s="853"/>
      <c r="L54" s="853"/>
      <c r="M54" s="853"/>
      <c r="N54" s="853"/>
      <c r="O54" s="853"/>
      <c r="P54" s="854"/>
      <c r="Q54" s="927"/>
      <c r="R54" s="928"/>
      <c r="S54" s="928"/>
      <c r="T54" s="928"/>
      <c r="U54" s="928"/>
      <c r="V54" s="928"/>
      <c r="W54" s="928"/>
      <c r="X54" s="928"/>
      <c r="Y54" s="928"/>
      <c r="Z54" s="928"/>
      <c r="AA54" s="928"/>
      <c r="AB54" s="928"/>
      <c r="AC54" s="928"/>
      <c r="AD54" s="928"/>
      <c r="AE54" s="929"/>
      <c r="AF54" s="858"/>
      <c r="AG54" s="859"/>
      <c r="AH54" s="859"/>
      <c r="AI54" s="859"/>
      <c r="AJ54" s="860"/>
      <c r="AK54" s="930"/>
      <c r="AL54" s="928"/>
      <c r="AM54" s="928"/>
      <c r="AN54" s="928"/>
      <c r="AO54" s="928"/>
      <c r="AP54" s="928"/>
      <c r="AQ54" s="928"/>
      <c r="AR54" s="928"/>
      <c r="AS54" s="928"/>
      <c r="AT54" s="928"/>
      <c r="AU54" s="928"/>
      <c r="AV54" s="928"/>
      <c r="AW54" s="928"/>
      <c r="AX54" s="928"/>
      <c r="AY54" s="928"/>
      <c r="AZ54" s="931"/>
      <c r="BA54" s="931"/>
      <c r="BB54" s="931"/>
      <c r="BC54" s="931"/>
      <c r="BD54" s="931"/>
      <c r="BE54" s="921"/>
      <c r="BF54" s="921"/>
      <c r="BG54" s="921"/>
      <c r="BH54" s="921"/>
      <c r="BI54" s="922"/>
      <c r="BJ54" s="254"/>
      <c r="BK54" s="254"/>
      <c r="BL54" s="254"/>
      <c r="BM54" s="254"/>
      <c r="BN54" s="254"/>
      <c r="BO54" s="267"/>
      <c r="BP54" s="267"/>
      <c r="BQ54" s="264">
        <v>48</v>
      </c>
      <c r="BR54" s="265"/>
      <c r="BS54" s="869"/>
      <c r="BT54" s="870"/>
      <c r="BU54" s="870"/>
      <c r="BV54" s="870"/>
      <c r="BW54" s="870"/>
      <c r="BX54" s="870"/>
      <c r="BY54" s="870"/>
      <c r="BZ54" s="870"/>
      <c r="CA54" s="870"/>
      <c r="CB54" s="870"/>
      <c r="CC54" s="870"/>
      <c r="CD54" s="870"/>
      <c r="CE54" s="870"/>
      <c r="CF54" s="870"/>
      <c r="CG54" s="871"/>
      <c r="CH54" s="872"/>
      <c r="CI54" s="873"/>
      <c r="CJ54" s="873"/>
      <c r="CK54" s="873"/>
      <c r="CL54" s="874"/>
      <c r="CM54" s="872"/>
      <c r="CN54" s="873"/>
      <c r="CO54" s="873"/>
      <c r="CP54" s="873"/>
      <c r="CQ54" s="874"/>
      <c r="CR54" s="872"/>
      <c r="CS54" s="873"/>
      <c r="CT54" s="873"/>
      <c r="CU54" s="873"/>
      <c r="CV54" s="874"/>
      <c r="CW54" s="872"/>
      <c r="CX54" s="873"/>
      <c r="CY54" s="873"/>
      <c r="CZ54" s="873"/>
      <c r="DA54" s="874"/>
      <c r="DB54" s="872"/>
      <c r="DC54" s="873"/>
      <c r="DD54" s="873"/>
      <c r="DE54" s="873"/>
      <c r="DF54" s="874"/>
      <c r="DG54" s="872"/>
      <c r="DH54" s="873"/>
      <c r="DI54" s="873"/>
      <c r="DJ54" s="873"/>
      <c r="DK54" s="874"/>
      <c r="DL54" s="872"/>
      <c r="DM54" s="873"/>
      <c r="DN54" s="873"/>
      <c r="DO54" s="873"/>
      <c r="DP54" s="874"/>
      <c r="DQ54" s="872"/>
      <c r="DR54" s="873"/>
      <c r="DS54" s="873"/>
      <c r="DT54" s="873"/>
      <c r="DU54" s="874"/>
      <c r="DV54" s="875"/>
      <c r="DW54" s="876"/>
      <c r="DX54" s="876"/>
      <c r="DY54" s="876"/>
      <c r="DZ54" s="877"/>
      <c r="EA54" s="248"/>
    </row>
    <row r="55" spans="1:131" s="249" customFormat="1" ht="26.25" customHeight="1" x14ac:dyDescent="0.15">
      <c r="A55" s="263">
        <v>28</v>
      </c>
      <c r="B55" s="852"/>
      <c r="C55" s="853"/>
      <c r="D55" s="853"/>
      <c r="E55" s="853"/>
      <c r="F55" s="853"/>
      <c r="G55" s="853"/>
      <c r="H55" s="853"/>
      <c r="I55" s="853"/>
      <c r="J55" s="853"/>
      <c r="K55" s="853"/>
      <c r="L55" s="853"/>
      <c r="M55" s="853"/>
      <c r="N55" s="853"/>
      <c r="O55" s="853"/>
      <c r="P55" s="854"/>
      <c r="Q55" s="927"/>
      <c r="R55" s="928"/>
      <c r="S55" s="928"/>
      <c r="T55" s="928"/>
      <c r="U55" s="928"/>
      <c r="V55" s="928"/>
      <c r="W55" s="928"/>
      <c r="X55" s="928"/>
      <c r="Y55" s="928"/>
      <c r="Z55" s="928"/>
      <c r="AA55" s="928"/>
      <c r="AB55" s="928"/>
      <c r="AC55" s="928"/>
      <c r="AD55" s="928"/>
      <c r="AE55" s="929"/>
      <c r="AF55" s="858"/>
      <c r="AG55" s="859"/>
      <c r="AH55" s="859"/>
      <c r="AI55" s="859"/>
      <c r="AJ55" s="860"/>
      <c r="AK55" s="930"/>
      <c r="AL55" s="928"/>
      <c r="AM55" s="928"/>
      <c r="AN55" s="928"/>
      <c r="AO55" s="928"/>
      <c r="AP55" s="928"/>
      <c r="AQ55" s="928"/>
      <c r="AR55" s="928"/>
      <c r="AS55" s="928"/>
      <c r="AT55" s="928"/>
      <c r="AU55" s="928"/>
      <c r="AV55" s="928"/>
      <c r="AW55" s="928"/>
      <c r="AX55" s="928"/>
      <c r="AY55" s="928"/>
      <c r="AZ55" s="931"/>
      <c r="BA55" s="931"/>
      <c r="BB55" s="931"/>
      <c r="BC55" s="931"/>
      <c r="BD55" s="931"/>
      <c r="BE55" s="921"/>
      <c r="BF55" s="921"/>
      <c r="BG55" s="921"/>
      <c r="BH55" s="921"/>
      <c r="BI55" s="922"/>
      <c r="BJ55" s="254"/>
      <c r="BK55" s="254"/>
      <c r="BL55" s="254"/>
      <c r="BM55" s="254"/>
      <c r="BN55" s="254"/>
      <c r="BO55" s="267"/>
      <c r="BP55" s="267"/>
      <c r="BQ55" s="264">
        <v>49</v>
      </c>
      <c r="BR55" s="265"/>
      <c r="BS55" s="869"/>
      <c r="BT55" s="870"/>
      <c r="BU55" s="870"/>
      <c r="BV55" s="870"/>
      <c r="BW55" s="870"/>
      <c r="BX55" s="870"/>
      <c r="BY55" s="870"/>
      <c r="BZ55" s="870"/>
      <c r="CA55" s="870"/>
      <c r="CB55" s="870"/>
      <c r="CC55" s="870"/>
      <c r="CD55" s="870"/>
      <c r="CE55" s="870"/>
      <c r="CF55" s="870"/>
      <c r="CG55" s="871"/>
      <c r="CH55" s="872"/>
      <c r="CI55" s="873"/>
      <c r="CJ55" s="873"/>
      <c r="CK55" s="873"/>
      <c r="CL55" s="874"/>
      <c r="CM55" s="872"/>
      <c r="CN55" s="873"/>
      <c r="CO55" s="873"/>
      <c r="CP55" s="873"/>
      <c r="CQ55" s="874"/>
      <c r="CR55" s="872"/>
      <c r="CS55" s="873"/>
      <c r="CT55" s="873"/>
      <c r="CU55" s="873"/>
      <c r="CV55" s="874"/>
      <c r="CW55" s="872"/>
      <c r="CX55" s="873"/>
      <c r="CY55" s="873"/>
      <c r="CZ55" s="873"/>
      <c r="DA55" s="874"/>
      <c r="DB55" s="872"/>
      <c r="DC55" s="873"/>
      <c r="DD55" s="873"/>
      <c r="DE55" s="873"/>
      <c r="DF55" s="874"/>
      <c r="DG55" s="872"/>
      <c r="DH55" s="873"/>
      <c r="DI55" s="873"/>
      <c r="DJ55" s="873"/>
      <c r="DK55" s="874"/>
      <c r="DL55" s="872"/>
      <c r="DM55" s="873"/>
      <c r="DN55" s="873"/>
      <c r="DO55" s="873"/>
      <c r="DP55" s="874"/>
      <c r="DQ55" s="872"/>
      <c r="DR55" s="873"/>
      <c r="DS55" s="873"/>
      <c r="DT55" s="873"/>
      <c r="DU55" s="874"/>
      <c r="DV55" s="875"/>
      <c r="DW55" s="876"/>
      <c r="DX55" s="876"/>
      <c r="DY55" s="876"/>
      <c r="DZ55" s="877"/>
      <c r="EA55" s="248"/>
    </row>
    <row r="56" spans="1:131" s="249" customFormat="1" ht="26.25" customHeight="1" x14ac:dyDescent="0.15">
      <c r="A56" s="263">
        <v>29</v>
      </c>
      <c r="B56" s="852"/>
      <c r="C56" s="853"/>
      <c r="D56" s="853"/>
      <c r="E56" s="853"/>
      <c r="F56" s="853"/>
      <c r="G56" s="853"/>
      <c r="H56" s="853"/>
      <c r="I56" s="853"/>
      <c r="J56" s="853"/>
      <c r="K56" s="853"/>
      <c r="L56" s="853"/>
      <c r="M56" s="853"/>
      <c r="N56" s="853"/>
      <c r="O56" s="853"/>
      <c r="P56" s="854"/>
      <c r="Q56" s="927"/>
      <c r="R56" s="928"/>
      <c r="S56" s="928"/>
      <c r="T56" s="928"/>
      <c r="U56" s="928"/>
      <c r="V56" s="928"/>
      <c r="W56" s="928"/>
      <c r="X56" s="928"/>
      <c r="Y56" s="928"/>
      <c r="Z56" s="928"/>
      <c r="AA56" s="928"/>
      <c r="AB56" s="928"/>
      <c r="AC56" s="928"/>
      <c r="AD56" s="928"/>
      <c r="AE56" s="929"/>
      <c r="AF56" s="858"/>
      <c r="AG56" s="859"/>
      <c r="AH56" s="859"/>
      <c r="AI56" s="859"/>
      <c r="AJ56" s="860"/>
      <c r="AK56" s="930"/>
      <c r="AL56" s="928"/>
      <c r="AM56" s="928"/>
      <c r="AN56" s="928"/>
      <c r="AO56" s="928"/>
      <c r="AP56" s="928"/>
      <c r="AQ56" s="928"/>
      <c r="AR56" s="928"/>
      <c r="AS56" s="928"/>
      <c r="AT56" s="928"/>
      <c r="AU56" s="928"/>
      <c r="AV56" s="928"/>
      <c r="AW56" s="928"/>
      <c r="AX56" s="928"/>
      <c r="AY56" s="928"/>
      <c r="AZ56" s="931"/>
      <c r="BA56" s="931"/>
      <c r="BB56" s="931"/>
      <c r="BC56" s="931"/>
      <c r="BD56" s="931"/>
      <c r="BE56" s="921"/>
      <c r="BF56" s="921"/>
      <c r="BG56" s="921"/>
      <c r="BH56" s="921"/>
      <c r="BI56" s="922"/>
      <c r="BJ56" s="254"/>
      <c r="BK56" s="254"/>
      <c r="BL56" s="254"/>
      <c r="BM56" s="254"/>
      <c r="BN56" s="254"/>
      <c r="BO56" s="267"/>
      <c r="BP56" s="267"/>
      <c r="BQ56" s="264">
        <v>50</v>
      </c>
      <c r="BR56" s="265"/>
      <c r="BS56" s="869"/>
      <c r="BT56" s="870"/>
      <c r="BU56" s="870"/>
      <c r="BV56" s="870"/>
      <c r="BW56" s="870"/>
      <c r="BX56" s="870"/>
      <c r="BY56" s="870"/>
      <c r="BZ56" s="870"/>
      <c r="CA56" s="870"/>
      <c r="CB56" s="870"/>
      <c r="CC56" s="870"/>
      <c r="CD56" s="870"/>
      <c r="CE56" s="870"/>
      <c r="CF56" s="870"/>
      <c r="CG56" s="871"/>
      <c r="CH56" s="872"/>
      <c r="CI56" s="873"/>
      <c r="CJ56" s="873"/>
      <c r="CK56" s="873"/>
      <c r="CL56" s="874"/>
      <c r="CM56" s="872"/>
      <c r="CN56" s="873"/>
      <c r="CO56" s="873"/>
      <c r="CP56" s="873"/>
      <c r="CQ56" s="874"/>
      <c r="CR56" s="872"/>
      <c r="CS56" s="873"/>
      <c r="CT56" s="873"/>
      <c r="CU56" s="873"/>
      <c r="CV56" s="874"/>
      <c r="CW56" s="872"/>
      <c r="CX56" s="873"/>
      <c r="CY56" s="873"/>
      <c r="CZ56" s="873"/>
      <c r="DA56" s="874"/>
      <c r="DB56" s="872"/>
      <c r="DC56" s="873"/>
      <c r="DD56" s="873"/>
      <c r="DE56" s="873"/>
      <c r="DF56" s="874"/>
      <c r="DG56" s="872"/>
      <c r="DH56" s="873"/>
      <c r="DI56" s="873"/>
      <c r="DJ56" s="873"/>
      <c r="DK56" s="874"/>
      <c r="DL56" s="872"/>
      <c r="DM56" s="873"/>
      <c r="DN56" s="873"/>
      <c r="DO56" s="873"/>
      <c r="DP56" s="874"/>
      <c r="DQ56" s="872"/>
      <c r="DR56" s="873"/>
      <c r="DS56" s="873"/>
      <c r="DT56" s="873"/>
      <c r="DU56" s="874"/>
      <c r="DV56" s="875"/>
      <c r="DW56" s="876"/>
      <c r="DX56" s="876"/>
      <c r="DY56" s="876"/>
      <c r="DZ56" s="877"/>
      <c r="EA56" s="248"/>
    </row>
    <row r="57" spans="1:131" s="249" customFormat="1" ht="26.25" customHeight="1" x14ac:dyDescent="0.15">
      <c r="A57" s="263">
        <v>30</v>
      </c>
      <c r="B57" s="852"/>
      <c r="C57" s="853"/>
      <c r="D57" s="853"/>
      <c r="E57" s="853"/>
      <c r="F57" s="853"/>
      <c r="G57" s="853"/>
      <c r="H57" s="853"/>
      <c r="I57" s="853"/>
      <c r="J57" s="853"/>
      <c r="K57" s="853"/>
      <c r="L57" s="853"/>
      <c r="M57" s="853"/>
      <c r="N57" s="853"/>
      <c r="O57" s="853"/>
      <c r="P57" s="854"/>
      <c r="Q57" s="927"/>
      <c r="R57" s="928"/>
      <c r="S57" s="928"/>
      <c r="T57" s="928"/>
      <c r="U57" s="928"/>
      <c r="V57" s="928"/>
      <c r="W57" s="928"/>
      <c r="X57" s="928"/>
      <c r="Y57" s="928"/>
      <c r="Z57" s="928"/>
      <c r="AA57" s="928"/>
      <c r="AB57" s="928"/>
      <c r="AC57" s="928"/>
      <c r="AD57" s="928"/>
      <c r="AE57" s="929"/>
      <c r="AF57" s="858"/>
      <c r="AG57" s="859"/>
      <c r="AH57" s="859"/>
      <c r="AI57" s="859"/>
      <c r="AJ57" s="860"/>
      <c r="AK57" s="930"/>
      <c r="AL57" s="928"/>
      <c r="AM57" s="928"/>
      <c r="AN57" s="928"/>
      <c r="AO57" s="928"/>
      <c r="AP57" s="928"/>
      <c r="AQ57" s="928"/>
      <c r="AR57" s="928"/>
      <c r="AS57" s="928"/>
      <c r="AT57" s="928"/>
      <c r="AU57" s="928"/>
      <c r="AV57" s="928"/>
      <c r="AW57" s="928"/>
      <c r="AX57" s="928"/>
      <c r="AY57" s="928"/>
      <c r="AZ57" s="931"/>
      <c r="BA57" s="931"/>
      <c r="BB57" s="931"/>
      <c r="BC57" s="931"/>
      <c r="BD57" s="931"/>
      <c r="BE57" s="921"/>
      <c r="BF57" s="921"/>
      <c r="BG57" s="921"/>
      <c r="BH57" s="921"/>
      <c r="BI57" s="922"/>
      <c r="BJ57" s="254"/>
      <c r="BK57" s="254"/>
      <c r="BL57" s="254"/>
      <c r="BM57" s="254"/>
      <c r="BN57" s="254"/>
      <c r="BO57" s="267"/>
      <c r="BP57" s="267"/>
      <c r="BQ57" s="264">
        <v>51</v>
      </c>
      <c r="BR57" s="265"/>
      <c r="BS57" s="869"/>
      <c r="BT57" s="870"/>
      <c r="BU57" s="870"/>
      <c r="BV57" s="870"/>
      <c r="BW57" s="870"/>
      <c r="BX57" s="870"/>
      <c r="BY57" s="870"/>
      <c r="BZ57" s="870"/>
      <c r="CA57" s="870"/>
      <c r="CB57" s="870"/>
      <c r="CC57" s="870"/>
      <c r="CD57" s="870"/>
      <c r="CE57" s="870"/>
      <c r="CF57" s="870"/>
      <c r="CG57" s="871"/>
      <c r="CH57" s="872"/>
      <c r="CI57" s="873"/>
      <c r="CJ57" s="873"/>
      <c r="CK57" s="873"/>
      <c r="CL57" s="874"/>
      <c r="CM57" s="872"/>
      <c r="CN57" s="873"/>
      <c r="CO57" s="873"/>
      <c r="CP57" s="873"/>
      <c r="CQ57" s="874"/>
      <c r="CR57" s="872"/>
      <c r="CS57" s="873"/>
      <c r="CT57" s="873"/>
      <c r="CU57" s="873"/>
      <c r="CV57" s="874"/>
      <c r="CW57" s="872"/>
      <c r="CX57" s="873"/>
      <c r="CY57" s="873"/>
      <c r="CZ57" s="873"/>
      <c r="DA57" s="874"/>
      <c r="DB57" s="872"/>
      <c r="DC57" s="873"/>
      <c r="DD57" s="873"/>
      <c r="DE57" s="873"/>
      <c r="DF57" s="874"/>
      <c r="DG57" s="872"/>
      <c r="DH57" s="873"/>
      <c r="DI57" s="873"/>
      <c r="DJ57" s="873"/>
      <c r="DK57" s="874"/>
      <c r="DL57" s="872"/>
      <c r="DM57" s="873"/>
      <c r="DN57" s="873"/>
      <c r="DO57" s="873"/>
      <c r="DP57" s="874"/>
      <c r="DQ57" s="872"/>
      <c r="DR57" s="873"/>
      <c r="DS57" s="873"/>
      <c r="DT57" s="873"/>
      <c r="DU57" s="874"/>
      <c r="DV57" s="875"/>
      <c r="DW57" s="876"/>
      <c r="DX57" s="876"/>
      <c r="DY57" s="876"/>
      <c r="DZ57" s="877"/>
      <c r="EA57" s="248"/>
    </row>
    <row r="58" spans="1:131" s="249" customFormat="1" ht="26.25" customHeight="1" x14ac:dyDescent="0.15">
      <c r="A58" s="263">
        <v>31</v>
      </c>
      <c r="B58" s="852"/>
      <c r="C58" s="853"/>
      <c r="D58" s="853"/>
      <c r="E58" s="853"/>
      <c r="F58" s="853"/>
      <c r="G58" s="853"/>
      <c r="H58" s="853"/>
      <c r="I58" s="853"/>
      <c r="J58" s="853"/>
      <c r="K58" s="853"/>
      <c r="L58" s="853"/>
      <c r="M58" s="853"/>
      <c r="N58" s="853"/>
      <c r="O58" s="853"/>
      <c r="P58" s="854"/>
      <c r="Q58" s="927"/>
      <c r="R58" s="928"/>
      <c r="S58" s="928"/>
      <c r="T58" s="928"/>
      <c r="U58" s="928"/>
      <c r="V58" s="928"/>
      <c r="W58" s="928"/>
      <c r="X58" s="928"/>
      <c r="Y58" s="928"/>
      <c r="Z58" s="928"/>
      <c r="AA58" s="928"/>
      <c r="AB58" s="928"/>
      <c r="AC58" s="928"/>
      <c r="AD58" s="928"/>
      <c r="AE58" s="929"/>
      <c r="AF58" s="858"/>
      <c r="AG58" s="859"/>
      <c r="AH58" s="859"/>
      <c r="AI58" s="859"/>
      <c r="AJ58" s="860"/>
      <c r="AK58" s="930"/>
      <c r="AL58" s="928"/>
      <c r="AM58" s="928"/>
      <c r="AN58" s="928"/>
      <c r="AO58" s="928"/>
      <c r="AP58" s="928"/>
      <c r="AQ58" s="928"/>
      <c r="AR58" s="928"/>
      <c r="AS58" s="928"/>
      <c r="AT58" s="928"/>
      <c r="AU58" s="928"/>
      <c r="AV58" s="928"/>
      <c r="AW58" s="928"/>
      <c r="AX58" s="928"/>
      <c r="AY58" s="928"/>
      <c r="AZ58" s="931"/>
      <c r="BA58" s="931"/>
      <c r="BB58" s="931"/>
      <c r="BC58" s="931"/>
      <c r="BD58" s="931"/>
      <c r="BE58" s="921"/>
      <c r="BF58" s="921"/>
      <c r="BG58" s="921"/>
      <c r="BH58" s="921"/>
      <c r="BI58" s="922"/>
      <c r="BJ58" s="254"/>
      <c r="BK58" s="254"/>
      <c r="BL58" s="254"/>
      <c r="BM58" s="254"/>
      <c r="BN58" s="254"/>
      <c r="BO58" s="267"/>
      <c r="BP58" s="267"/>
      <c r="BQ58" s="264">
        <v>52</v>
      </c>
      <c r="BR58" s="265"/>
      <c r="BS58" s="869"/>
      <c r="BT58" s="870"/>
      <c r="BU58" s="870"/>
      <c r="BV58" s="870"/>
      <c r="BW58" s="870"/>
      <c r="BX58" s="870"/>
      <c r="BY58" s="870"/>
      <c r="BZ58" s="870"/>
      <c r="CA58" s="870"/>
      <c r="CB58" s="870"/>
      <c r="CC58" s="870"/>
      <c r="CD58" s="870"/>
      <c r="CE58" s="870"/>
      <c r="CF58" s="870"/>
      <c r="CG58" s="871"/>
      <c r="CH58" s="872"/>
      <c r="CI58" s="873"/>
      <c r="CJ58" s="873"/>
      <c r="CK58" s="873"/>
      <c r="CL58" s="874"/>
      <c r="CM58" s="872"/>
      <c r="CN58" s="873"/>
      <c r="CO58" s="873"/>
      <c r="CP58" s="873"/>
      <c r="CQ58" s="874"/>
      <c r="CR58" s="872"/>
      <c r="CS58" s="873"/>
      <c r="CT58" s="873"/>
      <c r="CU58" s="873"/>
      <c r="CV58" s="874"/>
      <c r="CW58" s="872"/>
      <c r="CX58" s="873"/>
      <c r="CY58" s="873"/>
      <c r="CZ58" s="873"/>
      <c r="DA58" s="874"/>
      <c r="DB58" s="872"/>
      <c r="DC58" s="873"/>
      <c r="DD58" s="873"/>
      <c r="DE58" s="873"/>
      <c r="DF58" s="874"/>
      <c r="DG58" s="872"/>
      <c r="DH58" s="873"/>
      <c r="DI58" s="873"/>
      <c r="DJ58" s="873"/>
      <c r="DK58" s="874"/>
      <c r="DL58" s="872"/>
      <c r="DM58" s="873"/>
      <c r="DN58" s="873"/>
      <c r="DO58" s="873"/>
      <c r="DP58" s="874"/>
      <c r="DQ58" s="872"/>
      <c r="DR58" s="873"/>
      <c r="DS58" s="873"/>
      <c r="DT58" s="873"/>
      <c r="DU58" s="874"/>
      <c r="DV58" s="875"/>
      <c r="DW58" s="876"/>
      <c r="DX58" s="876"/>
      <c r="DY58" s="876"/>
      <c r="DZ58" s="877"/>
      <c r="EA58" s="248"/>
    </row>
    <row r="59" spans="1:131" s="249" customFormat="1" ht="26.25" customHeight="1" x14ac:dyDescent="0.15">
      <c r="A59" s="263">
        <v>32</v>
      </c>
      <c r="B59" s="852"/>
      <c r="C59" s="853"/>
      <c r="D59" s="853"/>
      <c r="E59" s="853"/>
      <c r="F59" s="853"/>
      <c r="G59" s="853"/>
      <c r="H59" s="853"/>
      <c r="I59" s="853"/>
      <c r="J59" s="853"/>
      <c r="K59" s="853"/>
      <c r="L59" s="853"/>
      <c r="M59" s="853"/>
      <c r="N59" s="853"/>
      <c r="O59" s="853"/>
      <c r="P59" s="854"/>
      <c r="Q59" s="927"/>
      <c r="R59" s="928"/>
      <c r="S59" s="928"/>
      <c r="T59" s="928"/>
      <c r="U59" s="928"/>
      <c r="V59" s="928"/>
      <c r="W59" s="928"/>
      <c r="X59" s="928"/>
      <c r="Y59" s="928"/>
      <c r="Z59" s="928"/>
      <c r="AA59" s="928"/>
      <c r="AB59" s="928"/>
      <c r="AC59" s="928"/>
      <c r="AD59" s="928"/>
      <c r="AE59" s="929"/>
      <c r="AF59" s="858"/>
      <c r="AG59" s="859"/>
      <c r="AH59" s="859"/>
      <c r="AI59" s="859"/>
      <c r="AJ59" s="860"/>
      <c r="AK59" s="930"/>
      <c r="AL59" s="928"/>
      <c r="AM59" s="928"/>
      <c r="AN59" s="928"/>
      <c r="AO59" s="928"/>
      <c r="AP59" s="928"/>
      <c r="AQ59" s="928"/>
      <c r="AR59" s="928"/>
      <c r="AS59" s="928"/>
      <c r="AT59" s="928"/>
      <c r="AU59" s="928"/>
      <c r="AV59" s="928"/>
      <c r="AW59" s="928"/>
      <c r="AX59" s="928"/>
      <c r="AY59" s="928"/>
      <c r="AZ59" s="931"/>
      <c r="BA59" s="931"/>
      <c r="BB59" s="931"/>
      <c r="BC59" s="931"/>
      <c r="BD59" s="931"/>
      <c r="BE59" s="921"/>
      <c r="BF59" s="921"/>
      <c r="BG59" s="921"/>
      <c r="BH59" s="921"/>
      <c r="BI59" s="922"/>
      <c r="BJ59" s="254"/>
      <c r="BK59" s="254"/>
      <c r="BL59" s="254"/>
      <c r="BM59" s="254"/>
      <c r="BN59" s="254"/>
      <c r="BO59" s="267"/>
      <c r="BP59" s="267"/>
      <c r="BQ59" s="264">
        <v>53</v>
      </c>
      <c r="BR59" s="265"/>
      <c r="BS59" s="869"/>
      <c r="BT59" s="870"/>
      <c r="BU59" s="870"/>
      <c r="BV59" s="870"/>
      <c r="BW59" s="870"/>
      <c r="BX59" s="870"/>
      <c r="BY59" s="870"/>
      <c r="BZ59" s="870"/>
      <c r="CA59" s="870"/>
      <c r="CB59" s="870"/>
      <c r="CC59" s="870"/>
      <c r="CD59" s="870"/>
      <c r="CE59" s="870"/>
      <c r="CF59" s="870"/>
      <c r="CG59" s="871"/>
      <c r="CH59" s="872"/>
      <c r="CI59" s="873"/>
      <c r="CJ59" s="873"/>
      <c r="CK59" s="873"/>
      <c r="CL59" s="874"/>
      <c r="CM59" s="872"/>
      <c r="CN59" s="873"/>
      <c r="CO59" s="873"/>
      <c r="CP59" s="873"/>
      <c r="CQ59" s="874"/>
      <c r="CR59" s="872"/>
      <c r="CS59" s="873"/>
      <c r="CT59" s="873"/>
      <c r="CU59" s="873"/>
      <c r="CV59" s="874"/>
      <c r="CW59" s="872"/>
      <c r="CX59" s="873"/>
      <c r="CY59" s="873"/>
      <c r="CZ59" s="873"/>
      <c r="DA59" s="874"/>
      <c r="DB59" s="872"/>
      <c r="DC59" s="873"/>
      <c r="DD59" s="873"/>
      <c r="DE59" s="873"/>
      <c r="DF59" s="874"/>
      <c r="DG59" s="872"/>
      <c r="DH59" s="873"/>
      <c r="DI59" s="873"/>
      <c r="DJ59" s="873"/>
      <c r="DK59" s="874"/>
      <c r="DL59" s="872"/>
      <c r="DM59" s="873"/>
      <c r="DN59" s="873"/>
      <c r="DO59" s="873"/>
      <c r="DP59" s="874"/>
      <c r="DQ59" s="872"/>
      <c r="DR59" s="873"/>
      <c r="DS59" s="873"/>
      <c r="DT59" s="873"/>
      <c r="DU59" s="874"/>
      <c r="DV59" s="875"/>
      <c r="DW59" s="876"/>
      <c r="DX59" s="876"/>
      <c r="DY59" s="876"/>
      <c r="DZ59" s="877"/>
      <c r="EA59" s="248"/>
    </row>
    <row r="60" spans="1:131" s="249" customFormat="1" ht="26.25" customHeight="1" x14ac:dyDescent="0.15">
      <c r="A60" s="263">
        <v>33</v>
      </c>
      <c r="B60" s="852"/>
      <c r="C60" s="853"/>
      <c r="D60" s="853"/>
      <c r="E60" s="853"/>
      <c r="F60" s="853"/>
      <c r="G60" s="853"/>
      <c r="H60" s="853"/>
      <c r="I60" s="853"/>
      <c r="J60" s="853"/>
      <c r="K60" s="853"/>
      <c r="L60" s="853"/>
      <c r="M60" s="853"/>
      <c r="N60" s="853"/>
      <c r="O60" s="853"/>
      <c r="P60" s="854"/>
      <c r="Q60" s="927"/>
      <c r="R60" s="928"/>
      <c r="S60" s="928"/>
      <c r="T60" s="928"/>
      <c r="U60" s="928"/>
      <c r="V60" s="928"/>
      <c r="W60" s="928"/>
      <c r="X60" s="928"/>
      <c r="Y60" s="928"/>
      <c r="Z60" s="928"/>
      <c r="AA60" s="928"/>
      <c r="AB60" s="928"/>
      <c r="AC60" s="928"/>
      <c r="AD60" s="928"/>
      <c r="AE60" s="929"/>
      <c r="AF60" s="858"/>
      <c r="AG60" s="859"/>
      <c r="AH60" s="859"/>
      <c r="AI60" s="859"/>
      <c r="AJ60" s="860"/>
      <c r="AK60" s="930"/>
      <c r="AL60" s="928"/>
      <c r="AM60" s="928"/>
      <c r="AN60" s="928"/>
      <c r="AO60" s="928"/>
      <c r="AP60" s="928"/>
      <c r="AQ60" s="928"/>
      <c r="AR60" s="928"/>
      <c r="AS60" s="928"/>
      <c r="AT60" s="928"/>
      <c r="AU60" s="928"/>
      <c r="AV60" s="928"/>
      <c r="AW60" s="928"/>
      <c r="AX60" s="928"/>
      <c r="AY60" s="928"/>
      <c r="AZ60" s="931"/>
      <c r="BA60" s="931"/>
      <c r="BB60" s="931"/>
      <c r="BC60" s="931"/>
      <c r="BD60" s="931"/>
      <c r="BE60" s="921"/>
      <c r="BF60" s="921"/>
      <c r="BG60" s="921"/>
      <c r="BH60" s="921"/>
      <c r="BI60" s="922"/>
      <c r="BJ60" s="254"/>
      <c r="BK60" s="254"/>
      <c r="BL60" s="254"/>
      <c r="BM60" s="254"/>
      <c r="BN60" s="254"/>
      <c r="BO60" s="267"/>
      <c r="BP60" s="267"/>
      <c r="BQ60" s="264">
        <v>54</v>
      </c>
      <c r="BR60" s="265"/>
      <c r="BS60" s="869"/>
      <c r="BT60" s="870"/>
      <c r="BU60" s="870"/>
      <c r="BV60" s="870"/>
      <c r="BW60" s="870"/>
      <c r="BX60" s="870"/>
      <c r="BY60" s="870"/>
      <c r="BZ60" s="870"/>
      <c r="CA60" s="870"/>
      <c r="CB60" s="870"/>
      <c r="CC60" s="870"/>
      <c r="CD60" s="870"/>
      <c r="CE60" s="870"/>
      <c r="CF60" s="870"/>
      <c r="CG60" s="871"/>
      <c r="CH60" s="872"/>
      <c r="CI60" s="873"/>
      <c r="CJ60" s="873"/>
      <c r="CK60" s="873"/>
      <c r="CL60" s="874"/>
      <c r="CM60" s="872"/>
      <c r="CN60" s="873"/>
      <c r="CO60" s="873"/>
      <c r="CP60" s="873"/>
      <c r="CQ60" s="874"/>
      <c r="CR60" s="872"/>
      <c r="CS60" s="873"/>
      <c r="CT60" s="873"/>
      <c r="CU60" s="873"/>
      <c r="CV60" s="874"/>
      <c r="CW60" s="872"/>
      <c r="CX60" s="873"/>
      <c r="CY60" s="873"/>
      <c r="CZ60" s="873"/>
      <c r="DA60" s="874"/>
      <c r="DB60" s="872"/>
      <c r="DC60" s="873"/>
      <c r="DD60" s="873"/>
      <c r="DE60" s="873"/>
      <c r="DF60" s="874"/>
      <c r="DG60" s="872"/>
      <c r="DH60" s="873"/>
      <c r="DI60" s="873"/>
      <c r="DJ60" s="873"/>
      <c r="DK60" s="874"/>
      <c r="DL60" s="872"/>
      <c r="DM60" s="873"/>
      <c r="DN60" s="873"/>
      <c r="DO60" s="873"/>
      <c r="DP60" s="874"/>
      <c r="DQ60" s="872"/>
      <c r="DR60" s="873"/>
      <c r="DS60" s="873"/>
      <c r="DT60" s="873"/>
      <c r="DU60" s="874"/>
      <c r="DV60" s="875"/>
      <c r="DW60" s="876"/>
      <c r="DX60" s="876"/>
      <c r="DY60" s="876"/>
      <c r="DZ60" s="877"/>
      <c r="EA60" s="248"/>
    </row>
    <row r="61" spans="1:131" s="249" customFormat="1" ht="26.25" customHeight="1" thickBot="1" x14ac:dyDescent="0.2">
      <c r="A61" s="263">
        <v>34</v>
      </c>
      <c r="B61" s="852"/>
      <c r="C61" s="853"/>
      <c r="D61" s="853"/>
      <c r="E61" s="853"/>
      <c r="F61" s="853"/>
      <c r="G61" s="853"/>
      <c r="H61" s="853"/>
      <c r="I61" s="853"/>
      <c r="J61" s="853"/>
      <c r="K61" s="853"/>
      <c r="L61" s="853"/>
      <c r="M61" s="853"/>
      <c r="N61" s="853"/>
      <c r="O61" s="853"/>
      <c r="P61" s="854"/>
      <c r="Q61" s="927"/>
      <c r="R61" s="928"/>
      <c r="S61" s="928"/>
      <c r="T61" s="928"/>
      <c r="U61" s="928"/>
      <c r="V61" s="928"/>
      <c r="W61" s="928"/>
      <c r="X61" s="928"/>
      <c r="Y61" s="928"/>
      <c r="Z61" s="928"/>
      <c r="AA61" s="928"/>
      <c r="AB61" s="928"/>
      <c r="AC61" s="928"/>
      <c r="AD61" s="928"/>
      <c r="AE61" s="929"/>
      <c r="AF61" s="858"/>
      <c r="AG61" s="859"/>
      <c r="AH61" s="859"/>
      <c r="AI61" s="859"/>
      <c r="AJ61" s="860"/>
      <c r="AK61" s="930"/>
      <c r="AL61" s="928"/>
      <c r="AM61" s="928"/>
      <c r="AN61" s="928"/>
      <c r="AO61" s="928"/>
      <c r="AP61" s="928"/>
      <c r="AQ61" s="928"/>
      <c r="AR61" s="928"/>
      <c r="AS61" s="928"/>
      <c r="AT61" s="928"/>
      <c r="AU61" s="928"/>
      <c r="AV61" s="928"/>
      <c r="AW61" s="928"/>
      <c r="AX61" s="928"/>
      <c r="AY61" s="928"/>
      <c r="AZ61" s="931"/>
      <c r="BA61" s="931"/>
      <c r="BB61" s="931"/>
      <c r="BC61" s="931"/>
      <c r="BD61" s="931"/>
      <c r="BE61" s="921"/>
      <c r="BF61" s="921"/>
      <c r="BG61" s="921"/>
      <c r="BH61" s="921"/>
      <c r="BI61" s="922"/>
      <c r="BJ61" s="254"/>
      <c r="BK61" s="254"/>
      <c r="BL61" s="254"/>
      <c r="BM61" s="254"/>
      <c r="BN61" s="254"/>
      <c r="BO61" s="267"/>
      <c r="BP61" s="267"/>
      <c r="BQ61" s="264">
        <v>55</v>
      </c>
      <c r="BR61" s="265"/>
      <c r="BS61" s="869"/>
      <c r="BT61" s="870"/>
      <c r="BU61" s="870"/>
      <c r="BV61" s="870"/>
      <c r="BW61" s="870"/>
      <c r="BX61" s="870"/>
      <c r="BY61" s="870"/>
      <c r="BZ61" s="870"/>
      <c r="CA61" s="870"/>
      <c r="CB61" s="870"/>
      <c r="CC61" s="870"/>
      <c r="CD61" s="870"/>
      <c r="CE61" s="870"/>
      <c r="CF61" s="870"/>
      <c r="CG61" s="871"/>
      <c r="CH61" s="872"/>
      <c r="CI61" s="873"/>
      <c r="CJ61" s="873"/>
      <c r="CK61" s="873"/>
      <c r="CL61" s="874"/>
      <c r="CM61" s="872"/>
      <c r="CN61" s="873"/>
      <c r="CO61" s="873"/>
      <c r="CP61" s="873"/>
      <c r="CQ61" s="874"/>
      <c r="CR61" s="872"/>
      <c r="CS61" s="873"/>
      <c r="CT61" s="873"/>
      <c r="CU61" s="873"/>
      <c r="CV61" s="874"/>
      <c r="CW61" s="872"/>
      <c r="CX61" s="873"/>
      <c r="CY61" s="873"/>
      <c r="CZ61" s="873"/>
      <c r="DA61" s="874"/>
      <c r="DB61" s="872"/>
      <c r="DC61" s="873"/>
      <c r="DD61" s="873"/>
      <c r="DE61" s="873"/>
      <c r="DF61" s="874"/>
      <c r="DG61" s="872"/>
      <c r="DH61" s="873"/>
      <c r="DI61" s="873"/>
      <c r="DJ61" s="873"/>
      <c r="DK61" s="874"/>
      <c r="DL61" s="872"/>
      <c r="DM61" s="873"/>
      <c r="DN61" s="873"/>
      <c r="DO61" s="873"/>
      <c r="DP61" s="874"/>
      <c r="DQ61" s="872"/>
      <c r="DR61" s="873"/>
      <c r="DS61" s="873"/>
      <c r="DT61" s="873"/>
      <c r="DU61" s="874"/>
      <c r="DV61" s="875"/>
      <c r="DW61" s="876"/>
      <c r="DX61" s="876"/>
      <c r="DY61" s="876"/>
      <c r="DZ61" s="877"/>
      <c r="EA61" s="248"/>
    </row>
    <row r="62" spans="1:131" s="249" customFormat="1" ht="26.25" customHeight="1" x14ac:dyDescent="0.15">
      <c r="A62" s="263">
        <v>35</v>
      </c>
      <c r="B62" s="852"/>
      <c r="C62" s="853"/>
      <c r="D62" s="853"/>
      <c r="E62" s="853"/>
      <c r="F62" s="853"/>
      <c r="G62" s="853"/>
      <c r="H62" s="853"/>
      <c r="I62" s="853"/>
      <c r="J62" s="853"/>
      <c r="K62" s="853"/>
      <c r="L62" s="853"/>
      <c r="M62" s="853"/>
      <c r="N62" s="853"/>
      <c r="O62" s="853"/>
      <c r="P62" s="854"/>
      <c r="Q62" s="927"/>
      <c r="R62" s="928"/>
      <c r="S62" s="928"/>
      <c r="T62" s="928"/>
      <c r="U62" s="928"/>
      <c r="V62" s="928"/>
      <c r="W62" s="928"/>
      <c r="X62" s="928"/>
      <c r="Y62" s="928"/>
      <c r="Z62" s="928"/>
      <c r="AA62" s="928"/>
      <c r="AB62" s="928"/>
      <c r="AC62" s="928"/>
      <c r="AD62" s="928"/>
      <c r="AE62" s="929"/>
      <c r="AF62" s="858"/>
      <c r="AG62" s="859"/>
      <c r="AH62" s="859"/>
      <c r="AI62" s="859"/>
      <c r="AJ62" s="860"/>
      <c r="AK62" s="930"/>
      <c r="AL62" s="928"/>
      <c r="AM62" s="928"/>
      <c r="AN62" s="928"/>
      <c r="AO62" s="928"/>
      <c r="AP62" s="928"/>
      <c r="AQ62" s="928"/>
      <c r="AR62" s="928"/>
      <c r="AS62" s="928"/>
      <c r="AT62" s="928"/>
      <c r="AU62" s="928"/>
      <c r="AV62" s="928"/>
      <c r="AW62" s="928"/>
      <c r="AX62" s="928"/>
      <c r="AY62" s="928"/>
      <c r="AZ62" s="931"/>
      <c r="BA62" s="931"/>
      <c r="BB62" s="931"/>
      <c r="BC62" s="931"/>
      <c r="BD62" s="931"/>
      <c r="BE62" s="921"/>
      <c r="BF62" s="921"/>
      <c r="BG62" s="921"/>
      <c r="BH62" s="921"/>
      <c r="BI62" s="922"/>
      <c r="BJ62" s="939" t="s">
        <v>418</v>
      </c>
      <c r="BK62" s="897"/>
      <c r="BL62" s="897"/>
      <c r="BM62" s="897"/>
      <c r="BN62" s="898"/>
      <c r="BO62" s="267"/>
      <c r="BP62" s="267"/>
      <c r="BQ62" s="264">
        <v>56</v>
      </c>
      <c r="BR62" s="265"/>
      <c r="BS62" s="869"/>
      <c r="BT62" s="870"/>
      <c r="BU62" s="870"/>
      <c r="BV62" s="870"/>
      <c r="BW62" s="870"/>
      <c r="BX62" s="870"/>
      <c r="BY62" s="870"/>
      <c r="BZ62" s="870"/>
      <c r="CA62" s="870"/>
      <c r="CB62" s="870"/>
      <c r="CC62" s="870"/>
      <c r="CD62" s="870"/>
      <c r="CE62" s="870"/>
      <c r="CF62" s="870"/>
      <c r="CG62" s="871"/>
      <c r="CH62" s="872"/>
      <c r="CI62" s="873"/>
      <c r="CJ62" s="873"/>
      <c r="CK62" s="873"/>
      <c r="CL62" s="874"/>
      <c r="CM62" s="872"/>
      <c r="CN62" s="873"/>
      <c r="CO62" s="873"/>
      <c r="CP62" s="873"/>
      <c r="CQ62" s="874"/>
      <c r="CR62" s="872"/>
      <c r="CS62" s="873"/>
      <c r="CT62" s="873"/>
      <c r="CU62" s="873"/>
      <c r="CV62" s="874"/>
      <c r="CW62" s="872"/>
      <c r="CX62" s="873"/>
      <c r="CY62" s="873"/>
      <c r="CZ62" s="873"/>
      <c r="DA62" s="874"/>
      <c r="DB62" s="872"/>
      <c r="DC62" s="873"/>
      <c r="DD62" s="873"/>
      <c r="DE62" s="873"/>
      <c r="DF62" s="874"/>
      <c r="DG62" s="872"/>
      <c r="DH62" s="873"/>
      <c r="DI62" s="873"/>
      <c r="DJ62" s="873"/>
      <c r="DK62" s="874"/>
      <c r="DL62" s="872"/>
      <c r="DM62" s="873"/>
      <c r="DN62" s="873"/>
      <c r="DO62" s="873"/>
      <c r="DP62" s="874"/>
      <c r="DQ62" s="872"/>
      <c r="DR62" s="873"/>
      <c r="DS62" s="873"/>
      <c r="DT62" s="873"/>
      <c r="DU62" s="874"/>
      <c r="DV62" s="875"/>
      <c r="DW62" s="876"/>
      <c r="DX62" s="876"/>
      <c r="DY62" s="876"/>
      <c r="DZ62" s="877"/>
      <c r="EA62" s="248"/>
    </row>
    <row r="63" spans="1:131" s="249" customFormat="1" ht="26.25" customHeight="1" thickBot="1" x14ac:dyDescent="0.2">
      <c r="A63" s="266" t="s">
        <v>395</v>
      </c>
      <c r="B63" s="881" t="s">
        <v>419</v>
      </c>
      <c r="C63" s="882"/>
      <c r="D63" s="882"/>
      <c r="E63" s="882"/>
      <c r="F63" s="882"/>
      <c r="G63" s="882"/>
      <c r="H63" s="882"/>
      <c r="I63" s="882"/>
      <c r="J63" s="882"/>
      <c r="K63" s="882"/>
      <c r="L63" s="882"/>
      <c r="M63" s="882"/>
      <c r="N63" s="882"/>
      <c r="O63" s="882"/>
      <c r="P63" s="883"/>
      <c r="Q63" s="932"/>
      <c r="R63" s="933"/>
      <c r="S63" s="933"/>
      <c r="T63" s="933"/>
      <c r="U63" s="933"/>
      <c r="V63" s="933"/>
      <c r="W63" s="933"/>
      <c r="X63" s="933"/>
      <c r="Y63" s="933"/>
      <c r="Z63" s="933"/>
      <c r="AA63" s="933"/>
      <c r="AB63" s="933"/>
      <c r="AC63" s="933"/>
      <c r="AD63" s="933"/>
      <c r="AE63" s="934"/>
      <c r="AF63" s="935">
        <v>27</v>
      </c>
      <c r="AG63" s="936"/>
      <c r="AH63" s="936"/>
      <c r="AI63" s="936"/>
      <c r="AJ63" s="937"/>
      <c r="AK63" s="938"/>
      <c r="AL63" s="933"/>
      <c r="AM63" s="933"/>
      <c r="AN63" s="933"/>
      <c r="AO63" s="933"/>
      <c r="AP63" s="936">
        <v>500</v>
      </c>
      <c r="AQ63" s="936"/>
      <c r="AR63" s="936"/>
      <c r="AS63" s="936"/>
      <c r="AT63" s="936"/>
      <c r="AU63" s="936">
        <v>403</v>
      </c>
      <c r="AV63" s="936"/>
      <c r="AW63" s="936"/>
      <c r="AX63" s="936"/>
      <c r="AY63" s="936"/>
      <c r="AZ63" s="940"/>
      <c r="BA63" s="940"/>
      <c r="BB63" s="940"/>
      <c r="BC63" s="940"/>
      <c r="BD63" s="940"/>
      <c r="BE63" s="941"/>
      <c r="BF63" s="941"/>
      <c r="BG63" s="941"/>
      <c r="BH63" s="941"/>
      <c r="BI63" s="942"/>
      <c r="BJ63" s="943" t="s">
        <v>176</v>
      </c>
      <c r="BK63" s="944"/>
      <c r="BL63" s="944"/>
      <c r="BM63" s="944"/>
      <c r="BN63" s="945"/>
      <c r="BO63" s="267"/>
      <c r="BP63" s="267"/>
      <c r="BQ63" s="264">
        <v>57</v>
      </c>
      <c r="BR63" s="265"/>
      <c r="BS63" s="869"/>
      <c r="BT63" s="870"/>
      <c r="BU63" s="870"/>
      <c r="BV63" s="870"/>
      <c r="BW63" s="870"/>
      <c r="BX63" s="870"/>
      <c r="BY63" s="870"/>
      <c r="BZ63" s="870"/>
      <c r="CA63" s="870"/>
      <c r="CB63" s="870"/>
      <c r="CC63" s="870"/>
      <c r="CD63" s="870"/>
      <c r="CE63" s="870"/>
      <c r="CF63" s="870"/>
      <c r="CG63" s="871"/>
      <c r="CH63" s="872"/>
      <c r="CI63" s="873"/>
      <c r="CJ63" s="873"/>
      <c r="CK63" s="873"/>
      <c r="CL63" s="874"/>
      <c r="CM63" s="872"/>
      <c r="CN63" s="873"/>
      <c r="CO63" s="873"/>
      <c r="CP63" s="873"/>
      <c r="CQ63" s="874"/>
      <c r="CR63" s="872"/>
      <c r="CS63" s="873"/>
      <c r="CT63" s="873"/>
      <c r="CU63" s="873"/>
      <c r="CV63" s="874"/>
      <c r="CW63" s="872"/>
      <c r="CX63" s="873"/>
      <c r="CY63" s="873"/>
      <c r="CZ63" s="873"/>
      <c r="DA63" s="874"/>
      <c r="DB63" s="872"/>
      <c r="DC63" s="873"/>
      <c r="DD63" s="873"/>
      <c r="DE63" s="873"/>
      <c r="DF63" s="874"/>
      <c r="DG63" s="872"/>
      <c r="DH63" s="873"/>
      <c r="DI63" s="873"/>
      <c r="DJ63" s="873"/>
      <c r="DK63" s="874"/>
      <c r="DL63" s="872"/>
      <c r="DM63" s="873"/>
      <c r="DN63" s="873"/>
      <c r="DO63" s="873"/>
      <c r="DP63" s="874"/>
      <c r="DQ63" s="872"/>
      <c r="DR63" s="873"/>
      <c r="DS63" s="873"/>
      <c r="DT63" s="873"/>
      <c r="DU63" s="874"/>
      <c r="DV63" s="875"/>
      <c r="DW63" s="876"/>
      <c r="DX63" s="876"/>
      <c r="DY63" s="876"/>
      <c r="DZ63" s="877"/>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69"/>
      <c r="BT64" s="870"/>
      <c r="BU64" s="870"/>
      <c r="BV64" s="870"/>
      <c r="BW64" s="870"/>
      <c r="BX64" s="870"/>
      <c r="BY64" s="870"/>
      <c r="BZ64" s="870"/>
      <c r="CA64" s="870"/>
      <c r="CB64" s="870"/>
      <c r="CC64" s="870"/>
      <c r="CD64" s="870"/>
      <c r="CE64" s="870"/>
      <c r="CF64" s="870"/>
      <c r="CG64" s="871"/>
      <c r="CH64" s="872"/>
      <c r="CI64" s="873"/>
      <c r="CJ64" s="873"/>
      <c r="CK64" s="873"/>
      <c r="CL64" s="874"/>
      <c r="CM64" s="872"/>
      <c r="CN64" s="873"/>
      <c r="CO64" s="873"/>
      <c r="CP64" s="873"/>
      <c r="CQ64" s="874"/>
      <c r="CR64" s="872"/>
      <c r="CS64" s="873"/>
      <c r="CT64" s="873"/>
      <c r="CU64" s="873"/>
      <c r="CV64" s="874"/>
      <c r="CW64" s="872"/>
      <c r="CX64" s="873"/>
      <c r="CY64" s="873"/>
      <c r="CZ64" s="873"/>
      <c r="DA64" s="874"/>
      <c r="DB64" s="872"/>
      <c r="DC64" s="873"/>
      <c r="DD64" s="873"/>
      <c r="DE64" s="873"/>
      <c r="DF64" s="874"/>
      <c r="DG64" s="872"/>
      <c r="DH64" s="873"/>
      <c r="DI64" s="873"/>
      <c r="DJ64" s="873"/>
      <c r="DK64" s="874"/>
      <c r="DL64" s="872"/>
      <c r="DM64" s="873"/>
      <c r="DN64" s="873"/>
      <c r="DO64" s="873"/>
      <c r="DP64" s="874"/>
      <c r="DQ64" s="872"/>
      <c r="DR64" s="873"/>
      <c r="DS64" s="873"/>
      <c r="DT64" s="873"/>
      <c r="DU64" s="874"/>
      <c r="DV64" s="875"/>
      <c r="DW64" s="876"/>
      <c r="DX64" s="876"/>
      <c r="DY64" s="876"/>
      <c r="DZ64" s="877"/>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69"/>
      <c r="BT65" s="870"/>
      <c r="BU65" s="870"/>
      <c r="BV65" s="870"/>
      <c r="BW65" s="870"/>
      <c r="BX65" s="870"/>
      <c r="BY65" s="870"/>
      <c r="BZ65" s="870"/>
      <c r="CA65" s="870"/>
      <c r="CB65" s="870"/>
      <c r="CC65" s="870"/>
      <c r="CD65" s="870"/>
      <c r="CE65" s="870"/>
      <c r="CF65" s="870"/>
      <c r="CG65" s="871"/>
      <c r="CH65" s="872"/>
      <c r="CI65" s="873"/>
      <c r="CJ65" s="873"/>
      <c r="CK65" s="873"/>
      <c r="CL65" s="874"/>
      <c r="CM65" s="872"/>
      <c r="CN65" s="873"/>
      <c r="CO65" s="873"/>
      <c r="CP65" s="873"/>
      <c r="CQ65" s="874"/>
      <c r="CR65" s="872"/>
      <c r="CS65" s="873"/>
      <c r="CT65" s="873"/>
      <c r="CU65" s="873"/>
      <c r="CV65" s="874"/>
      <c r="CW65" s="872"/>
      <c r="CX65" s="873"/>
      <c r="CY65" s="873"/>
      <c r="CZ65" s="873"/>
      <c r="DA65" s="874"/>
      <c r="DB65" s="872"/>
      <c r="DC65" s="873"/>
      <c r="DD65" s="873"/>
      <c r="DE65" s="873"/>
      <c r="DF65" s="874"/>
      <c r="DG65" s="872"/>
      <c r="DH65" s="873"/>
      <c r="DI65" s="873"/>
      <c r="DJ65" s="873"/>
      <c r="DK65" s="874"/>
      <c r="DL65" s="872"/>
      <c r="DM65" s="873"/>
      <c r="DN65" s="873"/>
      <c r="DO65" s="873"/>
      <c r="DP65" s="874"/>
      <c r="DQ65" s="872"/>
      <c r="DR65" s="873"/>
      <c r="DS65" s="873"/>
      <c r="DT65" s="873"/>
      <c r="DU65" s="874"/>
      <c r="DV65" s="875"/>
      <c r="DW65" s="876"/>
      <c r="DX65" s="876"/>
      <c r="DY65" s="876"/>
      <c r="DZ65" s="877"/>
      <c r="EA65" s="248"/>
    </row>
    <row r="66" spans="1:131" s="249" customFormat="1" ht="26.25" customHeight="1" x14ac:dyDescent="0.15">
      <c r="A66" s="831" t="s">
        <v>421</v>
      </c>
      <c r="B66" s="832"/>
      <c r="C66" s="832"/>
      <c r="D66" s="832"/>
      <c r="E66" s="832"/>
      <c r="F66" s="832"/>
      <c r="G66" s="832"/>
      <c r="H66" s="832"/>
      <c r="I66" s="832"/>
      <c r="J66" s="832"/>
      <c r="K66" s="832"/>
      <c r="L66" s="832"/>
      <c r="M66" s="832"/>
      <c r="N66" s="832"/>
      <c r="O66" s="832"/>
      <c r="P66" s="833"/>
      <c r="Q66" s="808" t="s">
        <v>400</v>
      </c>
      <c r="R66" s="809"/>
      <c r="S66" s="809"/>
      <c r="T66" s="809"/>
      <c r="U66" s="810"/>
      <c r="V66" s="808" t="s">
        <v>422</v>
      </c>
      <c r="W66" s="809"/>
      <c r="X66" s="809"/>
      <c r="Y66" s="809"/>
      <c r="Z66" s="810"/>
      <c r="AA66" s="808" t="s">
        <v>402</v>
      </c>
      <c r="AB66" s="809"/>
      <c r="AC66" s="809"/>
      <c r="AD66" s="809"/>
      <c r="AE66" s="810"/>
      <c r="AF66" s="946" t="s">
        <v>423</v>
      </c>
      <c r="AG66" s="904"/>
      <c r="AH66" s="904"/>
      <c r="AI66" s="904"/>
      <c r="AJ66" s="947"/>
      <c r="AK66" s="808" t="s">
        <v>424</v>
      </c>
      <c r="AL66" s="832"/>
      <c r="AM66" s="832"/>
      <c r="AN66" s="832"/>
      <c r="AO66" s="833"/>
      <c r="AP66" s="808" t="s">
        <v>425</v>
      </c>
      <c r="AQ66" s="809"/>
      <c r="AR66" s="809"/>
      <c r="AS66" s="809"/>
      <c r="AT66" s="810"/>
      <c r="AU66" s="808" t="s">
        <v>426</v>
      </c>
      <c r="AV66" s="809"/>
      <c r="AW66" s="809"/>
      <c r="AX66" s="809"/>
      <c r="AY66" s="810"/>
      <c r="AZ66" s="808" t="s">
        <v>382</v>
      </c>
      <c r="BA66" s="809"/>
      <c r="BB66" s="809"/>
      <c r="BC66" s="809"/>
      <c r="BD66" s="820"/>
      <c r="BE66" s="267"/>
      <c r="BF66" s="267"/>
      <c r="BG66" s="267"/>
      <c r="BH66" s="267"/>
      <c r="BI66" s="267"/>
      <c r="BJ66" s="267"/>
      <c r="BK66" s="267"/>
      <c r="BL66" s="267"/>
      <c r="BM66" s="267"/>
      <c r="BN66" s="267"/>
      <c r="BO66" s="267"/>
      <c r="BP66" s="267"/>
      <c r="BQ66" s="264">
        <v>60</v>
      </c>
      <c r="BR66" s="269"/>
      <c r="BS66" s="957"/>
      <c r="BT66" s="958"/>
      <c r="BU66" s="958"/>
      <c r="BV66" s="958"/>
      <c r="BW66" s="958"/>
      <c r="BX66" s="958"/>
      <c r="BY66" s="958"/>
      <c r="BZ66" s="958"/>
      <c r="CA66" s="958"/>
      <c r="CB66" s="958"/>
      <c r="CC66" s="958"/>
      <c r="CD66" s="958"/>
      <c r="CE66" s="958"/>
      <c r="CF66" s="958"/>
      <c r="CG66" s="959"/>
      <c r="CH66" s="954"/>
      <c r="CI66" s="955"/>
      <c r="CJ66" s="955"/>
      <c r="CK66" s="955"/>
      <c r="CL66" s="956"/>
      <c r="CM66" s="954"/>
      <c r="CN66" s="955"/>
      <c r="CO66" s="955"/>
      <c r="CP66" s="955"/>
      <c r="CQ66" s="956"/>
      <c r="CR66" s="954"/>
      <c r="CS66" s="955"/>
      <c r="CT66" s="955"/>
      <c r="CU66" s="955"/>
      <c r="CV66" s="956"/>
      <c r="CW66" s="954"/>
      <c r="CX66" s="955"/>
      <c r="CY66" s="955"/>
      <c r="CZ66" s="955"/>
      <c r="DA66" s="956"/>
      <c r="DB66" s="954"/>
      <c r="DC66" s="955"/>
      <c r="DD66" s="955"/>
      <c r="DE66" s="955"/>
      <c r="DF66" s="956"/>
      <c r="DG66" s="954"/>
      <c r="DH66" s="955"/>
      <c r="DI66" s="955"/>
      <c r="DJ66" s="955"/>
      <c r="DK66" s="956"/>
      <c r="DL66" s="954"/>
      <c r="DM66" s="955"/>
      <c r="DN66" s="955"/>
      <c r="DO66" s="955"/>
      <c r="DP66" s="956"/>
      <c r="DQ66" s="954"/>
      <c r="DR66" s="955"/>
      <c r="DS66" s="955"/>
      <c r="DT66" s="955"/>
      <c r="DU66" s="956"/>
      <c r="DV66" s="951"/>
      <c r="DW66" s="952"/>
      <c r="DX66" s="952"/>
      <c r="DY66" s="952"/>
      <c r="DZ66" s="953"/>
      <c r="EA66" s="248"/>
    </row>
    <row r="67" spans="1:131" s="249" customFormat="1" ht="26.25" customHeight="1" thickBot="1" x14ac:dyDescent="0.2">
      <c r="A67" s="834"/>
      <c r="B67" s="835"/>
      <c r="C67" s="835"/>
      <c r="D67" s="835"/>
      <c r="E67" s="835"/>
      <c r="F67" s="835"/>
      <c r="G67" s="835"/>
      <c r="H67" s="835"/>
      <c r="I67" s="835"/>
      <c r="J67" s="835"/>
      <c r="K67" s="835"/>
      <c r="L67" s="835"/>
      <c r="M67" s="835"/>
      <c r="N67" s="835"/>
      <c r="O67" s="835"/>
      <c r="P67" s="836"/>
      <c r="Q67" s="811"/>
      <c r="R67" s="812"/>
      <c r="S67" s="812"/>
      <c r="T67" s="812"/>
      <c r="U67" s="813"/>
      <c r="V67" s="811"/>
      <c r="W67" s="812"/>
      <c r="X67" s="812"/>
      <c r="Y67" s="812"/>
      <c r="Z67" s="813"/>
      <c r="AA67" s="811"/>
      <c r="AB67" s="812"/>
      <c r="AC67" s="812"/>
      <c r="AD67" s="812"/>
      <c r="AE67" s="813"/>
      <c r="AF67" s="948"/>
      <c r="AG67" s="907"/>
      <c r="AH67" s="907"/>
      <c r="AI67" s="907"/>
      <c r="AJ67" s="949"/>
      <c r="AK67" s="950"/>
      <c r="AL67" s="835"/>
      <c r="AM67" s="835"/>
      <c r="AN67" s="835"/>
      <c r="AO67" s="836"/>
      <c r="AP67" s="811"/>
      <c r="AQ67" s="812"/>
      <c r="AR67" s="812"/>
      <c r="AS67" s="812"/>
      <c r="AT67" s="813"/>
      <c r="AU67" s="811"/>
      <c r="AV67" s="812"/>
      <c r="AW67" s="812"/>
      <c r="AX67" s="812"/>
      <c r="AY67" s="813"/>
      <c r="AZ67" s="811"/>
      <c r="BA67" s="812"/>
      <c r="BB67" s="812"/>
      <c r="BC67" s="812"/>
      <c r="BD67" s="821"/>
      <c r="BE67" s="267"/>
      <c r="BF67" s="267"/>
      <c r="BG67" s="267"/>
      <c r="BH67" s="267"/>
      <c r="BI67" s="267"/>
      <c r="BJ67" s="267"/>
      <c r="BK67" s="267"/>
      <c r="BL67" s="267"/>
      <c r="BM67" s="267"/>
      <c r="BN67" s="267"/>
      <c r="BO67" s="267"/>
      <c r="BP67" s="267"/>
      <c r="BQ67" s="264">
        <v>61</v>
      </c>
      <c r="BR67" s="269"/>
      <c r="BS67" s="957"/>
      <c r="BT67" s="958"/>
      <c r="BU67" s="958"/>
      <c r="BV67" s="958"/>
      <c r="BW67" s="958"/>
      <c r="BX67" s="958"/>
      <c r="BY67" s="958"/>
      <c r="BZ67" s="958"/>
      <c r="CA67" s="958"/>
      <c r="CB67" s="958"/>
      <c r="CC67" s="958"/>
      <c r="CD67" s="958"/>
      <c r="CE67" s="958"/>
      <c r="CF67" s="958"/>
      <c r="CG67" s="959"/>
      <c r="CH67" s="954"/>
      <c r="CI67" s="955"/>
      <c r="CJ67" s="955"/>
      <c r="CK67" s="955"/>
      <c r="CL67" s="956"/>
      <c r="CM67" s="954"/>
      <c r="CN67" s="955"/>
      <c r="CO67" s="955"/>
      <c r="CP67" s="955"/>
      <c r="CQ67" s="956"/>
      <c r="CR67" s="954"/>
      <c r="CS67" s="955"/>
      <c r="CT67" s="955"/>
      <c r="CU67" s="955"/>
      <c r="CV67" s="956"/>
      <c r="CW67" s="954"/>
      <c r="CX67" s="955"/>
      <c r="CY67" s="955"/>
      <c r="CZ67" s="955"/>
      <c r="DA67" s="956"/>
      <c r="DB67" s="954"/>
      <c r="DC67" s="955"/>
      <c r="DD67" s="955"/>
      <c r="DE67" s="955"/>
      <c r="DF67" s="956"/>
      <c r="DG67" s="954"/>
      <c r="DH67" s="955"/>
      <c r="DI67" s="955"/>
      <c r="DJ67" s="955"/>
      <c r="DK67" s="956"/>
      <c r="DL67" s="954"/>
      <c r="DM67" s="955"/>
      <c r="DN67" s="955"/>
      <c r="DO67" s="955"/>
      <c r="DP67" s="956"/>
      <c r="DQ67" s="954"/>
      <c r="DR67" s="955"/>
      <c r="DS67" s="955"/>
      <c r="DT67" s="955"/>
      <c r="DU67" s="956"/>
      <c r="DV67" s="951"/>
      <c r="DW67" s="952"/>
      <c r="DX67" s="952"/>
      <c r="DY67" s="952"/>
      <c r="DZ67" s="953"/>
      <c r="EA67" s="248"/>
    </row>
    <row r="68" spans="1:131" s="249" customFormat="1" ht="26.25" customHeight="1" thickTop="1" x14ac:dyDescent="0.15">
      <c r="A68" s="260">
        <v>1</v>
      </c>
      <c r="B68" s="803" t="s">
        <v>593</v>
      </c>
      <c r="C68" s="804"/>
      <c r="D68" s="804"/>
      <c r="E68" s="804"/>
      <c r="F68" s="804"/>
      <c r="G68" s="804"/>
      <c r="H68" s="804"/>
      <c r="I68" s="804"/>
      <c r="J68" s="804"/>
      <c r="K68" s="804"/>
      <c r="L68" s="804"/>
      <c r="M68" s="804"/>
      <c r="N68" s="804"/>
      <c r="O68" s="804"/>
      <c r="P68" s="805"/>
      <c r="Q68" s="962">
        <v>72</v>
      </c>
      <c r="R68" s="963"/>
      <c r="S68" s="963"/>
      <c r="T68" s="963"/>
      <c r="U68" s="963"/>
      <c r="V68" s="963">
        <v>69</v>
      </c>
      <c r="W68" s="963"/>
      <c r="X68" s="963"/>
      <c r="Y68" s="963"/>
      <c r="Z68" s="963"/>
      <c r="AA68" s="963">
        <v>3</v>
      </c>
      <c r="AB68" s="963"/>
      <c r="AC68" s="963"/>
      <c r="AD68" s="963"/>
      <c r="AE68" s="963"/>
      <c r="AF68" s="963">
        <v>3</v>
      </c>
      <c r="AG68" s="963"/>
      <c r="AH68" s="963"/>
      <c r="AI68" s="963"/>
      <c r="AJ68" s="963"/>
      <c r="AK68" s="963" t="s">
        <v>591</v>
      </c>
      <c r="AL68" s="963"/>
      <c r="AM68" s="963"/>
      <c r="AN68" s="963"/>
      <c r="AO68" s="963"/>
      <c r="AP68" s="963" t="s">
        <v>518</v>
      </c>
      <c r="AQ68" s="963"/>
      <c r="AR68" s="963"/>
      <c r="AS68" s="963"/>
      <c r="AT68" s="963"/>
      <c r="AU68" s="963" t="s">
        <v>518</v>
      </c>
      <c r="AV68" s="963"/>
      <c r="AW68" s="963"/>
      <c r="AX68" s="963"/>
      <c r="AY68" s="963"/>
      <c r="AZ68" s="960"/>
      <c r="BA68" s="960"/>
      <c r="BB68" s="960"/>
      <c r="BC68" s="960"/>
      <c r="BD68" s="961"/>
      <c r="BE68" s="267"/>
      <c r="BF68" s="267"/>
      <c r="BG68" s="267"/>
      <c r="BH68" s="267"/>
      <c r="BI68" s="267"/>
      <c r="BJ68" s="267"/>
      <c r="BK68" s="267"/>
      <c r="BL68" s="267"/>
      <c r="BM68" s="267"/>
      <c r="BN68" s="267"/>
      <c r="BO68" s="267"/>
      <c r="BP68" s="267"/>
      <c r="BQ68" s="264">
        <v>62</v>
      </c>
      <c r="BR68" s="269"/>
      <c r="BS68" s="957"/>
      <c r="BT68" s="958"/>
      <c r="BU68" s="958"/>
      <c r="BV68" s="958"/>
      <c r="BW68" s="958"/>
      <c r="BX68" s="958"/>
      <c r="BY68" s="958"/>
      <c r="BZ68" s="958"/>
      <c r="CA68" s="958"/>
      <c r="CB68" s="958"/>
      <c r="CC68" s="958"/>
      <c r="CD68" s="958"/>
      <c r="CE68" s="958"/>
      <c r="CF68" s="958"/>
      <c r="CG68" s="959"/>
      <c r="CH68" s="954"/>
      <c r="CI68" s="955"/>
      <c r="CJ68" s="955"/>
      <c r="CK68" s="955"/>
      <c r="CL68" s="956"/>
      <c r="CM68" s="954"/>
      <c r="CN68" s="955"/>
      <c r="CO68" s="955"/>
      <c r="CP68" s="955"/>
      <c r="CQ68" s="956"/>
      <c r="CR68" s="954"/>
      <c r="CS68" s="955"/>
      <c r="CT68" s="955"/>
      <c r="CU68" s="955"/>
      <c r="CV68" s="956"/>
      <c r="CW68" s="954"/>
      <c r="CX68" s="955"/>
      <c r="CY68" s="955"/>
      <c r="CZ68" s="955"/>
      <c r="DA68" s="956"/>
      <c r="DB68" s="954"/>
      <c r="DC68" s="955"/>
      <c r="DD68" s="955"/>
      <c r="DE68" s="955"/>
      <c r="DF68" s="956"/>
      <c r="DG68" s="954"/>
      <c r="DH68" s="955"/>
      <c r="DI68" s="955"/>
      <c r="DJ68" s="955"/>
      <c r="DK68" s="956"/>
      <c r="DL68" s="954"/>
      <c r="DM68" s="955"/>
      <c r="DN68" s="955"/>
      <c r="DO68" s="955"/>
      <c r="DP68" s="956"/>
      <c r="DQ68" s="954"/>
      <c r="DR68" s="955"/>
      <c r="DS68" s="955"/>
      <c r="DT68" s="955"/>
      <c r="DU68" s="956"/>
      <c r="DV68" s="951"/>
      <c r="DW68" s="952"/>
      <c r="DX68" s="952"/>
      <c r="DY68" s="952"/>
      <c r="DZ68" s="953"/>
      <c r="EA68" s="248"/>
    </row>
    <row r="69" spans="1:131" s="249" customFormat="1" ht="26.25" customHeight="1" x14ac:dyDescent="0.15">
      <c r="A69" s="263">
        <v>2</v>
      </c>
      <c r="B69" s="803" t="s">
        <v>594</v>
      </c>
      <c r="C69" s="804"/>
      <c r="D69" s="804"/>
      <c r="E69" s="804"/>
      <c r="F69" s="804"/>
      <c r="G69" s="804"/>
      <c r="H69" s="804"/>
      <c r="I69" s="804"/>
      <c r="J69" s="804"/>
      <c r="K69" s="804"/>
      <c r="L69" s="804"/>
      <c r="M69" s="804"/>
      <c r="N69" s="804"/>
      <c r="O69" s="804"/>
      <c r="P69" s="805"/>
      <c r="Q69" s="807">
        <v>279667</v>
      </c>
      <c r="R69" s="806"/>
      <c r="S69" s="806"/>
      <c r="T69" s="806"/>
      <c r="U69" s="806"/>
      <c r="V69" s="806">
        <v>279607</v>
      </c>
      <c r="W69" s="806"/>
      <c r="X69" s="806"/>
      <c r="Y69" s="806"/>
      <c r="Z69" s="806"/>
      <c r="AA69" s="806">
        <v>60</v>
      </c>
      <c r="AB69" s="806"/>
      <c r="AC69" s="806"/>
      <c r="AD69" s="806"/>
      <c r="AE69" s="806"/>
      <c r="AF69" s="806">
        <v>60</v>
      </c>
      <c r="AG69" s="806"/>
      <c r="AH69" s="806"/>
      <c r="AI69" s="806"/>
      <c r="AJ69" s="806"/>
      <c r="AK69" s="806">
        <v>5298</v>
      </c>
      <c r="AL69" s="806"/>
      <c r="AM69" s="806"/>
      <c r="AN69" s="806"/>
      <c r="AO69" s="806"/>
      <c r="AP69" s="806" t="s">
        <v>518</v>
      </c>
      <c r="AQ69" s="806"/>
      <c r="AR69" s="806"/>
      <c r="AS69" s="806"/>
      <c r="AT69" s="806"/>
      <c r="AU69" s="806" t="s">
        <v>518</v>
      </c>
      <c r="AV69" s="806"/>
      <c r="AW69" s="806"/>
      <c r="AX69" s="806"/>
      <c r="AY69" s="806"/>
      <c r="AZ69" s="964"/>
      <c r="BA69" s="964"/>
      <c r="BB69" s="964"/>
      <c r="BC69" s="964"/>
      <c r="BD69" s="965"/>
      <c r="BE69" s="267"/>
      <c r="BF69" s="267"/>
      <c r="BG69" s="267"/>
      <c r="BH69" s="267"/>
      <c r="BI69" s="267"/>
      <c r="BJ69" s="267"/>
      <c r="BK69" s="267"/>
      <c r="BL69" s="267"/>
      <c r="BM69" s="267"/>
      <c r="BN69" s="267"/>
      <c r="BO69" s="267"/>
      <c r="BP69" s="267"/>
      <c r="BQ69" s="264">
        <v>63</v>
      </c>
      <c r="BR69" s="269"/>
      <c r="BS69" s="957"/>
      <c r="BT69" s="958"/>
      <c r="BU69" s="958"/>
      <c r="BV69" s="958"/>
      <c r="BW69" s="958"/>
      <c r="BX69" s="958"/>
      <c r="BY69" s="958"/>
      <c r="BZ69" s="958"/>
      <c r="CA69" s="958"/>
      <c r="CB69" s="958"/>
      <c r="CC69" s="958"/>
      <c r="CD69" s="958"/>
      <c r="CE69" s="958"/>
      <c r="CF69" s="958"/>
      <c r="CG69" s="959"/>
      <c r="CH69" s="954"/>
      <c r="CI69" s="955"/>
      <c r="CJ69" s="955"/>
      <c r="CK69" s="955"/>
      <c r="CL69" s="956"/>
      <c r="CM69" s="954"/>
      <c r="CN69" s="955"/>
      <c r="CO69" s="955"/>
      <c r="CP69" s="955"/>
      <c r="CQ69" s="956"/>
      <c r="CR69" s="954"/>
      <c r="CS69" s="955"/>
      <c r="CT69" s="955"/>
      <c r="CU69" s="955"/>
      <c r="CV69" s="956"/>
      <c r="CW69" s="954"/>
      <c r="CX69" s="955"/>
      <c r="CY69" s="955"/>
      <c r="CZ69" s="955"/>
      <c r="DA69" s="956"/>
      <c r="DB69" s="954"/>
      <c r="DC69" s="955"/>
      <c r="DD69" s="955"/>
      <c r="DE69" s="955"/>
      <c r="DF69" s="956"/>
      <c r="DG69" s="954"/>
      <c r="DH69" s="955"/>
      <c r="DI69" s="955"/>
      <c r="DJ69" s="955"/>
      <c r="DK69" s="956"/>
      <c r="DL69" s="954"/>
      <c r="DM69" s="955"/>
      <c r="DN69" s="955"/>
      <c r="DO69" s="955"/>
      <c r="DP69" s="956"/>
      <c r="DQ69" s="954"/>
      <c r="DR69" s="955"/>
      <c r="DS69" s="955"/>
      <c r="DT69" s="955"/>
      <c r="DU69" s="956"/>
      <c r="DV69" s="951"/>
      <c r="DW69" s="952"/>
      <c r="DX69" s="952"/>
      <c r="DY69" s="952"/>
      <c r="DZ69" s="953"/>
      <c r="EA69" s="248"/>
    </row>
    <row r="70" spans="1:131" s="249" customFormat="1" ht="26.25" customHeight="1" x14ac:dyDescent="0.15">
      <c r="A70" s="263">
        <v>3</v>
      </c>
      <c r="B70" s="803" t="s">
        <v>595</v>
      </c>
      <c r="C70" s="804"/>
      <c r="D70" s="804"/>
      <c r="E70" s="804"/>
      <c r="F70" s="804"/>
      <c r="G70" s="804"/>
      <c r="H70" s="804"/>
      <c r="I70" s="804"/>
      <c r="J70" s="804"/>
      <c r="K70" s="804"/>
      <c r="L70" s="804"/>
      <c r="M70" s="804"/>
      <c r="N70" s="804"/>
      <c r="O70" s="804"/>
      <c r="P70" s="805"/>
      <c r="Q70" s="807">
        <v>6487</v>
      </c>
      <c r="R70" s="806"/>
      <c r="S70" s="806"/>
      <c r="T70" s="806"/>
      <c r="U70" s="806"/>
      <c r="V70" s="806">
        <v>6236</v>
      </c>
      <c r="W70" s="806"/>
      <c r="X70" s="806"/>
      <c r="Y70" s="806"/>
      <c r="Z70" s="806"/>
      <c r="AA70" s="806">
        <v>251</v>
      </c>
      <c r="AB70" s="806"/>
      <c r="AC70" s="806"/>
      <c r="AD70" s="806"/>
      <c r="AE70" s="806"/>
      <c r="AF70" s="806">
        <v>251</v>
      </c>
      <c r="AG70" s="806"/>
      <c r="AH70" s="806"/>
      <c r="AI70" s="806"/>
      <c r="AJ70" s="806"/>
      <c r="AK70" s="806">
        <v>366</v>
      </c>
      <c r="AL70" s="806"/>
      <c r="AM70" s="806"/>
      <c r="AN70" s="806"/>
      <c r="AO70" s="806"/>
      <c r="AP70" s="806" t="s">
        <v>518</v>
      </c>
      <c r="AQ70" s="806"/>
      <c r="AR70" s="806"/>
      <c r="AS70" s="806"/>
      <c r="AT70" s="806"/>
      <c r="AU70" s="806" t="s">
        <v>518</v>
      </c>
      <c r="AV70" s="806"/>
      <c r="AW70" s="806"/>
      <c r="AX70" s="806"/>
      <c r="AY70" s="806"/>
      <c r="AZ70" s="964"/>
      <c r="BA70" s="964"/>
      <c r="BB70" s="964"/>
      <c r="BC70" s="964"/>
      <c r="BD70" s="965"/>
      <c r="BE70" s="267"/>
      <c r="BF70" s="267"/>
      <c r="BG70" s="267"/>
      <c r="BH70" s="267"/>
      <c r="BI70" s="267"/>
      <c r="BJ70" s="267"/>
      <c r="BK70" s="267"/>
      <c r="BL70" s="267"/>
      <c r="BM70" s="267"/>
      <c r="BN70" s="267"/>
      <c r="BO70" s="267"/>
      <c r="BP70" s="267"/>
      <c r="BQ70" s="264">
        <v>64</v>
      </c>
      <c r="BR70" s="269"/>
      <c r="BS70" s="957"/>
      <c r="BT70" s="958"/>
      <c r="BU70" s="958"/>
      <c r="BV70" s="958"/>
      <c r="BW70" s="958"/>
      <c r="BX70" s="958"/>
      <c r="BY70" s="958"/>
      <c r="BZ70" s="958"/>
      <c r="CA70" s="958"/>
      <c r="CB70" s="958"/>
      <c r="CC70" s="958"/>
      <c r="CD70" s="958"/>
      <c r="CE70" s="958"/>
      <c r="CF70" s="958"/>
      <c r="CG70" s="959"/>
      <c r="CH70" s="954"/>
      <c r="CI70" s="955"/>
      <c r="CJ70" s="955"/>
      <c r="CK70" s="955"/>
      <c r="CL70" s="956"/>
      <c r="CM70" s="954"/>
      <c r="CN70" s="955"/>
      <c r="CO70" s="955"/>
      <c r="CP70" s="955"/>
      <c r="CQ70" s="956"/>
      <c r="CR70" s="954"/>
      <c r="CS70" s="955"/>
      <c r="CT70" s="955"/>
      <c r="CU70" s="955"/>
      <c r="CV70" s="956"/>
      <c r="CW70" s="954"/>
      <c r="CX70" s="955"/>
      <c r="CY70" s="955"/>
      <c r="CZ70" s="955"/>
      <c r="DA70" s="956"/>
      <c r="DB70" s="954"/>
      <c r="DC70" s="955"/>
      <c r="DD70" s="955"/>
      <c r="DE70" s="955"/>
      <c r="DF70" s="956"/>
      <c r="DG70" s="954"/>
      <c r="DH70" s="955"/>
      <c r="DI70" s="955"/>
      <c r="DJ70" s="955"/>
      <c r="DK70" s="956"/>
      <c r="DL70" s="954"/>
      <c r="DM70" s="955"/>
      <c r="DN70" s="955"/>
      <c r="DO70" s="955"/>
      <c r="DP70" s="956"/>
      <c r="DQ70" s="954"/>
      <c r="DR70" s="955"/>
      <c r="DS70" s="955"/>
      <c r="DT70" s="955"/>
      <c r="DU70" s="956"/>
      <c r="DV70" s="951"/>
      <c r="DW70" s="952"/>
      <c r="DX70" s="952"/>
      <c r="DY70" s="952"/>
      <c r="DZ70" s="953"/>
      <c r="EA70" s="248"/>
    </row>
    <row r="71" spans="1:131" s="249" customFormat="1" ht="26.25" customHeight="1" x14ac:dyDescent="0.15">
      <c r="A71" s="263">
        <v>4</v>
      </c>
      <c r="B71" s="803" t="s">
        <v>596</v>
      </c>
      <c r="C71" s="804"/>
      <c r="D71" s="804"/>
      <c r="E71" s="804"/>
      <c r="F71" s="804"/>
      <c r="G71" s="804"/>
      <c r="H71" s="804"/>
      <c r="I71" s="804"/>
      <c r="J71" s="804"/>
      <c r="K71" s="804"/>
      <c r="L71" s="804"/>
      <c r="M71" s="804"/>
      <c r="N71" s="804"/>
      <c r="O71" s="804"/>
      <c r="P71" s="805"/>
      <c r="Q71" s="807">
        <v>799</v>
      </c>
      <c r="R71" s="806"/>
      <c r="S71" s="806"/>
      <c r="T71" s="806"/>
      <c r="U71" s="806"/>
      <c r="V71" s="806">
        <v>329</v>
      </c>
      <c r="W71" s="806"/>
      <c r="X71" s="806"/>
      <c r="Y71" s="806"/>
      <c r="Z71" s="806"/>
      <c r="AA71" s="806">
        <v>470</v>
      </c>
      <c r="AB71" s="806"/>
      <c r="AC71" s="806"/>
      <c r="AD71" s="806"/>
      <c r="AE71" s="806"/>
      <c r="AF71" s="806">
        <v>470</v>
      </c>
      <c r="AG71" s="806"/>
      <c r="AH71" s="806"/>
      <c r="AI71" s="806"/>
      <c r="AJ71" s="806"/>
      <c r="AK71" s="806" t="s">
        <v>591</v>
      </c>
      <c r="AL71" s="806"/>
      <c r="AM71" s="806"/>
      <c r="AN71" s="806"/>
      <c r="AO71" s="806"/>
      <c r="AP71" s="806" t="s">
        <v>518</v>
      </c>
      <c r="AQ71" s="806"/>
      <c r="AR71" s="806"/>
      <c r="AS71" s="806"/>
      <c r="AT71" s="806"/>
      <c r="AU71" s="806" t="s">
        <v>518</v>
      </c>
      <c r="AV71" s="806"/>
      <c r="AW71" s="806"/>
      <c r="AX71" s="806"/>
      <c r="AY71" s="806"/>
      <c r="AZ71" s="964"/>
      <c r="BA71" s="964"/>
      <c r="BB71" s="964"/>
      <c r="BC71" s="964"/>
      <c r="BD71" s="965"/>
      <c r="BE71" s="267"/>
      <c r="BF71" s="267"/>
      <c r="BG71" s="267"/>
      <c r="BH71" s="267"/>
      <c r="BI71" s="267"/>
      <c r="BJ71" s="267"/>
      <c r="BK71" s="267"/>
      <c r="BL71" s="267"/>
      <c r="BM71" s="267"/>
      <c r="BN71" s="267"/>
      <c r="BO71" s="267"/>
      <c r="BP71" s="267"/>
      <c r="BQ71" s="264">
        <v>65</v>
      </c>
      <c r="BR71" s="269"/>
      <c r="BS71" s="957"/>
      <c r="BT71" s="958"/>
      <c r="BU71" s="958"/>
      <c r="BV71" s="958"/>
      <c r="BW71" s="958"/>
      <c r="BX71" s="958"/>
      <c r="BY71" s="958"/>
      <c r="BZ71" s="958"/>
      <c r="CA71" s="958"/>
      <c r="CB71" s="958"/>
      <c r="CC71" s="958"/>
      <c r="CD71" s="958"/>
      <c r="CE71" s="958"/>
      <c r="CF71" s="958"/>
      <c r="CG71" s="959"/>
      <c r="CH71" s="954"/>
      <c r="CI71" s="955"/>
      <c r="CJ71" s="955"/>
      <c r="CK71" s="955"/>
      <c r="CL71" s="956"/>
      <c r="CM71" s="954"/>
      <c r="CN71" s="955"/>
      <c r="CO71" s="955"/>
      <c r="CP71" s="955"/>
      <c r="CQ71" s="956"/>
      <c r="CR71" s="954"/>
      <c r="CS71" s="955"/>
      <c r="CT71" s="955"/>
      <c r="CU71" s="955"/>
      <c r="CV71" s="956"/>
      <c r="CW71" s="954"/>
      <c r="CX71" s="955"/>
      <c r="CY71" s="955"/>
      <c r="CZ71" s="955"/>
      <c r="DA71" s="956"/>
      <c r="DB71" s="954"/>
      <c r="DC71" s="955"/>
      <c r="DD71" s="955"/>
      <c r="DE71" s="955"/>
      <c r="DF71" s="956"/>
      <c r="DG71" s="954"/>
      <c r="DH71" s="955"/>
      <c r="DI71" s="955"/>
      <c r="DJ71" s="955"/>
      <c r="DK71" s="956"/>
      <c r="DL71" s="954"/>
      <c r="DM71" s="955"/>
      <c r="DN71" s="955"/>
      <c r="DO71" s="955"/>
      <c r="DP71" s="956"/>
      <c r="DQ71" s="954"/>
      <c r="DR71" s="955"/>
      <c r="DS71" s="955"/>
      <c r="DT71" s="955"/>
      <c r="DU71" s="956"/>
      <c r="DV71" s="951"/>
      <c r="DW71" s="952"/>
      <c r="DX71" s="952"/>
      <c r="DY71" s="952"/>
      <c r="DZ71" s="953"/>
      <c r="EA71" s="248"/>
    </row>
    <row r="72" spans="1:131" s="249" customFormat="1" ht="26.25" customHeight="1" x14ac:dyDescent="0.15">
      <c r="A72" s="263">
        <v>5</v>
      </c>
      <c r="B72" s="803" t="s">
        <v>597</v>
      </c>
      <c r="C72" s="804"/>
      <c r="D72" s="804"/>
      <c r="E72" s="804"/>
      <c r="F72" s="804"/>
      <c r="G72" s="804"/>
      <c r="H72" s="804"/>
      <c r="I72" s="804"/>
      <c r="J72" s="804"/>
      <c r="K72" s="804"/>
      <c r="L72" s="804"/>
      <c r="M72" s="804"/>
      <c r="N72" s="804"/>
      <c r="O72" s="804"/>
      <c r="P72" s="805"/>
      <c r="Q72" s="807">
        <v>228</v>
      </c>
      <c r="R72" s="806"/>
      <c r="S72" s="806"/>
      <c r="T72" s="806"/>
      <c r="U72" s="806"/>
      <c r="V72" s="806">
        <v>214</v>
      </c>
      <c r="W72" s="806"/>
      <c r="X72" s="806"/>
      <c r="Y72" s="806"/>
      <c r="Z72" s="806"/>
      <c r="AA72" s="806">
        <v>14</v>
      </c>
      <c r="AB72" s="806"/>
      <c r="AC72" s="806"/>
      <c r="AD72" s="806"/>
      <c r="AE72" s="806"/>
      <c r="AF72" s="806">
        <v>14</v>
      </c>
      <c r="AG72" s="806"/>
      <c r="AH72" s="806"/>
      <c r="AI72" s="806"/>
      <c r="AJ72" s="806"/>
      <c r="AK72" s="806">
        <v>221</v>
      </c>
      <c r="AL72" s="806"/>
      <c r="AM72" s="806"/>
      <c r="AN72" s="806"/>
      <c r="AO72" s="806"/>
      <c r="AP72" s="806" t="s">
        <v>518</v>
      </c>
      <c r="AQ72" s="806"/>
      <c r="AR72" s="806"/>
      <c r="AS72" s="806"/>
      <c r="AT72" s="806"/>
      <c r="AU72" s="806" t="s">
        <v>518</v>
      </c>
      <c r="AV72" s="806"/>
      <c r="AW72" s="806"/>
      <c r="AX72" s="806"/>
      <c r="AY72" s="806"/>
      <c r="AZ72" s="964"/>
      <c r="BA72" s="964"/>
      <c r="BB72" s="964"/>
      <c r="BC72" s="964"/>
      <c r="BD72" s="965"/>
      <c r="BE72" s="267"/>
      <c r="BF72" s="267"/>
      <c r="BG72" s="267"/>
      <c r="BH72" s="267"/>
      <c r="BI72" s="267"/>
      <c r="BJ72" s="267"/>
      <c r="BK72" s="267"/>
      <c r="BL72" s="267"/>
      <c r="BM72" s="267"/>
      <c r="BN72" s="267"/>
      <c r="BO72" s="267"/>
      <c r="BP72" s="267"/>
      <c r="BQ72" s="264">
        <v>66</v>
      </c>
      <c r="BR72" s="269"/>
      <c r="BS72" s="957"/>
      <c r="BT72" s="958"/>
      <c r="BU72" s="958"/>
      <c r="BV72" s="958"/>
      <c r="BW72" s="958"/>
      <c r="BX72" s="958"/>
      <c r="BY72" s="958"/>
      <c r="BZ72" s="958"/>
      <c r="CA72" s="958"/>
      <c r="CB72" s="958"/>
      <c r="CC72" s="958"/>
      <c r="CD72" s="958"/>
      <c r="CE72" s="958"/>
      <c r="CF72" s="958"/>
      <c r="CG72" s="959"/>
      <c r="CH72" s="954"/>
      <c r="CI72" s="955"/>
      <c r="CJ72" s="955"/>
      <c r="CK72" s="955"/>
      <c r="CL72" s="956"/>
      <c r="CM72" s="954"/>
      <c r="CN72" s="955"/>
      <c r="CO72" s="955"/>
      <c r="CP72" s="955"/>
      <c r="CQ72" s="956"/>
      <c r="CR72" s="954"/>
      <c r="CS72" s="955"/>
      <c r="CT72" s="955"/>
      <c r="CU72" s="955"/>
      <c r="CV72" s="956"/>
      <c r="CW72" s="954"/>
      <c r="CX72" s="955"/>
      <c r="CY72" s="955"/>
      <c r="CZ72" s="955"/>
      <c r="DA72" s="956"/>
      <c r="DB72" s="954"/>
      <c r="DC72" s="955"/>
      <c r="DD72" s="955"/>
      <c r="DE72" s="955"/>
      <c r="DF72" s="956"/>
      <c r="DG72" s="954"/>
      <c r="DH72" s="955"/>
      <c r="DI72" s="955"/>
      <c r="DJ72" s="955"/>
      <c r="DK72" s="956"/>
      <c r="DL72" s="954"/>
      <c r="DM72" s="955"/>
      <c r="DN72" s="955"/>
      <c r="DO72" s="955"/>
      <c r="DP72" s="956"/>
      <c r="DQ72" s="954"/>
      <c r="DR72" s="955"/>
      <c r="DS72" s="955"/>
      <c r="DT72" s="955"/>
      <c r="DU72" s="956"/>
      <c r="DV72" s="951"/>
      <c r="DW72" s="952"/>
      <c r="DX72" s="952"/>
      <c r="DY72" s="952"/>
      <c r="DZ72" s="953"/>
      <c r="EA72" s="248"/>
    </row>
    <row r="73" spans="1:131" s="249" customFormat="1" ht="26.25" customHeight="1" x14ac:dyDescent="0.15">
      <c r="A73" s="263">
        <v>6</v>
      </c>
      <c r="B73" s="803" t="s">
        <v>598</v>
      </c>
      <c r="C73" s="804"/>
      <c r="D73" s="804"/>
      <c r="E73" s="804"/>
      <c r="F73" s="804"/>
      <c r="G73" s="804"/>
      <c r="H73" s="804"/>
      <c r="I73" s="804"/>
      <c r="J73" s="804"/>
      <c r="K73" s="804"/>
      <c r="L73" s="804"/>
      <c r="M73" s="804"/>
      <c r="N73" s="804"/>
      <c r="O73" s="804"/>
      <c r="P73" s="805"/>
      <c r="Q73" s="807">
        <v>26</v>
      </c>
      <c r="R73" s="806"/>
      <c r="S73" s="806"/>
      <c r="T73" s="806"/>
      <c r="U73" s="806"/>
      <c r="V73" s="806">
        <v>16</v>
      </c>
      <c r="W73" s="806"/>
      <c r="X73" s="806"/>
      <c r="Y73" s="806"/>
      <c r="Z73" s="806"/>
      <c r="AA73" s="806">
        <v>11</v>
      </c>
      <c r="AB73" s="806"/>
      <c r="AC73" s="806"/>
      <c r="AD73" s="806"/>
      <c r="AE73" s="806"/>
      <c r="AF73" s="806">
        <v>11</v>
      </c>
      <c r="AG73" s="806"/>
      <c r="AH73" s="806"/>
      <c r="AI73" s="806"/>
      <c r="AJ73" s="806"/>
      <c r="AK73" s="806" t="s">
        <v>591</v>
      </c>
      <c r="AL73" s="806"/>
      <c r="AM73" s="806"/>
      <c r="AN73" s="806"/>
      <c r="AO73" s="806"/>
      <c r="AP73" s="806" t="s">
        <v>518</v>
      </c>
      <c r="AQ73" s="806"/>
      <c r="AR73" s="806"/>
      <c r="AS73" s="806"/>
      <c r="AT73" s="806"/>
      <c r="AU73" s="806" t="s">
        <v>518</v>
      </c>
      <c r="AV73" s="806"/>
      <c r="AW73" s="806"/>
      <c r="AX73" s="806"/>
      <c r="AY73" s="806"/>
      <c r="AZ73" s="964"/>
      <c r="BA73" s="964"/>
      <c r="BB73" s="964"/>
      <c r="BC73" s="964"/>
      <c r="BD73" s="965"/>
      <c r="BE73" s="267"/>
      <c r="BF73" s="267"/>
      <c r="BG73" s="267"/>
      <c r="BH73" s="267"/>
      <c r="BI73" s="267"/>
      <c r="BJ73" s="267"/>
      <c r="BK73" s="267"/>
      <c r="BL73" s="267"/>
      <c r="BM73" s="267"/>
      <c r="BN73" s="267"/>
      <c r="BO73" s="267"/>
      <c r="BP73" s="267"/>
      <c r="BQ73" s="264">
        <v>67</v>
      </c>
      <c r="BR73" s="269"/>
      <c r="BS73" s="957"/>
      <c r="BT73" s="958"/>
      <c r="BU73" s="958"/>
      <c r="BV73" s="958"/>
      <c r="BW73" s="958"/>
      <c r="BX73" s="958"/>
      <c r="BY73" s="958"/>
      <c r="BZ73" s="958"/>
      <c r="CA73" s="958"/>
      <c r="CB73" s="958"/>
      <c r="CC73" s="958"/>
      <c r="CD73" s="958"/>
      <c r="CE73" s="958"/>
      <c r="CF73" s="958"/>
      <c r="CG73" s="959"/>
      <c r="CH73" s="954"/>
      <c r="CI73" s="955"/>
      <c r="CJ73" s="955"/>
      <c r="CK73" s="955"/>
      <c r="CL73" s="956"/>
      <c r="CM73" s="954"/>
      <c r="CN73" s="955"/>
      <c r="CO73" s="955"/>
      <c r="CP73" s="955"/>
      <c r="CQ73" s="956"/>
      <c r="CR73" s="954"/>
      <c r="CS73" s="955"/>
      <c r="CT73" s="955"/>
      <c r="CU73" s="955"/>
      <c r="CV73" s="956"/>
      <c r="CW73" s="954"/>
      <c r="CX73" s="955"/>
      <c r="CY73" s="955"/>
      <c r="CZ73" s="955"/>
      <c r="DA73" s="956"/>
      <c r="DB73" s="954"/>
      <c r="DC73" s="955"/>
      <c r="DD73" s="955"/>
      <c r="DE73" s="955"/>
      <c r="DF73" s="956"/>
      <c r="DG73" s="954"/>
      <c r="DH73" s="955"/>
      <c r="DI73" s="955"/>
      <c r="DJ73" s="955"/>
      <c r="DK73" s="956"/>
      <c r="DL73" s="954"/>
      <c r="DM73" s="955"/>
      <c r="DN73" s="955"/>
      <c r="DO73" s="955"/>
      <c r="DP73" s="956"/>
      <c r="DQ73" s="954"/>
      <c r="DR73" s="955"/>
      <c r="DS73" s="955"/>
      <c r="DT73" s="955"/>
      <c r="DU73" s="956"/>
      <c r="DV73" s="951"/>
      <c r="DW73" s="952"/>
      <c r="DX73" s="952"/>
      <c r="DY73" s="952"/>
      <c r="DZ73" s="953"/>
      <c r="EA73" s="248"/>
    </row>
    <row r="74" spans="1:131" s="249" customFormat="1" ht="26.25" customHeight="1" x14ac:dyDescent="0.15">
      <c r="A74" s="263">
        <v>7</v>
      </c>
      <c r="B74" s="803" t="s">
        <v>599</v>
      </c>
      <c r="C74" s="804"/>
      <c r="D74" s="804"/>
      <c r="E74" s="804"/>
      <c r="F74" s="804"/>
      <c r="G74" s="804"/>
      <c r="H74" s="804"/>
      <c r="I74" s="804"/>
      <c r="J74" s="804"/>
      <c r="K74" s="804"/>
      <c r="L74" s="804"/>
      <c r="M74" s="804"/>
      <c r="N74" s="804"/>
      <c r="O74" s="804"/>
      <c r="P74" s="805"/>
      <c r="Q74" s="807">
        <v>100</v>
      </c>
      <c r="R74" s="806"/>
      <c r="S74" s="806"/>
      <c r="T74" s="806"/>
      <c r="U74" s="806"/>
      <c r="V74" s="806">
        <v>78</v>
      </c>
      <c r="W74" s="806"/>
      <c r="X74" s="806"/>
      <c r="Y74" s="806"/>
      <c r="Z74" s="806"/>
      <c r="AA74" s="806">
        <v>21</v>
      </c>
      <c r="AB74" s="806"/>
      <c r="AC74" s="806"/>
      <c r="AD74" s="806"/>
      <c r="AE74" s="806"/>
      <c r="AF74" s="806">
        <v>21</v>
      </c>
      <c r="AG74" s="806"/>
      <c r="AH74" s="806"/>
      <c r="AI74" s="806"/>
      <c r="AJ74" s="806"/>
      <c r="AK74" s="806">
        <v>22</v>
      </c>
      <c r="AL74" s="806"/>
      <c r="AM74" s="806"/>
      <c r="AN74" s="806"/>
      <c r="AO74" s="806"/>
      <c r="AP74" s="806" t="s">
        <v>518</v>
      </c>
      <c r="AQ74" s="806"/>
      <c r="AR74" s="806"/>
      <c r="AS74" s="806"/>
      <c r="AT74" s="806"/>
      <c r="AU74" s="806" t="s">
        <v>518</v>
      </c>
      <c r="AV74" s="806"/>
      <c r="AW74" s="806"/>
      <c r="AX74" s="806"/>
      <c r="AY74" s="806"/>
      <c r="AZ74" s="964"/>
      <c r="BA74" s="964"/>
      <c r="BB74" s="964"/>
      <c r="BC74" s="964"/>
      <c r="BD74" s="965"/>
      <c r="BE74" s="267"/>
      <c r="BF74" s="267"/>
      <c r="BG74" s="267"/>
      <c r="BH74" s="267"/>
      <c r="BI74" s="267"/>
      <c r="BJ74" s="267"/>
      <c r="BK74" s="267"/>
      <c r="BL74" s="267"/>
      <c r="BM74" s="267"/>
      <c r="BN74" s="267"/>
      <c r="BO74" s="267"/>
      <c r="BP74" s="267"/>
      <c r="BQ74" s="264">
        <v>68</v>
      </c>
      <c r="BR74" s="269"/>
      <c r="BS74" s="957"/>
      <c r="BT74" s="958"/>
      <c r="BU74" s="958"/>
      <c r="BV74" s="958"/>
      <c r="BW74" s="958"/>
      <c r="BX74" s="958"/>
      <c r="BY74" s="958"/>
      <c r="BZ74" s="958"/>
      <c r="CA74" s="958"/>
      <c r="CB74" s="958"/>
      <c r="CC74" s="958"/>
      <c r="CD74" s="958"/>
      <c r="CE74" s="958"/>
      <c r="CF74" s="958"/>
      <c r="CG74" s="959"/>
      <c r="CH74" s="954"/>
      <c r="CI74" s="955"/>
      <c r="CJ74" s="955"/>
      <c r="CK74" s="955"/>
      <c r="CL74" s="956"/>
      <c r="CM74" s="954"/>
      <c r="CN74" s="955"/>
      <c r="CO74" s="955"/>
      <c r="CP74" s="955"/>
      <c r="CQ74" s="956"/>
      <c r="CR74" s="954"/>
      <c r="CS74" s="955"/>
      <c r="CT74" s="955"/>
      <c r="CU74" s="955"/>
      <c r="CV74" s="956"/>
      <c r="CW74" s="954"/>
      <c r="CX74" s="955"/>
      <c r="CY74" s="955"/>
      <c r="CZ74" s="955"/>
      <c r="DA74" s="956"/>
      <c r="DB74" s="954"/>
      <c r="DC74" s="955"/>
      <c r="DD74" s="955"/>
      <c r="DE74" s="955"/>
      <c r="DF74" s="956"/>
      <c r="DG74" s="954"/>
      <c r="DH74" s="955"/>
      <c r="DI74" s="955"/>
      <c r="DJ74" s="955"/>
      <c r="DK74" s="956"/>
      <c r="DL74" s="954"/>
      <c r="DM74" s="955"/>
      <c r="DN74" s="955"/>
      <c r="DO74" s="955"/>
      <c r="DP74" s="956"/>
      <c r="DQ74" s="954"/>
      <c r="DR74" s="955"/>
      <c r="DS74" s="955"/>
      <c r="DT74" s="955"/>
      <c r="DU74" s="956"/>
      <c r="DV74" s="951"/>
      <c r="DW74" s="952"/>
      <c r="DX74" s="952"/>
      <c r="DY74" s="952"/>
      <c r="DZ74" s="953"/>
      <c r="EA74" s="248"/>
    </row>
    <row r="75" spans="1:131" s="249" customFormat="1" ht="26.25" customHeight="1" x14ac:dyDescent="0.15">
      <c r="A75" s="263">
        <v>8</v>
      </c>
      <c r="B75" s="803"/>
      <c r="C75" s="804"/>
      <c r="D75" s="804"/>
      <c r="E75" s="804"/>
      <c r="F75" s="804"/>
      <c r="G75" s="804"/>
      <c r="H75" s="804"/>
      <c r="I75" s="804"/>
      <c r="J75" s="804"/>
      <c r="K75" s="804"/>
      <c r="L75" s="804"/>
      <c r="M75" s="804"/>
      <c r="N75" s="804"/>
      <c r="O75" s="804"/>
      <c r="P75" s="805"/>
      <c r="Q75" s="966"/>
      <c r="R75" s="925"/>
      <c r="S75" s="925"/>
      <c r="T75" s="925"/>
      <c r="U75" s="923"/>
      <c r="V75" s="924"/>
      <c r="W75" s="925"/>
      <c r="X75" s="925"/>
      <c r="Y75" s="925"/>
      <c r="Z75" s="923"/>
      <c r="AA75" s="924"/>
      <c r="AB75" s="925"/>
      <c r="AC75" s="925"/>
      <c r="AD75" s="925"/>
      <c r="AE75" s="923"/>
      <c r="AF75" s="924"/>
      <c r="AG75" s="925"/>
      <c r="AH75" s="925"/>
      <c r="AI75" s="925"/>
      <c r="AJ75" s="923"/>
      <c r="AK75" s="924"/>
      <c r="AL75" s="925"/>
      <c r="AM75" s="925"/>
      <c r="AN75" s="925"/>
      <c r="AO75" s="923"/>
      <c r="AP75" s="924"/>
      <c r="AQ75" s="925"/>
      <c r="AR75" s="925"/>
      <c r="AS75" s="925"/>
      <c r="AT75" s="923"/>
      <c r="AU75" s="924"/>
      <c r="AV75" s="925"/>
      <c r="AW75" s="925"/>
      <c r="AX75" s="925"/>
      <c r="AY75" s="923"/>
      <c r="AZ75" s="964"/>
      <c r="BA75" s="964"/>
      <c r="BB75" s="964"/>
      <c r="BC75" s="964"/>
      <c r="BD75" s="965"/>
      <c r="BE75" s="267"/>
      <c r="BF75" s="267"/>
      <c r="BG75" s="267"/>
      <c r="BH75" s="267"/>
      <c r="BI75" s="267"/>
      <c r="BJ75" s="267"/>
      <c r="BK75" s="267"/>
      <c r="BL75" s="267"/>
      <c r="BM75" s="267"/>
      <c r="BN75" s="267"/>
      <c r="BO75" s="267"/>
      <c r="BP75" s="267"/>
      <c r="BQ75" s="264">
        <v>69</v>
      </c>
      <c r="BR75" s="269"/>
      <c r="BS75" s="957"/>
      <c r="BT75" s="958"/>
      <c r="BU75" s="958"/>
      <c r="BV75" s="958"/>
      <c r="BW75" s="958"/>
      <c r="BX75" s="958"/>
      <c r="BY75" s="958"/>
      <c r="BZ75" s="958"/>
      <c r="CA75" s="958"/>
      <c r="CB75" s="958"/>
      <c r="CC75" s="958"/>
      <c r="CD75" s="958"/>
      <c r="CE75" s="958"/>
      <c r="CF75" s="958"/>
      <c r="CG75" s="959"/>
      <c r="CH75" s="954"/>
      <c r="CI75" s="955"/>
      <c r="CJ75" s="955"/>
      <c r="CK75" s="955"/>
      <c r="CL75" s="956"/>
      <c r="CM75" s="954"/>
      <c r="CN75" s="955"/>
      <c r="CO75" s="955"/>
      <c r="CP75" s="955"/>
      <c r="CQ75" s="956"/>
      <c r="CR75" s="954"/>
      <c r="CS75" s="955"/>
      <c r="CT75" s="955"/>
      <c r="CU75" s="955"/>
      <c r="CV75" s="956"/>
      <c r="CW75" s="954"/>
      <c r="CX75" s="955"/>
      <c r="CY75" s="955"/>
      <c r="CZ75" s="955"/>
      <c r="DA75" s="956"/>
      <c r="DB75" s="954"/>
      <c r="DC75" s="955"/>
      <c r="DD75" s="955"/>
      <c r="DE75" s="955"/>
      <c r="DF75" s="956"/>
      <c r="DG75" s="954"/>
      <c r="DH75" s="955"/>
      <c r="DI75" s="955"/>
      <c r="DJ75" s="955"/>
      <c r="DK75" s="956"/>
      <c r="DL75" s="954"/>
      <c r="DM75" s="955"/>
      <c r="DN75" s="955"/>
      <c r="DO75" s="955"/>
      <c r="DP75" s="956"/>
      <c r="DQ75" s="954"/>
      <c r="DR75" s="955"/>
      <c r="DS75" s="955"/>
      <c r="DT75" s="955"/>
      <c r="DU75" s="956"/>
      <c r="DV75" s="951"/>
      <c r="DW75" s="952"/>
      <c r="DX75" s="952"/>
      <c r="DY75" s="952"/>
      <c r="DZ75" s="953"/>
      <c r="EA75" s="248"/>
    </row>
    <row r="76" spans="1:131" s="249" customFormat="1" ht="26.25" customHeight="1" x14ac:dyDescent="0.15">
      <c r="A76" s="263">
        <v>9</v>
      </c>
      <c r="B76" s="803"/>
      <c r="C76" s="804"/>
      <c r="D76" s="804"/>
      <c r="E76" s="804"/>
      <c r="F76" s="804"/>
      <c r="G76" s="804"/>
      <c r="H76" s="804"/>
      <c r="I76" s="804"/>
      <c r="J76" s="804"/>
      <c r="K76" s="804"/>
      <c r="L76" s="804"/>
      <c r="M76" s="804"/>
      <c r="N76" s="804"/>
      <c r="O76" s="804"/>
      <c r="P76" s="805"/>
      <c r="Q76" s="966"/>
      <c r="R76" s="925"/>
      <c r="S76" s="925"/>
      <c r="T76" s="925"/>
      <c r="U76" s="923"/>
      <c r="V76" s="924"/>
      <c r="W76" s="925"/>
      <c r="X76" s="925"/>
      <c r="Y76" s="925"/>
      <c r="Z76" s="923"/>
      <c r="AA76" s="924"/>
      <c r="AB76" s="925"/>
      <c r="AC76" s="925"/>
      <c r="AD76" s="925"/>
      <c r="AE76" s="923"/>
      <c r="AF76" s="924"/>
      <c r="AG76" s="925"/>
      <c r="AH76" s="925"/>
      <c r="AI76" s="925"/>
      <c r="AJ76" s="923"/>
      <c r="AK76" s="924"/>
      <c r="AL76" s="925"/>
      <c r="AM76" s="925"/>
      <c r="AN76" s="925"/>
      <c r="AO76" s="923"/>
      <c r="AP76" s="924"/>
      <c r="AQ76" s="925"/>
      <c r="AR76" s="925"/>
      <c r="AS76" s="925"/>
      <c r="AT76" s="923"/>
      <c r="AU76" s="924"/>
      <c r="AV76" s="925"/>
      <c r="AW76" s="925"/>
      <c r="AX76" s="925"/>
      <c r="AY76" s="923"/>
      <c r="AZ76" s="964"/>
      <c r="BA76" s="964"/>
      <c r="BB76" s="964"/>
      <c r="BC76" s="964"/>
      <c r="BD76" s="965"/>
      <c r="BE76" s="267"/>
      <c r="BF76" s="267"/>
      <c r="BG76" s="267"/>
      <c r="BH76" s="267"/>
      <c r="BI76" s="267"/>
      <c r="BJ76" s="267"/>
      <c r="BK76" s="267"/>
      <c r="BL76" s="267"/>
      <c r="BM76" s="267"/>
      <c r="BN76" s="267"/>
      <c r="BO76" s="267"/>
      <c r="BP76" s="267"/>
      <c r="BQ76" s="264">
        <v>70</v>
      </c>
      <c r="BR76" s="269"/>
      <c r="BS76" s="957"/>
      <c r="BT76" s="958"/>
      <c r="BU76" s="958"/>
      <c r="BV76" s="958"/>
      <c r="BW76" s="958"/>
      <c r="BX76" s="958"/>
      <c r="BY76" s="958"/>
      <c r="BZ76" s="958"/>
      <c r="CA76" s="958"/>
      <c r="CB76" s="958"/>
      <c r="CC76" s="958"/>
      <c r="CD76" s="958"/>
      <c r="CE76" s="958"/>
      <c r="CF76" s="958"/>
      <c r="CG76" s="959"/>
      <c r="CH76" s="954"/>
      <c r="CI76" s="955"/>
      <c r="CJ76" s="955"/>
      <c r="CK76" s="955"/>
      <c r="CL76" s="956"/>
      <c r="CM76" s="954"/>
      <c r="CN76" s="955"/>
      <c r="CO76" s="955"/>
      <c r="CP76" s="955"/>
      <c r="CQ76" s="956"/>
      <c r="CR76" s="954"/>
      <c r="CS76" s="955"/>
      <c r="CT76" s="955"/>
      <c r="CU76" s="955"/>
      <c r="CV76" s="956"/>
      <c r="CW76" s="954"/>
      <c r="CX76" s="955"/>
      <c r="CY76" s="955"/>
      <c r="CZ76" s="955"/>
      <c r="DA76" s="956"/>
      <c r="DB76" s="954"/>
      <c r="DC76" s="955"/>
      <c r="DD76" s="955"/>
      <c r="DE76" s="955"/>
      <c r="DF76" s="956"/>
      <c r="DG76" s="954"/>
      <c r="DH76" s="955"/>
      <c r="DI76" s="955"/>
      <c r="DJ76" s="955"/>
      <c r="DK76" s="956"/>
      <c r="DL76" s="954"/>
      <c r="DM76" s="955"/>
      <c r="DN76" s="955"/>
      <c r="DO76" s="955"/>
      <c r="DP76" s="956"/>
      <c r="DQ76" s="954"/>
      <c r="DR76" s="955"/>
      <c r="DS76" s="955"/>
      <c r="DT76" s="955"/>
      <c r="DU76" s="956"/>
      <c r="DV76" s="951"/>
      <c r="DW76" s="952"/>
      <c r="DX76" s="952"/>
      <c r="DY76" s="952"/>
      <c r="DZ76" s="953"/>
      <c r="EA76" s="248"/>
    </row>
    <row r="77" spans="1:131" s="249" customFormat="1" ht="26.25" customHeight="1" x14ac:dyDescent="0.15">
      <c r="A77" s="263">
        <v>10</v>
      </c>
      <c r="B77" s="803"/>
      <c r="C77" s="804"/>
      <c r="D77" s="804"/>
      <c r="E77" s="804"/>
      <c r="F77" s="804"/>
      <c r="G77" s="804"/>
      <c r="H77" s="804"/>
      <c r="I77" s="804"/>
      <c r="J77" s="804"/>
      <c r="K77" s="804"/>
      <c r="L77" s="804"/>
      <c r="M77" s="804"/>
      <c r="N77" s="804"/>
      <c r="O77" s="804"/>
      <c r="P77" s="805"/>
      <c r="Q77" s="966"/>
      <c r="R77" s="925"/>
      <c r="S77" s="925"/>
      <c r="T77" s="925"/>
      <c r="U77" s="923"/>
      <c r="V77" s="924"/>
      <c r="W77" s="925"/>
      <c r="X77" s="925"/>
      <c r="Y77" s="925"/>
      <c r="Z77" s="923"/>
      <c r="AA77" s="924"/>
      <c r="AB77" s="925"/>
      <c r="AC77" s="925"/>
      <c r="AD77" s="925"/>
      <c r="AE77" s="923"/>
      <c r="AF77" s="924"/>
      <c r="AG77" s="925"/>
      <c r="AH77" s="925"/>
      <c r="AI77" s="925"/>
      <c r="AJ77" s="923"/>
      <c r="AK77" s="924"/>
      <c r="AL77" s="925"/>
      <c r="AM77" s="925"/>
      <c r="AN77" s="925"/>
      <c r="AO77" s="923"/>
      <c r="AP77" s="924"/>
      <c r="AQ77" s="925"/>
      <c r="AR77" s="925"/>
      <c r="AS77" s="925"/>
      <c r="AT77" s="923"/>
      <c r="AU77" s="924"/>
      <c r="AV77" s="925"/>
      <c r="AW77" s="925"/>
      <c r="AX77" s="925"/>
      <c r="AY77" s="923"/>
      <c r="AZ77" s="964"/>
      <c r="BA77" s="964"/>
      <c r="BB77" s="964"/>
      <c r="BC77" s="964"/>
      <c r="BD77" s="965"/>
      <c r="BE77" s="267"/>
      <c r="BF77" s="267"/>
      <c r="BG77" s="267"/>
      <c r="BH77" s="267"/>
      <c r="BI77" s="267"/>
      <c r="BJ77" s="267"/>
      <c r="BK77" s="267"/>
      <c r="BL77" s="267"/>
      <c r="BM77" s="267"/>
      <c r="BN77" s="267"/>
      <c r="BO77" s="267"/>
      <c r="BP77" s="267"/>
      <c r="BQ77" s="264">
        <v>71</v>
      </c>
      <c r="BR77" s="269"/>
      <c r="BS77" s="957"/>
      <c r="BT77" s="958"/>
      <c r="BU77" s="958"/>
      <c r="BV77" s="958"/>
      <c r="BW77" s="958"/>
      <c r="BX77" s="958"/>
      <c r="BY77" s="958"/>
      <c r="BZ77" s="958"/>
      <c r="CA77" s="958"/>
      <c r="CB77" s="958"/>
      <c r="CC77" s="958"/>
      <c r="CD77" s="958"/>
      <c r="CE77" s="958"/>
      <c r="CF77" s="958"/>
      <c r="CG77" s="959"/>
      <c r="CH77" s="954"/>
      <c r="CI77" s="955"/>
      <c r="CJ77" s="955"/>
      <c r="CK77" s="955"/>
      <c r="CL77" s="956"/>
      <c r="CM77" s="954"/>
      <c r="CN77" s="955"/>
      <c r="CO77" s="955"/>
      <c r="CP77" s="955"/>
      <c r="CQ77" s="956"/>
      <c r="CR77" s="954"/>
      <c r="CS77" s="955"/>
      <c r="CT77" s="955"/>
      <c r="CU77" s="955"/>
      <c r="CV77" s="956"/>
      <c r="CW77" s="954"/>
      <c r="CX77" s="955"/>
      <c r="CY77" s="955"/>
      <c r="CZ77" s="955"/>
      <c r="DA77" s="956"/>
      <c r="DB77" s="954"/>
      <c r="DC77" s="955"/>
      <c r="DD77" s="955"/>
      <c r="DE77" s="955"/>
      <c r="DF77" s="956"/>
      <c r="DG77" s="954"/>
      <c r="DH77" s="955"/>
      <c r="DI77" s="955"/>
      <c r="DJ77" s="955"/>
      <c r="DK77" s="956"/>
      <c r="DL77" s="954"/>
      <c r="DM77" s="955"/>
      <c r="DN77" s="955"/>
      <c r="DO77" s="955"/>
      <c r="DP77" s="956"/>
      <c r="DQ77" s="954"/>
      <c r="DR77" s="955"/>
      <c r="DS77" s="955"/>
      <c r="DT77" s="955"/>
      <c r="DU77" s="956"/>
      <c r="DV77" s="951"/>
      <c r="DW77" s="952"/>
      <c r="DX77" s="952"/>
      <c r="DY77" s="952"/>
      <c r="DZ77" s="953"/>
      <c r="EA77" s="248"/>
    </row>
    <row r="78" spans="1:131" s="249" customFormat="1" ht="26.25" customHeight="1" x14ac:dyDescent="0.15">
      <c r="A78" s="263">
        <v>11</v>
      </c>
      <c r="B78" s="803"/>
      <c r="C78" s="804"/>
      <c r="D78" s="804"/>
      <c r="E78" s="804"/>
      <c r="F78" s="804"/>
      <c r="G78" s="804"/>
      <c r="H78" s="804"/>
      <c r="I78" s="804"/>
      <c r="J78" s="804"/>
      <c r="K78" s="804"/>
      <c r="L78" s="804"/>
      <c r="M78" s="804"/>
      <c r="N78" s="804"/>
      <c r="O78" s="804"/>
      <c r="P78" s="805"/>
      <c r="Q78" s="807"/>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964"/>
      <c r="BA78" s="964"/>
      <c r="BB78" s="964"/>
      <c r="BC78" s="964"/>
      <c r="BD78" s="965"/>
      <c r="BE78" s="267"/>
      <c r="BF78" s="267"/>
      <c r="BG78" s="267"/>
      <c r="BH78" s="267"/>
      <c r="BI78" s="267"/>
      <c r="BJ78" s="270"/>
      <c r="BK78" s="270"/>
      <c r="BL78" s="270"/>
      <c r="BM78" s="270"/>
      <c r="BN78" s="270"/>
      <c r="BO78" s="267"/>
      <c r="BP78" s="267"/>
      <c r="BQ78" s="264">
        <v>72</v>
      </c>
      <c r="BR78" s="269"/>
      <c r="BS78" s="957"/>
      <c r="BT78" s="958"/>
      <c r="BU78" s="958"/>
      <c r="BV78" s="958"/>
      <c r="BW78" s="958"/>
      <c r="BX78" s="958"/>
      <c r="BY78" s="958"/>
      <c r="BZ78" s="958"/>
      <c r="CA78" s="958"/>
      <c r="CB78" s="958"/>
      <c r="CC78" s="958"/>
      <c r="CD78" s="958"/>
      <c r="CE78" s="958"/>
      <c r="CF78" s="958"/>
      <c r="CG78" s="959"/>
      <c r="CH78" s="954"/>
      <c r="CI78" s="955"/>
      <c r="CJ78" s="955"/>
      <c r="CK78" s="955"/>
      <c r="CL78" s="956"/>
      <c r="CM78" s="954"/>
      <c r="CN78" s="955"/>
      <c r="CO78" s="955"/>
      <c r="CP78" s="955"/>
      <c r="CQ78" s="956"/>
      <c r="CR78" s="954"/>
      <c r="CS78" s="955"/>
      <c r="CT78" s="955"/>
      <c r="CU78" s="955"/>
      <c r="CV78" s="956"/>
      <c r="CW78" s="954"/>
      <c r="CX78" s="955"/>
      <c r="CY78" s="955"/>
      <c r="CZ78" s="955"/>
      <c r="DA78" s="956"/>
      <c r="DB78" s="954"/>
      <c r="DC78" s="955"/>
      <c r="DD78" s="955"/>
      <c r="DE78" s="955"/>
      <c r="DF78" s="956"/>
      <c r="DG78" s="954"/>
      <c r="DH78" s="955"/>
      <c r="DI78" s="955"/>
      <c r="DJ78" s="955"/>
      <c r="DK78" s="956"/>
      <c r="DL78" s="954"/>
      <c r="DM78" s="955"/>
      <c r="DN78" s="955"/>
      <c r="DO78" s="955"/>
      <c r="DP78" s="956"/>
      <c r="DQ78" s="954"/>
      <c r="DR78" s="955"/>
      <c r="DS78" s="955"/>
      <c r="DT78" s="955"/>
      <c r="DU78" s="956"/>
      <c r="DV78" s="951"/>
      <c r="DW78" s="952"/>
      <c r="DX78" s="952"/>
      <c r="DY78" s="952"/>
      <c r="DZ78" s="953"/>
      <c r="EA78" s="248"/>
    </row>
    <row r="79" spans="1:131" s="249" customFormat="1" ht="26.25" customHeight="1" x14ac:dyDescent="0.15">
      <c r="A79" s="263">
        <v>12</v>
      </c>
      <c r="B79" s="803"/>
      <c r="C79" s="804"/>
      <c r="D79" s="804"/>
      <c r="E79" s="804"/>
      <c r="F79" s="804"/>
      <c r="G79" s="804"/>
      <c r="H79" s="804"/>
      <c r="I79" s="804"/>
      <c r="J79" s="804"/>
      <c r="K79" s="804"/>
      <c r="L79" s="804"/>
      <c r="M79" s="804"/>
      <c r="N79" s="804"/>
      <c r="O79" s="804"/>
      <c r="P79" s="805"/>
      <c r="Q79" s="807"/>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964"/>
      <c r="BA79" s="964"/>
      <c r="BB79" s="964"/>
      <c r="BC79" s="964"/>
      <c r="BD79" s="965"/>
      <c r="BE79" s="267"/>
      <c r="BF79" s="267"/>
      <c r="BG79" s="267"/>
      <c r="BH79" s="267"/>
      <c r="BI79" s="267"/>
      <c r="BJ79" s="270"/>
      <c r="BK79" s="270"/>
      <c r="BL79" s="270"/>
      <c r="BM79" s="270"/>
      <c r="BN79" s="270"/>
      <c r="BO79" s="267"/>
      <c r="BP79" s="267"/>
      <c r="BQ79" s="264">
        <v>73</v>
      </c>
      <c r="BR79" s="269"/>
      <c r="BS79" s="957"/>
      <c r="BT79" s="958"/>
      <c r="BU79" s="958"/>
      <c r="BV79" s="958"/>
      <c r="BW79" s="958"/>
      <c r="BX79" s="958"/>
      <c r="BY79" s="958"/>
      <c r="BZ79" s="958"/>
      <c r="CA79" s="958"/>
      <c r="CB79" s="958"/>
      <c r="CC79" s="958"/>
      <c r="CD79" s="958"/>
      <c r="CE79" s="958"/>
      <c r="CF79" s="958"/>
      <c r="CG79" s="959"/>
      <c r="CH79" s="954"/>
      <c r="CI79" s="955"/>
      <c r="CJ79" s="955"/>
      <c r="CK79" s="955"/>
      <c r="CL79" s="956"/>
      <c r="CM79" s="954"/>
      <c r="CN79" s="955"/>
      <c r="CO79" s="955"/>
      <c r="CP79" s="955"/>
      <c r="CQ79" s="956"/>
      <c r="CR79" s="954"/>
      <c r="CS79" s="955"/>
      <c r="CT79" s="955"/>
      <c r="CU79" s="955"/>
      <c r="CV79" s="956"/>
      <c r="CW79" s="954"/>
      <c r="CX79" s="955"/>
      <c r="CY79" s="955"/>
      <c r="CZ79" s="955"/>
      <c r="DA79" s="956"/>
      <c r="DB79" s="954"/>
      <c r="DC79" s="955"/>
      <c r="DD79" s="955"/>
      <c r="DE79" s="955"/>
      <c r="DF79" s="956"/>
      <c r="DG79" s="954"/>
      <c r="DH79" s="955"/>
      <c r="DI79" s="955"/>
      <c r="DJ79" s="955"/>
      <c r="DK79" s="956"/>
      <c r="DL79" s="954"/>
      <c r="DM79" s="955"/>
      <c r="DN79" s="955"/>
      <c r="DO79" s="955"/>
      <c r="DP79" s="956"/>
      <c r="DQ79" s="954"/>
      <c r="DR79" s="955"/>
      <c r="DS79" s="955"/>
      <c r="DT79" s="955"/>
      <c r="DU79" s="956"/>
      <c r="DV79" s="951"/>
      <c r="DW79" s="952"/>
      <c r="DX79" s="952"/>
      <c r="DY79" s="952"/>
      <c r="DZ79" s="953"/>
      <c r="EA79" s="248"/>
    </row>
    <row r="80" spans="1:131" s="249" customFormat="1" ht="26.25" customHeight="1" x14ac:dyDescent="0.15">
      <c r="A80" s="263">
        <v>13</v>
      </c>
      <c r="B80" s="803"/>
      <c r="C80" s="804"/>
      <c r="D80" s="804"/>
      <c r="E80" s="804"/>
      <c r="F80" s="804"/>
      <c r="G80" s="804"/>
      <c r="H80" s="804"/>
      <c r="I80" s="804"/>
      <c r="J80" s="804"/>
      <c r="K80" s="804"/>
      <c r="L80" s="804"/>
      <c r="M80" s="804"/>
      <c r="N80" s="804"/>
      <c r="O80" s="804"/>
      <c r="P80" s="805"/>
      <c r="Q80" s="807"/>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964"/>
      <c r="BA80" s="964"/>
      <c r="BB80" s="964"/>
      <c r="BC80" s="964"/>
      <c r="BD80" s="965"/>
      <c r="BE80" s="267"/>
      <c r="BF80" s="267"/>
      <c r="BG80" s="267"/>
      <c r="BH80" s="267"/>
      <c r="BI80" s="267"/>
      <c r="BJ80" s="267"/>
      <c r="BK80" s="267"/>
      <c r="BL80" s="267"/>
      <c r="BM80" s="267"/>
      <c r="BN80" s="267"/>
      <c r="BO80" s="267"/>
      <c r="BP80" s="267"/>
      <c r="BQ80" s="264">
        <v>74</v>
      </c>
      <c r="BR80" s="269"/>
      <c r="BS80" s="957"/>
      <c r="BT80" s="958"/>
      <c r="BU80" s="958"/>
      <c r="BV80" s="958"/>
      <c r="BW80" s="958"/>
      <c r="BX80" s="958"/>
      <c r="BY80" s="958"/>
      <c r="BZ80" s="958"/>
      <c r="CA80" s="958"/>
      <c r="CB80" s="958"/>
      <c r="CC80" s="958"/>
      <c r="CD80" s="958"/>
      <c r="CE80" s="958"/>
      <c r="CF80" s="958"/>
      <c r="CG80" s="959"/>
      <c r="CH80" s="954"/>
      <c r="CI80" s="955"/>
      <c r="CJ80" s="955"/>
      <c r="CK80" s="955"/>
      <c r="CL80" s="956"/>
      <c r="CM80" s="954"/>
      <c r="CN80" s="955"/>
      <c r="CO80" s="955"/>
      <c r="CP80" s="955"/>
      <c r="CQ80" s="956"/>
      <c r="CR80" s="954"/>
      <c r="CS80" s="955"/>
      <c r="CT80" s="955"/>
      <c r="CU80" s="955"/>
      <c r="CV80" s="956"/>
      <c r="CW80" s="954"/>
      <c r="CX80" s="955"/>
      <c r="CY80" s="955"/>
      <c r="CZ80" s="955"/>
      <c r="DA80" s="956"/>
      <c r="DB80" s="954"/>
      <c r="DC80" s="955"/>
      <c r="DD80" s="955"/>
      <c r="DE80" s="955"/>
      <c r="DF80" s="956"/>
      <c r="DG80" s="954"/>
      <c r="DH80" s="955"/>
      <c r="DI80" s="955"/>
      <c r="DJ80" s="955"/>
      <c r="DK80" s="956"/>
      <c r="DL80" s="954"/>
      <c r="DM80" s="955"/>
      <c r="DN80" s="955"/>
      <c r="DO80" s="955"/>
      <c r="DP80" s="956"/>
      <c r="DQ80" s="954"/>
      <c r="DR80" s="955"/>
      <c r="DS80" s="955"/>
      <c r="DT80" s="955"/>
      <c r="DU80" s="956"/>
      <c r="DV80" s="951"/>
      <c r="DW80" s="952"/>
      <c r="DX80" s="952"/>
      <c r="DY80" s="952"/>
      <c r="DZ80" s="953"/>
      <c r="EA80" s="248"/>
    </row>
    <row r="81" spans="1:131" s="249" customFormat="1" ht="26.25" customHeight="1" x14ac:dyDescent="0.15">
      <c r="A81" s="263">
        <v>14</v>
      </c>
      <c r="B81" s="803"/>
      <c r="C81" s="804"/>
      <c r="D81" s="804"/>
      <c r="E81" s="804"/>
      <c r="F81" s="804"/>
      <c r="G81" s="804"/>
      <c r="H81" s="804"/>
      <c r="I81" s="804"/>
      <c r="J81" s="804"/>
      <c r="K81" s="804"/>
      <c r="L81" s="804"/>
      <c r="M81" s="804"/>
      <c r="N81" s="804"/>
      <c r="O81" s="804"/>
      <c r="P81" s="805"/>
      <c r="Q81" s="807"/>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964"/>
      <c r="BA81" s="964"/>
      <c r="BB81" s="964"/>
      <c r="BC81" s="964"/>
      <c r="BD81" s="965"/>
      <c r="BE81" s="267"/>
      <c r="BF81" s="267"/>
      <c r="BG81" s="267"/>
      <c r="BH81" s="267"/>
      <c r="BI81" s="267"/>
      <c r="BJ81" s="267"/>
      <c r="BK81" s="267"/>
      <c r="BL81" s="267"/>
      <c r="BM81" s="267"/>
      <c r="BN81" s="267"/>
      <c r="BO81" s="267"/>
      <c r="BP81" s="267"/>
      <c r="BQ81" s="264">
        <v>75</v>
      </c>
      <c r="BR81" s="269"/>
      <c r="BS81" s="957"/>
      <c r="BT81" s="958"/>
      <c r="BU81" s="958"/>
      <c r="BV81" s="958"/>
      <c r="BW81" s="958"/>
      <c r="BX81" s="958"/>
      <c r="BY81" s="958"/>
      <c r="BZ81" s="958"/>
      <c r="CA81" s="958"/>
      <c r="CB81" s="958"/>
      <c r="CC81" s="958"/>
      <c r="CD81" s="958"/>
      <c r="CE81" s="958"/>
      <c r="CF81" s="958"/>
      <c r="CG81" s="959"/>
      <c r="CH81" s="954"/>
      <c r="CI81" s="955"/>
      <c r="CJ81" s="955"/>
      <c r="CK81" s="955"/>
      <c r="CL81" s="956"/>
      <c r="CM81" s="954"/>
      <c r="CN81" s="955"/>
      <c r="CO81" s="955"/>
      <c r="CP81" s="955"/>
      <c r="CQ81" s="956"/>
      <c r="CR81" s="954"/>
      <c r="CS81" s="955"/>
      <c r="CT81" s="955"/>
      <c r="CU81" s="955"/>
      <c r="CV81" s="956"/>
      <c r="CW81" s="954"/>
      <c r="CX81" s="955"/>
      <c r="CY81" s="955"/>
      <c r="CZ81" s="955"/>
      <c r="DA81" s="956"/>
      <c r="DB81" s="954"/>
      <c r="DC81" s="955"/>
      <c r="DD81" s="955"/>
      <c r="DE81" s="955"/>
      <c r="DF81" s="956"/>
      <c r="DG81" s="954"/>
      <c r="DH81" s="955"/>
      <c r="DI81" s="955"/>
      <c r="DJ81" s="955"/>
      <c r="DK81" s="956"/>
      <c r="DL81" s="954"/>
      <c r="DM81" s="955"/>
      <c r="DN81" s="955"/>
      <c r="DO81" s="955"/>
      <c r="DP81" s="956"/>
      <c r="DQ81" s="954"/>
      <c r="DR81" s="955"/>
      <c r="DS81" s="955"/>
      <c r="DT81" s="955"/>
      <c r="DU81" s="956"/>
      <c r="DV81" s="951"/>
      <c r="DW81" s="952"/>
      <c r="DX81" s="952"/>
      <c r="DY81" s="952"/>
      <c r="DZ81" s="953"/>
      <c r="EA81" s="248"/>
    </row>
    <row r="82" spans="1:131" s="249" customFormat="1" ht="26.25" customHeight="1" x14ac:dyDescent="0.15">
      <c r="A82" s="263">
        <v>15</v>
      </c>
      <c r="B82" s="803"/>
      <c r="C82" s="804"/>
      <c r="D82" s="804"/>
      <c r="E82" s="804"/>
      <c r="F82" s="804"/>
      <c r="G82" s="804"/>
      <c r="H82" s="804"/>
      <c r="I82" s="804"/>
      <c r="J82" s="804"/>
      <c r="K82" s="804"/>
      <c r="L82" s="804"/>
      <c r="M82" s="804"/>
      <c r="N82" s="804"/>
      <c r="O82" s="804"/>
      <c r="P82" s="805"/>
      <c r="Q82" s="807"/>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964"/>
      <c r="BA82" s="964"/>
      <c r="BB82" s="964"/>
      <c r="BC82" s="964"/>
      <c r="BD82" s="965"/>
      <c r="BE82" s="267"/>
      <c r="BF82" s="267"/>
      <c r="BG82" s="267"/>
      <c r="BH82" s="267"/>
      <c r="BI82" s="267"/>
      <c r="BJ82" s="267"/>
      <c r="BK82" s="267"/>
      <c r="BL82" s="267"/>
      <c r="BM82" s="267"/>
      <c r="BN82" s="267"/>
      <c r="BO82" s="267"/>
      <c r="BP82" s="267"/>
      <c r="BQ82" s="264">
        <v>76</v>
      </c>
      <c r="BR82" s="269"/>
      <c r="BS82" s="957"/>
      <c r="BT82" s="958"/>
      <c r="BU82" s="958"/>
      <c r="BV82" s="958"/>
      <c r="BW82" s="958"/>
      <c r="BX82" s="958"/>
      <c r="BY82" s="958"/>
      <c r="BZ82" s="958"/>
      <c r="CA82" s="958"/>
      <c r="CB82" s="958"/>
      <c r="CC82" s="958"/>
      <c r="CD82" s="958"/>
      <c r="CE82" s="958"/>
      <c r="CF82" s="958"/>
      <c r="CG82" s="959"/>
      <c r="CH82" s="954"/>
      <c r="CI82" s="955"/>
      <c r="CJ82" s="955"/>
      <c r="CK82" s="955"/>
      <c r="CL82" s="956"/>
      <c r="CM82" s="954"/>
      <c r="CN82" s="955"/>
      <c r="CO82" s="955"/>
      <c r="CP82" s="955"/>
      <c r="CQ82" s="956"/>
      <c r="CR82" s="954"/>
      <c r="CS82" s="955"/>
      <c r="CT82" s="955"/>
      <c r="CU82" s="955"/>
      <c r="CV82" s="956"/>
      <c r="CW82" s="954"/>
      <c r="CX82" s="955"/>
      <c r="CY82" s="955"/>
      <c r="CZ82" s="955"/>
      <c r="DA82" s="956"/>
      <c r="DB82" s="954"/>
      <c r="DC82" s="955"/>
      <c r="DD82" s="955"/>
      <c r="DE82" s="955"/>
      <c r="DF82" s="956"/>
      <c r="DG82" s="954"/>
      <c r="DH82" s="955"/>
      <c r="DI82" s="955"/>
      <c r="DJ82" s="955"/>
      <c r="DK82" s="956"/>
      <c r="DL82" s="954"/>
      <c r="DM82" s="955"/>
      <c r="DN82" s="955"/>
      <c r="DO82" s="955"/>
      <c r="DP82" s="956"/>
      <c r="DQ82" s="954"/>
      <c r="DR82" s="955"/>
      <c r="DS82" s="955"/>
      <c r="DT82" s="955"/>
      <c r="DU82" s="956"/>
      <c r="DV82" s="951"/>
      <c r="DW82" s="952"/>
      <c r="DX82" s="952"/>
      <c r="DY82" s="952"/>
      <c r="DZ82" s="953"/>
      <c r="EA82" s="248"/>
    </row>
    <row r="83" spans="1:131" s="249" customFormat="1" ht="26.25" customHeight="1" x14ac:dyDescent="0.15">
      <c r="A83" s="263">
        <v>16</v>
      </c>
      <c r="B83" s="803"/>
      <c r="C83" s="804"/>
      <c r="D83" s="804"/>
      <c r="E83" s="804"/>
      <c r="F83" s="804"/>
      <c r="G83" s="804"/>
      <c r="H83" s="804"/>
      <c r="I83" s="804"/>
      <c r="J83" s="804"/>
      <c r="K83" s="804"/>
      <c r="L83" s="804"/>
      <c r="M83" s="804"/>
      <c r="N83" s="804"/>
      <c r="O83" s="804"/>
      <c r="P83" s="805"/>
      <c r="Q83" s="807"/>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964"/>
      <c r="BA83" s="964"/>
      <c r="BB83" s="964"/>
      <c r="BC83" s="964"/>
      <c r="BD83" s="965"/>
      <c r="BE83" s="267"/>
      <c r="BF83" s="267"/>
      <c r="BG83" s="267"/>
      <c r="BH83" s="267"/>
      <c r="BI83" s="267"/>
      <c r="BJ83" s="267"/>
      <c r="BK83" s="267"/>
      <c r="BL83" s="267"/>
      <c r="BM83" s="267"/>
      <c r="BN83" s="267"/>
      <c r="BO83" s="267"/>
      <c r="BP83" s="267"/>
      <c r="BQ83" s="264">
        <v>77</v>
      </c>
      <c r="BR83" s="269"/>
      <c r="BS83" s="957"/>
      <c r="BT83" s="958"/>
      <c r="BU83" s="958"/>
      <c r="BV83" s="958"/>
      <c r="BW83" s="958"/>
      <c r="BX83" s="958"/>
      <c r="BY83" s="958"/>
      <c r="BZ83" s="958"/>
      <c r="CA83" s="958"/>
      <c r="CB83" s="958"/>
      <c r="CC83" s="958"/>
      <c r="CD83" s="958"/>
      <c r="CE83" s="958"/>
      <c r="CF83" s="958"/>
      <c r="CG83" s="959"/>
      <c r="CH83" s="954"/>
      <c r="CI83" s="955"/>
      <c r="CJ83" s="955"/>
      <c r="CK83" s="955"/>
      <c r="CL83" s="956"/>
      <c r="CM83" s="954"/>
      <c r="CN83" s="955"/>
      <c r="CO83" s="955"/>
      <c r="CP83" s="955"/>
      <c r="CQ83" s="956"/>
      <c r="CR83" s="954"/>
      <c r="CS83" s="955"/>
      <c r="CT83" s="955"/>
      <c r="CU83" s="955"/>
      <c r="CV83" s="956"/>
      <c r="CW83" s="954"/>
      <c r="CX83" s="955"/>
      <c r="CY83" s="955"/>
      <c r="CZ83" s="955"/>
      <c r="DA83" s="956"/>
      <c r="DB83" s="954"/>
      <c r="DC83" s="955"/>
      <c r="DD83" s="955"/>
      <c r="DE83" s="955"/>
      <c r="DF83" s="956"/>
      <c r="DG83" s="954"/>
      <c r="DH83" s="955"/>
      <c r="DI83" s="955"/>
      <c r="DJ83" s="955"/>
      <c r="DK83" s="956"/>
      <c r="DL83" s="954"/>
      <c r="DM83" s="955"/>
      <c r="DN83" s="955"/>
      <c r="DO83" s="955"/>
      <c r="DP83" s="956"/>
      <c r="DQ83" s="954"/>
      <c r="DR83" s="955"/>
      <c r="DS83" s="955"/>
      <c r="DT83" s="955"/>
      <c r="DU83" s="956"/>
      <c r="DV83" s="951"/>
      <c r="DW83" s="952"/>
      <c r="DX83" s="952"/>
      <c r="DY83" s="952"/>
      <c r="DZ83" s="953"/>
      <c r="EA83" s="248"/>
    </row>
    <row r="84" spans="1:131" s="249" customFormat="1" ht="26.25" customHeight="1" x14ac:dyDescent="0.15">
      <c r="A84" s="263">
        <v>17</v>
      </c>
      <c r="B84" s="803"/>
      <c r="C84" s="804"/>
      <c r="D84" s="804"/>
      <c r="E84" s="804"/>
      <c r="F84" s="804"/>
      <c r="G84" s="804"/>
      <c r="H84" s="804"/>
      <c r="I84" s="804"/>
      <c r="J84" s="804"/>
      <c r="K84" s="804"/>
      <c r="L84" s="804"/>
      <c r="M84" s="804"/>
      <c r="N84" s="804"/>
      <c r="O84" s="804"/>
      <c r="P84" s="805"/>
      <c r="Q84" s="807"/>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964"/>
      <c r="BA84" s="964"/>
      <c r="BB84" s="964"/>
      <c r="BC84" s="964"/>
      <c r="BD84" s="965"/>
      <c r="BE84" s="267"/>
      <c r="BF84" s="267"/>
      <c r="BG84" s="267"/>
      <c r="BH84" s="267"/>
      <c r="BI84" s="267"/>
      <c r="BJ84" s="267"/>
      <c r="BK84" s="267"/>
      <c r="BL84" s="267"/>
      <c r="BM84" s="267"/>
      <c r="BN84" s="267"/>
      <c r="BO84" s="267"/>
      <c r="BP84" s="267"/>
      <c r="BQ84" s="264">
        <v>78</v>
      </c>
      <c r="BR84" s="269"/>
      <c r="BS84" s="957"/>
      <c r="BT84" s="958"/>
      <c r="BU84" s="958"/>
      <c r="BV84" s="958"/>
      <c r="BW84" s="958"/>
      <c r="BX84" s="958"/>
      <c r="BY84" s="958"/>
      <c r="BZ84" s="958"/>
      <c r="CA84" s="958"/>
      <c r="CB84" s="958"/>
      <c r="CC84" s="958"/>
      <c r="CD84" s="958"/>
      <c r="CE84" s="958"/>
      <c r="CF84" s="958"/>
      <c r="CG84" s="959"/>
      <c r="CH84" s="954"/>
      <c r="CI84" s="955"/>
      <c r="CJ84" s="955"/>
      <c r="CK84" s="955"/>
      <c r="CL84" s="956"/>
      <c r="CM84" s="954"/>
      <c r="CN84" s="955"/>
      <c r="CO84" s="955"/>
      <c r="CP84" s="955"/>
      <c r="CQ84" s="956"/>
      <c r="CR84" s="954"/>
      <c r="CS84" s="955"/>
      <c r="CT84" s="955"/>
      <c r="CU84" s="955"/>
      <c r="CV84" s="956"/>
      <c r="CW84" s="954"/>
      <c r="CX84" s="955"/>
      <c r="CY84" s="955"/>
      <c r="CZ84" s="955"/>
      <c r="DA84" s="956"/>
      <c r="DB84" s="954"/>
      <c r="DC84" s="955"/>
      <c r="DD84" s="955"/>
      <c r="DE84" s="955"/>
      <c r="DF84" s="956"/>
      <c r="DG84" s="954"/>
      <c r="DH84" s="955"/>
      <c r="DI84" s="955"/>
      <c r="DJ84" s="955"/>
      <c r="DK84" s="956"/>
      <c r="DL84" s="954"/>
      <c r="DM84" s="955"/>
      <c r="DN84" s="955"/>
      <c r="DO84" s="955"/>
      <c r="DP84" s="956"/>
      <c r="DQ84" s="954"/>
      <c r="DR84" s="955"/>
      <c r="DS84" s="955"/>
      <c r="DT84" s="955"/>
      <c r="DU84" s="956"/>
      <c r="DV84" s="951"/>
      <c r="DW84" s="952"/>
      <c r="DX84" s="952"/>
      <c r="DY84" s="952"/>
      <c r="DZ84" s="953"/>
      <c r="EA84" s="248"/>
    </row>
    <row r="85" spans="1:131" s="249" customFormat="1" ht="26.25" customHeight="1" x14ac:dyDescent="0.15">
      <c r="A85" s="263">
        <v>18</v>
      </c>
      <c r="B85" s="803"/>
      <c r="C85" s="804"/>
      <c r="D85" s="804"/>
      <c r="E85" s="804"/>
      <c r="F85" s="804"/>
      <c r="G85" s="804"/>
      <c r="H85" s="804"/>
      <c r="I85" s="804"/>
      <c r="J85" s="804"/>
      <c r="K85" s="804"/>
      <c r="L85" s="804"/>
      <c r="M85" s="804"/>
      <c r="N85" s="804"/>
      <c r="O85" s="804"/>
      <c r="P85" s="805"/>
      <c r="Q85" s="807"/>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964"/>
      <c r="BA85" s="964"/>
      <c r="BB85" s="964"/>
      <c r="BC85" s="964"/>
      <c r="BD85" s="965"/>
      <c r="BE85" s="267"/>
      <c r="BF85" s="267"/>
      <c r="BG85" s="267"/>
      <c r="BH85" s="267"/>
      <c r="BI85" s="267"/>
      <c r="BJ85" s="267"/>
      <c r="BK85" s="267"/>
      <c r="BL85" s="267"/>
      <c r="BM85" s="267"/>
      <c r="BN85" s="267"/>
      <c r="BO85" s="267"/>
      <c r="BP85" s="267"/>
      <c r="BQ85" s="264">
        <v>79</v>
      </c>
      <c r="BR85" s="269"/>
      <c r="BS85" s="957"/>
      <c r="BT85" s="958"/>
      <c r="BU85" s="958"/>
      <c r="BV85" s="958"/>
      <c r="BW85" s="958"/>
      <c r="BX85" s="958"/>
      <c r="BY85" s="958"/>
      <c r="BZ85" s="958"/>
      <c r="CA85" s="958"/>
      <c r="CB85" s="958"/>
      <c r="CC85" s="958"/>
      <c r="CD85" s="958"/>
      <c r="CE85" s="958"/>
      <c r="CF85" s="958"/>
      <c r="CG85" s="959"/>
      <c r="CH85" s="954"/>
      <c r="CI85" s="955"/>
      <c r="CJ85" s="955"/>
      <c r="CK85" s="955"/>
      <c r="CL85" s="956"/>
      <c r="CM85" s="954"/>
      <c r="CN85" s="955"/>
      <c r="CO85" s="955"/>
      <c r="CP85" s="955"/>
      <c r="CQ85" s="956"/>
      <c r="CR85" s="954"/>
      <c r="CS85" s="955"/>
      <c r="CT85" s="955"/>
      <c r="CU85" s="955"/>
      <c r="CV85" s="956"/>
      <c r="CW85" s="954"/>
      <c r="CX85" s="955"/>
      <c r="CY85" s="955"/>
      <c r="CZ85" s="955"/>
      <c r="DA85" s="956"/>
      <c r="DB85" s="954"/>
      <c r="DC85" s="955"/>
      <c r="DD85" s="955"/>
      <c r="DE85" s="955"/>
      <c r="DF85" s="956"/>
      <c r="DG85" s="954"/>
      <c r="DH85" s="955"/>
      <c r="DI85" s="955"/>
      <c r="DJ85" s="955"/>
      <c r="DK85" s="956"/>
      <c r="DL85" s="954"/>
      <c r="DM85" s="955"/>
      <c r="DN85" s="955"/>
      <c r="DO85" s="955"/>
      <c r="DP85" s="956"/>
      <c r="DQ85" s="954"/>
      <c r="DR85" s="955"/>
      <c r="DS85" s="955"/>
      <c r="DT85" s="955"/>
      <c r="DU85" s="956"/>
      <c r="DV85" s="951"/>
      <c r="DW85" s="952"/>
      <c r="DX85" s="952"/>
      <c r="DY85" s="952"/>
      <c r="DZ85" s="953"/>
      <c r="EA85" s="248"/>
    </row>
    <row r="86" spans="1:131" s="249" customFormat="1" ht="26.25" customHeight="1" x14ac:dyDescent="0.15">
      <c r="A86" s="263">
        <v>19</v>
      </c>
      <c r="B86" s="803"/>
      <c r="C86" s="804"/>
      <c r="D86" s="804"/>
      <c r="E86" s="804"/>
      <c r="F86" s="804"/>
      <c r="G86" s="804"/>
      <c r="H86" s="804"/>
      <c r="I86" s="804"/>
      <c r="J86" s="804"/>
      <c r="K86" s="804"/>
      <c r="L86" s="804"/>
      <c r="M86" s="804"/>
      <c r="N86" s="804"/>
      <c r="O86" s="804"/>
      <c r="P86" s="805"/>
      <c r="Q86" s="807"/>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964"/>
      <c r="BA86" s="964"/>
      <c r="BB86" s="964"/>
      <c r="BC86" s="964"/>
      <c r="BD86" s="965"/>
      <c r="BE86" s="267"/>
      <c r="BF86" s="267"/>
      <c r="BG86" s="267"/>
      <c r="BH86" s="267"/>
      <c r="BI86" s="267"/>
      <c r="BJ86" s="267"/>
      <c r="BK86" s="267"/>
      <c r="BL86" s="267"/>
      <c r="BM86" s="267"/>
      <c r="BN86" s="267"/>
      <c r="BO86" s="267"/>
      <c r="BP86" s="267"/>
      <c r="BQ86" s="264">
        <v>80</v>
      </c>
      <c r="BR86" s="269"/>
      <c r="BS86" s="957"/>
      <c r="BT86" s="958"/>
      <c r="BU86" s="958"/>
      <c r="BV86" s="958"/>
      <c r="BW86" s="958"/>
      <c r="BX86" s="958"/>
      <c r="BY86" s="958"/>
      <c r="BZ86" s="958"/>
      <c r="CA86" s="958"/>
      <c r="CB86" s="958"/>
      <c r="CC86" s="958"/>
      <c r="CD86" s="958"/>
      <c r="CE86" s="958"/>
      <c r="CF86" s="958"/>
      <c r="CG86" s="959"/>
      <c r="CH86" s="954"/>
      <c r="CI86" s="955"/>
      <c r="CJ86" s="955"/>
      <c r="CK86" s="955"/>
      <c r="CL86" s="956"/>
      <c r="CM86" s="954"/>
      <c r="CN86" s="955"/>
      <c r="CO86" s="955"/>
      <c r="CP86" s="955"/>
      <c r="CQ86" s="956"/>
      <c r="CR86" s="954"/>
      <c r="CS86" s="955"/>
      <c r="CT86" s="955"/>
      <c r="CU86" s="955"/>
      <c r="CV86" s="956"/>
      <c r="CW86" s="954"/>
      <c r="CX86" s="955"/>
      <c r="CY86" s="955"/>
      <c r="CZ86" s="955"/>
      <c r="DA86" s="956"/>
      <c r="DB86" s="954"/>
      <c r="DC86" s="955"/>
      <c r="DD86" s="955"/>
      <c r="DE86" s="955"/>
      <c r="DF86" s="956"/>
      <c r="DG86" s="954"/>
      <c r="DH86" s="955"/>
      <c r="DI86" s="955"/>
      <c r="DJ86" s="955"/>
      <c r="DK86" s="956"/>
      <c r="DL86" s="954"/>
      <c r="DM86" s="955"/>
      <c r="DN86" s="955"/>
      <c r="DO86" s="955"/>
      <c r="DP86" s="956"/>
      <c r="DQ86" s="954"/>
      <c r="DR86" s="955"/>
      <c r="DS86" s="955"/>
      <c r="DT86" s="955"/>
      <c r="DU86" s="956"/>
      <c r="DV86" s="951"/>
      <c r="DW86" s="952"/>
      <c r="DX86" s="952"/>
      <c r="DY86" s="952"/>
      <c r="DZ86" s="953"/>
      <c r="EA86" s="248"/>
    </row>
    <row r="87" spans="1:131" s="249" customFormat="1" ht="26.25" customHeight="1" x14ac:dyDescent="0.15">
      <c r="A87" s="271">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7"/>
      <c r="BF87" s="267"/>
      <c r="BG87" s="267"/>
      <c r="BH87" s="267"/>
      <c r="BI87" s="267"/>
      <c r="BJ87" s="267"/>
      <c r="BK87" s="267"/>
      <c r="BL87" s="267"/>
      <c r="BM87" s="267"/>
      <c r="BN87" s="267"/>
      <c r="BO87" s="267"/>
      <c r="BP87" s="267"/>
      <c r="BQ87" s="264">
        <v>81</v>
      </c>
      <c r="BR87" s="269"/>
      <c r="BS87" s="957"/>
      <c r="BT87" s="958"/>
      <c r="BU87" s="958"/>
      <c r="BV87" s="958"/>
      <c r="BW87" s="958"/>
      <c r="BX87" s="958"/>
      <c r="BY87" s="958"/>
      <c r="BZ87" s="958"/>
      <c r="CA87" s="958"/>
      <c r="CB87" s="958"/>
      <c r="CC87" s="958"/>
      <c r="CD87" s="958"/>
      <c r="CE87" s="958"/>
      <c r="CF87" s="958"/>
      <c r="CG87" s="959"/>
      <c r="CH87" s="954"/>
      <c r="CI87" s="955"/>
      <c r="CJ87" s="955"/>
      <c r="CK87" s="955"/>
      <c r="CL87" s="956"/>
      <c r="CM87" s="954"/>
      <c r="CN87" s="955"/>
      <c r="CO87" s="955"/>
      <c r="CP87" s="955"/>
      <c r="CQ87" s="956"/>
      <c r="CR87" s="954"/>
      <c r="CS87" s="955"/>
      <c r="CT87" s="955"/>
      <c r="CU87" s="955"/>
      <c r="CV87" s="956"/>
      <c r="CW87" s="954"/>
      <c r="CX87" s="955"/>
      <c r="CY87" s="955"/>
      <c r="CZ87" s="955"/>
      <c r="DA87" s="956"/>
      <c r="DB87" s="954"/>
      <c r="DC87" s="955"/>
      <c r="DD87" s="955"/>
      <c r="DE87" s="955"/>
      <c r="DF87" s="956"/>
      <c r="DG87" s="954"/>
      <c r="DH87" s="955"/>
      <c r="DI87" s="955"/>
      <c r="DJ87" s="955"/>
      <c r="DK87" s="956"/>
      <c r="DL87" s="954"/>
      <c r="DM87" s="955"/>
      <c r="DN87" s="955"/>
      <c r="DO87" s="955"/>
      <c r="DP87" s="956"/>
      <c r="DQ87" s="954"/>
      <c r="DR87" s="955"/>
      <c r="DS87" s="955"/>
      <c r="DT87" s="955"/>
      <c r="DU87" s="956"/>
      <c r="DV87" s="951"/>
      <c r="DW87" s="952"/>
      <c r="DX87" s="952"/>
      <c r="DY87" s="952"/>
      <c r="DZ87" s="953"/>
      <c r="EA87" s="248"/>
    </row>
    <row r="88" spans="1:131" s="249" customFormat="1" ht="26.25" customHeight="1" thickBot="1" x14ac:dyDescent="0.2">
      <c r="A88" s="266" t="s">
        <v>395</v>
      </c>
      <c r="B88" s="881" t="s">
        <v>427</v>
      </c>
      <c r="C88" s="882"/>
      <c r="D88" s="882"/>
      <c r="E88" s="882"/>
      <c r="F88" s="882"/>
      <c r="G88" s="882"/>
      <c r="H88" s="882"/>
      <c r="I88" s="882"/>
      <c r="J88" s="882"/>
      <c r="K88" s="882"/>
      <c r="L88" s="882"/>
      <c r="M88" s="882"/>
      <c r="N88" s="882"/>
      <c r="O88" s="882"/>
      <c r="P88" s="883"/>
      <c r="Q88" s="932"/>
      <c r="R88" s="933"/>
      <c r="S88" s="933"/>
      <c r="T88" s="933"/>
      <c r="U88" s="933"/>
      <c r="V88" s="933"/>
      <c r="W88" s="933"/>
      <c r="X88" s="933"/>
      <c r="Y88" s="933"/>
      <c r="Z88" s="933"/>
      <c r="AA88" s="933"/>
      <c r="AB88" s="933"/>
      <c r="AC88" s="933"/>
      <c r="AD88" s="933"/>
      <c r="AE88" s="933"/>
      <c r="AF88" s="936">
        <v>830</v>
      </c>
      <c r="AG88" s="936"/>
      <c r="AH88" s="936"/>
      <c r="AI88" s="936"/>
      <c r="AJ88" s="936"/>
      <c r="AK88" s="933"/>
      <c r="AL88" s="933"/>
      <c r="AM88" s="933"/>
      <c r="AN88" s="933"/>
      <c r="AO88" s="933"/>
      <c r="AP88" s="936"/>
      <c r="AQ88" s="936"/>
      <c r="AR88" s="936"/>
      <c r="AS88" s="936"/>
      <c r="AT88" s="936"/>
      <c r="AU88" s="936"/>
      <c r="AV88" s="936"/>
      <c r="AW88" s="936"/>
      <c r="AX88" s="936"/>
      <c r="AY88" s="936"/>
      <c r="AZ88" s="941"/>
      <c r="BA88" s="941"/>
      <c r="BB88" s="941"/>
      <c r="BC88" s="941"/>
      <c r="BD88" s="942"/>
      <c r="BE88" s="267"/>
      <c r="BF88" s="267"/>
      <c r="BG88" s="267"/>
      <c r="BH88" s="267"/>
      <c r="BI88" s="267"/>
      <c r="BJ88" s="267"/>
      <c r="BK88" s="267"/>
      <c r="BL88" s="267"/>
      <c r="BM88" s="267"/>
      <c r="BN88" s="267"/>
      <c r="BO88" s="267"/>
      <c r="BP88" s="267"/>
      <c r="BQ88" s="264">
        <v>82</v>
      </c>
      <c r="BR88" s="269"/>
      <c r="BS88" s="957"/>
      <c r="BT88" s="958"/>
      <c r="BU88" s="958"/>
      <c r="BV88" s="958"/>
      <c r="BW88" s="958"/>
      <c r="BX88" s="958"/>
      <c r="BY88" s="958"/>
      <c r="BZ88" s="958"/>
      <c r="CA88" s="958"/>
      <c r="CB88" s="958"/>
      <c r="CC88" s="958"/>
      <c r="CD88" s="958"/>
      <c r="CE88" s="958"/>
      <c r="CF88" s="958"/>
      <c r="CG88" s="959"/>
      <c r="CH88" s="954"/>
      <c r="CI88" s="955"/>
      <c r="CJ88" s="955"/>
      <c r="CK88" s="955"/>
      <c r="CL88" s="956"/>
      <c r="CM88" s="954"/>
      <c r="CN88" s="955"/>
      <c r="CO88" s="955"/>
      <c r="CP88" s="955"/>
      <c r="CQ88" s="956"/>
      <c r="CR88" s="954"/>
      <c r="CS88" s="955"/>
      <c r="CT88" s="955"/>
      <c r="CU88" s="955"/>
      <c r="CV88" s="956"/>
      <c r="CW88" s="954"/>
      <c r="CX88" s="955"/>
      <c r="CY88" s="955"/>
      <c r="CZ88" s="955"/>
      <c r="DA88" s="956"/>
      <c r="DB88" s="954"/>
      <c r="DC88" s="955"/>
      <c r="DD88" s="955"/>
      <c r="DE88" s="955"/>
      <c r="DF88" s="956"/>
      <c r="DG88" s="954"/>
      <c r="DH88" s="955"/>
      <c r="DI88" s="955"/>
      <c r="DJ88" s="955"/>
      <c r="DK88" s="956"/>
      <c r="DL88" s="954"/>
      <c r="DM88" s="955"/>
      <c r="DN88" s="955"/>
      <c r="DO88" s="955"/>
      <c r="DP88" s="956"/>
      <c r="DQ88" s="954"/>
      <c r="DR88" s="955"/>
      <c r="DS88" s="955"/>
      <c r="DT88" s="955"/>
      <c r="DU88" s="956"/>
      <c r="DV88" s="951"/>
      <c r="DW88" s="952"/>
      <c r="DX88" s="952"/>
      <c r="DY88" s="952"/>
      <c r="DZ88" s="953"/>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7"/>
      <c r="BT89" s="958"/>
      <c r="BU89" s="958"/>
      <c r="BV89" s="958"/>
      <c r="BW89" s="958"/>
      <c r="BX89" s="958"/>
      <c r="BY89" s="958"/>
      <c r="BZ89" s="958"/>
      <c r="CA89" s="958"/>
      <c r="CB89" s="958"/>
      <c r="CC89" s="958"/>
      <c r="CD89" s="958"/>
      <c r="CE89" s="958"/>
      <c r="CF89" s="958"/>
      <c r="CG89" s="959"/>
      <c r="CH89" s="954"/>
      <c r="CI89" s="955"/>
      <c r="CJ89" s="955"/>
      <c r="CK89" s="955"/>
      <c r="CL89" s="956"/>
      <c r="CM89" s="954"/>
      <c r="CN89" s="955"/>
      <c r="CO89" s="955"/>
      <c r="CP89" s="955"/>
      <c r="CQ89" s="956"/>
      <c r="CR89" s="954"/>
      <c r="CS89" s="955"/>
      <c r="CT89" s="955"/>
      <c r="CU89" s="955"/>
      <c r="CV89" s="956"/>
      <c r="CW89" s="954"/>
      <c r="CX89" s="955"/>
      <c r="CY89" s="955"/>
      <c r="CZ89" s="955"/>
      <c r="DA89" s="956"/>
      <c r="DB89" s="954"/>
      <c r="DC89" s="955"/>
      <c r="DD89" s="955"/>
      <c r="DE89" s="955"/>
      <c r="DF89" s="956"/>
      <c r="DG89" s="954"/>
      <c r="DH89" s="955"/>
      <c r="DI89" s="955"/>
      <c r="DJ89" s="955"/>
      <c r="DK89" s="956"/>
      <c r="DL89" s="954"/>
      <c r="DM89" s="955"/>
      <c r="DN89" s="955"/>
      <c r="DO89" s="955"/>
      <c r="DP89" s="956"/>
      <c r="DQ89" s="954"/>
      <c r="DR89" s="955"/>
      <c r="DS89" s="955"/>
      <c r="DT89" s="955"/>
      <c r="DU89" s="956"/>
      <c r="DV89" s="951"/>
      <c r="DW89" s="952"/>
      <c r="DX89" s="952"/>
      <c r="DY89" s="952"/>
      <c r="DZ89" s="953"/>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7"/>
      <c r="BT90" s="958"/>
      <c r="BU90" s="958"/>
      <c r="BV90" s="958"/>
      <c r="BW90" s="958"/>
      <c r="BX90" s="958"/>
      <c r="BY90" s="958"/>
      <c r="BZ90" s="958"/>
      <c r="CA90" s="958"/>
      <c r="CB90" s="958"/>
      <c r="CC90" s="958"/>
      <c r="CD90" s="958"/>
      <c r="CE90" s="958"/>
      <c r="CF90" s="958"/>
      <c r="CG90" s="959"/>
      <c r="CH90" s="954"/>
      <c r="CI90" s="955"/>
      <c r="CJ90" s="955"/>
      <c r="CK90" s="955"/>
      <c r="CL90" s="956"/>
      <c r="CM90" s="954"/>
      <c r="CN90" s="955"/>
      <c r="CO90" s="955"/>
      <c r="CP90" s="955"/>
      <c r="CQ90" s="956"/>
      <c r="CR90" s="954"/>
      <c r="CS90" s="955"/>
      <c r="CT90" s="955"/>
      <c r="CU90" s="955"/>
      <c r="CV90" s="956"/>
      <c r="CW90" s="954"/>
      <c r="CX90" s="955"/>
      <c r="CY90" s="955"/>
      <c r="CZ90" s="955"/>
      <c r="DA90" s="956"/>
      <c r="DB90" s="954"/>
      <c r="DC90" s="955"/>
      <c r="DD90" s="955"/>
      <c r="DE90" s="955"/>
      <c r="DF90" s="956"/>
      <c r="DG90" s="954"/>
      <c r="DH90" s="955"/>
      <c r="DI90" s="955"/>
      <c r="DJ90" s="955"/>
      <c r="DK90" s="956"/>
      <c r="DL90" s="954"/>
      <c r="DM90" s="955"/>
      <c r="DN90" s="955"/>
      <c r="DO90" s="955"/>
      <c r="DP90" s="956"/>
      <c r="DQ90" s="954"/>
      <c r="DR90" s="955"/>
      <c r="DS90" s="955"/>
      <c r="DT90" s="955"/>
      <c r="DU90" s="956"/>
      <c r="DV90" s="951"/>
      <c r="DW90" s="952"/>
      <c r="DX90" s="952"/>
      <c r="DY90" s="952"/>
      <c r="DZ90" s="953"/>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7"/>
      <c r="BT91" s="958"/>
      <c r="BU91" s="958"/>
      <c r="BV91" s="958"/>
      <c r="BW91" s="958"/>
      <c r="BX91" s="958"/>
      <c r="BY91" s="958"/>
      <c r="BZ91" s="958"/>
      <c r="CA91" s="958"/>
      <c r="CB91" s="958"/>
      <c r="CC91" s="958"/>
      <c r="CD91" s="958"/>
      <c r="CE91" s="958"/>
      <c r="CF91" s="958"/>
      <c r="CG91" s="959"/>
      <c r="CH91" s="954"/>
      <c r="CI91" s="955"/>
      <c r="CJ91" s="955"/>
      <c r="CK91" s="955"/>
      <c r="CL91" s="956"/>
      <c r="CM91" s="954"/>
      <c r="CN91" s="955"/>
      <c r="CO91" s="955"/>
      <c r="CP91" s="955"/>
      <c r="CQ91" s="956"/>
      <c r="CR91" s="954"/>
      <c r="CS91" s="955"/>
      <c r="CT91" s="955"/>
      <c r="CU91" s="955"/>
      <c r="CV91" s="956"/>
      <c r="CW91" s="954"/>
      <c r="CX91" s="955"/>
      <c r="CY91" s="955"/>
      <c r="CZ91" s="955"/>
      <c r="DA91" s="956"/>
      <c r="DB91" s="954"/>
      <c r="DC91" s="955"/>
      <c r="DD91" s="955"/>
      <c r="DE91" s="955"/>
      <c r="DF91" s="956"/>
      <c r="DG91" s="954"/>
      <c r="DH91" s="955"/>
      <c r="DI91" s="955"/>
      <c r="DJ91" s="955"/>
      <c r="DK91" s="956"/>
      <c r="DL91" s="954"/>
      <c r="DM91" s="955"/>
      <c r="DN91" s="955"/>
      <c r="DO91" s="955"/>
      <c r="DP91" s="956"/>
      <c r="DQ91" s="954"/>
      <c r="DR91" s="955"/>
      <c r="DS91" s="955"/>
      <c r="DT91" s="955"/>
      <c r="DU91" s="956"/>
      <c r="DV91" s="951"/>
      <c r="DW91" s="952"/>
      <c r="DX91" s="952"/>
      <c r="DY91" s="952"/>
      <c r="DZ91" s="953"/>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7"/>
      <c r="BT92" s="958"/>
      <c r="BU92" s="958"/>
      <c r="BV92" s="958"/>
      <c r="BW92" s="958"/>
      <c r="BX92" s="958"/>
      <c r="BY92" s="958"/>
      <c r="BZ92" s="958"/>
      <c r="CA92" s="958"/>
      <c r="CB92" s="958"/>
      <c r="CC92" s="958"/>
      <c r="CD92" s="958"/>
      <c r="CE92" s="958"/>
      <c r="CF92" s="958"/>
      <c r="CG92" s="959"/>
      <c r="CH92" s="954"/>
      <c r="CI92" s="955"/>
      <c r="CJ92" s="955"/>
      <c r="CK92" s="955"/>
      <c r="CL92" s="956"/>
      <c r="CM92" s="954"/>
      <c r="CN92" s="955"/>
      <c r="CO92" s="955"/>
      <c r="CP92" s="955"/>
      <c r="CQ92" s="956"/>
      <c r="CR92" s="954"/>
      <c r="CS92" s="955"/>
      <c r="CT92" s="955"/>
      <c r="CU92" s="955"/>
      <c r="CV92" s="956"/>
      <c r="CW92" s="954"/>
      <c r="CX92" s="955"/>
      <c r="CY92" s="955"/>
      <c r="CZ92" s="955"/>
      <c r="DA92" s="956"/>
      <c r="DB92" s="954"/>
      <c r="DC92" s="955"/>
      <c r="DD92" s="955"/>
      <c r="DE92" s="955"/>
      <c r="DF92" s="956"/>
      <c r="DG92" s="954"/>
      <c r="DH92" s="955"/>
      <c r="DI92" s="955"/>
      <c r="DJ92" s="955"/>
      <c r="DK92" s="956"/>
      <c r="DL92" s="954"/>
      <c r="DM92" s="955"/>
      <c r="DN92" s="955"/>
      <c r="DO92" s="955"/>
      <c r="DP92" s="956"/>
      <c r="DQ92" s="954"/>
      <c r="DR92" s="955"/>
      <c r="DS92" s="955"/>
      <c r="DT92" s="955"/>
      <c r="DU92" s="956"/>
      <c r="DV92" s="951"/>
      <c r="DW92" s="952"/>
      <c r="DX92" s="952"/>
      <c r="DY92" s="952"/>
      <c r="DZ92" s="953"/>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7"/>
      <c r="BT93" s="958"/>
      <c r="BU93" s="958"/>
      <c r="BV93" s="958"/>
      <c r="BW93" s="958"/>
      <c r="BX93" s="958"/>
      <c r="BY93" s="958"/>
      <c r="BZ93" s="958"/>
      <c r="CA93" s="958"/>
      <c r="CB93" s="958"/>
      <c r="CC93" s="958"/>
      <c r="CD93" s="958"/>
      <c r="CE93" s="958"/>
      <c r="CF93" s="958"/>
      <c r="CG93" s="959"/>
      <c r="CH93" s="954"/>
      <c r="CI93" s="955"/>
      <c r="CJ93" s="955"/>
      <c r="CK93" s="955"/>
      <c r="CL93" s="956"/>
      <c r="CM93" s="954"/>
      <c r="CN93" s="955"/>
      <c r="CO93" s="955"/>
      <c r="CP93" s="955"/>
      <c r="CQ93" s="956"/>
      <c r="CR93" s="954"/>
      <c r="CS93" s="955"/>
      <c r="CT93" s="955"/>
      <c r="CU93" s="955"/>
      <c r="CV93" s="956"/>
      <c r="CW93" s="954"/>
      <c r="CX93" s="955"/>
      <c r="CY93" s="955"/>
      <c r="CZ93" s="955"/>
      <c r="DA93" s="956"/>
      <c r="DB93" s="954"/>
      <c r="DC93" s="955"/>
      <c r="DD93" s="955"/>
      <c r="DE93" s="955"/>
      <c r="DF93" s="956"/>
      <c r="DG93" s="954"/>
      <c r="DH93" s="955"/>
      <c r="DI93" s="955"/>
      <c r="DJ93" s="955"/>
      <c r="DK93" s="956"/>
      <c r="DL93" s="954"/>
      <c r="DM93" s="955"/>
      <c r="DN93" s="955"/>
      <c r="DO93" s="955"/>
      <c r="DP93" s="956"/>
      <c r="DQ93" s="954"/>
      <c r="DR93" s="955"/>
      <c r="DS93" s="955"/>
      <c r="DT93" s="955"/>
      <c r="DU93" s="956"/>
      <c r="DV93" s="951"/>
      <c r="DW93" s="952"/>
      <c r="DX93" s="952"/>
      <c r="DY93" s="952"/>
      <c r="DZ93" s="953"/>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7"/>
      <c r="BT94" s="958"/>
      <c r="BU94" s="958"/>
      <c r="BV94" s="958"/>
      <c r="BW94" s="958"/>
      <c r="BX94" s="958"/>
      <c r="BY94" s="958"/>
      <c r="BZ94" s="958"/>
      <c r="CA94" s="958"/>
      <c r="CB94" s="958"/>
      <c r="CC94" s="958"/>
      <c r="CD94" s="958"/>
      <c r="CE94" s="958"/>
      <c r="CF94" s="958"/>
      <c r="CG94" s="959"/>
      <c r="CH94" s="954"/>
      <c r="CI94" s="955"/>
      <c r="CJ94" s="955"/>
      <c r="CK94" s="955"/>
      <c r="CL94" s="956"/>
      <c r="CM94" s="954"/>
      <c r="CN94" s="955"/>
      <c r="CO94" s="955"/>
      <c r="CP94" s="955"/>
      <c r="CQ94" s="956"/>
      <c r="CR94" s="954"/>
      <c r="CS94" s="955"/>
      <c r="CT94" s="955"/>
      <c r="CU94" s="955"/>
      <c r="CV94" s="956"/>
      <c r="CW94" s="954"/>
      <c r="CX94" s="955"/>
      <c r="CY94" s="955"/>
      <c r="CZ94" s="955"/>
      <c r="DA94" s="956"/>
      <c r="DB94" s="954"/>
      <c r="DC94" s="955"/>
      <c r="DD94" s="955"/>
      <c r="DE94" s="955"/>
      <c r="DF94" s="956"/>
      <c r="DG94" s="954"/>
      <c r="DH94" s="955"/>
      <c r="DI94" s="955"/>
      <c r="DJ94" s="955"/>
      <c r="DK94" s="956"/>
      <c r="DL94" s="954"/>
      <c r="DM94" s="955"/>
      <c r="DN94" s="955"/>
      <c r="DO94" s="955"/>
      <c r="DP94" s="956"/>
      <c r="DQ94" s="954"/>
      <c r="DR94" s="955"/>
      <c r="DS94" s="955"/>
      <c r="DT94" s="955"/>
      <c r="DU94" s="956"/>
      <c r="DV94" s="951"/>
      <c r="DW94" s="952"/>
      <c r="DX94" s="952"/>
      <c r="DY94" s="952"/>
      <c r="DZ94" s="953"/>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7"/>
      <c r="BT95" s="958"/>
      <c r="BU95" s="958"/>
      <c r="BV95" s="958"/>
      <c r="BW95" s="958"/>
      <c r="BX95" s="958"/>
      <c r="BY95" s="958"/>
      <c r="BZ95" s="958"/>
      <c r="CA95" s="958"/>
      <c r="CB95" s="958"/>
      <c r="CC95" s="958"/>
      <c r="CD95" s="958"/>
      <c r="CE95" s="958"/>
      <c r="CF95" s="958"/>
      <c r="CG95" s="959"/>
      <c r="CH95" s="954"/>
      <c r="CI95" s="955"/>
      <c r="CJ95" s="955"/>
      <c r="CK95" s="955"/>
      <c r="CL95" s="956"/>
      <c r="CM95" s="954"/>
      <c r="CN95" s="955"/>
      <c r="CO95" s="955"/>
      <c r="CP95" s="955"/>
      <c r="CQ95" s="956"/>
      <c r="CR95" s="954"/>
      <c r="CS95" s="955"/>
      <c r="CT95" s="955"/>
      <c r="CU95" s="955"/>
      <c r="CV95" s="956"/>
      <c r="CW95" s="954"/>
      <c r="CX95" s="955"/>
      <c r="CY95" s="955"/>
      <c r="CZ95" s="955"/>
      <c r="DA95" s="956"/>
      <c r="DB95" s="954"/>
      <c r="DC95" s="955"/>
      <c r="DD95" s="955"/>
      <c r="DE95" s="955"/>
      <c r="DF95" s="956"/>
      <c r="DG95" s="954"/>
      <c r="DH95" s="955"/>
      <c r="DI95" s="955"/>
      <c r="DJ95" s="955"/>
      <c r="DK95" s="956"/>
      <c r="DL95" s="954"/>
      <c r="DM95" s="955"/>
      <c r="DN95" s="955"/>
      <c r="DO95" s="955"/>
      <c r="DP95" s="956"/>
      <c r="DQ95" s="954"/>
      <c r="DR95" s="955"/>
      <c r="DS95" s="955"/>
      <c r="DT95" s="955"/>
      <c r="DU95" s="956"/>
      <c r="DV95" s="951"/>
      <c r="DW95" s="952"/>
      <c r="DX95" s="952"/>
      <c r="DY95" s="952"/>
      <c r="DZ95" s="953"/>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7"/>
      <c r="BT96" s="958"/>
      <c r="BU96" s="958"/>
      <c r="BV96" s="958"/>
      <c r="BW96" s="958"/>
      <c r="BX96" s="958"/>
      <c r="BY96" s="958"/>
      <c r="BZ96" s="958"/>
      <c r="CA96" s="958"/>
      <c r="CB96" s="958"/>
      <c r="CC96" s="958"/>
      <c r="CD96" s="958"/>
      <c r="CE96" s="958"/>
      <c r="CF96" s="958"/>
      <c r="CG96" s="959"/>
      <c r="CH96" s="954"/>
      <c r="CI96" s="955"/>
      <c r="CJ96" s="955"/>
      <c r="CK96" s="955"/>
      <c r="CL96" s="956"/>
      <c r="CM96" s="954"/>
      <c r="CN96" s="955"/>
      <c r="CO96" s="955"/>
      <c r="CP96" s="955"/>
      <c r="CQ96" s="956"/>
      <c r="CR96" s="954"/>
      <c r="CS96" s="955"/>
      <c r="CT96" s="955"/>
      <c r="CU96" s="955"/>
      <c r="CV96" s="956"/>
      <c r="CW96" s="954"/>
      <c r="CX96" s="955"/>
      <c r="CY96" s="955"/>
      <c r="CZ96" s="955"/>
      <c r="DA96" s="956"/>
      <c r="DB96" s="954"/>
      <c r="DC96" s="955"/>
      <c r="DD96" s="955"/>
      <c r="DE96" s="955"/>
      <c r="DF96" s="956"/>
      <c r="DG96" s="954"/>
      <c r="DH96" s="955"/>
      <c r="DI96" s="955"/>
      <c r="DJ96" s="955"/>
      <c r="DK96" s="956"/>
      <c r="DL96" s="954"/>
      <c r="DM96" s="955"/>
      <c r="DN96" s="955"/>
      <c r="DO96" s="955"/>
      <c r="DP96" s="956"/>
      <c r="DQ96" s="954"/>
      <c r="DR96" s="955"/>
      <c r="DS96" s="955"/>
      <c r="DT96" s="955"/>
      <c r="DU96" s="956"/>
      <c r="DV96" s="951"/>
      <c r="DW96" s="952"/>
      <c r="DX96" s="952"/>
      <c r="DY96" s="952"/>
      <c r="DZ96" s="953"/>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7"/>
      <c r="BT97" s="958"/>
      <c r="BU97" s="958"/>
      <c r="BV97" s="958"/>
      <c r="BW97" s="958"/>
      <c r="BX97" s="958"/>
      <c r="BY97" s="958"/>
      <c r="BZ97" s="958"/>
      <c r="CA97" s="958"/>
      <c r="CB97" s="958"/>
      <c r="CC97" s="958"/>
      <c r="CD97" s="958"/>
      <c r="CE97" s="958"/>
      <c r="CF97" s="958"/>
      <c r="CG97" s="959"/>
      <c r="CH97" s="954"/>
      <c r="CI97" s="955"/>
      <c r="CJ97" s="955"/>
      <c r="CK97" s="955"/>
      <c r="CL97" s="956"/>
      <c r="CM97" s="954"/>
      <c r="CN97" s="955"/>
      <c r="CO97" s="955"/>
      <c r="CP97" s="955"/>
      <c r="CQ97" s="956"/>
      <c r="CR97" s="954"/>
      <c r="CS97" s="955"/>
      <c r="CT97" s="955"/>
      <c r="CU97" s="955"/>
      <c r="CV97" s="956"/>
      <c r="CW97" s="954"/>
      <c r="CX97" s="955"/>
      <c r="CY97" s="955"/>
      <c r="CZ97" s="955"/>
      <c r="DA97" s="956"/>
      <c r="DB97" s="954"/>
      <c r="DC97" s="955"/>
      <c r="DD97" s="955"/>
      <c r="DE97" s="955"/>
      <c r="DF97" s="956"/>
      <c r="DG97" s="954"/>
      <c r="DH97" s="955"/>
      <c r="DI97" s="955"/>
      <c r="DJ97" s="955"/>
      <c r="DK97" s="956"/>
      <c r="DL97" s="954"/>
      <c r="DM97" s="955"/>
      <c r="DN97" s="955"/>
      <c r="DO97" s="955"/>
      <c r="DP97" s="956"/>
      <c r="DQ97" s="954"/>
      <c r="DR97" s="955"/>
      <c r="DS97" s="955"/>
      <c r="DT97" s="955"/>
      <c r="DU97" s="956"/>
      <c r="DV97" s="951"/>
      <c r="DW97" s="952"/>
      <c r="DX97" s="952"/>
      <c r="DY97" s="952"/>
      <c r="DZ97" s="953"/>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7"/>
      <c r="BT98" s="958"/>
      <c r="BU98" s="958"/>
      <c r="BV98" s="958"/>
      <c r="BW98" s="958"/>
      <c r="BX98" s="958"/>
      <c r="BY98" s="958"/>
      <c r="BZ98" s="958"/>
      <c r="CA98" s="958"/>
      <c r="CB98" s="958"/>
      <c r="CC98" s="958"/>
      <c r="CD98" s="958"/>
      <c r="CE98" s="958"/>
      <c r="CF98" s="958"/>
      <c r="CG98" s="959"/>
      <c r="CH98" s="954"/>
      <c r="CI98" s="955"/>
      <c r="CJ98" s="955"/>
      <c r="CK98" s="955"/>
      <c r="CL98" s="956"/>
      <c r="CM98" s="954"/>
      <c r="CN98" s="955"/>
      <c r="CO98" s="955"/>
      <c r="CP98" s="955"/>
      <c r="CQ98" s="956"/>
      <c r="CR98" s="954"/>
      <c r="CS98" s="955"/>
      <c r="CT98" s="955"/>
      <c r="CU98" s="955"/>
      <c r="CV98" s="956"/>
      <c r="CW98" s="954"/>
      <c r="CX98" s="955"/>
      <c r="CY98" s="955"/>
      <c r="CZ98" s="955"/>
      <c r="DA98" s="956"/>
      <c r="DB98" s="954"/>
      <c r="DC98" s="955"/>
      <c r="DD98" s="955"/>
      <c r="DE98" s="955"/>
      <c r="DF98" s="956"/>
      <c r="DG98" s="954"/>
      <c r="DH98" s="955"/>
      <c r="DI98" s="955"/>
      <c r="DJ98" s="955"/>
      <c r="DK98" s="956"/>
      <c r="DL98" s="954"/>
      <c r="DM98" s="955"/>
      <c r="DN98" s="955"/>
      <c r="DO98" s="955"/>
      <c r="DP98" s="956"/>
      <c r="DQ98" s="954"/>
      <c r="DR98" s="955"/>
      <c r="DS98" s="955"/>
      <c r="DT98" s="955"/>
      <c r="DU98" s="956"/>
      <c r="DV98" s="951"/>
      <c r="DW98" s="952"/>
      <c r="DX98" s="952"/>
      <c r="DY98" s="952"/>
      <c r="DZ98" s="953"/>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7"/>
      <c r="BT99" s="958"/>
      <c r="BU99" s="958"/>
      <c r="BV99" s="958"/>
      <c r="BW99" s="958"/>
      <c r="BX99" s="958"/>
      <c r="BY99" s="958"/>
      <c r="BZ99" s="958"/>
      <c r="CA99" s="958"/>
      <c r="CB99" s="958"/>
      <c r="CC99" s="958"/>
      <c r="CD99" s="958"/>
      <c r="CE99" s="958"/>
      <c r="CF99" s="958"/>
      <c r="CG99" s="959"/>
      <c r="CH99" s="954"/>
      <c r="CI99" s="955"/>
      <c r="CJ99" s="955"/>
      <c r="CK99" s="955"/>
      <c r="CL99" s="956"/>
      <c r="CM99" s="954"/>
      <c r="CN99" s="955"/>
      <c r="CO99" s="955"/>
      <c r="CP99" s="955"/>
      <c r="CQ99" s="956"/>
      <c r="CR99" s="954"/>
      <c r="CS99" s="955"/>
      <c r="CT99" s="955"/>
      <c r="CU99" s="955"/>
      <c r="CV99" s="956"/>
      <c r="CW99" s="954"/>
      <c r="CX99" s="955"/>
      <c r="CY99" s="955"/>
      <c r="CZ99" s="955"/>
      <c r="DA99" s="956"/>
      <c r="DB99" s="954"/>
      <c r="DC99" s="955"/>
      <c r="DD99" s="955"/>
      <c r="DE99" s="955"/>
      <c r="DF99" s="956"/>
      <c r="DG99" s="954"/>
      <c r="DH99" s="955"/>
      <c r="DI99" s="955"/>
      <c r="DJ99" s="955"/>
      <c r="DK99" s="956"/>
      <c r="DL99" s="954"/>
      <c r="DM99" s="955"/>
      <c r="DN99" s="955"/>
      <c r="DO99" s="955"/>
      <c r="DP99" s="956"/>
      <c r="DQ99" s="954"/>
      <c r="DR99" s="955"/>
      <c r="DS99" s="955"/>
      <c r="DT99" s="955"/>
      <c r="DU99" s="956"/>
      <c r="DV99" s="951"/>
      <c r="DW99" s="952"/>
      <c r="DX99" s="952"/>
      <c r="DY99" s="952"/>
      <c r="DZ99" s="953"/>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7"/>
      <c r="BT100" s="958"/>
      <c r="BU100" s="958"/>
      <c r="BV100" s="958"/>
      <c r="BW100" s="958"/>
      <c r="BX100" s="958"/>
      <c r="BY100" s="958"/>
      <c r="BZ100" s="958"/>
      <c r="CA100" s="958"/>
      <c r="CB100" s="958"/>
      <c r="CC100" s="958"/>
      <c r="CD100" s="958"/>
      <c r="CE100" s="958"/>
      <c r="CF100" s="958"/>
      <c r="CG100" s="959"/>
      <c r="CH100" s="954"/>
      <c r="CI100" s="955"/>
      <c r="CJ100" s="955"/>
      <c r="CK100" s="955"/>
      <c r="CL100" s="956"/>
      <c r="CM100" s="954"/>
      <c r="CN100" s="955"/>
      <c r="CO100" s="955"/>
      <c r="CP100" s="955"/>
      <c r="CQ100" s="956"/>
      <c r="CR100" s="954"/>
      <c r="CS100" s="955"/>
      <c r="CT100" s="955"/>
      <c r="CU100" s="955"/>
      <c r="CV100" s="956"/>
      <c r="CW100" s="954"/>
      <c r="CX100" s="955"/>
      <c r="CY100" s="955"/>
      <c r="CZ100" s="955"/>
      <c r="DA100" s="956"/>
      <c r="DB100" s="954"/>
      <c r="DC100" s="955"/>
      <c r="DD100" s="955"/>
      <c r="DE100" s="955"/>
      <c r="DF100" s="956"/>
      <c r="DG100" s="954"/>
      <c r="DH100" s="955"/>
      <c r="DI100" s="955"/>
      <c r="DJ100" s="955"/>
      <c r="DK100" s="956"/>
      <c r="DL100" s="954"/>
      <c r="DM100" s="955"/>
      <c r="DN100" s="955"/>
      <c r="DO100" s="955"/>
      <c r="DP100" s="956"/>
      <c r="DQ100" s="954"/>
      <c r="DR100" s="955"/>
      <c r="DS100" s="955"/>
      <c r="DT100" s="955"/>
      <c r="DU100" s="956"/>
      <c r="DV100" s="951"/>
      <c r="DW100" s="952"/>
      <c r="DX100" s="952"/>
      <c r="DY100" s="952"/>
      <c r="DZ100" s="953"/>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7"/>
      <c r="BT101" s="958"/>
      <c r="BU101" s="958"/>
      <c r="BV101" s="958"/>
      <c r="BW101" s="958"/>
      <c r="BX101" s="958"/>
      <c r="BY101" s="958"/>
      <c r="BZ101" s="958"/>
      <c r="CA101" s="958"/>
      <c r="CB101" s="958"/>
      <c r="CC101" s="958"/>
      <c r="CD101" s="958"/>
      <c r="CE101" s="958"/>
      <c r="CF101" s="958"/>
      <c r="CG101" s="959"/>
      <c r="CH101" s="954"/>
      <c r="CI101" s="955"/>
      <c r="CJ101" s="955"/>
      <c r="CK101" s="955"/>
      <c r="CL101" s="956"/>
      <c r="CM101" s="954"/>
      <c r="CN101" s="955"/>
      <c r="CO101" s="955"/>
      <c r="CP101" s="955"/>
      <c r="CQ101" s="956"/>
      <c r="CR101" s="954"/>
      <c r="CS101" s="955"/>
      <c r="CT101" s="955"/>
      <c r="CU101" s="955"/>
      <c r="CV101" s="956"/>
      <c r="CW101" s="954"/>
      <c r="CX101" s="955"/>
      <c r="CY101" s="955"/>
      <c r="CZ101" s="955"/>
      <c r="DA101" s="956"/>
      <c r="DB101" s="954"/>
      <c r="DC101" s="955"/>
      <c r="DD101" s="955"/>
      <c r="DE101" s="955"/>
      <c r="DF101" s="956"/>
      <c r="DG101" s="954"/>
      <c r="DH101" s="955"/>
      <c r="DI101" s="955"/>
      <c r="DJ101" s="955"/>
      <c r="DK101" s="956"/>
      <c r="DL101" s="954"/>
      <c r="DM101" s="955"/>
      <c r="DN101" s="955"/>
      <c r="DO101" s="955"/>
      <c r="DP101" s="956"/>
      <c r="DQ101" s="954"/>
      <c r="DR101" s="955"/>
      <c r="DS101" s="955"/>
      <c r="DT101" s="955"/>
      <c r="DU101" s="956"/>
      <c r="DV101" s="951"/>
      <c r="DW101" s="952"/>
      <c r="DX101" s="952"/>
      <c r="DY101" s="952"/>
      <c r="DZ101" s="953"/>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81" t="s">
        <v>428</v>
      </c>
      <c r="BS102" s="882"/>
      <c r="BT102" s="882"/>
      <c r="BU102" s="882"/>
      <c r="BV102" s="882"/>
      <c r="BW102" s="882"/>
      <c r="BX102" s="882"/>
      <c r="BY102" s="882"/>
      <c r="BZ102" s="882"/>
      <c r="CA102" s="882"/>
      <c r="CB102" s="882"/>
      <c r="CC102" s="882"/>
      <c r="CD102" s="882"/>
      <c r="CE102" s="882"/>
      <c r="CF102" s="882"/>
      <c r="CG102" s="883"/>
      <c r="CH102" s="974"/>
      <c r="CI102" s="975"/>
      <c r="CJ102" s="975"/>
      <c r="CK102" s="975"/>
      <c r="CL102" s="976"/>
      <c r="CM102" s="974"/>
      <c r="CN102" s="975"/>
      <c r="CO102" s="975"/>
      <c r="CP102" s="975"/>
      <c r="CQ102" s="976"/>
      <c r="CR102" s="977">
        <v>21</v>
      </c>
      <c r="CS102" s="944"/>
      <c r="CT102" s="944"/>
      <c r="CU102" s="944"/>
      <c r="CV102" s="978"/>
      <c r="CW102" s="977"/>
      <c r="CX102" s="944"/>
      <c r="CY102" s="944"/>
      <c r="CZ102" s="944"/>
      <c r="DA102" s="978"/>
      <c r="DB102" s="977"/>
      <c r="DC102" s="944"/>
      <c r="DD102" s="944"/>
      <c r="DE102" s="944"/>
      <c r="DF102" s="978"/>
      <c r="DG102" s="977"/>
      <c r="DH102" s="944"/>
      <c r="DI102" s="944"/>
      <c r="DJ102" s="944"/>
      <c r="DK102" s="978"/>
      <c r="DL102" s="977"/>
      <c r="DM102" s="944"/>
      <c r="DN102" s="944"/>
      <c r="DO102" s="944"/>
      <c r="DP102" s="978"/>
      <c r="DQ102" s="977"/>
      <c r="DR102" s="944"/>
      <c r="DS102" s="944"/>
      <c r="DT102" s="944"/>
      <c r="DU102" s="978"/>
      <c r="DV102" s="1001"/>
      <c r="DW102" s="1002"/>
      <c r="DX102" s="1002"/>
      <c r="DY102" s="1002"/>
      <c r="DZ102" s="100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4" t="s">
        <v>429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5" t="s">
        <v>430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6" t="s">
        <v>433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8" customFormat="1" ht="26.25" customHeight="1" x14ac:dyDescent="0.15">
      <c r="A109" s="999" t="s">
        <v>435</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436</v>
      </c>
      <c r="AB109" s="980"/>
      <c r="AC109" s="980"/>
      <c r="AD109" s="980"/>
      <c r="AE109" s="981"/>
      <c r="AF109" s="979" t="s">
        <v>437</v>
      </c>
      <c r="AG109" s="980"/>
      <c r="AH109" s="980"/>
      <c r="AI109" s="980"/>
      <c r="AJ109" s="981"/>
      <c r="AK109" s="979" t="s">
        <v>310</v>
      </c>
      <c r="AL109" s="980"/>
      <c r="AM109" s="980"/>
      <c r="AN109" s="980"/>
      <c r="AO109" s="981"/>
      <c r="AP109" s="979" t="s">
        <v>438</v>
      </c>
      <c r="AQ109" s="980"/>
      <c r="AR109" s="980"/>
      <c r="AS109" s="980"/>
      <c r="AT109" s="982"/>
      <c r="AU109" s="999" t="s">
        <v>435</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436</v>
      </c>
      <c r="BR109" s="980"/>
      <c r="BS109" s="980"/>
      <c r="BT109" s="980"/>
      <c r="BU109" s="981"/>
      <c r="BV109" s="979" t="s">
        <v>437</v>
      </c>
      <c r="BW109" s="980"/>
      <c r="BX109" s="980"/>
      <c r="BY109" s="980"/>
      <c r="BZ109" s="981"/>
      <c r="CA109" s="979" t="s">
        <v>310</v>
      </c>
      <c r="CB109" s="980"/>
      <c r="CC109" s="980"/>
      <c r="CD109" s="980"/>
      <c r="CE109" s="981"/>
      <c r="CF109" s="1000" t="s">
        <v>438</v>
      </c>
      <c r="CG109" s="1000"/>
      <c r="CH109" s="1000"/>
      <c r="CI109" s="1000"/>
      <c r="CJ109" s="1000"/>
      <c r="CK109" s="979" t="s">
        <v>439</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436</v>
      </c>
      <c r="DH109" s="980"/>
      <c r="DI109" s="980"/>
      <c r="DJ109" s="980"/>
      <c r="DK109" s="981"/>
      <c r="DL109" s="979" t="s">
        <v>437</v>
      </c>
      <c r="DM109" s="980"/>
      <c r="DN109" s="980"/>
      <c r="DO109" s="980"/>
      <c r="DP109" s="981"/>
      <c r="DQ109" s="979" t="s">
        <v>310</v>
      </c>
      <c r="DR109" s="980"/>
      <c r="DS109" s="980"/>
      <c r="DT109" s="980"/>
      <c r="DU109" s="981"/>
      <c r="DV109" s="979" t="s">
        <v>438</v>
      </c>
      <c r="DW109" s="980"/>
      <c r="DX109" s="980"/>
      <c r="DY109" s="980"/>
      <c r="DZ109" s="982"/>
    </row>
    <row r="110" spans="1:131" s="248" customFormat="1" ht="26.25" customHeight="1" x14ac:dyDescent="0.15">
      <c r="A110" s="983" t="s">
        <v>440</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153233</v>
      </c>
      <c r="AB110" s="987"/>
      <c r="AC110" s="987"/>
      <c r="AD110" s="987"/>
      <c r="AE110" s="988"/>
      <c r="AF110" s="989">
        <v>147525</v>
      </c>
      <c r="AG110" s="987"/>
      <c r="AH110" s="987"/>
      <c r="AI110" s="987"/>
      <c r="AJ110" s="988"/>
      <c r="AK110" s="989">
        <v>143648</v>
      </c>
      <c r="AL110" s="987"/>
      <c r="AM110" s="987"/>
      <c r="AN110" s="987"/>
      <c r="AO110" s="988"/>
      <c r="AP110" s="990">
        <v>18.2</v>
      </c>
      <c r="AQ110" s="991"/>
      <c r="AR110" s="991"/>
      <c r="AS110" s="991"/>
      <c r="AT110" s="992"/>
      <c r="AU110" s="993" t="s">
        <v>72</v>
      </c>
      <c r="AV110" s="994"/>
      <c r="AW110" s="994"/>
      <c r="AX110" s="994"/>
      <c r="AY110" s="994"/>
      <c r="AZ110" s="1035" t="s">
        <v>441</v>
      </c>
      <c r="BA110" s="984"/>
      <c r="BB110" s="984"/>
      <c r="BC110" s="984"/>
      <c r="BD110" s="984"/>
      <c r="BE110" s="984"/>
      <c r="BF110" s="984"/>
      <c r="BG110" s="984"/>
      <c r="BH110" s="984"/>
      <c r="BI110" s="984"/>
      <c r="BJ110" s="984"/>
      <c r="BK110" s="984"/>
      <c r="BL110" s="984"/>
      <c r="BM110" s="984"/>
      <c r="BN110" s="984"/>
      <c r="BO110" s="984"/>
      <c r="BP110" s="985"/>
      <c r="BQ110" s="1021">
        <v>1311310</v>
      </c>
      <c r="BR110" s="1022"/>
      <c r="BS110" s="1022"/>
      <c r="BT110" s="1022"/>
      <c r="BU110" s="1022"/>
      <c r="BV110" s="1022">
        <v>1278477</v>
      </c>
      <c r="BW110" s="1022"/>
      <c r="BX110" s="1022"/>
      <c r="BY110" s="1022"/>
      <c r="BZ110" s="1022"/>
      <c r="CA110" s="1022">
        <v>1270897</v>
      </c>
      <c r="CB110" s="1022"/>
      <c r="CC110" s="1022"/>
      <c r="CD110" s="1022"/>
      <c r="CE110" s="1022"/>
      <c r="CF110" s="1036">
        <v>160.6</v>
      </c>
      <c r="CG110" s="1037"/>
      <c r="CH110" s="1037"/>
      <c r="CI110" s="1037"/>
      <c r="CJ110" s="1037"/>
      <c r="CK110" s="1038" t="s">
        <v>442</v>
      </c>
      <c r="CL110" s="1039"/>
      <c r="CM110" s="1018" t="s">
        <v>443</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397</v>
      </c>
      <c r="DH110" s="1022"/>
      <c r="DI110" s="1022"/>
      <c r="DJ110" s="1022"/>
      <c r="DK110" s="1022"/>
      <c r="DL110" s="1022" t="s">
        <v>176</v>
      </c>
      <c r="DM110" s="1022"/>
      <c r="DN110" s="1022"/>
      <c r="DO110" s="1022"/>
      <c r="DP110" s="1022"/>
      <c r="DQ110" s="1022" t="s">
        <v>444</v>
      </c>
      <c r="DR110" s="1022"/>
      <c r="DS110" s="1022"/>
      <c r="DT110" s="1022"/>
      <c r="DU110" s="1022"/>
      <c r="DV110" s="1023" t="s">
        <v>444</v>
      </c>
      <c r="DW110" s="1023"/>
      <c r="DX110" s="1023"/>
      <c r="DY110" s="1023"/>
      <c r="DZ110" s="1024"/>
    </row>
    <row r="111" spans="1:131" s="248" customFormat="1" ht="26.25" customHeight="1" x14ac:dyDescent="0.15">
      <c r="A111" s="1025" t="s">
        <v>445</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176</v>
      </c>
      <c r="AB111" s="1029"/>
      <c r="AC111" s="1029"/>
      <c r="AD111" s="1029"/>
      <c r="AE111" s="1030"/>
      <c r="AF111" s="1031" t="s">
        <v>176</v>
      </c>
      <c r="AG111" s="1029"/>
      <c r="AH111" s="1029"/>
      <c r="AI111" s="1029"/>
      <c r="AJ111" s="1030"/>
      <c r="AK111" s="1031" t="s">
        <v>176</v>
      </c>
      <c r="AL111" s="1029"/>
      <c r="AM111" s="1029"/>
      <c r="AN111" s="1029"/>
      <c r="AO111" s="1030"/>
      <c r="AP111" s="1032" t="s">
        <v>444</v>
      </c>
      <c r="AQ111" s="1033"/>
      <c r="AR111" s="1033"/>
      <c r="AS111" s="1033"/>
      <c r="AT111" s="1034"/>
      <c r="AU111" s="995"/>
      <c r="AV111" s="996"/>
      <c r="AW111" s="996"/>
      <c r="AX111" s="996"/>
      <c r="AY111" s="996"/>
      <c r="AZ111" s="1044" t="s">
        <v>446</v>
      </c>
      <c r="BA111" s="1045"/>
      <c r="BB111" s="1045"/>
      <c r="BC111" s="1045"/>
      <c r="BD111" s="1045"/>
      <c r="BE111" s="1045"/>
      <c r="BF111" s="1045"/>
      <c r="BG111" s="1045"/>
      <c r="BH111" s="1045"/>
      <c r="BI111" s="1045"/>
      <c r="BJ111" s="1045"/>
      <c r="BK111" s="1045"/>
      <c r="BL111" s="1045"/>
      <c r="BM111" s="1045"/>
      <c r="BN111" s="1045"/>
      <c r="BO111" s="1045"/>
      <c r="BP111" s="1046"/>
      <c r="BQ111" s="1014">
        <v>43200</v>
      </c>
      <c r="BR111" s="1015"/>
      <c r="BS111" s="1015"/>
      <c r="BT111" s="1015"/>
      <c r="BU111" s="1015"/>
      <c r="BV111" s="1015">
        <v>40800</v>
      </c>
      <c r="BW111" s="1015"/>
      <c r="BX111" s="1015"/>
      <c r="BY111" s="1015"/>
      <c r="BZ111" s="1015"/>
      <c r="CA111" s="1015">
        <v>38400</v>
      </c>
      <c r="CB111" s="1015"/>
      <c r="CC111" s="1015"/>
      <c r="CD111" s="1015"/>
      <c r="CE111" s="1015"/>
      <c r="CF111" s="1009">
        <v>4.9000000000000004</v>
      </c>
      <c r="CG111" s="1010"/>
      <c r="CH111" s="1010"/>
      <c r="CI111" s="1010"/>
      <c r="CJ111" s="1010"/>
      <c r="CK111" s="1040"/>
      <c r="CL111" s="1041"/>
      <c r="CM111" s="1011" t="s">
        <v>447</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397</v>
      </c>
      <c r="DH111" s="1015"/>
      <c r="DI111" s="1015"/>
      <c r="DJ111" s="1015"/>
      <c r="DK111" s="1015"/>
      <c r="DL111" s="1015" t="s">
        <v>397</v>
      </c>
      <c r="DM111" s="1015"/>
      <c r="DN111" s="1015"/>
      <c r="DO111" s="1015"/>
      <c r="DP111" s="1015"/>
      <c r="DQ111" s="1015" t="s">
        <v>444</v>
      </c>
      <c r="DR111" s="1015"/>
      <c r="DS111" s="1015"/>
      <c r="DT111" s="1015"/>
      <c r="DU111" s="1015"/>
      <c r="DV111" s="1016" t="s">
        <v>444</v>
      </c>
      <c r="DW111" s="1016"/>
      <c r="DX111" s="1016"/>
      <c r="DY111" s="1016"/>
      <c r="DZ111" s="1017"/>
    </row>
    <row r="112" spans="1:131" s="248" customFormat="1" ht="26.25" customHeight="1" x14ac:dyDescent="0.15">
      <c r="A112" s="1047" t="s">
        <v>448</v>
      </c>
      <c r="B112" s="1048"/>
      <c r="C112" s="1045" t="s">
        <v>449</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444</v>
      </c>
      <c r="AB112" s="1054"/>
      <c r="AC112" s="1054"/>
      <c r="AD112" s="1054"/>
      <c r="AE112" s="1055"/>
      <c r="AF112" s="1056" t="s">
        <v>444</v>
      </c>
      <c r="AG112" s="1054"/>
      <c r="AH112" s="1054"/>
      <c r="AI112" s="1054"/>
      <c r="AJ112" s="1055"/>
      <c r="AK112" s="1056" t="s">
        <v>444</v>
      </c>
      <c r="AL112" s="1054"/>
      <c r="AM112" s="1054"/>
      <c r="AN112" s="1054"/>
      <c r="AO112" s="1055"/>
      <c r="AP112" s="1057" t="s">
        <v>176</v>
      </c>
      <c r="AQ112" s="1058"/>
      <c r="AR112" s="1058"/>
      <c r="AS112" s="1058"/>
      <c r="AT112" s="1059"/>
      <c r="AU112" s="995"/>
      <c r="AV112" s="996"/>
      <c r="AW112" s="996"/>
      <c r="AX112" s="996"/>
      <c r="AY112" s="996"/>
      <c r="AZ112" s="1044" t="s">
        <v>450</v>
      </c>
      <c r="BA112" s="1045"/>
      <c r="BB112" s="1045"/>
      <c r="BC112" s="1045"/>
      <c r="BD112" s="1045"/>
      <c r="BE112" s="1045"/>
      <c r="BF112" s="1045"/>
      <c r="BG112" s="1045"/>
      <c r="BH112" s="1045"/>
      <c r="BI112" s="1045"/>
      <c r="BJ112" s="1045"/>
      <c r="BK112" s="1045"/>
      <c r="BL112" s="1045"/>
      <c r="BM112" s="1045"/>
      <c r="BN112" s="1045"/>
      <c r="BO112" s="1045"/>
      <c r="BP112" s="1046"/>
      <c r="BQ112" s="1014">
        <v>554601</v>
      </c>
      <c r="BR112" s="1015"/>
      <c r="BS112" s="1015"/>
      <c r="BT112" s="1015"/>
      <c r="BU112" s="1015"/>
      <c r="BV112" s="1015">
        <v>429685</v>
      </c>
      <c r="BW112" s="1015"/>
      <c r="BX112" s="1015"/>
      <c r="BY112" s="1015"/>
      <c r="BZ112" s="1015"/>
      <c r="CA112" s="1015">
        <v>402451</v>
      </c>
      <c r="CB112" s="1015"/>
      <c r="CC112" s="1015"/>
      <c r="CD112" s="1015"/>
      <c r="CE112" s="1015"/>
      <c r="CF112" s="1009">
        <v>50.9</v>
      </c>
      <c r="CG112" s="1010"/>
      <c r="CH112" s="1010"/>
      <c r="CI112" s="1010"/>
      <c r="CJ112" s="1010"/>
      <c r="CK112" s="1040"/>
      <c r="CL112" s="1041"/>
      <c r="CM112" s="1011" t="s">
        <v>451</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397</v>
      </c>
      <c r="DH112" s="1015"/>
      <c r="DI112" s="1015"/>
      <c r="DJ112" s="1015"/>
      <c r="DK112" s="1015"/>
      <c r="DL112" s="1015" t="s">
        <v>444</v>
      </c>
      <c r="DM112" s="1015"/>
      <c r="DN112" s="1015"/>
      <c r="DO112" s="1015"/>
      <c r="DP112" s="1015"/>
      <c r="DQ112" s="1015" t="s">
        <v>397</v>
      </c>
      <c r="DR112" s="1015"/>
      <c r="DS112" s="1015"/>
      <c r="DT112" s="1015"/>
      <c r="DU112" s="1015"/>
      <c r="DV112" s="1016" t="s">
        <v>176</v>
      </c>
      <c r="DW112" s="1016"/>
      <c r="DX112" s="1016"/>
      <c r="DY112" s="1016"/>
      <c r="DZ112" s="1017"/>
    </row>
    <row r="113" spans="1:130" s="248" customFormat="1" ht="26.25" customHeight="1" x14ac:dyDescent="0.15">
      <c r="A113" s="1049"/>
      <c r="B113" s="1050"/>
      <c r="C113" s="1045" t="s">
        <v>452</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49445</v>
      </c>
      <c r="AB113" s="1029"/>
      <c r="AC113" s="1029"/>
      <c r="AD113" s="1029"/>
      <c r="AE113" s="1030"/>
      <c r="AF113" s="1031">
        <v>36620</v>
      </c>
      <c r="AG113" s="1029"/>
      <c r="AH113" s="1029"/>
      <c r="AI113" s="1029"/>
      <c r="AJ113" s="1030"/>
      <c r="AK113" s="1031">
        <v>34676</v>
      </c>
      <c r="AL113" s="1029"/>
      <c r="AM113" s="1029"/>
      <c r="AN113" s="1029"/>
      <c r="AO113" s="1030"/>
      <c r="AP113" s="1032">
        <v>4.4000000000000004</v>
      </c>
      <c r="AQ113" s="1033"/>
      <c r="AR113" s="1033"/>
      <c r="AS113" s="1033"/>
      <c r="AT113" s="1034"/>
      <c r="AU113" s="995"/>
      <c r="AV113" s="996"/>
      <c r="AW113" s="996"/>
      <c r="AX113" s="996"/>
      <c r="AY113" s="996"/>
      <c r="AZ113" s="1044" t="s">
        <v>453</v>
      </c>
      <c r="BA113" s="1045"/>
      <c r="BB113" s="1045"/>
      <c r="BC113" s="1045"/>
      <c r="BD113" s="1045"/>
      <c r="BE113" s="1045"/>
      <c r="BF113" s="1045"/>
      <c r="BG113" s="1045"/>
      <c r="BH113" s="1045"/>
      <c r="BI113" s="1045"/>
      <c r="BJ113" s="1045"/>
      <c r="BK113" s="1045"/>
      <c r="BL113" s="1045"/>
      <c r="BM113" s="1045"/>
      <c r="BN113" s="1045"/>
      <c r="BO113" s="1045"/>
      <c r="BP113" s="1046"/>
      <c r="BQ113" s="1014" t="s">
        <v>444</v>
      </c>
      <c r="BR113" s="1015"/>
      <c r="BS113" s="1015"/>
      <c r="BT113" s="1015"/>
      <c r="BU113" s="1015"/>
      <c r="BV113" s="1015" t="s">
        <v>176</v>
      </c>
      <c r="BW113" s="1015"/>
      <c r="BX113" s="1015"/>
      <c r="BY113" s="1015"/>
      <c r="BZ113" s="1015"/>
      <c r="CA113" s="1015" t="s">
        <v>397</v>
      </c>
      <c r="CB113" s="1015"/>
      <c r="CC113" s="1015"/>
      <c r="CD113" s="1015"/>
      <c r="CE113" s="1015"/>
      <c r="CF113" s="1009" t="s">
        <v>444</v>
      </c>
      <c r="CG113" s="1010"/>
      <c r="CH113" s="1010"/>
      <c r="CI113" s="1010"/>
      <c r="CJ113" s="1010"/>
      <c r="CK113" s="1040"/>
      <c r="CL113" s="1041"/>
      <c r="CM113" s="1011" t="s">
        <v>454</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176</v>
      </c>
      <c r="DH113" s="1054"/>
      <c r="DI113" s="1054"/>
      <c r="DJ113" s="1054"/>
      <c r="DK113" s="1055"/>
      <c r="DL113" s="1056" t="s">
        <v>176</v>
      </c>
      <c r="DM113" s="1054"/>
      <c r="DN113" s="1054"/>
      <c r="DO113" s="1054"/>
      <c r="DP113" s="1055"/>
      <c r="DQ113" s="1056" t="s">
        <v>176</v>
      </c>
      <c r="DR113" s="1054"/>
      <c r="DS113" s="1054"/>
      <c r="DT113" s="1054"/>
      <c r="DU113" s="1055"/>
      <c r="DV113" s="1057" t="s">
        <v>444</v>
      </c>
      <c r="DW113" s="1058"/>
      <c r="DX113" s="1058"/>
      <c r="DY113" s="1058"/>
      <c r="DZ113" s="1059"/>
    </row>
    <row r="114" spans="1:130" s="248" customFormat="1" ht="26.25" customHeight="1" x14ac:dyDescent="0.15">
      <c r="A114" s="1049"/>
      <c r="B114" s="1050"/>
      <c r="C114" s="1045" t="s">
        <v>455</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t="s">
        <v>444</v>
      </c>
      <c r="AB114" s="1054"/>
      <c r="AC114" s="1054"/>
      <c r="AD114" s="1054"/>
      <c r="AE114" s="1055"/>
      <c r="AF114" s="1056" t="s">
        <v>444</v>
      </c>
      <c r="AG114" s="1054"/>
      <c r="AH114" s="1054"/>
      <c r="AI114" s="1054"/>
      <c r="AJ114" s="1055"/>
      <c r="AK114" s="1056" t="s">
        <v>176</v>
      </c>
      <c r="AL114" s="1054"/>
      <c r="AM114" s="1054"/>
      <c r="AN114" s="1054"/>
      <c r="AO114" s="1055"/>
      <c r="AP114" s="1057" t="s">
        <v>397</v>
      </c>
      <c r="AQ114" s="1058"/>
      <c r="AR114" s="1058"/>
      <c r="AS114" s="1058"/>
      <c r="AT114" s="1059"/>
      <c r="AU114" s="995"/>
      <c r="AV114" s="996"/>
      <c r="AW114" s="996"/>
      <c r="AX114" s="996"/>
      <c r="AY114" s="996"/>
      <c r="AZ114" s="1044" t="s">
        <v>456</v>
      </c>
      <c r="BA114" s="1045"/>
      <c r="BB114" s="1045"/>
      <c r="BC114" s="1045"/>
      <c r="BD114" s="1045"/>
      <c r="BE114" s="1045"/>
      <c r="BF114" s="1045"/>
      <c r="BG114" s="1045"/>
      <c r="BH114" s="1045"/>
      <c r="BI114" s="1045"/>
      <c r="BJ114" s="1045"/>
      <c r="BK114" s="1045"/>
      <c r="BL114" s="1045"/>
      <c r="BM114" s="1045"/>
      <c r="BN114" s="1045"/>
      <c r="BO114" s="1045"/>
      <c r="BP114" s="1046"/>
      <c r="BQ114" s="1014">
        <v>137635</v>
      </c>
      <c r="BR114" s="1015"/>
      <c r="BS114" s="1015"/>
      <c r="BT114" s="1015"/>
      <c r="BU114" s="1015"/>
      <c r="BV114" s="1015">
        <v>148942</v>
      </c>
      <c r="BW114" s="1015"/>
      <c r="BX114" s="1015"/>
      <c r="BY114" s="1015"/>
      <c r="BZ114" s="1015"/>
      <c r="CA114" s="1015">
        <v>154640</v>
      </c>
      <c r="CB114" s="1015"/>
      <c r="CC114" s="1015"/>
      <c r="CD114" s="1015"/>
      <c r="CE114" s="1015"/>
      <c r="CF114" s="1009">
        <v>19.5</v>
      </c>
      <c r="CG114" s="1010"/>
      <c r="CH114" s="1010"/>
      <c r="CI114" s="1010"/>
      <c r="CJ114" s="1010"/>
      <c r="CK114" s="1040"/>
      <c r="CL114" s="1041"/>
      <c r="CM114" s="1011" t="s">
        <v>457</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176</v>
      </c>
      <c r="DH114" s="1054"/>
      <c r="DI114" s="1054"/>
      <c r="DJ114" s="1054"/>
      <c r="DK114" s="1055"/>
      <c r="DL114" s="1056" t="s">
        <v>444</v>
      </c>
      <c r="DM114" s="1054"/>
      <c r="DN114" s="1054"/>
      <c r="DO114" s="1054"/>
      <c r="DP114" s="1055"/>
      <c r="DQ114" s="1056" t="s">
        <v>444</v>
      </c>
      <c r="DR114" s="1054"/>
      <c r="DS114" s="1054"/>
      <c r="DT114" s="1054"/>
      <c r="DU114" s="1055"/>
      <c r="DV114" s="1057" t="s">
        <v>444</v>
      </c>
      <c r="DW114" s="1058"/>
      <c r="DX114" s="1058"/>
      <c r="DY114" s="1058"/>
      <c r="DZ114" s="1059"/>
    </row>
    <row r="115" spans="1:130" s="248" customFormat="1" ht="26.25" customHeight="1" x14ac:dyDescent="0.15">
      <c r="A115" s="1049"/>
      <c r="B115" s="1050"/>
      <c r="C115" s="1045" t="s">
        <v>458</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t="s">
        <v>444</v>
      </c>
      <c r="AB115" s="1029"/>
      <c r="AC115" s="1029"/>
      <c r="AD115" s="1029"/>
      <c r="AE115" s="1030"/>
      <c r="AF115" s="1031" t="s">
        <v>176</v>
      </c>
      <c r="AG115" s="1029"/>
      <c r="AH115" s="1029"/>
      <c r="AI115" s="1029"/>
      <c r="AJ115" s="1030"/>
      <c r="AK115" s="1031" t="s">
        <v>176</v>
      </c>
      <c r="AL115" s="1029"/>
      <c r="AM115" s="1029"/>
      <c r="AN115" s="1029"/>
      <c r="AO115" s="1030"/>
      <c r="AP115" s="1032" t="s">
        <v>397</v>
      </c>
      <c r="AQ115" s="1033"/>
      <c r="AR115" s="1033"/>
      <c r="AS115" s="1033"/>
      <c r="AT115" s="1034"/>
      <c r="AU115" s="995"/>
      <c r="AV115" s="996"/>
      <c r="AW115" s="996"/>
      <c r="AX115" s="996"/>
      <c r="AY115" s="996"/>
      <c r="AZ115" s="1044" t="s">
        <v>459</v>
      </c>
      <c r="BA115" s="1045"/>
      <c r="BB115" s="1045"/>
      <c r="BC115" s="1045"/>
      <c r="BD115" s="1045"/>
      <c r="BE115" s="1045"/>
      <c r="BF115" s="1045"/>
      <c r="BG115" s="1045"/>
      <c r="BH115" s="1045"/>
      <c r="BI115" s="1045"/>
      <c r="BJ115" s="1045"/>
      <c r="BK115" s="1045"/>
      <c r="BL115" s="1045"/>
      <c r="BM115" s="1045"/>
      <c r="BN115" s="1045"/>
      <c r="BO115" s="1045"/>
      <c r="BP115" s="1046"/>
      <c r="BQ115" s="1014" t="s">
        <v>176</v>
      </c>
      <c r="BR115" s="1015"/>
      <c r="BS115" s="1015"/>
      <c r="BT115" s="1015"/>
      <c r="BU115" s="1015"/>
      <c r="BV115" s="1015" t="s">
        <v>176</v>
      </c>
      <c r="BW115" s="1015"/>
      <c r="BX115" s="1015"/>
      <c r="BY115" s="1015"/>
      <c r="BZ115" s="1015"/>
      <c r="CA115" s="1015" t="s">
        <v>444</v>
      </c>
      <c r="CB115" s="1015"/>
      <c r="CC115" s="1015"/>
      <c r="CD115" s="1015"/>
      <c r="CE115" s="1015"/>
      <c r="CF115" s="1009" t="s">
        <v>444</v>
      </c>
      <c r="CG115" s="1010"/>
      <c r="CH115" s="1010"/>
      <c r="CI115" s="1010"/>
      <c r="CJ115" s="1010"/>
      <c r="CK115" s="1040"/>
      <c r="CL115" s="1041"/>
      <c r="CM115" s="1044" t="s">
        <v>460</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176</v>
      </c>
      <c r="DH115" s="1054"/>
      <c r="DI115" s="1054"/>
      <c r="DJ115" s="1054"/>
      <c r="DK115" s="1055"/>
      <c r="DL115" s="1056" t="s">
        <v>176</v>
      </c>
      <c r="DM115" s="1054"/>
      <c r="DN115" s="1054"/>
      <c r="DO115" s="1054"/>
      <c r="DP115" s="1055"/>
      <c r="DQ115" s="1056" t="s">
        <v>444</v>
      </c>
      <c r="DR115" s="1054"/>
      <c r="DS115" s="1054"/>
      <c r="DT115" s="1054"/>
      <c r="DU115" s="1055"/>
      <c r="DV115" s="1057" t="s">
        <v>444</v>
      </c>
      <c r="DW115" s="1058"/>
      <c r="DX115" s="1058"/>
      <c r="DY115" s="1058"/>
      <c r="DZ115" s="1059"/>
    </row>
    <row r="116" spans="1:130" s="248" customFormat="1" ht="26.25" customHeight="1" x14ac:dyDescent="0.15">
      <c r="A116" s="1051"/>
      <c r="B116" s="1052"/>
      <c r="C116" s="1060" t="s">
        <v>461</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176</v>
      </c>
      <c r="AB116" s="1054"/>
      <c r="AC116" s="1054"/>
      <c r="AD116" s="1054"/>
      <c r="AE116" s="1055"/>
      <c r="AF116" s="1056" t="s">
        <v>397</v>
      </c>
      <c r="AG116" s="1054"/>
      <c r="AH116" s="1054"/>
      <c r="AI116" s="1054"/>
      <c r="AJ116" s="1055"/>
      <c r="AK116" s="1056" t="s">
        <v>397</v>
      </c>
      <c r="AL116" s="1054"/>
      <c r="AM116" s="1054"/>
      <c r="AN116" s="1054"/>
      <c r="AO116" s="1055"/>
      <c r="AP116" s="1057" t="s">
        <v>397</v>
      </c>
      <c r="AQ116" s="1058"/>
      <c r="AR116" s="1058"/>
      <c r="AS116" s="1058"/>
      <c r="AT116" s="1059"/>
      <c r="AU116" s="995"/>
      <c r="AV116" s="996"/>
      <c r="AW116" s="996"/>
      <c r="AX116" s="996"/>
      <c r="AY116" s="996"/>
      <c r="AZ116" s="1062" t="s">
        <v>462</v>
      </c>
      <c r="BA116" s="1063"/>
      <c r="BB116" s="1063"/>
      <c r="BC116" s="1063"/>
      <c r="BD116" s="1063"/>
      <c r="BE116" s="1063"/>
      <c r="BF116" s="1063"/>
      <c r="BG116" s="1063"/>
      <c r="BH116" s="1063"/>
      <c r="BI116" s="1063"/>
      <c r="BJ116" s="1063"/>
      <c r="BK116" s="1063"/>
      <c r="BL116" s="1063"/>
      <c r="BM116" s="1063"/>
      <c r="BN116" s="1063"/>
      <c r="BO116" s="1063"/>
      <c r="BP116" s="1064"/>
      <c r="BQ116" s="1014" t="s">
        <v>444</v>
      </c>
      <c r="BR116" s="1015"/>
      <c r="BS116" s="1015"/>
      <c r="BT116" s="1015"/>
      <c r="BU116" s="1015"/>
      <c r="BV116" s="1015" t="s">
        <v>444</v>
      </c>
      <c r="BW116" s="1015"/>
      <c r="BX116" s="1015"/>
      <c r="BY116" s="1015"/>
      <c r="BZ116" s="1015"/>
      <c r="CA116" s="1015" t="s">
        <v>444</v>
      </c>
      <c r="CB116" s="1015"/>
      <c r="CC116" s="1015"/>
      <c r="CD116" s="1015"/>
      <c r="CE116" s="1015"/>
      <c r="CF116" s="1009" t="s">
        <v>444</v>
      </c>
      <c r="CG116" s="1010"/>
      <c r="CH116" s="1010"/>
      <c r="CI116" s="1010"/>
      <c r="CJ116" s="1010"/>
      <c r="CK116" s="1040"/>
      <c r="CL116" s="1041"/>
      <c r="CM116" s="1011" t="s">
        <v>463</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397</v>
      </c>
      <c r="DH116" s="1054"/>
      <c r="DI116" s="1054"/>
      <c r="DJ116" s="1054"/>
      <c r="DK116" s="1055"/>
      <c r="DL116" s="1056" t="s">
        <v>397</v>
      </c>
      <c r="DM116" s="1054"/>
      <c r="DN116" s="1054"/>
      <c r="DO116" s="1054"/>
      <c r="DP116" s="1055"/>
      <c r="DQ116" s="1056" t="s">
        <v>444</v>
      </c>
      <c r="DR116" s="1054"/>
      <c r="DS116" s="1054"/>
      <c r="DT116" s="1054"/>
      <c r="DU116" s="1055"/>
      <c r="DV116" s="1057" t="s">
        <v>444</v>
      </c>
      <c r="DW116" s="1058"/>
      <c r="DX116" s="1058"/>
      <c r="DY116" s="1058"/>
      <c r="DZ116" s="1059"/>
    </row>
    <row r="117" spans="1:130" s="248" customFormat="1" ht="26.25" customHeight="1" x14ac:dyDescent="0.15">
      <c r="A117" s="999" t="s">
        <v>191</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464</v>
      </c>
      <c r="Z117" s="981"/>
      <c r="AA117" s="1071">
        <v>202678</v>
      </c>
      <c r="AB117" s="1072"/>
      <c r="AC117" s="1072"/>
      <c r="AD117" s="1072"/>
      <c r="AE117" s="1073"/>
      <c r="AF117" s="1074">
        <v>184145</v>
      </c>
      <c r="AG117" s="1072"/>
      <c r="AH117" s="1072"/>
      <c r="AI117" s="1072"/>
      <c r="AJ117" s="1073"/>
      <c r="AK117" s="1074">
        <v>178324</v>
      </c>
      <c r="AL117" s="1072"/>
      <c r="AM117" s="1072"/>
      <c r="AN117" s="1072"/>
      <c r="AO117" s="1073"/>
      <c r="AP117" s="1075"/>
      <c r="AQ117" s="1076"/>
      <c r="AR117" s="1076"/>
      <c r="AS117" s="1076"/>
      <c r="AT117" s="1077"/>
      <c r="AU117" s="995"/>
      <c r="AV117" s="996"/>
      <c r="AW117" s="996"/>
      <c r="AX117" s="996"/>
      <c r="AY117" s="996"/>
      <c r="AZ117" s="1062" t="s">
        <v>465</v>
      </c>
      <c r="BA117" s="1063"/>
      <c r="BB117" s="1063"/>
      <c r="BC117" s="1063"/>
      <c r="BD117" s="1063"/>
      <c r="BE117" s="1063"/>
      <c r="BF117" s="1063"/>
      <c r="BG117" s="1063"/>
      <c r="BH117" s="1063"/>
      <c r="BI117" s="1063"/>
      <c r="BJ117" s="1063"/>
      <c r="BK117" s="1063"/>
      <c r="BL117" s="1063"/>
      <c r="BM117" s="1063"/>
      <c r="BN117" s="1063"/>
      <c r="BO117" s="1063"/>
      <c r="BP117" s="1064"/>
      <c r="BQ117" s="1014" t="s">
        <v>397</v>
      </c>
      <c r="BR117" s="1015"/>
      <c r="BS117" s="1015"/>
      <c r="BT117" s="1015"/>
      <c r="BU117" s="1015"/>
      <c r="BV117" s="1015" t="s">
        <v>397</v>
      </c>
      <c r="BW117" s="1015"/>
      <c r="BX117" s="1015"/>
      <c r="BY117" s="1015"/>
      <c r="BZ117" s="1015"/>
      <c r="CA117" s="1015" t="s">
        <v>444</v>
      </c>
      <c r="CB117" s="1015"/>
      <c r="CC117" s="1015"/>
      <c r="CD117" s="1015"/>
      <c r="CE117" s="1015"/>
      <c r="CF117" s="1009" t="s">
        <v>444</v>
      </c>
      <c r="CG117" s="1010"/>
      <c r="CH117" s="1010"/>
      <c r="CI117" s="1010"/>
      <c r="CJ117" s="1010"/>
      <c r="CK117" s="1040"/>
      <c r="CL117" s="1041"/>
      <c r="CM117" s="1011" t="s">
        <v>466</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397</v>
      </c>
      <c r="DH117" s="1054"/>
      <c r="DI117" s="1054"/>
      <c r="DJ117" s="1054"/>
      <c r="DK117" s="1055"/>
      <c r="DL117" s="1056" t="s">
        <v>397</v>
      </c>
      <c r="DM117" s="1054"/>
      <c r="DN117" s="1054"/>
      <c r="DO117" s="1054"/>
      <c r="DP117" s="1055"/>
      <c r="DQ117" s="1056" t="s">
        <v>444</v>
      </c>
      <c r="DR117" s="1054"/>
      <c r="DS117" s="1054"/>
      <c r="DT117" s="1054"/>
      <c r="DU117" s="1055"/>
      <c r="DV117" s="1057" t="s">
        <v>176</v>
      </c>
      <c r="DW117" s="1058"/>
      <c r="DX117" s="1058"/>
      <c r="DY117" s="1058"/>
      <c r="DZ117" s="1059"/>
    </row>
    <row r="118" spans="1:130" s="248" customFormat="1" ht="26.25" customHeight="1" x14ac:dyDescent="0.15">
      <c r="A118" s="999" t="s">
        <v>439</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436</v>
      </c>
      <c r="AB118" s="980"/>
      <c r="AC118" s="980"/>
      <c r="AD118" s="980"/>
      <c r="AE118" s="981"/>
      <c r="AF118" s="979" t="s">
        <v>437</v>
      </c>
      <c r="AG118" s="980"/>
      <c r="AH118" s="980"/>
      <c r="AI118" s="980"/>
      <c r="AJ118" s="981"/>
      <c r="AK118" s="979" t="s">
        <v>310</v>
      </c>
      <c r="AL118" s="980"/>
      <c r="AM118" s="980"/>
      <c r="AN118" s="980"/>
      <c r="AO118" s="981"/>
      <c r="AP118" s="1066" t="s">
        <v>438</v>
      </c>
      <c r="AQ118" s="1067"/>
      <c r="AR118" s="1067"/>
      <c r="AS118" s="1067"/>
      <c r="AT118" s="1068"/>
      <c r="AU118" s="995"/>
      <c r="AV118" s="996"/>
      <c r="AW118" s="996"/>
      <c r="AX118" s="996"/>
      <c r="AY118" s="996"/>
      <c r="AZ118" s="1069" t="s">
        <v>467</v>
      </c>
      <c r="BA118" s="1060"/>
      <c r="BB118" s="1060"/>
      <c r="BC118" s="1060"/>
      <c r="BD118" s="1060"/>
      <c r="BE118" s="1060"/>
      <c r="BF118" s="1060"/>
      <c r="BG118" s="1060"/>
      <c r="BH118" s="1060"/>
      <c r="BI118" s="1060"/>
      <c r="BJ118" s="1060"/>
      <c r="BK118" s="1060"/>
      <c r="BL118" s="1060"/>
      <c r="BM118" s="1060"/>
      <c r="BN118" s="1060"/>
      <c r="BO118" s="1060"/>
      <c r="BP118" s="1061"/>
      <c r="BQ118" s="1092" t="s">
        <v>176</v>
      </c>
      <c r="BR118" s="1093"/>
      <c r="BS118" s="1093"/>
      <c r="BT118" s="1093"/>
      <c r="BU118" s="1093"/>
      <c r="BV118" s="1093" t="s">
        <v>444</v>
      </c>
      <c r="BW118" s="1093"/>
      <c r="BX118" s="1093"/>
      <c r="BY118" s="1093"/>
      <c r="BZ118" s="1093"/>
      <c r="CA118" s="1093" t="s">
        <v>397</v>
      </c>
      <c r="CB118" s="1093"/>
      <c r="CC118" s="1093"/>
      <c r="CD118" s="1093"/>
      <c r="CE118" s="1093"/>
      <c r="CF118" s="1009" t="s">
        <v>176</v>
      </c>
      <c r="CG118" s="1010"/>
      <c r="CH118" s="1010"/>
      <c r="CI118" s="1010"/>
      <c r="CJ118" s="1010"/>
      <c r="CK118" s="1040"/>
      <c r="CL118" s="1041"/>
      <c r="CM118" s="1011" t="s">
        <v>468</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176</v>
      </c>
      <c r="DH118" s="1054"/>
      <c r="DI118" s="1054"/>
      <c r="DJ118" s="1054"/>
      <c r="DK118" s="1055"/>
      <c r="DL118" s="1056" t="s">
        <v>444</v>
      </c>
      <c r="DM118" s="1054"/>
      <c r="DN118" s="1054"/>
      <c r="DO118" s="1054"/>
      <c r="DP118" s="1055"/>
      <c r="DQ118" s="1056" t="s">
        <v>397</v>
      </c>
      <c r="DR118" s="1054"/>
      <c r="DS118" s="1054"/>
      <c r="DT118" s="1054"/>
      <c r="DU118" s="1055"/>
      <c r="DV118" s="1057" t="s">
        <v>444</v>
      </c>
      <c r="DW118" s="1058"/>
      <c r="DX118" s="1058"/>
      <c r="DY118" s="1058"/>
      <c r="DZ118" s="1059"/>
    </row>
    <row r="119" spans="1:130" s="248" customFormat="1" ht="26.25" customHeight="1" x14ac:dyDescent="0.15">
      <c r="A119" s="1153" t="s">
        <v>442</v>
      </c>
      <c r="B119" s="1039"/>
      <c r="C119" s="1018" t="s">
        <v>443</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444</v>
      </c>
      <c r="AB119" s="987"/>
      <c r="AC119" s="987"/>
      <c r="AD119" s="987"/>
      <c r="AE119" s="988"/>
      <c r="AF119" s="989" t="s">
        <v>397</v>
      </c>
      <c r="AG119" s="987"/>
      <c r="AH119" s="987"/>
      <c r="AI119" s="987"/>
      <c r="AJ119" s="988"/>
      <c r="AK119" s="989" t="s">
        <v>397</v>
      </c>
      <c r="AL119" s="987"/>
      <c r="AM119" s="987"/>
      <c r="AN119" s="987"/>
      <c r="AO119" s="988"/>
      <c r="AP119" s="990" t="s">
        <v>397</v>
      </c>
      <c r="AQ119" s="991"/>
      <c r="AR119" s="991"/>
      <c r="AS119" s="991"/>
      <c r="AT119" s="992"/>
      <c r="AU119" s="997"/>
      <c r="AV119" s="998"/>
      <c r="AW119" s="998"/>
      <c r="AX119" s="998"/>
      <c r="AY119" s="998"/>
      <c r="AZ119" s="279" t="s">
        <v>191</v>
      </c>
      <c r="BA119" s="279"/>
      <c r="BB119" s="279"/>
      <c r="BC119" s="279"/>
      <c r="BD119" s="279"/>
      <c r="BE119" s="279"/>
      <c r="BF119" s="279"/>
      <c r="BG119" s="279"/>
      <c r="BH119" s="279"/>
      <c r="BI119" s="279"/>
      <c r="BJ119" s="279"/>
      <c r="BK119" s="279"/>
      <c r="BL119" s="279"/>
      <c r="BM119" s="279"/>
      <c r="BN119" s="279"/>
      <c r="BO119" s="1070" t="s">
        <v>469</v>
      </c>
      <c r="BP119" s="1101"/>
      <c r="BQ119" s="1092">
        <v>2046746</v>
      </c>
      <c r="BR119" s="1093"/>
      <c r="BS119" s="1093"/>
      <c r="BT119" s="1093"/>
      <c r="BU119" s="1093"/>
      <c r="BV119" s="1093">
        <v>1897904</v>
      </c>
      <c r="BW119" s="1093"/>
      <c r="BX119" s="1093"/>
      <c r="BY119" s="1093"/>
      <c r="BZ119" s="1093"/>
      <c r="CA119" s="1093">
        <v>1866388</v>
      </c>
      <c r="CB119" s="1093"/>
      <c r="CC119" s="1093"/>
      <c r="CD119" s="1093"/>
      <c r="CE119" s="1093"/>
      <c r="CF119" s="1094"/>
      <c r="CG119" s="1095"/>
      <c r="CH119" s="1095"/>
      <c r="CI119" s="1095"/>
      <c r="CJ119" s="1096"/>
      <c r="CK119" s="1042"/>
      <c r="CL119" s="1043"/>
      <c r="CM119" s="1097" t="s">
        <v>470</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43200</v>
      </c>
      <c r="DH119" s="1079"/>
      <c r="DI119" s="1079"/>
      <c r="DJ119" s="1079"/>
      <c r="DK119" s="1080"/>
      <c r="DL119" s="1078">
        <v>40800</v>
      </c>
      <c r="DM119" s="1079"/>
      <c r="DN119" s="1079"/>
      <c r="DO119" s="1079"/>
      <c r="DP119" s="1080"/>
      <c r="DQ119" s="1078">
        <v>38400</v>
      </c>
      <c r="DR119" s="1079"/>
      <c r="DS119" s="1079"/>
      <c r="DT119" s="1079"/>
      <c r="DU119" s="1080"/>
      <c r="DV119" s="1081">
        <v>4.9000000000000004</v>
      </c>
      <c r="DW119" s="1082"/>
      <c r="DX119" s="1082"/>
      <c r="DY119" s="1082"/>
      <c r="DZ119" s="1083"/>
    </row>
    <row r="120" spans="1:130" s="248" customFormat="1" ht="26.25" customHeight="1" x14ac:dyDescent="0.15">
      <c r="A120" s="1154"/>
      <c r="B120" s="1041"/>
      <c r="C120" s="1011" t="s">
        <v>447</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397</v>
      </c>
      <c r="AB120" s="1054"/>
      <c r="AC120" s="1054"/>
      <c r="AD120" s="1054"/>
      <c r="AE120" s="1055"/>
      <c r="AF120" s="1056" t="s">
        <v>397</v>
      </c>
      <c r="AG120" s="1054"/>
      <c r="AH120" s="1054"/>
      <c r="AI120" s="1054"/>
      <c r="AJ120" s="1055"/>
      <c r="AK120" s="1056" t="s">
        <v>444</v>
      </c>
      <c r="AL120" s="1054"/>
      <c r="AM120" s="1054"/>
      <c r="AN120" s="1054"/>
      <c r="AO120" s="1055"/>
      <c r="AP120" s="1057" t="s">
        <v>444</v>
      </c>
      <c r="AQ120" s="1058"/>
      <c r="AR120" s="1058"/>
      <c r="AS120" s="1058"/>
      <c r="AT120" s="1059"/>
      <c r="AU120" s="1084" t="s">
        <v>471</v>
      </c>
      <c r="AV120" s="1085"/>
      <c r="AW120" s="1085"/>
      <c r="AX120" s="1085"/>
      <c r="AY120" s="1086"/>
      <c r="AZ120" s="1035" t="s">
        <v>472</v>
      </c>
      <c r="BA120" s="984"/>
      <c r="BB120" s="984"/>
      <c r="BC120" s="984"/>
      <c r="BD120" s="984"/>
      <c r="BE120" s="984"/>
      <c r="BF120" s="984"/>
      <c r="BG120" s="984"/>
      <c r="BH120" s="984"/>
      <c r="BI120" s="984"/>
      <c r="BJ120" s="984"/>
      <c r="BK120" s="984"/>
      <c r="BL120" s="984"/>
      <c r="BM120" s="984"/>
      <c r="BN120" s="984"/>
      <c r="BO120" s="984"/>
      <c r="BP120" s="985"/>
      <c r="BQ120" s="1021">
        <v>2230028</v>
      </c>
      <c r="BR120" s="1022"/>
      <c r="BS120" s="1022"/>
      <c r="BT120" s="1022"/>
      <c r="BU120" s="1022"/>
      <c r="BV120" s="1022">
        <v>2329567</v>
      </c>
      <c r="BW120" s="1022"/>
      <c r="BX120" s="1022"/>
      <c r="BY120" s="1022"/>
      <c r="BZ120" s="1022"/>
      <c r="CA120" s="1022">
        <v>2183599</v>
      </c>
      <c r="CB120" s="1022"/>
      <c r="CC120" s="1022"/>
      <c r="CD120" s="1022"/>
      <c r="CE120" s="1022"/>
      <c r="CF120" s="1036">
        <v>275.89999999999998</v>
      </c>
      <c r="CG120" s="1037"/>
      <c r="CH120" s="1037"/>
      <c r="CI120" s="1037"/>
      <c r="CJ120" s="1037"/>
      <c r="CK120" s="1102" t="s">
        <v>473</v>
      </c>
      <c r="CL120" s="1103"/>
      <c r="CM120" s="1103"/>
      <c r="CN120" s="1103"/>
      <c r="CO120" s="1104"/>
      <c r="CP120" s="1110" t="s">
        <v>474</v>
      </c>
      <c r="CQ120" s="1111"/>
      <c r="CR120" s="1111"/>
      <c r="CS120" s="1111"/>
      <c r="CT120" s="1111"/>
      <c r="CU120" s="1111"/>
      <c r="CV120" s="1111"/>
      <c r="CW120" s="1111"/>
      <c r="CX120" s="1111"/>
      <c r="CY120" s="1111"/>
      <c r="CZ120" s="1111"/>
      <c r="DA120" s="1111"/>
      <c r="DB120" s="1111"/>
      <c r="DC120" s="1111"/>
      <c r="DD120" s="1111"/>
      <c r="DE120" s="1111"/>
      <c r="DF120" s="1112"/>
      <c r="DG120" s="1021">
        <v>318857</v>
      </c>
      <c r="DH120" s="1022"/>
      <c r="DI120" s="1022"/>
      <c r="DJ120" s="1022"/>
      <c r="DK120" s="1022"/>
      <c r="DL120" s="1022">
        <v>240112</v>
      </c>
      <c r="DM120" s="1022"/>
      <c r="DN120" s="1022"/>
      <c r="DO120" s="1022"/>
      <c r="DP120" s="1022"/>
      <c r="DQ120" s="1022">
        <v>245671</v>
      </c>
      <c r="DR120" s="1022"/>
      <c r="DS120" s="1022"/>
      <c r="DT120" s="1022"/>
      <c r="DU120" s="1022"/>
      <c r="DV120" s="1023">
        <v>31</v>
      </c>
      <c r="DW120" s="1023"/>
      <c r="DX120" s="1023"/>
      <c r="DY120" s="1023"/>
      <c r="DZ120" s="1024"/>
    </row>
    <row r="121" spans="1:130" s="248" customFormat="1" ht="26.25" customHeight="1" x14ac:dyDescent="0.15">
      <c r="A121" s="1154"/>
      <c r="B121" s="1041"/>
      <c r="C121" s="1062" t="s">
        <v>475</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397</v>
      </c>
      <c r="AB121" s="1054"/>
      <c r="AC121" s="1054"/>
      <c r="AD121" s="1054"/>
      <c r="AE121" s="1055"/>
      <c r="AF121" s="1056" t="s">
        <v>444</v>
      </c>
      <c r="AG121" s="1054"/>
      <c r="AH121" s="1054"/>
      <c r="AI121" s="1054"/>
      <c r="AJ121" s="1055"/>
      <c r="AK121" s="1056" t="s">
        <v>397</v>
      </c>
      <c r="AL121" s="1054"/>
      <c r="AM121" s="1054"/>
      <c r="AN121" s="1054"/>
      <c r="AO121" s="1055"/>
      <c r="AP121" s="1057" t="s">
        <v>444</v>
      </c>
      <c r="AQ121" s="1058"/>
      <c r="AR121" s="1058"/>
      <c r="AS121" s="1058"/>
      <c r="AT121" s="1059"/>
      <c r="AU121" s="1087"/>
      <c r="AV121" s="1088"/>
      <c r="AW121" s="1088"/>
      <c r="AX121" s="1088"/>
      <c r="AY121" s="1089"/>
      <c r="AZ121" s="1044" t="s">
        <v>476</v>
      </c>
      <c r="BA121" s="1045"/>
      <c r="BB121" s="1045"/>
      <c r="BC121" s="1045"/>
      <c r="BD121" s="1045"/>
      <c r="BE121" s="1045"/>
      <c r="BF121" s="1045"/>
      <c r="BG121" s="1045"/>
      <c r="BH121" s="1045"/>
      <c r="BI121" s="1045"/>
      <c r="BJ121" s="1045"/>
      <c r="BK121" s="1045"/>
      <c r="BL121" s="1045"/>
      <c r="BM121" s="1045"/>
      <c r="BN121" s="1045"/>
      <c r="BO121" s="1045"/>
      <c r="BP121" s="1046"/>
      <c r="BQ121" s="1014" t="s">
        <v>444</v>
      </c>
      <c r="BR121" s="1015"/>
      <c r="BS121" s="1015"/>
      <c r="BT121" s="1015"/>
      <c r="BU121" s="1015"/>
      <c r="BV121" s="1015" t="s">
        <v>397</v>
      </c>
      <c r="BW121" s="1015"/>
      <c r="BX121" s="1015"/>
      <c r="BY121" s="1015"/>
      <c r="BZ121" s="1015"/>
      <c r="CA121" s="1015" t="s">
        <v>397</v>
      </c>
      <c r="CB121" s="1015"/>
      <c r="CC121" s="1015"/>
      <c r="CD121" s="1015"/>
      <c r="CE121" s="1015"/>
      <c r="CF121" s="1009" t="s">
        <v>397</v>
      </c>
      <c r="CG121" s="1010"/>
      <c r="CH121" s="1010"/>
      <c r="CI121" s="1010"/>
      <c r="CJ121" s="1010"/>
      <c r="CK121" s="1105"/>
      <c r="CL121" s="1106"/>
      <c r="CM121" s="1106"/>
      <c r="CN121" s="1106"/>
      <c r="CO121" s="1107"/>
      <c r="CP121" s="1115" t="s">
        <v>477</v>
      </c>
      <c r="CQ121" s="1116"/>
      <c r="CR121" s="1116"/>
      <c r="CS121" s="1116"/>
      <c r="CT121" s="1116"/>
      <c r="CU121" s="1116"/>
      <c r="CV121" s="1116"/>
      <c r="CW121" s="1116"/>
      <c r="CX121" s="1116"/>
      <c r="CY121" s="1116"/>
      <c r="CZ121" s="1116"/>
      <c r="DA121" s="1116"/>
      <c r="DB121" s="1116"/>
      <c r="DC121" s="1116"/>
      <c r="DD121" s="1116"/>
      <c r="DE121" s="1116"/>
      <c r="DF121" s="1117"/>
      <c r="DG121" s="1014">
        <v>235744</v>
      </c>
      <c r="DH121" s="1015"/>
      <c r="DI121" s="1015"/>
      <c r="DJ121" s="1015"/>
      <c r="DK121" s="1015"/>
      <c r="DL121" s="1015">
        <v>189573</v>
      </c>
      <c r="DM121" s="1015"/>
      <c r="DN121" s="1015"/>
      <c r="DO121" s="1015"/>
      <c r="DP121" s="1015"/>
      <c r="DQ121" s="1015">
        <v>156780</v>
      </c>
      <c r="DR121" s="1015"/>
      <c r="DS121" s="1015"/>
      <c r="DT121" s="1015"/>
      <c r="DU121" s="1015"/>
      <c r="DV121" s="1016">
        <v>19.8</v>
      </c>
      <c r="DW121" s="1016"/>
      <c r="DX121" s="1016"/>
      <c r="DY121" s="1016"/>
      <c r="DZ121" s="1017"/>
    </row>
    <row r="122" spans="1:130" s="248" customFormat="1" ht="26.25" customHeight="1" x14ac:dyDescent="0.15">
      <c r="A122" s="1154"/>
      <c r="B122" s="1041"/>
      <c r="C122" s="1011" t="s">
        <v>457</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176</v>
      </c>
      <c r="AB122" s="1054"/>
      <c r="AC122" s="1054"/>
      <c r="AD122" s="1054"/>
      <c r="AE122" s="1055"/>
      <c r="AF122" s="1056" t="s">
        <v>397</v>
      </c>
      <c r="AG122" s="1054"/>
      <c r="AH122" s="1054"/>
      <c r="AI122" s="1054"/>
      <c r="AJ122" s="1055"/>
      <c r="AK122" s="1056" t="s">
        <v>444</v>
      </c>
      <c r="AL122" s="1054"/>
      <c r="AM122" s="1054"/>
      <c r="AN122" s="1054"/>
      <c r="AO122" s="1055"/>
      <c r="AP122" s="1057" t="s">
        <v>444</v>
      </c>
      <c r="AQ122" s="1058"/>
      <c r="AR122" s="1058"/>
      <c r="AS122" s="1058"/>
      <c r="AT122" s="1059"/>
      <c r="AU122" s="1087"/>
      <c r="AV122" s="1088"/>
      <c r="AW122" s="1088"/>
      <c r="AX122" s="1088"/>
      <c r="AY122" s="1089"/>
      <c r="AZ122" s="1069" t="s">
        <v>478</v>
      </c>
      <c r="BA122" s="1060"/>
      <c r="BB122" s="1060"/>
      <c r="BC122" s="1060"/>
      <c r="BD122" s="1060"/>
      <c r="BE122" s="1060"/>
      <c r="BF122" s="1060"/>
      <c r="BG122" s="1060"/>
      <c r="BH122" s="1060"/>
      <c r="BI122" s="1060"/>
      <c r="BJ122" s="1060"/>
      <c r="BK122" s="1060"/>
      <c r="BL122" s="1060"/>
      <c r="BM122" s="1060"/>
      <c r="BN122" s="1060"/>
      <c r="BO122" s="1060"/>
      <c r="BP122" s="1061"/>
      <c r="BQ122" s="1092">
        <v>1252412</v>
      </c>
      <c r="BR122" s="1093"/>
      <c r="BS122" s="1093"/>
      <c r="BT122" s="1093"/>
      <c r="BU122" s="1093"/>
      <c r="BV122" s="1093">
        <v>855013</v>
      </c>
      <c r="BW122" s="1093"/>
      <c r="BX122" s="1093"/>
      <c r="BY122" s="1093"/>
      <c r="BZ122" s="1093"/>
      <c r="CA122" s="1093">
        <v>807023</v>
      </c>
      <c r="CB122" s="1093"/>
      <c r="CC122" s="1093"/>
      <c r="CD122" s="1093"/>
      <c r="CE122" s="1093"/>
      <c r="CF122" s="1113">
        <v>102</v>
      </c>
      <c r="CG122" s="1114"/>
      <c r="CH122" s="1114"/>
      <c r="CI122" s="1114"/>
      <c r="CJ122" s="1114"/>
      <c r="CK122" s="1105"/>
      <c r="CL122" s="1106"/>
      <c r="CM122" s="1106"/>
      <c r="CN122" s="1106"/>
      <c r="CO122" s="1107"/>
      <c r="CP122" s="1115" t="s">
        <v>479</v>
      </c>
      <c r="CQ122" s="1116"/>
      <c r="CR122" s="1116"/>
      <c r="CS122" s="1116"/>
      <c r="CT122" s="1116"/>
      <c r="CU122" s="1116"/>
      <c r="CV122" s="1116"/>
      <c r="CW122" s="1116"/>
      <c r="CX122" s="1116"/>
      <c r="CY122" s="1116"/>
      <c r="CZ122" s="1116"/>
      <c r="DA122" s="1116"/>
      <c r="DB122" s="1116"/>
      <c r="DC122" s="1116"/>
      <c r="DD122" s="1116"/>
      <c r="DE122" s="1116"/>
      <c r="DF122" s="1117"/>
      <c r="DG122" s="1014" t="s">
        <v>397</v>
      </c>
      <c r="DH122" s="1015"/>
      <c r="DI122" s="1015"/>
      <c r="DJ122" s="1015"/>
      <c r="DK122" s="1015"/>
      <c r="DL122" s="1015" t="s">
        <v>397</v>
      </c>
      <c r="DM122" s="1015"/>
      <c r="DN122" s="1015"/>
      <c r="DO122" s="1015"/>
      <c r="DP122" s="1015"/>
      <c r="DQ122" s="1015" t="s">
        <v>397</v>
      </c>
      <c r="DR122" s="1015"/>
      <c r="DS122" s="1015"/>
      <c r="DT122" s="1015"/>
      <c r="DU122" s="1015"/>
      <c r="DV122" s="1016" t="s">
        <v>444</v>
      </c>
      <c r="DW122" s="1016"/>
      <c r="DX122" s="1016"/>
      <c r="DY122" s="1016"/>
      <c r="DZ122" s="1017"/>
    </row>
    <row r="123" spans="1:130" s="248" customFormat="1" ht="26.25" customHeight="1" x14ac:dyDescent="0.15">
      <c r="A123" s="1154"/>
      <c r="B123" s="1041"/>
      <c r="C123" s="1011" t="s">
        <v>463</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397</v>
      </c>
      <c r="AB123" s="1054"/>
      <c r="AC123" s="1054"/>
      <c r="AD123" s="1054"/>
      <c r="AE123" s="1055"/>
      <c r="AF123" s="1056" t="s">
        <v>444</v>
      </c>
      <c r="AG123" s="1054"/>
      <c r="AH123" s="1054"/>
      <c r="AI123" s="1054"/>
      <c r="AJ123" s="1055"/>
      <c r="AK123" s="1056" t="s">
        <v>397</v>
      </c>
      <c r="AL123" s="1054"/>
      <c r="AM123" s="1054"/>
      <c r="AN123" s="1054"/>
      <c r="AO123" s="1055"/>
      <c r="AP123" s="1057" t="s">
        <v>397</v>
      </c>
      <c r="AQ123" s="1058"/>
      <c r="AR123" s="1058"/>
      <c r="AS123" s="1058"/>
      <c r="AT123" s="1059"/>
      <c r="AU123" s="1090"/>
      <c r="AV123" s="1091"/>
      <c r="AW123" s="1091"/>
      <c r="AX123" s="1091"/>
      <c r="AY123" s="1091"/>
      <c r="AZ123" s="279" t="s">
        <v>191</v>
      </c>
      <c r="BA123" s="279"/>
      <c r="BB123" s="279"/>
      <c r="BC123" s="279"/>
      <c r="BD123" s="279"/>
      <c r="BE123" s="279"/>
      <c r="BF123" s="279"/>
      <c r="BG123" s="279"/>
      <c r="BH123" s="279"/>
      <c r="BI123" s="279"/>
      <c r="BJ123" s="279"/>
      <c r="BK123" s="279"/>
      <c r="BL123" s="279"/>
      <c r="BM123" s="279"/>
      <c r="BN123" s="279"/>
      <c r="BO123" s="1070" t="s">
        <v>480</v>
      </c>
      <c r="BP123" s="1101"/>
      <c r="BQ123" s="1160">
        <v>3482440</v>
      </c>
      <c r="BR123" s="1161"/>
      <c r="BS123" s="1161"/>
      <c r="BT123" s="1161"/>
      <c r="BU123" s="1161"/>
      <c r="BV123" s="1161">
        <v>3184580</v>
      </c>
      <c r="BW123" s="1161"/>
      <c r="BX123" s="1161"/>
      <c r="BY123" s="1161"/>
      <c r="BZ123" s="1161"/>
      <c r="CA123" s="1161">
        <v>2990622</v>
      </c>
      <c r="CB123" s="1161"/>
      <c r="CC123" s="1161"/>
      <c r="CD123" s="1161"/>
      <c r="CE123" s="1161"/>
      <c r="CF123" s="1094"/>
      <c r="CG123" s="1095"/>
      <c r="CH123" s="1095"/>
      <c r="CI123" s="1095"/>
      <c r="CJ123" s="1096"/>
      <c r="CK123" s="1105"/>
      <c r="CL123" s="1106"/>
      <c r="CM123" s="1106"/>
      <c r="CN123" s="1106"/>
      <c r="CO123" s="1107"/>
      <c r="CP123" s="1115" t="s">
        <v>481</v>
      </c>
      <c r="CQ123" s="1116"/>
      <c r="CR123" s="1116"/>
      <c r="CS123" s="1116"/>
      <c r="CT123" s="1116"/>
      <c r="CU123" s="1116"/>
      <c r="CV123" s="1116"/>
      <c r="CW123" s="1116"/>
      <c r="CX123" s="1116"/>
      <c r="CY123" s="1116"/>
      <c r="CZ123" s="1116"/>
      <c r="DA123" s="1116"/>
      <c r="DB123" s="1116"/>
      <c r="DC123" s="1116"/>
      <c r="DD123" s="1116"/>
      <c r="DE123" s="1116"/>
      <c r="DF123" s="1117"/>
      <c r="DG123" s="1053" t="s">
        <v>444</v>
      </c>
      <c r="DH123" s="1054"/>
      <c r="DI123" s="1054"/>
      <c r="DJ123" s="1054"/>
      <c r="DK123" s="1055"/>
      <c r="DL123" s="1056" t="s">
        <v>397</v>
      </c>
      <c r="DM123" s="1054"/>
      <c r="DN123" s="1054"/>
      <c r="DO123" s="1054"/>
      <c r="DP123" s="1055"/>
      <c r="DQ123" s="1056" t="s">
        <v>397</v>
      </c>
      <c r="DR123" s="1054"/>
      <c r="DS123" s="1054"/>
      <c r="DT123" s="1054"/>
      <c r="DU123" s="1055"/>
      <c r="DV123" s="1057" t="s">
        <v>397</v>
      </c>
      <c r="DW123" s="1058"/>
      <c r="DX123" s="1058"/>
      <c r="DY123" s="1058"/>
      <c r="DZ123" s="1059"/>
    </row>
    <row r="124" spans="1:130" s="248" customFormat="1" ht="26.25" customHeight="1" thickBot="1" x14ac:dyDescent="0.2">
      <c r="A124" s="1154"/>
      <c r="B124" s="1041"/>
      <c r="C124" s="1011" t="s">
        <v>466</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176</v>
      </c>
      <c r="AB124" s="1054"/>
      <c r="AC124" s="1054"/>
      <c r="AD124" s="1054"/>
      <c r="AE124" s="1055"/>
      <c r="AF124" s="1056" t="s">
        <v>397</v>
      </c>
      <c r="AG124" s="1054"/>
      <c r="AH124" s="1054"/>
      <c r="AI124" s="1054"/>
      <c r="AJ124" s="1055"/>
      <c r="AK124" s="1056" t="s">
        <v>397</v>
      </c>
      <c r="AL124" s="1054"/>
      <c r="AM124" s="1054"/>
      <c r="AN124" s="1054"/>
      <c r="AO124" s="1055"/>
      <c r="AP124" s="1057" t="s">
        <v>397</v>
      </c>
      <c r="AQ124" s="1058"/>
      <c r="AR124" s="1058"/>
      <c r="AS124" s="1058"/>
      <c r="AT124" s="1059"/>
      <c r="AU124" s="1156" t="s">
        <v>482</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t="s">
        <v>397</v>
      </c>
      <c r="BR124" s="1123"/>
      <c r="BS124" s="1123"/>
      <c r="BT124" s="1123"/>
      <c r="BU124" s="1123"/>
      <c r="BV124" s="1123" t="s">
        <v>397</v>
      </c>
      <c r="BW124" s="1123"/>
      <c r="BX124" s="1123"/>
      <c r="BY124" s="1123"/>
      <c r="BZ124" s="1123"/>
      <c r="CA124" s="1123" t="s">
        <v>397</v>
      </c>
      <c r="CB124" s="1123"/>
      <c r="CC124" s="1123"/>
      <c r="CD124" s="1123"/>
      <c r="CE124" s="1123"/>
      <c r="CF124" s="1124"/>
      <c r="CG124" s="1125"/>
      <c r="CH124" s="1125"/>
      <c r="CI124" s="1125"/>
      <c r="CJ124" s="1126"/>
      <c r="CK124" s="1108"/>
      <c r="CL124" s="1108"/>
      <c r="CM124" s="1108"/>
      <c r="CN124" s="1108"/>
      <c r="CO124" s="1109"/>
      <c r="CP124" s="1115" t="s">
        <v>483</v>
      </c>
      <c r="CQ124" s="1116"/>
      <c r="CR124" s="1116"/>
      <c r="CS124" s="1116"/>
      <c r="CT124" s="1116"/>
      <c r="CU124" s="1116"/>
      <c r="CV124" s="1116"/>
      <c r="CW124" s="1116"/>
      <c r="CX124" s="1116"/>
      <c r="CY124" s="1116"/>
      <c r="CZ124" s="1116"/>
      <c r="DA124" s="1116"/>
      <c r="DB124" s="1116"/>
      <c r="DC124" s="1116"/>
      <c r="DD124" s="1116"/>
      <c r="DE124" s="1116"/>
      <c r="DF124" s="1117"/>
      <c r="DG124" s="1100" t="s">
        <v>444</v>
      </c>
      <c r="DH124" s="1079"/>
      <c r="DI124" s="1079"/>
      <c r="DJ124" s="1079"/>
      <c r="DK124" s="1080"/>
      <c r="DL124" s="1078" t="s">
        <v>444</v>
      </c>
      <c r="DM124" s="1079"/>
      <c r="DN124" s="1079"/>
      <c r="DO124" s="1079"/>
      <c r="DP124" s="1080"/>
      <c r="DQ124" s="1078" t="s">
        <v>444</v>
      </c>
      <c r="DR124" s="1079"/>
      <c r="DS124" s="1079"/>
      <c r="DT124" s="1079"/>
      <c r="DU124" s="1080"/>
      <c r="DV124" s="1081" t="s">
        <v>444</v>
      </c>
      <c r="DW124" s="1082"/>
      <c r="DX124" s="1082"/>
      <c r="DY124" s="1082"/>
      <c r="DZ124" s="1083"/>
    </row>
    <row r="125" spans="1:130" s="248" customFormat="1" ht="26.25" customHeight="1" x14ac:dyDescent="0.15">
      <c r="A125" s="1154"/>
      <c r="B125" s="1041"/>
      <c r="C125" s="1011" t="s">
        <v>468</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444</v>
      </c>
      <c r="AB125" s="1054"/>
      <c r="AC125" s="1054"/>
      <c r="AD125" s="1054"/>
      <c r="AE125" s="1055"/>
      <c r="AF125" s="1056" t="s">
        <v>444</v>
      </c>
      <c r="AG125" s="1054"/>
      <c r="AH125" s="1054"/>
      <c r="AI125" s="1054"/>
      <c r="AJ125" s="1055"/>
      <c r="AK125" s="1056" t="s">
        <v>444</v>
      </c>
      <c r="AL125" s="1054"/>
      <c r="AM125" s="1054"/>
      <c r="AN125" s="1054"/>
      <c r="AO125" s="1055"/>
      <c r="AP125" s="1057" t="s">
        <v>444</v>
      </c>
      <c r="AQ125" s="1058"/>
      <c r="AR125" s="1058"/>
      <c r="AS125" s="1058"/>
      <c r="AT125" s="105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8" t="s">
        <v>484</v>
      </c>
      <c r="CL125" s="1103"/>
      <c r="CM125" s="1103"/>
      <c r="CN125" s="1103"/>
      <c r="CO125" s="1104"/>
      <c r="CP125" s="1035" t="s">
        <v>485</v>
      </c>
      <c r="CQ125" s="984"/>
      <c r="CR125" s="984"/>
      <c r="CS125" s="984"/>
      <c r="CT125" s="984"/>
      <c r="CU125" s="984"/>
      <c r="CV125" s="984"/>
      <c r="CW125" s="984"/>
      <c r="CX125" s="984"/>
      <c r="CY125" s="984"/>
      <c r="CZ125" s="984"/>
      <c r="DA125" s="984"/>
      <c r="DB125" s="984"/>
      <c r="DC125" s="984"/>
      <c r="DD125" s="984"/>
      <c r="DE125" s="984"/>
      <c r="DF125" s="985"/>
      <c r="DG125" s="1021" t="s">
        <v>444</v>
      </c>
      <c r="DH125" s="1022"/>
      <c r="DI125" s="1022"/>
      <c r="DJ125" s="1022"/>
      <c r="DK125" s="1022"/>
      <c r="DL125" s="1022" t="s">
        <v>444</v>
      </c>
      <c r="DM125" s="1022"/>
      <c r="DN125" s="1022"/>
      <c r="DO125" s="1022"/>
      <c r="DP125" s="1022"/>
      <c r="DQ125" s="1022" t="s">
        <v>444</v>
      </c>
      <c r="DR125" s="1022"/>
      <c r="DS125" s="1022"/>
      <c r="DT125" s="1022"/>
      <c r="DU125" s="1022"/>
      <c r="DV125" s="1023" t="s">
        <v>444</v>
      </c>
      <c r="DW125" s="1023"/>
      <c r="DX125" s="1023"/>
      <c r="DY125" s="1023"/>
      <c r="DZ125" s="1024"/>
    </row>
    <row r="126" spans="1:130" s="248" customFormat="1" ht="26.25" customHeight="1" thickBot="1" x14ac:dyDescent="0.2">
      <c r="A126" s="1154"/>
      <c r="B126" s="1041"/>
      <c r="C126" s="1011" t="s">
        <v>470</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444</v>
      </c>
      <c r="AB126" s="1054"/>
      <c r="AC126" s="1054"/>
      <c r="AD126" s="1054"/>
      <c r="AE126" s="1055"/>
      <c r="AF126" s="1056" t="s">
        <v>444</v>
      </c>
      <c r="AG126" s="1054"/>
      <c r="AH126" s="1054"/>
      <c r="AI126" s="1054"/>
      <c r="AJ126" s="1055"/>
      <c r="AK126" s="1056" t="s">
        <v>444</v>
      </c>
      <c r="AL126" s="1054"/>
      <c r="AM126" s="1054"/>
      <c r="AN126" s="1054"/>
      <c r="AO126" s="1055"/>
      <c r="AP126" s="1057" t="s">
        <v>444</v>
      </c>
      <c r="AQ126" s="1058"/>
      <c r="AR126" s="1058"/>
      <c r="AS126" s="1058"/>
      <c r="AT126" s="105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19"/>
      <c r="CL126" s="1106"/>
      <c r="CM126" s="1106"/>
      <c r="CN126" s="1106"/>
      <c r="CO126" s="1107"/>
      <c r="CP126" s="1044" t="s">
        <v>486</v>
      </c>
      <c r="CQ126" s="1045"/>
      <c r="CR126" s="1045"/>
      <c r="CS126" s="1045"/>
      <c r="CT126" s="1045"/>
      <c r="CU126" s="1045"/>
      <c r="CV126" s="1045"/>
      <c r="CW126" s="1045"/>
      <c r="CX126" s="1045"/>
      <c r="CY126" s="1045"/>
      <c r="CZ126" s="1045"/>
      <c r="DA126" s="1045"/>
      <c r="DB126" s="1045"/>
      <c r="DC126" s="1045"/>
      <c r="DD126" s="1045"/>
      <c r="DE126" s="1045"/>
      <c r="DF126" s="1046"/>
      <c r="DG126" s="1014" t="s">
        <v>444</v>
      </c>
      <c r="DH126" s="1015"/>
      <c r="DI126" s="1015"/>
      <c r="DJ126" s="1015"/>
      <c r="DK126" s="1015"/>
      <c r="DL126" s="1015" t="s">
        <v>444</v>
      </c>
      <c r="DM126" s="1015"/>
      <c r="DN126" s="1015"/>
      <c r="DO126" s="1015"/>
      <c r="DP126" s="1015"/>
      <c r="DQ126" s="1015" t="s">
        <v>444</v>
      </c>
      <c r="DR126" s="1015"/>
      <c r="DS126" s="1015"/>
      <c r="DT126" s="1015"/>
      <c r="DU126" s="1015"/>
      <c r="DV126" s="1016" t="s">
        <v>444</v>
      </c>
      <c r="DW126" s="1016"/>
      <c r="DX126" s="1016"/>
      <c r="DY126" s="1016"/>
      <c r="DZ126" s="1017"/>
    </row>
    <row r="127" spans="1:130" s="248" customFormat="1" ht="26.25" customHeight="1" x14ac:dyDescent="0.15">
      <c r="A127" s="1155"/>
      <c r="B127" s="1043"/>
      <c r="C127" s="1097" t="s">
        <v>487</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444</v>
      </c>
      <c r="AB127" s="1054"/>
      <c r="AC127" s="1054"/>
      <c r="AD127" s="1054"/>
      <c r="AE127" s="1055"/>
      <c r="AF127" s="1056" t="s">
        <v>444</v>
      </c>
      <c r="AG127" s="1054"/>
      <c r="AH127" s="1054"/>
      <c r="AI127" s="1054"/>
      <c r="AJ127" s="1055"/>
      <c r="AK127" s="1056" t="s">
        <v>444</v>
      </c>
      <c r="AL127" s="1054"/>
      <c r="AM127" s="1054"/>
      <c r="AN127" s="1054"/>
      <c r="AO127" s="1055"/>
      <c r="AP127" s="1057" t="s">
        <v>444</v>
      </c>
      <c r="AQ127" s="1058"/>
      <c r="AR127" s="1058"/>
      <c r="AS127" s="1058"/>
      <c r="AT127" s="1059"/>
      <c r="AU127" s="284"/>
      <c r="AV127" s="284"/>
      <c r="AW127" s="284"/>
      <c r="AX127" s="1127" t="s">
        <v>488</v>
      </c>
      <c r="AY127" s="1128"/>
      <c r="AZ127" s="1128"/>
      <c r="BA127" s="1128"/>
      <c r="BB127" s="1128"/>
      <c r="BC127" s="1128"/>
      <c r="BD127" s="1128"/>
      <c r="BE127" s="1129"/>
      <c r="BF127" s="1130" t="s">
        <v>489</v>
      </c>
      <c r="BG127" s="1128"/>
      <c r="BH127" s="1128"/>
      <c r="BI127" s="1128"/>
      <c r="BJ127" s="1128"/>
      <c r="BK127" s="1128"/>
      <c r="BL127" s="1129"/>
      <c r="BM127" s="1130" t="s">
        <v>490</v>
      </c>
      <c r="BN127" s="1128"/>
      <c r="BO127" s="1128"/>
      <c r="BP127" s="1128"/>
      <c r="BQ127" s="1128"/>
      <c r="BR127" s="1128"/>
      <c r="BS127" s="1129"/>
      <c r="BT127" s="1130" t="s">
        <v>491</v>
      </c>
      <c r="BU127" s="1128"/>
      <c r="BV127" s="1128"/>
      <c r="BW127" s="1128"/>
      <c r="BX127" s="1128"/>
      <c r="BY127" s="1128"/>
      <c r="BZ127" s="1152"/>
      <c r="CA127" s="284"/>
      <c r="CB127" s="284"/>
      <c r="CC127" s="284"/>
      <c r="CD127" s="285"/>
      <c r="CE127" s="285"/>
      <c r="CF127" s="285"/>
      <c r="CG127" s="282"/>
      <c r="CH127" s="282"/>
      <c r="CI127" s="282"/>
      <c r="CJ127" s="283"/>
      <c r="CK127" s="1119"/>
      <c r="CL127" s="1106"/>
      <c r="CM127" s="1106"/>
      <c r="CN127" s="1106"/>
      <c r="CO127" s="1107"/>
      <c r="CP127" s="1044" t="s">
        <v>492</v>
      </c>
      <c r="CQ127" s="1045"/>
      <c r="CR127" s="1045"/>
      <c r="CS127" s="1045"/>
      <c r="CT127" s="1045"/>
      <c r="CU127" s="1045"/>
      <c r="CV127" s="1045"/>
      <c r="CW127" s="1045"/>
      <c r="CX127" s="1045"/>
      <c r="CY127" s="1045"/>
      <c r="CZ127" s="1045"/>
      <c r="DA127" s="1045"/>
      <c r="DB127" s="1045"/>
      <c r="DC127" s="1045"/>
      <c r="DD127" s="1045"/>
      <c r="DE127" s="1045"/>
      <c r="DF127" s="1046"/>
      <c r="DG127" s="1014" t="s">
        <v>444</v>
      </c>
      <c r="DH127" s="1015"/>
      <c r="DI127" s="1015"/>
      <c r="DJ127" s="1015"/>
      <c r="DK127" s="1015"/>
      <c r="DL127" s="1015" t="s">
        <v>444</v>
      </c>
      <c r="DM127" s="1015"/>
      <c r="DN127" s="1015"/>
      <c r="DO127" s="1015"/>
      <c r="DP127" s="1015"/>
      <c r="DQ127" s="1015" t="s">
        <v>444</v>
      </c>
      <c r="DR127" s="1015"/>
      <c r="DS127" s="1015"/>
      <c r="DT127" s="1015"/>
      <c r="DU127" s="1015"/>
      <c r="DV127" s="1016" t="s">
        <v>444</v>
      </c>
      <c r="DW127" s="1016"/>
      <c r="DX127" s="1016"/>
      <c r="DY127" s="1016"/>
      <c r="DZ127" s="1017"/>
    </row>
    <row r="128" spans="1:130" s="248" customFormat="1" ht="26.25" customHeight="1" thickBot="1" x14ac:dyDescent="0.2">
      <c r="A128" s="1138" t="s">
        <v>493</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494</v>
      </c>
      <c r="X128" s="1140"/>
      <c r="Y128" s="1140"/>
      <c r="Z128" s="1141"/>
      <c r="AA128" s="1142" t="s">
        <v>444</v>
      </c>
      <c r="AB128" s="1143"/>
      <c r="AC128" s="1143"/>
      <c r="AD128" s="1143"/>
      <c r="AE128" s="1144"/>
      <c r="AF128" s="1145" t="s">
        <v>444</v>
      </c>
      <c r="AG128" s="1143"/>
      <c r="AH128" s="1143"/>
      <c r="AI128" s="1143"/>
      <c r="AJ128" s="1144"/>
      <c r="AK128" s="1145" t="s">
        <v>444</v>
      </c>
      <c r="AL128" s="1143"/>
      <c r="AM128" s="1143"/>
      <c r="AN128" s="1143"/>
      <c r="AO128" s="1144"/>
      <c r="AP128" s="1146"/>
      <c r="AQ128" s="1147"/>
      <c r="AR128" s="1147"/>
      <c r="AS128" s="1147"/>
      <c r="AT128" s="1148"/>
      <c r="AU128" s="284"/>
      <c r="AV128" s="284"/>
      <c r="AW128" s="284"/>
      <c r="AX128" s="983" t="s">
        <v>495</v>
      </c>
      <c r="AY128" s="984"/>
      <c r="AZ128" s="984"/>
      <c r="BA128" s="984"/>
      <c r="BB128" s="984"/>
      <c r="BC128" s="984"/>
      <c r="BD128" s="984"/>
      <c r="BE128" s="985"/>
      <c r="BF128" s="1149" t="s">
        <v>176</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5"/>
      <c r="CB128" s="285"/>
      <c r="CC128" s="285"/>
      <c r="CD128" s="285"/>
      <c r="CE128" s="285"/>
      <c r="CF128" s="285"/>
      <c r="CG128" s="282"/>
      <c r="CH128" s="282"/>
      <c r="CI128" s="282"/>
      <c r="CJ128" s="283"/>
      <c r="CK128" s="1120"/>
      <c r="CL128" s="1121"/>
      <c r="CM128" s="1121"/>
      <c r="CN128" s="1121"/>
      <c r="CO128" s="1122"/>
      <c r="CP128" s="1131" t="s">
        <v>496</v>
      </c>
      <c r="CQ128" s="1132"/>
      <c r="CR128" s="1132"/>
      <c r="CS128" s="1132"/>
      <c r="CT128" s="1132"/>
      <c r="CU128" s="1132"/>
      <c r="CV128" s="1132"/>
      <c r="CW128" s="1132"/>
      <c r="CX128" s="1132"/>
      <c r="CY128" s="1132"/>
      <c r="CZ128" s="1132"/>
      <c r="DA128" s="1132"/>
      <c r="DB128" s="1132"/>
      <c r="DC128" s="1132"/>
      <c r="DD128" s="1132"/>
      <c r="DE128" s="1132"/>
      <c r="DF128" s="1133"/>
      <c r="DG128" s="1134" t="s">
        <v>397</v>
      </c>
      <c r="DH128" s="1135"/>
      <c r="DI128" s="1135"/>
      <c r="DJ128" s="1135"/>
      <c r="DK128" s="1135"/>
      <c r="DL128" s="1135" t="s">
        <v>176</v>
      </c>
      <c r="DM128" s="1135"/>
      <c r="DN128" s="1135"/>
      <c r="DO128" s="1135"/>
      <c r="DP128" s="1135"/>
      <c r="DQ128" s="1135" t="s">
        <v>176</v>
      </c>
      <c r="DR128" s="1135"/>
      <c r="DS128" s="1135"/>
      <c r="DT128" s="1135"/>
      <c r="DU128" s="1135"/>
      <c r="DV128" s="1136" t="s">
        <v>176</v>
      </c>
      <c r="DW128" s="1136"/>
      <c r="DX128" s="1136"/>
      <c r="DY128" s="1136"/>
      <c r="DZ128" s="1137"/>
    </row>
    <row r="129" spans="1:131" s="248"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497</v>
      </c>
      <c r="X129" s="1169"/>
      <c r="Y129" s="1169"/>
      <c r="Z129" s="1170"/>
      <c r="AA129" s="1053">
        <v>924420</v>
      </c>
      <c r="AB129" s="1054"/>
      <c r="AC129" s="1054"/>
      <c r="AD129" s="1054"/>
      <c r="AE129" s="1055"/>
      <c r="AF129" s="1056">
        <v>901065</v>
      </c>
      <c r="AG129" s="1054"/>
      <c r="AH129" s="1054"/>
      <c r="AI129" s="1054"/>
      <c r="AJ129" s="1055"/>
      <c r="AK129" s="1056">
        <v>931792</v>
      </c>
      <c r="AL129" s="1054"/>
      <c r="AM129" s="1054"/>
      <c r="AN129" s="1054"/>
      <c r="AO129" s="1055"/>
      <c r="AP129" s="1171"/>
      <c r="AQ129" s="1172"/>
      <c r="AR129" s="1172"/>
      <c r="AS129" s="1172"/>
      <c r="AT129" s="1173"/>
      <c r="AU129" s="286"/>
      <c r="AV129" s="286"/>
      <c r="AW129" s="286"/>
      <c r="AX129" s="1162" t="s">
        <v>498</v>
      </c>
      <c r="AY129" s="1045"/>
      <c r="AZ129" s="1045"/>
      <c r="BA129" s="1045"/>
      <c r="BB129" s="1045"/>
      <c r="BC129" s="1045"/>
      <c r="BD129" s="1045"/>
      <c r="BE129" s="1046"/>
      <c r="BF129" s="1163" t="s">
        <v>176</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5" t="s">
        <v>499</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500</v>
      </c>
      <c r="X130" s="1169"/>
      <c r="Y130" s="1169"/>
      <c r="Z130" s="1170"/>
      <c r="AA130" s="1053">
        <v>160343</v>
      </c>
      <c r="AB130" s="1054"/>
      <c r="AC130" s="1054"/>
      <c r="AD130" s="1054"/>
      <c r="AE130" s="1055"/>
      <c r="AF130" s="1056">
        <v>142567</v>
      </c>
      <c r="AG130" s="1054"/>
      <c r="AH130" s="1054"/>
      <c r="AI130" s="1054"/>
      <c r="AJ130" s="1055"/>
      <c r="AK130" s="1056">
        <v>140386</v>
      </c>
      <c r="AL130" s="1054"/>
      <c r="AM130" s="1054"/>
      <c r="AN130" s="1054"/>
      <c r="AO130" s="1055"/>
      <c r="AP130" s="1171"/>
      <c r="AQ130" s="1172"/>
      <c r="AR130" s="1172"/>
      <c r="AS130" s="1172"/>
      <c r="AT130" s="1173"/>
      <c r="AU130" s="286"/>
      <c r="AV130" s="286"/>
      <c r="AW130" s="286"/>
      <c r="AX130" s="1162" t="s">
        <v>501</v>
      </c>
      <c r="AY130" s="1045"/>
      <c r="AZ130" s="1045"/>
      <c r="BA130" s="1045"/>
      <c r="BB130" s="1045"/>
      <c r="BC130" s="1045"/>
      <c r="BD130" s="1045"/>
      <c r="BE130" s="1046"/>
      <c r="BF130" s="1199">
        <v>5.2</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502</v>
      </c>
      <c r="X131" s="1207"/>
      <c r="Y131" s="1207"/>
      <c r="Z131" s="1208"/>
      <c r="AA131" s="1100">
        <v>764077</v>
      </c>
      <c r="AB131" s="1079"/>
      <c r="AC131" s="1079"/>
      <c r="AD131" s="1079"/>
      <c r="AE131" s="1080"/>
      <c r="AF131" s="1078">
        <v>758498</v>
      </c>
      <c r="AG131" s="1079"/>
      <c r="AH131" s="1079"/>
      <c r="AI131" s="1079"/>
      <c r="AJ131" s="1080"/>
      <c r="AK131" s="1078">
        <v>791406</v>
      </c>
      <c r="AL131" s="1079"/>
      <c r="AM131" s="1079"/>
      <c r="AN131" s="1079"/>
      <c r="AO131" s="1080"/>
      <c r="AP131" s="1209"/>
      <c r="AQ131" s="1210"/>
      <c r="AR131" s="1210"/>
      <c r="AS131" s="1210"/>
      <c r="AT131" s="1211"/>
      <c r="AU131" s="286"/>
      <c r="AV131" s="286"/>
      <c r="AW131" s="286"/>
      <c r="AX131" s="1181" t="s">
        <v>503</v>
      </c>
      <c r="AY131" s="1132"/>
      <c r="AZ131" s="1132"/>
      <c r="BA131" s="1132"/>
      <c r="BB131" s="1132"/>
      <c r="BC131" s="1132"/>
      <c r="BD131" s="1132"/>
      <c r="BE131" s="1133"/>
      <c r="BF131" s="1182" t="s">
        <v>397</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8" t="s">
        <v>504</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505</v>
      </c>
      <c r="W132" s="1192"/>
      <c r="X132" s="1192"/>
      <c r="Y132" s="1192"/>
      <c r="Z132" s="1193"/>
      <c r="AA132" s="1194">
        <v>5.540671948</v>
      </c>
      <c r="AB132" s="1195"/>
      <c r="AC132" s="1195"/>
      <c r="AD132" s="1195"/>
      <c r="AE132" s="1196"/>
      <c r="AF132" s="1197">
        <v>5.4816228919999999</v>
      </c>
      <c r="AG132" s="1195"/>
      <c r="AH132" s="1195"/>
      <c r="AI132" s="1195"/>
      <c r="AJ132" s="1196"/>
      <c r="AK132" s="1197">
        <v>4.7937468250000004</v>
      </c>
      <c r="AL132" s="1195"/>
      <c r="AM132" s="1195"/>
      <c r="AN132" s="1195"/>
      <c r="AO132" s="1196"/>
      <c r="AP132" s="1094"/>
      <c r="AQ132" s="1095"/>
      <c r="AR132" s="1095"/>
      <c r="AS132" s="1095"/>
      <c r="AT132" s="119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506</v>
      </c>
      <c r="W133" s="1175"/>
      <c r="X133" s="1175"/>
      <c r="Y133" s="1175"/>
      <c r="Z133" s="1176"/>
      <c r="AA133" s="1177">
        <v>5.2</v>
      </c>
      <c r="AB133" s="1178"/>
      <c r="AC133" s="1178"/>
      <c r="AD133" s="1178"/>
      <c r="AE133" s="1179"/>
      <c r="AF133" s="1177">
        <v>5.0999999999999996</v>
      </c>
      <c r="AG133" s="1178"/>
      <c r="AH133" s="1178"/>
      <c r="AI133" s="1178"/>
      <c r="AJ133" s="1179"/>
      <c r="AK133" s="1177">
        <v>5.2</v>
      </c>
      <c r="AL133" s="1178"/>
      <c r="AM133" s="1178"/>
      <c r="AN133" s="1178"/>
      <c r="AO133" s="1179"/>
      <c r="AP133" s="1124"/>
      <c r="AQ133" s="1125"/>
      <c r="AR133" s="1125"/>
      <c r="AS133" s="1125"/>
      <c r="AT133" s="118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MGho4qotunwf9A6tC7yNkmv63Xzxi8Xe6Z1PWW2l6rznLoDQPr4bxJDgmhoukgIvehr+MHdYz9y5XAb803WA7Q==" saltValue="3qiicerP1TlW3uH4iqP5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F75:AJ75"/>
    <mergeCell ref="AK75:AO75"/>
    <mergeCell ref="AP75:AT75"/>
    <mergeCell ref="AU75:AY75"/>
    <mergeCell ref="AZ75:BD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B75:P75"/>
    <mergeCell ref="Q75:U75"/>
    <mergeCell ref="V75:Z75"/>
    <mergeCell ref="AA75:AE75"/>
    <mergeCell ref="DV72:DZ72"/>
    <mergeCell ref="Q73:U73"/>
    <mergeCell ref="V73:Z73"/>
    <mergeCell ref="AA73:AE73"/>
    <mergeCell ref="AF73:AJ73"/>
    <mergeCell ref="AK73:AO73"/>
    <mergeCell ref="AZ73:BD73"/>
    <mergeCell ref="CR72:CV72"/>
    <mergeCell ref="CW72:DA72"/>
    <mergeCell ref="DB72:DF72"/>
    <mergeCell ref="DG72:DK72"/>
    <mergeCell ref="DL72:DP72"/>
    <mergeCell ref="DQ72:DU72"/>
    <mergeCell ref="DV74:DZ74"/>
    <mergeCell ref="AZ72:BD72"/>
    <mergeCell ref="BS72:CG72"/>
    <mergeCell ref="CH72:CL72"/>
    <mergeCell ref="CM72:CQ72"/>
    <mergeCell ref="CR74:CV74"/>
    <mergeCell ref="CW74:DA74"/>
    <mergeCell ref="DB74:DF74"/>
    <mergeCell ref="DG74:DK74"/>
    <mergeCell ref="DL74:DP74"/>
    <mergeCell ref="DQ74:DU74"/>
    <mergeCell ref="AZ74:BD74"/>
    <mergeCell ref="BS74:CG74"/>
    <mergeCell ref="CH74:CL74"/>
    <mergeCell ref="CM74:CQ74"/>
    <mergeCell ref="DG73:DK73"/>
    <mergeCell ref="DL73:DP73"/>
    <mergeCell ref="DQ73:DU73"/>
    <mergeCell ref="DV73:DZ73"/>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Q68:DU68"/>
    <mergeCell ref="DV70:DZ70"/>
    <mergeCell ref="Q71:U71"/>
    <mergeCell ref="V71:Z71"/>
    <mergeCell ref="AA71:AE71"/>
    <mergeCell ref="AF71:AJ71"/>
    <mergeCell ref="AK71:AO71"/>
    <mergeCell ref="AZ71:BD71"/>
    <mergeCell ref="CR70:CV70"/>
    <mergeCell ref="CW70:DA70"/>
    <mergeCell ref="DB70:DF70"/>
    <mergeCell ref="DG70:DK70"/>
    <mergeCell ref="DL70:DP70"/>
    <mergeCell ref="DQ70:DU70"/>
    <mergeCell ref="AZ70:BD70"/>
    <mergeCell ref="BS70:CG70"/>
    <mergeCell ref="CH70:CL70"/>
    <mergeCell ref="CM70:CQ70"/>
    <mergeCell ref="DL67:DP67"/>
    <mergeCell ref="DQ67:DU67"/>
    <mergeCell ref="B68:P68"/>
    <mergeCell ref="AP68:AT68"/>
    <mergeCell ref="AU68:AY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Z69:BD69"/>
    <mergeCell ref="CR68:CV68"/>
    <mergeCell ref="CW68:DA68"/>
    <mergeCell ref="DB68:DF68"/>
    <mergeCell ref="DG68:DK68"/>
    <mergeCell ref="DL68:DP68"/>
    <mergeCell ref="CR66:CV66"/>
    <mergeCell ref="BS67:CG67"/>
    <mergeCell ref="CH67:CL67"/>
    <mergeCell ref="CM67:CQ67"/>
    <mergeCell ref="CR67:CV67"/>
    <mergeCell ref="AZ68:BD68"/>
    <mergeCell ref="BS68:CG68"/>
    <mergeCell ref="CH68:CL68"/>
    <mergeCell ref="CM68:CQ68"/>
    <mergeCell ref="Q68:U68"/>
    <mergeCell ref="V68:Z68"/>
    <mergeCell ref="AA68:AE68"/>
    <mergeCell ref="AF68:AJ68"/>
    <mergeCell ref="AK68:AO68"/>
    <mergeCell ref="CW67:DA67"/>
    <mergeCell ref="DB67:DF67"/>
    <mergeCell ref="DG67:DK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V8:DZ8"/>
    <mergeCell ref="B9:P9"/>
    <mergeCell ref="Q9:U9"/>
    <mergeCell ref="V9:Z9"/>
    <mergeCell ref="AA9:AE9"/>
    <mergeCell ref="AF9:AJ9"/>
    <mergeCell ref="AK9:AO9"/>
    <mergeCell ref="AP9:AT9"/>
    <mergeCell ref="CH8:CL8"/>
    <mergeCell ref="CM8:CQ8"/>
    <mergeCell ref="DV10:DZ10"/>
    <mergeCell ref="DV7:DZ7"/>
    <mergeCell ref="B8:P8"/>
    <mergeCell ref="Q8:U8"/>
    <mergeCell ref="V8:Z8"/>
    <mergeCell ref="AA8:AE8"/>
    <mergeCell ref="AF8:AJ8"/>
    <mergeCell ref="AK8:AO8"/>
    <mergeCell ref="AP8:AT8"/>
    <mergeCell ref="AU8:AY8"/>
    <mergeCell ref="AK7:AO7"/>
    <mergeCell ref="AP7:AT7"/>
    <mergeCell ref="AU7:AY7"/>
    <mergeCell ref="CH7:CL7"/>
    <mergeCell ref="CM7:CQ7"/>
    <mergeCell ref="BS8:CG8"/>
    <mergeCell ref="DL8:DP8"/>
    <mergeCell ref="DQ8:DU8"/>
    <mergeCell ref="CR8:CV8"/>
    <mergeCell ref="CW8:DA8"/>
    <mergeCell ref="DB8:DF8"/>
    <mergeCell ref="DG8:DK8"/>
    <mergeCell ref="DQ7:DU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BS7:CG7"/>
    <mergeCell ref="CR7:CV7"/>
    <mergeCell ref="CW7:DA7"/>
    <mergeCell ref="DB7:DF7"/>
    <mergeCell ref="DG7:DK7"/>
    <mergeCell ref="DL7:DP7"/>
    <mergeCell ref="B69:P69"/>
    <mergeCell ref="B71:P71"/>
    <mergeCell ref="B72:P72"/>
    <mergeCell ref="B74:P74"/>
    <mergeCell ref="B73:P73"/>
    <mergeCell ref="AP74:AT74"/>
    <mergeCell ref="AU74:AY74"/>
    <mergeCell ref="AP73:AT73"/>
    <mergeCell ref="AU73:AY73"/>
    <mergeCell ref="AP72:AT72"/>
    <mergeCell ref="AU72:AY72"/>
    <mergeCell ref="AP71:AT71"/>
    <mergeCell ref="AU71:AY71"/>
    <mergeCell ref="AP70:AT70"/>
    <mergeCell ref="AU70:AY70"/>
    <mergeCell ref="AP69:AT69"/>
    <mergeCell ref="AU69:AY69"/>
    <mergeCell ref="B70:P70"/>
    <mergeCell ref="Q74:U74"/>
    <mergeCell ref="V74:Z74"/>
    <mergeCell ref="AA74:AE74"/>
    <mergeCell ref="AF74:AJ74"/>
    <mergeCell ref="AK74:AO74"/>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CI75" sqref="CI75"/>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fv6eTvM0ov6pEq77MfHeMfHGkBa5jBAnMVZRm6/4fHzP1ayzLjgGZvRLP+/z5WPhOdr/zHeMCR7nEWflCqYn8Q==" saltValue="h6JZpIDo57+J0dz9pr0l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M1"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jSirI4e6iLXT5TqZ3wXdo2qSg9wClN60EoaJnKkRekzObj/LjKAn0NG54iA8BnPbwtjDlnxMjSngiSW/E1GKw==" saltValue="vzYbyw5Rl40YkwK6tTBJW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2" t="s">
        <v>510</v>
      </c>
      <c r="AP7" s="305"/>
      <c r="AQ7" s="306" t="s">
        <v>511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3"/>
      <c r="AP8" s="311" t="s">
        <v>512</v>
      </c>
      <c r="AQ8" s="312" t="s">
        <v>513</v>
      </c>
      <c r="AR8" s="313" t="s">
        <v>514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4" t="s">
        <v>515</v>
      </c>
      <c r="AL9" s="1215"/>
      <c r="AM9" s="1215"/>
      <c r="AN9" s="1216"/>
      <c r="AO9" s="314">
        <v>303264</v>
      </c>
      <c r="AP9" s="314">
        <v>332526</v>
      </c>
      <c r="AQ9" s="315">
        <v>224098</v>
      </c>
      <c r="AR9" s="316">
        <v>48.4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4" t="s">
        <v>516</v>
      </c>
      <c r="AL10" s="1215"/>
      <c r="AM10" s="1215"/>
      <c r="AN10" s="1216"/>
      <c r="AO10" s="317">
        <v>1733</v>
      </c>
      <c r="AP10" s="317">
        <v>1900</v>
      </c>
      <c r="AQ10" s="318">
        <v>32087</v>
      </c>
      <c r="AR10" s="319">
        <v>-94.1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4" t="s">
        <v>517</v>
      </c>
      <c r="AL11" s="1215"/>
      <c r="AM11" s="1215"/>
      <c r="AN11" s="1216"/>
      <c r="AO11" s="317" t="s">
        <v>518</v>
      </c>
      <c r="AP11" s="317" t="s">
        <v>518</v>
      </c>
      <c r="AQ11" s="318">
        <v>3587</v>
      </c>
      <c r="AR11" s="319" t="s">
        <v>518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4" t="s">
        <v>519</v>
      </c>
      <c r="AL12" s="1215"/>
      <c r="AM12" s="1215"/>
      <c r="AN12" s="1216"/>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4" t="s">
        <v>520</v>
      </c>
      <c r="AL13" s="1215"/>
      <c r="AM13" s="1215"/>
      <c r="AN13" s="1216"/>
      <c r="AO13" s="317">
        <v>8527</v>
      </c>
      <c r="AP13" s="317">
        <v>9350</v>
      </c>
      <c r="AQ13" s="318">
        <v>11579</v>
      </c>
      <c r="AR13" s="319">
        <v>-19.3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4" t="s">
        <v>521</v>
      </c>
      <c r="AL14" s="1215"/>
      <c r="AM14" s="1215"/>
      <c r="AN14" s="1216"/>
      <c r="AO14" s="317">
        <v>13196</v>
      </c>
      <c r="AP14" s="317">
        <v>14469</v>
      </c>
      <c r="AQ14" s="318">
        <v>4496</v>
      </c>
      <c r="AR14" s="319">
        <v>221.8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0" t="s">
        <v>522</v>
      </c>
      <c r="AL15" s="1221"/>
      <c r="AM15" s="1221"/>
      <c r="AN15" s="1222"/>
      <c r="AO15" s="317">
        <v>-22602</v>
      </c>
      <c r="AP15" s="317">
        <v>-24783</v>
      </c>
      <c r="AQ15" s="318">
        <v>-17592</v>
      </c>
      <c r="AR15" s="319">
        <v>40.9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0" t="s">
        <v>191</v>
      </c>
      <c r="AL16" s="1221"/>
      <c r="AM16" s="1221"/>
      <c r="AN16" s="1222"/>
      <c r="AO16" s="317">
        <v>304118</v>
      </c>
      <c r="AP16" s="317">
        <v>333463</v>
      </c>
      <c r="AQ16" s="318">
        <v>258255</v>
      </c>
      <c r="AR16" s="319">
        <v>29.1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524</v>
      </c>
      <c r="AP20" s="326" t="s">
        <v>525</v>
      </c>
      <c r="AQ20" s="327" t="s">
        <v>526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3" t="s">
        <v>527</v>
      </c>
      <c r="AL21" s="1224"/>
      <c r="AM21" s="1224"/>
      <c r="AN21" s="1225"/>
      <c r="AO21" s="330">
        <v>32.89</v>
      </c>
      <c r="AP21" s="331">
        <v>22.75</v>
      </c>
      <c r="AQ21" s="332">
        <v>10.14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3" t="s">
        <v>528</v>
      </c>
      <c r="AL22" s="1224"/>
      <c r="AM22" s="1224"/>
      <c r="AN22" s="1225"/>
      <c r="AO22" s="335">
        <v>95.1</v>
      </c>
      <c r="AP22" s="336">
        <v>95.6</v>
      </c>
      <c r="AQ22" s="337">
        <v>-0.5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2" t="s">
        <v>510</v>
      </c>
      <c r="AP30" s="305"/>
      <c r="AQ30" s="306" t="s">
        <v>511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3"/>
      <c r="AP31" s="311" t="s">
        <v>512</v>
      </c>
      <c r="AQ31" s="312" t="s">
        <v>513</v>
      </c>
      <c r="AR31" s="313" t="s">
        <v>514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7" t="s">
        <v>532</v>
      </c>
      <c r="AL32" s="1218"/>
      <c r="AM32" s="1218"/>
      <c r="AN32" s="1219"/>
      <c r="AO32" s="345">
        <v>143648</v>
      </c>
      <c r="AP32" s="345">
        <v>157509</v>
      </c>
      <c r="AQ32" s="346">
        <v>146295</v>
      </c>
      <c r="AR32" s="347">
        <v>7.7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7" t="s">
        <v>533</v>
      </c>
      <c r="AL33" s="1218"/>
      <c r="AM33" s="1218"/>
      <c r="AN33" s="1219"/>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7" t="s">
        <v>534</v>
      </c>
      <c r="AL34" s="1218"/>
      <c r="AM34" s="1218"/>
      <c r="AN34" s="1219"/>
      <c r="AO34" s="345" t="s">
        <v>518</v>
      </c>
      <c r="AP34" s="345" t="s">
        <v>518</v>
      </c>
      <c r="AQ34" s="346">
        <v>4</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7" t="s">
        <v>535</v>
      </c>
      <c r="AL35" s="1218"/>
      <c r="AM35" s="1218"/>
      <c r="AN35" s="1219"/>
      <c r="AO35" s="345">
        <v>34676</v>
      </c>
      <c r="AP35" s="345">
        <v>38022</v>
      </c>
      <c r="AQ35" s="346">
        <v>31593</v>
      </c>
      <c r="AR35" s="347">
        <v>20.3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7" t="s">
        <v>536</v>
      </c>
      <c r="AL36" s="1218"/>
      <c r="AM36" s="1218"/>
      <c r="AN36" s="1219"/>
      <c r="AO36" s="345" t="s">
        <v>518</v>
      </c>
      <c r="AP36" s="345" t="s">
        <v>518</v>
      </c>
      <c r="AQ36" s="346">
        <v>3914</v>
      </c>
      <c r="AR36" s="347" t="s">
        <v>518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7" t="s">
        <v>537</v>
      </c>
      <c r="AL37" s="1218"/>
      <c r="AM37" s="1218"/>
      <c r="AN37" s="1219"/>
      <c r="AO37" s="345" t="s">
        <v>518</v>
      </c>
      <c r="AP37" s="345" t="s">
        <v>518</v>
      </c>
      <c r="AQ37" s="346">
        <v>1348</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6" t="s">
        <v>538</v>
      </c>
      <c r="AL38" s="1227"/>
      <c r="AM38" s="1227"/>
      <c r="AN38" s="1228"/>
      <c r="AO38" s="348" t="s">
        <v>518</v>
      </c>
      <c r="AP38" s="348" t="s">
        <v>518</v>
      </c>
      <c r="AQ38" s="349">
        <v>27</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6" t="s">
        <v>539</v>
      </c>
      <c r="AL39" s="1227"/>
      <c r="AM39" s="1227"/>
      <c r="AN39" s="1228"/>
      <c r="AO39" s="345" t="s">
        <v>518</v>
      </c>
      <c r="AP39" s="345" t="s">
        <v>518</v>
      </c>
      <c r="AQ39" s="346">
        <v>-7201</v>
      </c>
      <c r="AR39" s="347" t="s">
        <v>518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7" t="s">
        <v>540</v>
      </c>
      <c r="AL40" s="1218"/>
      <c r="AM40" s="1218"/>
      <c r="AN40" s="1219"/>
      <c r="AO40" s="345">
        <v>-140386</v>
      </c>
      <c r="AP40" s="345">
        <v>-153932</v>
      </c>
      <c r="AQ40" s="346">
        <v>-128709</v>
      </c>
      <c r="AR40" s="347">
        <v>19.600000000000001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29" t="s">
        <v>303</v>
      </c>
      <c r="AL41" s="1230"/>
      <c r="AM41" s="1230"/>
      <c r="AN41" s="1231"/>
      <c r="AO41" s="345">
        <v>37938</v>
      </c>
      <c r="AP41" s="345">
        <v>41599</v>
      </c>
      <c r="AQ41" s="346">
        <v>47272</v>
      </c>
      <c r="AR41" s="347">
        <v>-12</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2" t="s">
        <v>510</v>
      </c>
      <c r="AN49" s="1234" t="s">
        <v>544</v>
      </c>
      <c r="AO49" s="1235"/>
      <c r="AP49" s="1235"/>
      <c r="AQ49" s="1235"/>
      <c r="AR49" s="123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3"/>
      <c r="AN50" s="361" t="s">
        <v>545</v>
      </c>
      <c r="AO50" s="362" t="s">
        <v>546</v>
      </c>
      <c r="AP50" s="363" t="s">
        <v>547</v>
      </c>
      <c r="AQ50" s="364" t="s">
        <v>548</v>
      </c>
      <c r="AR50" s="365" t="s">
        <v>549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550</v>
      </c>
      <c r="AL51" s="358"/>
      <c r="AM51" s="366">
        <v>299353</v>
      </c>
      <c r="AN51" s="367">
        <v>314116</v>
      </c>
      <c r="AO51" s="368">
        <v>0.9</v>
      </c>
      <c r="AP51" s="369">
        <v>291945</v>
      </c>
      <c r="AQ51" s="370">
        <v>4.0999999999999996</v>
      </c>
      <c r="AR51" s="371">
        <v>-3.2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551</v>
      </c>
      <c r="AM52" s="374">
        <v>91001</v>
      </c>
      <c r="AN52" s="375">
        <v>95489</v>
      </c>
      <c r="AO52" s="376">
        <v>12</v>
      </c>
      <c r="AP52" s="377">
        <v>127651</v>
      </c>
      <c r="AQ52" s="378">
        <v>0.3</v>
      </c>
      <c r="AR52" s="379">
        <v>11.7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552</v>
      </c>
      <c r="AL53" s="358"/>
      <c r="AM53" s="366">
        <v>444797</v>
      </c>
      <c r="AN53" s="367">
        <v>465269</v>
      </c>
      <c r="AO53" s="368">
        <v>48.1</v>
      </c>
      <c r="AP53" s="369">
        <v>291173</v>
      </c>
      <c r="AQ53" s="370">
        <v>-0.3</v>
      </c>
      <c r="AR53" s="371">
        <v>48.4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551</v>
      </c>
      <c r="AM54" s="374">
        <v>78703</v>
      </c>
      <c r="AN54" s="375">
        <v>82325</v>
      </c>
      <c r="AO54" s="376">
        <v>-13.8</v>
      </c>
      <c r="AP54" s="377">
        <v>119071</v>
      </c>
      <c r="AQ54" s="378">
        <v>-6.7</v>
      </c>
      <c r="AR54" s="379">
        <v>-7.1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553</v>
      </c>
      <c r="AL55" s="358"/>
      <c r="AM55" s="366">
        <v>487996</v>
      </c>
      <c r="AN55" s="367">
        <v>524727</v>
      </c>
      <c r="AO55" s="368">
        <v>12.8</v>
      </c>
      <c r="AP55" s="369">
        <v>271581</v>
      </c>
      <c r="AQ55" s="370">
        <v>-6.7</v>
      </c>
      <c r="AR55" s="371">
        <v>19.5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551</v>
      </c>
      <c r="AM56" s="374">
        <v>202955</v>
      </c>
      <c r="AN56" s="375">
        <v>218231</v>
      </c>
      <c r="AO56" s="376">
        <v>165.1</v>
      </c>
      <c r="AP56" s="377">
        <v>117844</v>
      </c>
      <c r="AQ56" s="378">
        <v>-1</v>
      </c>
      <c r="AR56" s="379">
        <v>166.1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554</v>
      </c>
      <c r="AL57" s="358"/>
      <c r="AM57" s="366">
        <v>278766</v>
      </c>
      <c r="AN57" s="367">
        <v>304996</v>
      </c>
      <c r="AO57" s="368">
        <v>-41.9</v>
      </c>
      <c r="AP57" s="369">
        <v>268375</v>
      </c>
      <c r="AQ57" s="370">
        <v>-1.2</v>
      </c>
      <c r="AR57" s="371">
        <v>-40.700000000000003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551</v>
      </c>
      <c r="AM58" s="374">
        <v>61707</v>
      </c>
      <c r="AN58" s="375">
        <v>67513</v>
      </c>
      <c r="AO58" s="376">
        <v>-69.099999999999994</v>
      </c>
      <c r="AP58" s="377">
        <v>119602</v>
      </c>
      <c r="AQ58" s="378">
        <v>1.5</v>
      </c>
      <c r="AR58" s="379">
        <v>-70.599999999999994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555</v>
      </c>
      <c r="AL59" s="358"/>
      <c r="AM59" s="366">
        <v>293286</v>
      </c>
      <c r="AN59" s="367">
        <v>321586</v>
      </c>
      <c r="AO59" s="368">
        <v>5.4</v>
      </c>
      <c r="AP59" s="369">
        <v>301035</v>
      </c>
      <c r="AQ59" s="370">
        <v>12.2</v>
      </c>
      <c r="AR59" s="371">
        <v>-6.8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551</v>
      </c>
      <c r="AM60" s="374">
        <v>93628</v>
      </c>
      <c r="AN60" s="375">
        <v>102662</v>
      </c>
      <c r="AO60" s="376">
        <v>52.1</v>
      </c>
      <c r="AP60" s="377">
        <v>154376</v>
      </c>
      <c r="AQ60" s="378">
        <v>29.1</v>
      </c>
      <c r="AR60" s="379">
        <v>23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556</v>
      </c>
      <c r="AL61" s="380"/>
      <c r="AM61" s="381">
        <v>360840</v>
      </c>
      <c r="AN61" s="382">
        <v>386139</v>
      </c>
      <c r="AO61" s="383">
        <v>5.0999999999999996</v>
      </c>
      <c r="AP61" s="384">
        <v>284822</v>
      </c>
      <c r="AQ61" s="385">
        <v>1.6</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551</v>
      </c>
      <c r="AM62" s="374">
        <v>105599</v>
      </c>
      <c r="AN62" s="375">
        <v>113244</v>
      </c>
      <c r="AO62" s="376">
        <v>29.3</v>
      </c>
      <c r="AP62" s="377">
        <v>127709</v>
      </c>
      <c r="AQ62" s="378">
        <v>4.5999999999999996</v>
      </c>
      <c r="AR62" s="379">
        <v>24.7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OmpEn9Rle0W4RH2zoDvqmTtzbqfhNiusLf9aHnTbaKL5grWtgJZJB/3J7tE0nsq+PUDbSF2aQ7zrFkPBObiwQ==" saltValue="1PN4BPfK0z3qJ6EqFr3NM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67" zoomScale="85" zoomScaleNormal="85" zoomScaleSheetLayoutView="55" workbookViewId="0">
      <selection activeCell="CN94" sqref="CN94"/>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row r="120" spans="125:125" ht="13.5" hidden="1" customHeight="1" x14ac:dyDescent="0.15"/>
    <row r="121" spans="125:125" ht="13.5" hidden="1" customHeight="1" x14ac:dyDescent="0.15">
      <c r="DU121" s="292"/>
    </row>
  </sheetData>
  <sheetProtection algorithmName="SHA-512" hashValue="8NcWFUcXYNxhrOnydfhDBWPEN8+38AD0zza2N02hCCoankQYAuRz1GNQAviCT1geA0ck8vI3DPSZzwHPepkb2Q==" saltValue="znn90Otf4Nf8ulypb8ze+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90" zoomScaleNormal="90" zoomScaleSheetLayoutView="55" workbookViewId="0">
      <selection activeCell="A103" sqref="A103"/>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559</v>
      </c>
    </row>
  </sheetData>
  <sheetProtection algorithmName="SHA-512" hashValue="p8wRwe4PJwAITZD0ms1Ht8Gl6LcpqGR5J+JKuCYbznzeJiOmOI/HYwc0dRR1MFkRNHDLfHXGUvAUMUDE2O4urA==" saltValue="3D9Mr7LCQyq+rfolc8rn2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7" t="s">
        <v>3</v>
      </c>
      <c r="D47" s="1237"/>
      <c r="E47" s="1238"/>
      <c r="F47" s="11">
        <v>71.31</v>
      </c>
      <c r="G47" s="12">
        <v>73.959999999999994</v>
      </c>
      <c r="H47" s="12">
        <v>77.61</v>
      </c>
      <c r="I47" s="12">
        <v>79.849999999999994</v>
      </c>
      <c r="J47" s="13">
        <v>73.78</v>
      </c>
    </row>
    <row r="48" spans="2:10" ht="57.75" customHeight="1" x14ac:dyDescent="0.15">
      <c r="B48" s="14"/>
      <c r="C48" s="1239" t="s">
        <v>4</v>
      </c>
      <c r="D48" s="1239"/>
      <c r="E48" s="1240"/>
      <c r="F48" s="15">
        <v>10.61</v>
      </c>
      <c r="G48" s="16">
        <v>15</v>
      </c>
      <c r="H48" s="16">
        <v>13.27</v>
      </c>
      <c r="I48" s="16">
        <v>1.84</v>
      </c>
      <c r="J48" s="17">
        <v>9.36</v>
      </c>
    </row>
    <row r="49" spans="2:10" ht="57.75" customHeight="1" thickBot="1" x14ac:dyDescent="0.2">
      <c r="B49" s="18"/>
      <c r="C49" s="1241" t="s">
        <v>5</v>
      </c>
      <c r="D49" s="1241"/>
      <c r="E49" s="1242"/>
      <c r="F49" s="19" t="s">
        <v>565</v>
      </c>
      <c r="G49" s="20">
        <v>4.25</v>
      </c>
      <c r="H49" s="20" t="s">
        <v>566</v>
      </c>
      <c r="I49" s="20" t="s">
        <v>567</v>
      </c>
      <c r="J49" s="21">
        <v>4.1399999999999997</v>
      </c>
    </row>
    <row r="50" spans="2:10" ht="13.5" customHeight="1" x14ac:dyDescent="0.15"/>
  </sheetData>
  <sheetProtection algorithmName="SHA-512" hashValue="mAZNVCzXnc6QcxfAx9OxqsiC16Xsr3vFzz87kPzYjpbaIpzZSUcgKwtU4vGENK74xll1Z1o6+zgQzsGtjQ5paw==" saltValue="2yntwxfvsEnlsZmhymIv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8" zoomScale="85" zoomScaleNormal="85" zoomScaleSheetLayoutView="100" workbookViewId="0">
      <selection activeCell="F34" sqref="F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9" t="s">
        <v>568</v>
      </c>
      <c r="D34" s="1249"/>
      <c r="E34" s="1250"/>
      <c r="F34" s="32">
        <v>10.59</v>
      </c>
      <c r="G34" s="33">
        <v>14.98</v>
      </c>
      <c r="H34" s="33">
        <v>13.25</v>
      </c>
      <c r="I34" s="33">
        <v>1.82</v>
      </c>
      <c r="J34" s="34">
        <v>9.34</v>
      </c>
      <c r="K34" s="22"/>
      <c r="L34" s="22"/>
      <c r="M34" s="22"/>
      <c r="N34" s="22"/>
      <c r="O34" s="22"/>
      <c r="P34" s="22"/>
    </row>
    <row r="35" spans="1:16" ht="39" customHeight="1" x14ac:dyDescent="0.15">
      <c r="A35" s="22"/>
      <c r="B35" s="35"/>
      <c r="C35" s="1243" t="s">
        <v>569</v>
      </c>
      <c r="D35" s="1244"/>
      <c r="E35" s="1245"/>
      <c r="F35" s="36">
        <v>3.99</v>
      </c>
      <c r="G35" s="37">
        <v>1.85</v>
      </c>
      <c r="H35" s="37">
        <v>4.54</v>
      </c>
      <c r="I35" s="37">
        <v>2.91</v>
      </c>
      <c r="J35" s="38">
        <v>1.49</v>
      </c>
      <c r="K35" s="22"/>
      <c r="L35" s="22"/>
      <c r="M35" s="22"/>
      <c r="N35" s="22"/>
      <c r="O35" s="22"/>
      <c r="P35" s="22"/>
    </row>
    <row r="36" spans="1:16" ht="39" customHeight="1" x14ac:dyDescent="0.15">
      <c r="A36" s="22"/>
      <c r="B36" s="35"/>
      <c r="C36" s="1243" t="s">
        <v>570</v>
      </c>
      <c r="D36" s="1244"/>
      <c r="E36" s="1245"/>
      <c r="F36" s="36">
        <v>0.55000000000000004</v>
      </c>
      <c r="G36" s="37">
        <v>0.66</v>
      </c>
      <c r="H36" s="37">
        <v>0.8</v>
      </c>
      <c r="I36" s="37">
        <v>0.7</v>
      </c>
      <c r="J36" s="38">
        <v>0.54</v>
      </c>
      <c r="K36" s="22"/>
      <c r="L36" s="22"/>
      <c r="M36" s="22"/>
      <c r="N36" s="22"/>
      <c r="O36" s="22"/>
      <c r="P36" s="22"/>
    </row>
    <row r="37" spans="1:16" ht="39" customHeight="1" x14ac:dyDescent="0.15">
      <c r="A37" s="22"/>
      <c r="B37" s="35"/>
      <c r="C37" s="1243" t="s">
        <v>571</v>
      </c>
      <c r="D37" s="1244"/>
      <c r="E37" s="1245"/>
      <c r="F37" s="36">
        <v>0.33</v>
      </c>
      <c r="G37" s="37">
        <v>0.63</v>
      </c>
      <c r="H37" s="37">
        <v>0.56999999999999995</v>
      </c>
      <c r="I37" s="37">
        <v>0.8</v>
      </c>
      <c r="J37" s="38">
        <v>0.35</v>
      </c>
      <c r="K37" s="22"/>
      <c r="L37" s="22"/>
      <c r="M37" s="22"/>
      <c r="N37" s="22"/>
      <c r="O37" s="22"/>
      <c r="P37" s="22"/>
    </row>
    <row r="38" spans="1:16" ht="39" customHeight="1" x14ac:dyDescent="0.15">
      <c r="A38" s="22"/>
      <c r="B38" s="35"/>
      <c r="C38" s="1243" t="s">
        <v>572</v>
      </c>
      <c r="D38" s="1244"/>
      <c r="E38" s="1245"/>
      <c r="F38" s="36">
        <v>0.47</v>
      </c>
      <c r="G38" s="37">
        <v>0.44</v>
      </c>
      <c r="H38" s="37">
        <v>0.87</v>
      </c>
      <c r="I38" s="37">
        <v>1.76</v>
      </c>
      <c r="J38" s="38">
        <v>0.34</v>
      </c>
      <c r="K38" s="22"/>
      <c r="L38" s="22"/>
      <c r="M38" s="22"/>
      <c r="N38" s="22"/>
      <c r="O38" s="22"/>
      <c r="P38" s="22"/>
    </row>
    <row r="39" spans="1:16" ht="39" customHeight="1" x14ac:dyDescent="0.15">
      <c r="A39" s="22"/>
      <c r="B39" s="35"/>
      <c r="C39" s="1243" t="s">
        <v>573</v>
      </c>
      <c r="D39" s="1244"/>
      <c r="E39" s="1245"/>
      <c r="F39" s="36">
        <v>0.13</v>
      </c>
      <c r="G39" s="37">
        <v>0.39</v>
      </c>
      <c r="H39" s="37">
        <v>1.45</v>
      </c>
      <c r="I39" s="37">
        <v>0.15</v>
      </c>
      <c r="J39" s="38">
        <v>7.0000000000000007E-2</v>
      </c>
      <c r="K39" s="22"/>
      <c r="L39" s="22"/>
      <c r="M39" s="22"/>
      <c r="N39" s="22"/>
      <c r="O39" s="22"/>
      <c r="P39" s="22"/>
    </row>
    <row r="40" spans="1:16" ht="39" customHeight="1" x14ac:dyDescent="0.15">
      <c r="A40" s="22"/>
      <c r="B40" s="35"/>
      <c r="C40" s="1243" t="s">
        <v>574</v>
      </c>
      <c r="D40" s="1244"/>
      <c r="E40" s="1245"/>
      <c r="F40" s="36">
        <v>0.43</v>
      </c>
      <c r="G40" s="37">
        <v>0.75</v>
      </c>
      <c r="H40" s="37">
        <v>0.51</v>
      </c>
      <c r="I40" s="37">
        <v>0</v>
      </c>
      <c r="J40" s="38">
        <v>0.05</v>
      </c>
      <c r="K40" s="22"/>
      <c r="L40" s="22"/>
      <c r="M40" s="22"/>
      <c r="N40" s="22"/>
      <c r="O40" s="22"/>
      <c r="P40" s="22"/>
    </row>
    <row r="41" spans="1:16" ht="39" customHeight="1" x14ac:dyDescent="0.15">
      <c r="A41" s="22"/>
      <c r="B41" s="35"/>
      <c r="C41" s="1243" t="s">
        <v>575</v>
      </c>
      <c r="D41" s="1244"/>
      <c r="E41" s="1245"/>
      <c r="F41" s="36">
        <v>0.03</v>
      </c>
      <c r="G41" s="37">
        <v>0.08</v>
      </c>
      <c r="H41" s="37">
        <v>0.1</v>
      </c>
      <c r="I41" s="37">
        <v>0.04</v>
      </c>
      <c r="J41" s="38">
        <v>0.02</v>
      </c>
      <c r="K41" s="22"/>
      <c r="L41" s="22"/>
      <c r="M41" s="22"/>
      <c r="N41" s="22"/>
      <c r="O41" s="22"/>
      <c r="P41" s="22"/>
    </row>
    <row r="42" spans="1:16" ht="39" customHeight="1" x14ac:dyDescent="0.15">
      <c r="A42" s="22"/>
      <c r="B42" s="39"/>
      <c r="C42" s="1243" t="s">
        <v>576</v>
      </c>
      <c r="D42" s="1244"/>
      <c r="E42" s="1245"/>
      <c r="F42" s="36" t="s">
        <v>518</v>
      </c>
      <c r="G42" s="37" t="s">
        <v>518</v>
      </c>
      <c r="H42" s="37" t="s">
        <v>518</v>
      </c>
      <c r="I42" s="37" t="s">
        <v>518</v>
      </c>
      <c r="J42" s="38" t="s">
        <v>518</v>
      </c>
      <c r="K42" s="22"/>
      <c r="L42" s="22"/>
      <c r="M42" s="22"/>
      <c r="N42" s="22"/>
      <c r="O42" s="22"/>
      <c r="P42" s="22"/>
    </row>
    <row r="43" spans="1:16" ht="39" customHeight="1" thickBot="1" x14ac:dyDescent="0.2">
      <c r="A43" s="22"/>
      <c r="B43" s="40"/>
      <c r="C43" s="1246" t="s">
        <v>577</v>
      </c>
      <c r="D43" s="1247"/>
      <c r="E43" s="1248"/>
      <c r="F43" s="41">
        <v>1.77</v>
      </c>
      <c r="G43" s="42">
        <v>1.1299999999999999</v>
      </c>
      <c r="H43" s="42">
        <v>1.26</v>
      </c>
      <c r="I43" s="42">
        <v>0.01</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Kha3hyiCCpRrLWww5wIO/WYbiDHKRSS/Xzo0OoQ//DOzhUiOFI09ATWzQMzWvJ4O0v7BBIS7jLFyjCs/YuIpg==" saltValue="PZyqFH3t6eeKegAFxEwU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61"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1" t="s">
        <v>10</v>
      </c>
      <c r="C45" s="1252"/>
      <c r="D45" s="58"/>
      <c r="E45" s="1257" t="s">
        <v>11</v>
      </c>
      <c r="F45" s="1257"/>
      <c r="G45" s="1257"/>
      <c r="H45" s="1257"/>
      <c r="I45" s="1257"/>
      <c r="J45" s="1258"/>
      <c r="K45" s="59">
        <v>152</v>
      </c>
      <c r="L45" s="60">
        <v>152</v>
      </c>
      <c r="M45" s="60">
        <v>153</v>
      </c>
      <c r="N45" s="60">
        <v>148</v>
      </c>
      <c r="O45" s="61">
        <v>144</v>
      </c>
      <c r="P45" s="48"/>
      <c r="Q45" s="48"/>
      <c r="R45" s="48"/>
      <c r="S45" s="48"/>
      <c r="T45" s="48"/>
      <c r="U45" s="48"/>
    </row>
    <row r="46" spans="1:21" ht="30.75" customHeight="1" x14ac:dyDescent="0.15">
      <c r="A46" s="48"/>
      <c r="B46" s="1253"/>
      <c r="C46" s="1254"/>
      <c r="D46" s="62"/>
      <c r="E46" s="1259" t="s">
        <v>12</v>
      </c>
      <c r="F46" s="1259"/>
      <c r="G46" s="1259"/>
      <c r="H46" s="1259"/>
      <c r="I46" s="1259"/>
      <c r="J46" s="1260"/>
      <c r="K46" s="63" t="s">
        <v>518</v>
      </c>
      <c r="L46" s="64" t="s">
        <v>518</v>
      </c>
      <c r="M46" s="64" t="s">
        <v>518</v>
      </c>
      <c r="N46" s="64" t="s">
        <v>518</v>
      </c>
      <c r="O46" s="65" t="s">
        <v>518</v>
      </c>
      <c r="P46" s="48"/>
      <c r="Q46" s="48"/>
      <c r="R46" s="48"/>
      <c r="S46" s="48"/>
      <c r="T46" s="48"/>
      <c r="U46" s="48"/>
    </row>
    <row r="47" spans="1:21" ht="30.75" customHeight="1" x14ac:dyDescent="0.15">
      <c r="A47" s="48"/>
      <c r="B47" s="1253"/>
      <c r="C47" s="1254"/>
      <c r="D47" s="62"/>
      <c r="E47" s="1259" t="s">
        <v>13</v>
      </c>
      <c r="F47" s="1259"/>
      <c r="G47" s="1259"/>
      <c r="H47" s="1259"/>
      <c r="I47" s="1259"/>
      <c r="J47" s="1260"/>
      <c r="K47" s="63" t="s">
        <v>518</v>
      </c>
      <c r="L47" s="64" t="s">
        <v>518</v>
      </c>
      <c r="M47" s="64" t="s">
        <v>518</v>
      </c>
      <c r="N47" s="64" t="s">
        <v>518</v>
      </c>
      <c r="O47" s="65" t="s">
        <v>518</v>
      </c>
      <c r="P47" s="48"/>
      <c r="Q47" s="48"/>
      <c r="R47" s="48"/>
      <c r="S47" s="48"/>
      <c r="T47" s="48"/>
      <c r="U47" s="48"/>
    </row>
    <row r="48" spans="1:21" ht="30.75" customHeight="1" x14ac:dyDescent="0.15">
      <c r="A48" s="48"/>
      <c r="B48" s="1253"/>
      <c r="C48" s="1254"/>
      <c r="D48" s="62"/>
      <c r="E48" s="1259" t="s">
        <v>14</v>
      </c>
      <c r="F48" s="1259"/>
      <c r="G48" s="1259"/>
      <c r="H48" s="1259"/>
      <c r="I48" s="1259"/>
      <c r="J48" s="1260"/>
      <c r="K48" s="63">
        <v>75</v>
      </c>
      <c r="L48" s="64">
        <v>58</v>
      </c>
      <c r="M48" s="64">
        <v>49</v>
      </c>
      <c r="N48" s="64">
        <v>32</v>
      </c>
      <c r="O48" s="65">
        <v>35</v>
      </c>
      <c r="P48" s="48"/>
      <c r="Q48" s="48"/>
      <c r="R48" s="48"/>
      <c r="S48" s="48"/>
      <c r="T48" s="48"/>
      <c r="U48" s="48"/>
    </row>
    <row r="49" spans="1:21" ht="30.75" customHeight="1" x14ac:dyDescent="0.15">
      <c r="A49" s="48"/>
      <c r="B49" s="1253"/>
      <c r="C49" s="1254"/>
      <c r="D49" s="62"/>
      <c r="E49" s="1259" t="s">
        <v>15</v>
      </c>
      <c r="F49" s="1259"/>
      <c r="G49" s="1259"/>
      <c r="H49" s="1259"/>
      <c r="I49" s="1259"/>
      <c r="J49" s="1260"/>
      <c r="K49" s="63" t="s">
        <v>518</v>
      </c>
      <c r="L49" s="64" t="s">
        <v>518</v>
      </c>
      <c r="M49" s="64" t="s">
        <v>518</v>
      </c>
      <c r="N49" s="64" t="s">
        <v>518</v>
      </c>
      <c r="O49" s="65" t="s">
        <v>518</v>
      </c>
      <c r="P49" s="48"/>
      <c r="Q49" s="48"/>
      <c r="R49" s="48"/>
      <c r="S49" s="48"/>
      <c r="T49" s="48"/>
      <c r="U49" s="48"/>
    </row>
    <row r="50" spans="1:21" ht="30.75" customHeight="1" x14ac:dyDescent="0.15">
      <c r="A50" s="48"/>
      <c r="B50" s="1253"/>
      <c r="C50" s="1254"/>
      <c r="D50" s="62"/>
      <c r="E50" s="1259" t="s">
        <v>16</v>
      </c>
      <c r="F50" s="1259"/>
      <c r="G50" s="1259"/>
      <c r="H50" s="1259"/>
      <c r="I50" s="1259"/>
      <c r="J50" s="1260"/>
      <c r="K50" s="63" t="s">
        <v>518</v>
      </c>
      <c r="L50" s="64" t="s">
        <v>518</v>
      </c>
      <c r="M50" s="64" t="s">
        <v>518</v>
      </c>
      <c r="N50" s="64" t="s">
        <v>518</v>
      </c>
      <c r="O50" s="65" t="s">
        <v>518</v>
      </c>
      <c r="P50" s="48"/>
      <c r="Q50" s="48"/>
      <c r="R50" s="48"/>
      <c r="S50" s="48"/>
      <c r="T50" s="48"/>
      <c r="U50" s="48"/>
    </row>
    <row r="51" spans="1:21" ht="30.75" customHeight="1" x14ac:dyDescent="0.15">
      <c r="A51" s="48"/>
      <c r="B51" s="1255"/>
      <c r="C51" s="1256"/>
      <c r="D51" s="66"/>
      <c r="E51" s="1259" t="s">
        <v>17</v>
      </c>
      <c r="F51" s="1259"/>
      <c r="G51" s="1259"/>
      <c r="H51" s="1259"/>
      <c r="I51" s="1259"/>
      <c r="J51" s="1260"/>
      <c r="K51" s="63" t="s">
        <v>518</v>
      </c>
      <c r="L51" s="64" t="s">
        <v>518</v>
      </c>
      <c r="M51" s="64" t="s">
        <v>518</v>
      </c>
      <c r="N51" s="64" t="s">
        <v>518</v>
      </c>
      <c r="O51" s="65" t="s">
        <v>518</v>
      </c>
      <c r="P51" s="48"/>
      <c r="Q51" s="48"/>
      <c r="R51" s="48"/>
      <c r="S51" s="48"/>
      <c r="T51" s="48"/>
      <c r="U51" s="48"/>
    </row>
    <row r="52" spans="1:21" ht="30.75" customHeight="1" x14ac:dyDescent="0.15">
      <c r="A52" s="48"/>
      <c r="B52" s="1261" t="s">
        <v>18</v>
      </c>
      <c r="C52" s="1262"/>
      <c r="D52" s="66"/>
      <c r="E52" s="1259" t="s">
        <v>19</v>
      </c>
      <c r="F52" s="1259"/>
      <c r="G52" s="1259"/>
      <c r="H52" s="1259"/>
      <c r="I52" s="1259"/>
      <c r="J52" s="1260"/>
      <c r="K52" s="63">
        <v>185</v>
      </c>
      <c r="L52" s="64">
        <v>171</v>
      </c>
      <c r="M52" s="64">
        <v>161</v>
      </c>
      <c r="N52" s="64">
        <v>143</v>
      </c>
      <c r="O52" s="65">
        <v>140</v>
      </c>
      <c r="P52" s="48"/>
      <c r="Q52" s="48"/>
      <c r="R52" s="48"/>
      <c r="S52" s="48"/>
      <c r="T52" s="48"/>
      <c r="U52" s="48"/>
    </row>
    <row r="53" spans="1:21" ht="30.75" customHeight="1" thickBot="1" x14ac:dyDescent="0.2">
      <c r="A53" s="48"/>
      <c r="B53" s="1263" t="s">
        <v>20</v>
      </c>
      <c r="C53" s="1264"/>
      <c r="D53" s="67"/>
      <c r="E53" s="1265" t="s">
        <v>21</v>
      </c>
      <c r="F53" s="1265"/>
      <c r="G53" s="1265"/>
      <c r="H53" s="1265"/>
      <c r="I53" s="1265"/>
      <c r="J53" s="1266"/>
      <c r="K53" s="68">
        <v>42</v>
      </c>
      <c r="L53" s="69">
        <v>39</v>
      </c>
      <c r="M53" s="69">
        <v>41</v>
      </c>
      <c r="N53" s="69">
        <v>37</v>
      </c>
      <c r="O53" s="70">
        <v>39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7" t="s">
        <v>24</v>
      </c>
      <c r="C57" s="1268"/>
      <c r="D57" s="1271" t="s">
        <v>25</v>
      </c>
      <c r="E57" s="1272"/>
      <c r="F57" s="1272"/>
      <c r="G57" s="1272"/>
      <c r="H57" s="1272"/>
      <c r="I57" s="1272"/>
      <c r="J57" s="1273"/>
      <c r="K57" s="83" t="s">
        <v>603</v>
      </c>
      <c r="L57" s="84" t="s">
        <v>602</v>
      </c>
      <c r="M57" s="84" t="s">
        <v>602</v>
      </c>
      <c r="N57" s="84" t="s">
        <v>602</v>
      </c>
      <c r="O57" s="85" t="s">
        <v>602</v>
      </c>
    </row>
    <row r="58" spans="1:21" ht="31.5" customHeight="1" thickBot="1" x14ac:dyDescent="0.2">
      <c r="B58" s="1269"/>
      <c r="C58" s="1270"/>
      <c r="D58" s="1274" t="s">
        <v>26</v>
      </c>
      <c r="E58" s="1275"/>
      <c r="F58" s="1275"/>
      <c r="G58" s="1275"/>
      <c r="H58" s="1275"/>
      <c r="I58" s="1275"/>
      <c r="J58" s="1276"/>
      <c r="K58" s="86" t="s">
        <v>602</v>
      </c>
      <c r="L58" s="87" t="s">
        <v>602</v>
      </c>
      <c r="M58" s="87" t="s">
        <v>602</v>
      </c>
      <c r="N58" s="87" t="s">
        <v>602</v>
      </c>
      <c r="O58" s="88" t="s">
        <v>602</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Uaf2mxIP/MzUqXUM1wTbtZQdSyUReuROZLcq+i2XcDC1napQ0sSpMyIGY8U4byfIi1Rj5yqWyOR3Mj0pdg2qA==" saltValue="QRpwK49a6mYayzCpz5lI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560</v>
      </c>
      <c r="J40" s="100" t="s">
        <v>561</v>
      </c>
      <c r="K40" s="100" t="s">
        <v>562</v>
      </c>
      <c r="L40" s="100" t="s">
        <v>563</v>
      </c>
      <c r="M40" s="101" t="s">
        <v>564</v>
      </c>
    </row>
    <row r="41" spans="2:13" ht="27.75" customHeight="1" x14ac:dyDescent="0.15">
      <c r="B41" s="1277" t="s">
        <v>29</v>
      </c>
      <c r="C41" s="1278"/>
      <c r="D41" s="102"/>
      <c r="E41" s="1283" t="s">
        <v>30</v>
      </c>
      <c r="F41" s="1283"/>
      <c r="G41" s="1283"/>
      <c r="H41" s="1284"/>
      <c r="I41" s="103">
        <v>1293</v>
      </c>
      <c r="J41" s="104">
        <v>1341</v>
      </c>
      <c r="K41" s="104">
        <v>1311</v>
      </c>
      <c r="L41" s="104">
        <v>1278</v>
      </c>
      <c r="M41" s="105">
        <v>1271</v>
      </c>
    </row>
    <row r="42" spans="2:13" ht="27.75" customHeight="1" x14ac:dyDescent="0.15">
      <c r="B42" s="1279"/>
      <c r="C42" s="1280"/>
      <c r="D42" s="106"/>
      <c r="E42" s="1285" t="s">
        <v>31</v>
      </c>
      <c r="F42" s="1285"/>
      <c r="G42" s="1285"/>
      <c r="H42" s="1286"/>
      <c r="I42" s="107" t="s">
        <v>518</v>
      </c>
      <c r="J42" s="108">
        <v>46</v>
      </c>
      <c r="K42" s="108">
        <v>43</v>
      </c>
      <c r="L42" s="108">
        <v>41</v>
      </c>
      <c r="M42" s="109">
        <v>38</v>
      </c>
    </row>
    <row r="43" spans="2:13" ht="27.75" customHeight="1" x14ac:dyDescent="0.15">
      <c r="B43" s="1279"/>
      <c r="C43" s="1280"/>
      <c r="D43" s="106"/>
      <c r="E43" s="1285" t="s">
        <v>32</v>
      </c>
      <c r="F43" s="1285"/>
      <c r="G43" s="1285"/>
      <c r="H43" s="1286"/>
      <c r="I43" s="107">
        <v>663</v>
      </c>
      <c r="J43" s="108">
        <v>603</v>
      </c>
      <c r="K43" s="108">
        <v>555</v>
      </c>
      <c r="L43" s="108">
        <v>430</v>
      </c>
      <c r="M43" s="109">
        <v>402</v>
      </c>
    </row>
    <row r="44" spans="2:13" ht="27.75" customHeight="1" x14ac:dyDescent="0.15">
      <c r="B44" s="1279"/>
      <c r="C44" s="1280"/>
      <c r="D44" s="106"/>
      <c r="E44" s="1285" t="s">
        <v>33</v>
      </c>
      <c r="F44" s="1285"/>
      <c r="G44" s="1285"/>
      <c r="H44" s="1286"/>
      <c r="I44" s="107" t="s">
        <v>518</v>
      </c>
      <c r="J44" s="108" t="s">
        <v>518</v>
      </c>
      <c r="K44" s="108" t="s">
        <v>518</v>
      </c>
      <c r="L44" s="108" t="s">
        <v>518</v>
      </c>
      <c r="M44" s="109" t="s">
        <v>518</v>
      </c>
    </row>
    <row r="45" spans="2:13" ht="27.75" customHeight="1" x14ac:dyDescent="0.15">
      <c r="B45" s="1279"/>
      <c r="C45" s="1280"/>
      <c r="D45" s="106"/>
      <c r="E45" s="1285" t="s">
        <v>34</v>
      </c>
      <c r="F45" s="1285"/>
      <c r="G45" s="1285"/>
      <c r="H45" s="1286"/>
      <c r="I45" s="107">
        <v>159</v>
      </c>
      <c r="J45" s="108">
        <v>155</v>
      </c>
      <c r="K45" s="108">
        <v>138</v>
      </c>
      <c r="L45" s="108">
        <v>149</v>
      </c>
      <c r="M45" s="109">
        <v>155</v>
      </c>
    </row>
    <row r="46" spans="2:13" ht="27.75" customHeight="1" x14ac:dyDescent="0.15">
      <c r="B46" s="1279"/>
      <c r="C46" s="1280"/>
      <c r="D46" s="110"/>
      <c r="E46" s="1285" t="s">
        <v>35</v>
      </c>
      <c r="F46" s="1285"/>
      <c r="G46" s="1285"/>
      <c r="H46" s="1286"/>
      <c r="I46" s="107" t="s">
        <v>518</v>
      </c>
      <c r="J46" s="108" t="s">
        <v>518</v>
      </c>
      <c r="K46" s="108" t="s">
        <v>518</v>
      </c>
      <c r="L46" s="108" t="s">
        <v>518</v>
      </c>
      <c r="M46" s="109" t="s">
        <v>518</v>
      </c>
    </row>
    <row r="47" spans="2:13" ht="27.75" customHeight="1" x14ac:dyDescent="0.15">
      <c r="B47" s="1279"/>
      <c r="C47" s="1280"/>
      <c r="D47" s="111"/>
      <c r="E47" s="1287" t="s">
        <v>36</v>
      </c>
      <c r="F47" s="1288"/>
      <c r="G47" s="1288"/>
      <c r="H47" s="1289"/>
      <c r="I47" s="107" t="s">
        <v>518</v>
      </c>
      <c r="J47" s="108" t="s">
        <v>518</v>
      </c>
      <c r="K47" s="108" t="s">
        <v>518</v>
      </c>
      <c r="L47" s="108" t="s">
        <v>518</v>
      </c>
      <c r="M47" s="109" t="s">
        <v>518</v>
      </c>
    </row>
    <row r="48" spans="2:13" ht="27.75" customHeight="1" x14ac:dyDescent="0.15">
      <c r="B48" s="1279"/>
      <c r="C48" s="1280"/>
      <c r="D48" s="106"/>
      <c r="E48" s="1285" t="s">
        <v>37</v>
      </c>
      <c r="F48" s="1285"/>
      <c r="G48" s="1285"/>
      <c r="H48" s="1286"/>
      <c r="I48" s="107" t="s">
        <v>518</v>
      </c>
      <c r="J48" s="108" t="s">
        <v>518</v>
      </c>
      <c r="K48" s="108" t="s">
        <v>518</v>
      </c>
      <c r="L48" s="108" t="s">
        <v>518</v>
      </c>
      <c r="M48" s="109" t="s">
        <v>518</v>
      </c>
    </row>
    <row r="49" spans="2:13" ht="27.75" customHeight="1" x14ac:dyDescent="0.15">
      <c r="B49" s="1281"/>
      <c r="C49" s="1282"/>
      <c r="D49" s="106"/>
      <c r="E49" s="1285" t="s">
        <v>38</v>
      </c>
      <c r="F49" s="1285"/>
      <c r="G49" s="1285"/>
      <c r="H49" s="1286"/>
      <c r="I49" s="107" t="s">
        <v>518</v>
      </c>
      <c r="J49" s="108" t="s">
        <v>518</v>
      </c>
      <c r="K49" s="108" t="s">
        <v>518</v>
      </c>
      <c r="L49" s="108" t="s">
        <v>518</v>
      </c>
      <c r="M49" s="109" t="s">
        <v>518</v>
      </c>
    </row>
    <row r="50" spans="2:13" ht="27.75" customHeight="1" x14ac:dyDescent="0.15">
      <c r="B50" s="1290" t="s">
        <v>39</v>
      </c>
      <c r="C50" s="1291"/>
      <c r="D50" s="112"/>
      <c r="E50" s="1285" t="s">
        <v>40</v>
      </c>
      <c r="F50" s="1285"/>
      <c r="G50" s="1285"/>
      <c r="H50" s="1286"/>
      <c r="I50" s="107">
        <v>2178</v>
      </c>
      <c r="J50" s="108">
        <v>2382</v>
      </c>
      <c r="K50" s="108">
        <v>2230</v>
      </c>
      <c r="L50" s="108">
        <v>2330</v>
      </c>
      <c r="M50" s="109">
        <v>2184</v>
      </c>
    </row>
    <row r="51" spans="2:13" ht="27.75" customHeight="1" x14ac:dyDescent="0.15">
      <c r="B51" s="1279"/>
      <c r="C51" s="1280"/>
      <c r="D51" s="106"/>
      <c r="E51" s="1285" t="s">
        <v>41</v>
      </c>
      <c r="F51" s="1285"/>
      <c r="G51" s="1285"/>
      <c r="H51" s="1286"/>
      <c r="I51" s="107" t="s">
        <v>518</v>
      </c>
      <c r="J51" s="108" t="s">
        <v>518</v>
      </c>
      <c r="K51" s="108" t="s">
        <v>518</v>
      </c>
      <c r="L51" s="108" t="s">
        <v>518</v>
      </c>
      <c r="M51" s="109" t="s">
        <v>518</v>
      </c>
    </row>
    <row r="52" spans="2:13" ht="27.75" customHeight="1" x14ac:dyDescent="0.15">
      <c r="B52" s="1281"/>
      <c r="C52" s="1282"/>
      <c r="D52" s="106"/>
      <c r="E52" s="1285" t="s">
        <v>42</v>
      </c>
      <c r="F52" s="1285"/>
      <c r="G52" s="1285"/>
      <c r="H52" s="1286"/>
      <c r="I52" s="107">
        <v>1324</v>
      </c>
      <c r="J52" s="108">
        <v>1277</v>
      </c>
      <c r="K52" s="108">
        <v>1252</v>
      </c>
      <c r="L52" s="108">
        <v>855</v>
      </c>
      <c r="M52" s="109">
        <v>807</v>
      </c>
    </row>
    <row r="53" spans="2:13" ht="27.75" customHeight="1" thickBot="1" x14ac:dyDescent="0.2">
      <c r="B53" s="1292" t="s">
        <v>43</v>
      </c>
      <c r="C53" s="1293"/>
      <c r="D53" s="113"/>
      <c r="E53" s="1294" t="s">
        <v>44</v>
      </c>
      <c r="F53" s="1294"/>
      <c r="G53" s="1294"/>
      <c r="H53" s="1295"/>
      <c r="I53" s="114">
        <v>-1386</v>
      </c>
      <c r="J53" s="115">
        <v>-1514</v>
      </c>
      <c r="K53" s="115">
        <v>-1436</v>
      </c>
      <c r="L53" s="115">
        <v>-1287</v>
      </c>
      <c r="M53" s="116">
        <v>-1124</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BCT3qx/+VReqXBOw+fr+YgQWXXvntlwMpfoNex0qVzmxQeCSUu683gO0INvW/8IQg0zfQIk+wdVuw9Zn38nWg==" saltValue="l0md50cq955qlnUMCpSQ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61" zoomScale="70" zoomScaleNormal="70" zoomScaleSheetLayoutView="100" workbookViewId="0">
      <selection activeCell="C55" sqref="C55:E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4" t="s">
        <v>47</v>
      </c>
      <c r="D55" s="1304"/>
      <c r="E55" s="1305"/>
      <c r="F55" s="128">
        <v>717</v>
      </c>
      <c r="G55" s="128">
        <v>719</v>
      </c>
      <c r="H55" s="129">
        <v>687</v>
      </c>
    </row>
    <row r="56" spans="2:8" ht="52.5" customHeight="1" x14ac:dyDescent="0.15">
      <c r="B56" s="130"/>
      <c r="C56" s="1306" t="s">
        <v>48</v>
      </c>
      <c r="D56" s="1306"/>
      <c r="E56" s="1307"/>
      <c r="F56" s="131">
        <v>30</v>
      </c>
      <c r="G56" s="131">
        <v>30</v>
      </c>
      <c r="H56" s="132">
        <v>30</v>
      </c>
    </row>
    <row r="57" spans="2:8" ht="53.25" customHeight="1" x14ac:dyDescent="0.15">
      <c r="B57" s="130"/>
      <c r="C57" s="1308" t="s">
        <v>49</v>
      </c>
      <c r="D57" s="1308"/>
      <c r="E57" s="1309"/>
      <c r="F57" s="133">
        <v>1319</v>
      </c>
      <c r="G57" s="133">
        <v>1395</v>
      </c>
      <c r="H57" s="134">
        <v>1275</v>
      </c>
    </row>
    <row r="58" spans="2:8" ht="45.75" customHeight="1" x14ac:dyDescent="0.15">
      <c r="B58" s="135"/>
      <c r="C58" s="1296" t="s">
        <v>585</v>
      </c>
      <c r="D58" s="1297"/>
      <c r="E58" s="1298"/>
      <c r="F58" s="136">
        <v>430</v>
      </c>
      <c r="G58" s="136">
        <v>492</v>
      </c>
      <c r="H58" s="137">
        <v>449</v>
      </c>
    </row>
    <row r="59" spans="2:8" ht="45.75" customHeight="1" x14ac:dyDescent="0.15">
      <c r="B59" s="135"/>
      <c r="C59" s="1296" t="s">
        <v>586</v>
      </c>
      <c r="D59" s="1297"/>
      <c r="E59" s="1298"/>
      <c r="F59" s="136">
        <v>360</v>
      </c>
      <c r="G59" s="136">
        <v>361</v>
      </c>
      <c r="H59" s="137">
        <v>361</v>
      </c>
    </row>
    <row r="60" spans="2:8" ht="45.75" customHeight="1" x14ac:dyDescent="0.15">
      <c r="B60" s="135"/>
      <c r="C60" s="1296" t="s">
        <v>587</v>
      </c>
      <c r="D60" s="1297"/>
      <c r="E60" s="1298"/>
      <c r="F60" s="136">
        <v>348</v>
      </c>
      <c r="G60" s="136">
        <v>349</v>
      </c>
      <c r="H60" s="137">
        <v>350</v>
      </c>
    </row>
    <row r="61" spans="2:8" ht="45.75" customHeight="1" x14ac:dyDescent="0.15">
      <c r="B61" s="135"/>
      <c r="C61" s="1296" t="s">
        <v>588</v>
      </c>
      <c r="D61" s="1297"/>
      <c r="E61" s="1298"/>
      <c r="F61" s="136">
        <v>101</v>
      </c>
      <c r="G61" s="136">
        <v>102</v>
      </c>
      <c r="H61" s="137">
        <v>102</v>
      </c>
    </row>
    <row r="62" spans="2:8" ht="45.75" customHeight="1" thickBot="1" x14ac:dyDescent="0.2">
      <c r="B62" s="138"/>
      <c r="C62" s="1299" t="s">
        <v>589</v>
      </c>
      <c r="D62" s="1300"/>
      <c r="E62" s="1301"/>
      <c r="F62" s="139">
        <v>6</v>
      </c>
      <c r="G62" s="139">
        <v>6</v>
      </c>
      <c r="H62" s="140">
        <v>6</v>
      </c>
    </row>
    <row r="63" spans="2:8" ht="52.5" customHeight="1" thickBot="1" x14ac:dyDescent="0.2">
      <c r="B63" s="141"/>
      <c r="C63" s="1302" t="s">
        <v>50</v>
      </c>
      <c r="D63" s="1302"/>
      <c r="E63" s="1303"/>
      <c r="F63" s="142">
        <v>2067</v>
      </c>
      <c r="G63" s="142">
        <v>2145</v>
      </c>
      <c r="H63" s="143">
        <v>1993</v>
      </c>
    </row>
    <row r="64" spans="2:8" ht="15" customHeight="1" x14ac:dyDescent="0.15"/>
  </sheetData>
  <sheetProtection algorithmName="SHA-512" hashValue="Er2FnPpZNBButnEUTFx7CG+Jdjn5CVQ6zfkvTaWhcSwZwfGDlLh873jAiw8Vub5oIAlh9+sfuOoHl6CvzDFJzA==" saltValue="FrnLj4e6j67oBXzDN0EZ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J21" sqref="AJ21"/>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10"/>
      <c r="H50" s="1310"/>
      <c r="I50" s="1310"/>
      <c r="J50" s="1310"/>
      <c r="K50" s="407"/>
      <c r="L50" s="407"/>
      <c r="M50" s="408"/>
      <c r="N50" s="408"/>
      <c r="AN50" s="1311"/>
      <c r="AO50" s="1312"/>
      <c r="AP50" s="1312"/>
      <c r="AQ50" s="1312"/>
      <c r="AR50" s="1312"/>
      <c r="AS50" s="1312"/>
      <c r="AT50" s="1312"/>
      <c r="AU50" s="1312"/>
      <c r="AV50" s="1312"/>
      <c r="AW50" s="1312"/>
      <c r="AX50" s="1312"/>
      <c r="AY50" s="1312"/>
      <c r="AZ50" s="1312"/>
      <c r="BA50" s="1312"/>
      <c r="BB50" s="1312"/>
      <c r="BC50" s="1312"/>
      <c r="BD50" s="1312"/>
      <c r="BE50" s="1312"/>
      <c r="BF50" s="1312"/>
      <c r="BG50" s="1312"/>
      <c r="BH50" s="1312"/>
      <c r="BI50" s="1312"/>
      <c r="BJ50" s="1312"/>
      <c r="BK50" s="1312"/>
      <c r="BL50" s="1312"/>
      <c r="BM50" s="1312"/>
      <c r="BN50" s="1312"/>
      <c r="BO50" s="1313"/>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7"/>
      <c r="G51" s="1328"/>
      <c r="H51" s="1328"/>
      <c r="I51" s="1329"/>
      <c r="J51" s="1329"/>
      <c r="K51" s="1327"/>
      <c r="L51" s="1327"/>
      <c r="M51" s="1327"/>
      <c r="N51" s="1327"/>
      <c r="AM51" s="406"/>
      <c r="AN51" s="1317" t="s">
        <v>609</v>
      </c>
      <c r="AO51" s="1317"/>
      <c r="AP51" s="1317"/>
      <c r="AQ51" s="1317"/>
      <c r="AR51" s="1317"/>
      <c r="AS51" s="1317"/>
      <c r="AT51" s="1317"/>
      <c r="AU51" s="1317"/>
      <c r="AV51" s="1317"/>
      <c r="AW51" s="1317"/>
      <c r="AX51" s="1317"/>
      <c r="AY51" s="1317"/>
      <c r="AZ51" s="1317"/>
      <c r="BA51" s="1317"/>
      <c r="BB51" s="1317" t="s">
        <v>610</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5"/>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0"/>
      <c r="J53" s="1310"/>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611</v>
      </c>
      <c r="BC53" s="1317"/>
      <c r="BD53" s="1317"/>
      <c r="BE53" s="1317"/>
      <c r="BF53" s="1317"/>
      <c r="BG53" s="1317"/>
      <c r="BH53" s="1317"/>
      <c r="BI53" s="1317"/>
      <c r="BJ53" s="1317"/>
      <c r="BK53" s="1317"/>
      <c r="BL53" s="1317"/>
      <c r="BM53" s="1317"/>
      <c r="BN53" s="1317"/>
      <c r="BO53" s="1317"/>
      <c r="BP53" s="1316">
        <v>58.1</v>
      </c>
      <c r="BQ53" s="1316"/>
      <c r="BR53" s="1316"/>
      <c r="BS53" s="1316"/>
      <c r="BT53" s="1316"/>
      <c r="BU53" s="1316"/>
      <c r="BV53" s="1316"/>
      <c r="BW53" s="1316"/>
      <c r="BX53" s="1316">
        <v>57.6</v>
      </c>
      <c r="BY53" s="1316"/>
      <c r="BZ53" s="1316"/>
      <c r="CA53" s="1316"/>
      <c r="CB53" s="1316"/>
      <c r="CC53" s="1316"/>
      <c r="CD53" s="1316"/>
      <c r="CE53" s="1316"/>
      <c r="CF53" s="1316">
        <v>53.2</v>
      </c>
      <c r="CG53" s="1316"/>
      <c r="CH53" s="1316"/>
      <c r="CI53" s="1316"/>
      <c r="CJ53" s="1316"/>
      <c r="CK53" s="1316"/>
      <c r="CL53" s="1316"/>
      <c r="CM53" s="1316"/>
      <c r="CN53" s="1316">
        <v>54.2</v>
      </c>
      <c r="CO53" s="1316"/>
      <c r="CP53" s="1316"/>
      <c r="CQ53" s="1316"/>
      <c r="CR53" s="1316"/>
      <c r="CS53" s="1316"/>
      <c r="CT53" s="1316"/>
      <c r="CU53" s="1316"/>
      <c r="CV53" s="1315"/>
      <c r="CW53" s="1316"/>
      <c r="CX53" s="1316"/>
      <c r="CY53" s="1316"/>
      <c r="CZ53" s="1316"/>
      <c r="DA53" s="1316"/>
      <c r="DB53" s="1316"/>
      <c r="DC53" s="1316"/>
    </row>
    <row r="54" spans="1:109" x14ac:dyDescent="0.15">
      <c r="A54" s="405"/>
      <c r="B54" s="397"/>
      <c r="G54" s="1328"/>
      <c r="H54" s="1328"/>
      <c r="I54" s="1310"/>
      <c r="J54" s="1310"/>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0"/>
      <c r="H55" s="1310"/>
      <c r="I55" s="1310"/>
      <c r="J55" s="1310"/>
      <c r="K55" s="1327"/>
      <c r="L55" s="1327"/>
      <c r="M55" s="1327"/>
      <c r="N55" s="1327"/>
      <c r="AN55" s="1314" t="s">
        <v>612</v>
      </c>
      <c r="AO55" s="1314"/>
      <c r="AP55" s="1314"/>
      <c r="AQ55" s="1314"/>
      <c r="AR55" s="1314"/>
      <c r="AS55" s="1314"/>
      <c r="AT55" s="1314"/>
      <c r="AU55" s="1314"/>
      <c r="AV55" s="1314"/>
      <c r="AW55" s="1314"/>
      <c r="AX55" s="1314"/>
      <c r="AY55" s="1314"/>
      <c r="AZ55" s="1314"/>
      <c r="BA55" s="1314"/>
      <c r="BB55" s="1317" t="s">
        <v>613</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5"/>
      <c r="CW55" s="1316"/>
      <c r="CX55" s="1316"/>
      <c r="CY55" s="1316"/>
      <c r="CZ55" s="1316"/>
      <c r="DA55" s="1316"/>
      <c r="DB55" s="1316"/>
      <c r="DC55" s="1316"/>
    </row>
    <row r="56" spans="1:109" x14ac:dyDescent="0.15">
      <c r="A56" s="405"/>
      <c r="B56" s="397"/>
      <c r="G56" s="1310"/>
      <c r="H56" s="1310"/>
      <c r="I56" s="1310"/>
      <c r="J56" s="1310"/>
      <c r="K56" s="1327"/>
      <c r="L56" s="1327"/>
      <c r="M56" s="1327"/>
      <c r="N56" s="1327"/>
      <c r="AN56" s="1314"/>
      <c r="AO56" s="1314"/>
      <c r="AP56" s="1314"/>
      <c r="AQ56" s="1314"/>
      <c r="AR56" s="1314"/>
      <c r="AS56" s="1314"/>
      <c r="AT56" s="1314"/>
      <c r="AU56" s="1314"/>
      <c r="AV56" s="1314"/>
      <c r="AW56" s="1314"/>
      <c r="AX56" s="1314"/>
      <c r="AY56" s="1314"/>
      <c r="AZ56" s="1314"/>
      <c r="BA56" s="1314"/>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0"/>
      <c r="H57" s="1310"/>
      <c r="I57" s="1330"/>
      <c r="J57" s="1330"/>
      <c r="K57" s="1327"/>
      <c r="L57" s="1327"/>
      <c r="M57" s="1327"/>
      <c r="N57" s="1327"/>
      <c r="AM57" s="390"/>
      <c r="AN57" s="1314"/>
      <c r="AO57" s="1314"/>
      <c r="AP57" s="1314"/>
      <c r="AQ57" s="1314"/>
      <c r="AR57" s="1314"/>
      <c r="AS57" s="1314"/>
      <c r="AT57" s="1314"/>
      <c r="AU57" s="1314"/>
      <c r="AV57" s="1314"/>
      <c r="AW57" s="1314"/>
      <c r="AX57" s="1314"/>
      <c r="AY57" s="1314"/>
      <c r="AZ57" s="1314"/>
      <c r="BA57" s="1314"/>
      <c r="BB57" s="1317" t="s">
        <v>611</v>
      </c>
      <c r="BC57" s="1317"/>
      <c r="BD57" s="1317"/>
      <c r="BE57" s="1317"/>
      <c r="BF57" s="1317"/>
      <c r="BG57" s="1317"/>
      <c r="BH57" s="1317"/>
      <c r="BI57" s="1317"/>
      <c r="BJ57" s="1317"/>
      <c r="BK57" s="1317"/>
      <c r="BL57" s="1317"/>
      <c r="BM57" s="1317"/>
      <c r="BN57" s="1317"/>
      <c r="BO57" s="1317"/>
      <c r="BP57" s="1316">
        <v>56.3</v>
      </c>
      <c r="BQ57" s="1316"/>
      <c r="BR57" s="1316"/>
      <c r="BS57" s="1316"/>
      <c r="BT57" s="1316"/>
      <c r="BU57" s="1316"/>
      <c r="BV57" s="1316"/>
      <c r="BW57" s="1316"/>
      <c r="BX57" s="1316">
        <v>57.7</v>
      </c>
      <c r="BY57" s="1316"/>
      <c r="BZ57" s="1316"/>
      <c r="CA57" s="1316"/>
      <c r="CB57" s="1316"/>
      <c r="CC57" s="1316"/>
      <c r="CD57" s="1316"/>
      <c r="CE57" s="1316"/>
      <c r="CF57" s="1316">
        <v>58.9</v>
      </c>
      <c r="CG57" s="1316"/>
      <c r="CH57" s="1316"/>
      <c r="CI57" s="1316"/>
      <c r="CJ57" s="1316"/>
      <c r="CK57" s="1316"/>
      <c r="CL57" s="1316"/>
      <c r="CM57" s="1316"/>
      <c r="CN57" s="1316">
        <v>60</v>
      </c>
      <c r="CO57" s="1316"/>
      <c r="CP57" s="1316"/>
      <c r="CQ57" s="1316"/>
      <c r="CR57" s="1316"/>
      <c r="CS57" s="1316"/>
      <c r="CT57" s="1316"/>
      <c r="CU57" s="1316"/>
      <c r="CV57" s="1315"/>
      <c r="CW57" s="1316"/>
      <c r="CX57" s="1316"/>
      <c r="CY57" s="1316"/>
      <c r="CZ57" s="1316"/>
      <c r="DA57" s="1316"/>
      <c r="DB57" s="1316"/>
      <c r="DC57" s="1316"/>
      <c r="DD57" s="410"/>
      <c r="DE57" s="409"/>
    </row>
    <row r="58" spans="1:109" s="405" customFormat="1" x14ac:dyDescent="0.15">
      <c r="A58" s="390"/>
      <c r="B58" s="409"/>
      <c r="G58" s="1310"/>
      <c r="H58" s="1310"/>
      <c r="I58" s="1330"/>
      <c r="J58" s="1330"/>
      <c r="K58" s="1327"/>
      <c r="L58" s="1327"/>
      <c r="M58" s="1327"/>
      <c r="N58" s="1327"/>
      <c r="AM58" s="390"/>
      <c r="AN58" s="1314"/>
      <c r="AO58" s="1314"/>
      <c r="AP58" s="1314"/>
      <c r="AQ58" s="1314"/>
      <c r="AR58" s="1314"/>
      <c r="AS58" s="1314"/>
      <c r="AT58" s="1314"/>
      <c r="AU58" s="1314"/>
      <c r="AV58" s="1314"/>
      <c r="AW58" s="1314"/>
      <c r="AX58" s="1314"/>
      <c r="AY58" s="1314"/>
      <c r="AZ58" s="1314"/>
      <c r="BA58" s="1314"/>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10"/>
      <c r="H72" s="1310"/>
      <c r="I72" s="1310"/>
      <c r="J72" s="1310"/>
      <c r="K72" s="407"/>
      <c r="L72" s="407"/>
      <c r="M72" s="408"/>
      <c r="N72" s="408"/>
      <c r="AN72" s="1311"/>
      <c r="AO72" s="1312"/>
      <c r="AP72" s="1312"/>
      <c r="AQ72" s="1312"/>
      <c r="AR72" s="1312"/>
      <c r="AS72" s="1312"/>
      <c r="AT72" s="1312"/>
      <c r="AU72" s="1312"/>
      <c r="AV72" s="1312"/>
      <c r="AW72" s="1312"/>
      <c r="AX72" s="1312"/>
      <c r="AY72" s="1312"/>
      <c r="AZ72" s="1312"/>
      <c r="BA72" s="1312"/>
      <c r="BB72" s="1312"/>
      <c r="BC72" s="1312"/>
      <c r="BD72" s="1312"/>
      <c r="BE72" s="1312"/>
      <c r="BF72" s="1312"/>
      <c r="BG72" s="1312"/>
      <c r="BH72" s="1312"/>
      <c r="BI72" s="1312"/>
      <c r="BJ72" s="1312"/>
      <c r="BK72" s="1312"/>
      <c r="BL72" s="1312"/>
      <c r="BM72" s="1312"/>
      <c r="BN72" s="1312"/>
      <c r="BO72" s="1313"/>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7"/>
      <c r="G73" s="1328"/>
      <c r="H73" s="1328"/>
      <c r="I73" s="1328"/>
      <c r="J73" s="1328"/>
      <c r="K73" s="1331"/>
      <c r="L73" s="1331"/>
      <c r="M73" s="1331"/>
      <c r="N73" s="1331"/>
      <c r="AM73" s="406"/>
      <c r="AN73" s="1317" t="s">
        <v>609</v>
      </c>
      <c r="AO73" s="1317"/>
      <c r="AP73" s="1317"/>
      <c r="AQ73" s="1317"/>
      <c r="AR73" s="1317"/>
      <c r="AS73" s="1317"/>
      <c r="AT73" s="1317"/>
      <c r="AU73" s="1317"/>
      <c r="AV73" s="1317"/>
      <c r="AW73" s="1317"/>
      <c r="AX73" s="1317"/>
      <c r="AY73" s="1317"/>
      <c r="AZ73" s="1317"/>
      <c r="BA73" s="1317"/>
      <c r="BB73" s="1317" t="s">
        <v>613</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0"/>
      <c r="J75" s="1310"/>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616</v>
      </c>
      <c r="BC75" s="1317"/>
      <c r="BD75" s="1317"/>
      <c r="BE75" s="1317"/>
      <c r="BF75" s="1317"/>
      <c r="BG75" s="1317"/>
      <c r="BH75" s="1317"/>
      <c r="BI75" s="1317"/>
      <c r="BJ75" s="1317"/>
      <c r="BK75" s="1317"/>
      <c r="BL75" s="1317"/>
      <c r="BM75" s="1317"/>
      <c r="BN75" s="1317"/>
      <c r="BO75" s="1317"/>
      <c r="BP75" s="1316">
        <v>5.8</v>
      </c>
      <c r="BQ75" s="1316"/>
      <c r="BR75" s="1316"/>
      <c r="BS75" s="1316"/>
      <c r="BT75" s="1316"/>
      <c r="BU75" s="1316"/>
      <c r="BV75" s="1316"/>
      <c r="BW75" s="1316"/>
      <c r="BX75" s="1316">
        <v>5.2</v>
      </c>
      <c r="BY75" s="1316"/>
      <c r="BZ75" s="1316"/>
      <c r="CA75" s="1316"/>
      <c r="CB75" s="1316"/>
      <c r="CC75" s="1316"/>
      <c r="CD75" s="1316"/>
      <c r="CE75" s="1316"/>
      <c r="CF75" s="1316">
        <v>5.2</v>
      </c>
      <c r="CG75" s="1316"/>
      <c r="CH75" s="1316"/>
      <c r="CI75" s="1316"/>
      <c r="CJ75" s="1316"/>
      <c r="CK75" s="1316"/>
      <c r="CL75" s="1316"/>
      <c r="CM75" s="1316"/>
      <c r="CN75" s="1316">
        <v>5.0999999999999996</v>
      </c>
      <c r="CO75" s="1316"/>
      <c r="CP75" s="1316"/>
      <c r="CQ75" s="1316"/>
      <c r="CR75" s="1316"/>
      <c r="CS75" s="1316"/>
      <c r="CT75" s="1316"/>
      <c r="CU75" s="1316"/>
      <c r="CV75" s="1316">
        <v>5.2</v>
      </c>
      <c r="CW75" s="1316"/>
      <c r="CX75" s="1316"/>
      <c r="CY75" s="1316"/>
      <c r="CZ75" s="1316"/>
      <c r="DA75" s="1316"/>
      <c r="DB75" s="1316"/>
      <c r="DC75" s="1316"/>
    </row>
    <row r="76" spans="2:107" x14ac:dyDescent="0.15">
      <c r="B76" s="397"/>
      <c r="G76" s="1328"/>
      <c r="H76" s="1328"/>
      <c r="I76" s="1310"/>
      <c r="J76" s="1310"/>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0"/>
      <c r="H77" s="1310"/>
      <c r="I77" s="1310"/>
      <c r="J77" s="1310"/>
      <c r="K77" s="1331"/>
      <c r="L77" s="1331"/>
      <c r="M77" s="1331"/>
      <c r="N77" s="1331"/>
      <c r="AN77" s="1314" t="s">
        <v>612</v>
      </c>
      <c r="AO77" s="1314"/>
      <c r="AP77" s="1314"/>
      <c r="AQ77" s="1314"/>
      <c r="AR77" s="1314"/>
      <c r="AS77" s="1314"/>
      <c r="AT77" s="1314"/>
      <c r="AU77" s="1314"/>
      <c r="AV77" s="1314"/>
      <c r="AW77" s="1314"/>
      <c r="AX77" s="1314"/>
      <c r="AY77" s="1314"/>
      <c r="AZ77" s="1314"/>
      <c r="BA77" s="1314"/>
      <c r="BB77" s="1317" t="s">
        <v>613</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x14ac:dyDescent="0.15">
      <c r="B78" s="397"/>
      <c r="G78" s="1310"/>
      <c r="H78" s="1310"/>
      <c r="I78" s="1310"/>
      <c r="J78" s="1310"/>
      <c r="K78" s="1331"/>
      <c r="L78" s="1331"/>
      <c r="M78" s="1331"/>
      <c r="N78" s="1331"/>
      <c r="AN78" s="1314"/>
      <c r="AO78" s="1314"/>
      <c r="AP78" s="1314"/>
      <c r="AQ78" s="1314"/>
      <c r="AR78" s="1314"/>
      <c r="AS78" s="1314"/>
      <c r="AT78" s="1314"/>
      <c r="AU78" s="1314"/>
      <c r="AV78" s="1314"/>
      <c r="AW78" s="1314"/>
      <c r="AX78" s="1314"/>
      <c r="AY78" s="1314"/>
      <c r="AZ78" s="1314"/>
      <c r="BA78" s="1314"/>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0"/>
      <c r="H79" s="1310"/>
      <c r="I79" s="1330"/>
      <c r="J79" s="1330"/>
      <c r="K79" s="1332"/>
      <c r="L79" s="1332"/>
      <c r="M79" s="1332"/>
      <c r="N79" s="1332"/>
      <c r="AN79" s="1314"/>
      <c r="AO79" s="1314"/>
      <c r="AP79" s="1314"/>
      <c r="AQ79" s="1314"/>
      <c r="AR79" s="1314"/>
      <c r="AS79" s="1314"/>
      <c r="AT79" s="1314"/>
      <c r="AU79" s="1314"/>
      <c r="AV79" s="1314"/>
      <c r="AW79" s="1314"/>
      <c r="AX79" s="1314"/>
      <c r="AY79" s="1314"/>
      <c r="AZ79" s="1314"/>
      <c r="BA79" s="1314"/>
      <c r="BB79" s="1317" t="s">
        <v>616</v>
      </c>
      <c r="BC79" s="1317"/>
      <c r="BD79" s="1317"/>
      <c r="BE79" s="1317"/>
      <c r="BF79" s="1317"/>
      <c r="BG79" s="1317"/>
      <c r="BH79" s="1317"/>
      <c r="BI79" s="1317"/>
      <c r="BJ79" s="1317"/>
      <c r="BK79" s="1317"/>
      <c r="BL79" s="1317"/>
      <c r="BM79" s="1317"/>
      <c r="BN79" s="1317"/>
      <c r="BO79" s="1317"/>
      <c r="BP79" s="1316">
        <v>7.4</v>
      </c>
      <c r="BQ79" s="1316"/>
      <c r="BR79" s="1316"/>
      <c r="BS79" s="1316"/>
      <c r="BT79" s="1316"/>
      <c r="BU79" s="1316"/>
      <c r="BV79" s="1316"/>
      <c r="BW79" s="1316"/>
      <c r="BX79" s="1316">
        <v>7.1</v>
      </c>
      <c r="BY79" s="1316"/>
      <c r="BZ79" s="1316"/>
      <c r="CA79" s="1316"/>
      <c r="CB79" s="1316"/>
      <c r="CC79" s="1316"/>
      <c r="CD79" s="1316"/>
      <c r="CE79" s="1316"/>
      <c r="CF79" s="1316">
        <v>7.1</v>
      </c>
      <c r="CG79" s="1316"/>
      <c r="CH79" s="1316"/>
      <c r="CI79" s="1316"/>
      <c r="CJ79" s="1316"/>
      <c r="CK79" s="1316"/>
      <c r="CL79" s="1316"/>
      <c r="CM79" s="1316"/>
      <c r="CN79" s="1316">
        <v>7.3</v>
      </c>
      <c r="CO79" s="1316"/>
      <c r="CP79" s="1316"/>
      <c r="CQ79" s="1316"/>
      <c r="CR79" s="1316"/>
      <c r="CS79" s="1316"/>
      <c r="CT79" s="1316"/>
      <c r="CU79" s="1316"/>
      <c r="CV79" s="1316">
        <v>7.4</v>
      </c>
      <c r="CW79" s="1316"/>
      <c r="CX79" s="1316"/>
      <c r="CY79" s="1316"/>
      <c r="CZ79" s="1316"/>
      <c r="DA79" s="1316"/>
      <c r="DB79" s="1316"/>
      <c r="DC79" s="1316"/>
    </row>
    <row r="80" spans="2:107" x14ac:dyDescent="0.15">
      <c r="B80" s="397"/>
      <c r="G80" s="1310"/>
      <c r="H80" s="1310"/>
      <c r="I80" s="1330"/>
      <c r="J80" s="1330"/>
      <c r="K80" s="1332"/>
      <c r="L80" s="1332"/>
      <c r="M80" s="1332"/>
      <c r="N80" s="1332"/>
      <c r="AN80" s="1314"/>
      <c r="AO80" s="1314"/>
      <c r="AP80" s="1314"/>
      <c r="AQ80" s="1314"/>
      <c r="AR80" s="1314"/>
      <c r="AS80" s="1314"/>
      <c r="AT80" s="1314"/>
      <c r="AU80" s="1314"/>
      <c r="AV80" s="1314"/>
      <c r="AW80" s="1314"/>
      <c r="AX80" s="1314"/>
      <c r="AY80" s="1314"/>
      <c r="AZ80" s="1314"/>
      <c r="BA80" s="1314"/>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NI8hJ+XvcYTaAPvp8dH/Ih+L/jIYS/5hLjdZbcnc5+jBbF8bmgChMF2bGzMmlKvupLwYi9P7s8v9rjekab9e/Q==" saltValue="CfExLo8ohCyhzgu2IZxPc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F100" zoomScaleNormal="100" zoomScaleSheetLayoutView="70" workbookViewId="0">
      <selection activeCell="C55" sqref="C55:E5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oeNwtdyRVX0GzSGTUgqRie/ntfBo4x+dQYtXL5tqgTS2ZKsX8Cs2fvIqPcYbLxw69CIMkvBo4xXy+X6vlEJFPg==" saltValue="TJzHnWoR7Lmh2ui66Ufe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C46" zoomScaleNormal="100" zoomScaleSheetLayoutView="55" workbookViewId="0">
      <selection activeCell="C55" sqref="C55:E55"/>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yYH8tM6WUdatGYsa3rf9TV3sx81otZeCDJosGenF+xaqTQmXJGkmUbEnSTUwngEX2YBkB5LxWA7D+tY/w5zf1A==" saltValue="YeKT5xwLJcvYfj9drJUO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557</v>
      </c>
      <c r="G2" s="157"/>
      <c r="H2" s="158"/>
    </row>
    <row r="3" spans="1:8" x14ac:dyDescent="0.15">
      <c r="A3" s="154" t="s">
        <v>550</v>
      </c>
      <c r="B3" s="159"/>
      <c r="C3" s="160"/>
      <c r="D3" s="161">
        <v>314116</v>
      </c>
      <c r="E3" s="162"/>
      <c r="F3" s="163">
        <v>291945</v>
      </c>
      <c r="G3" s="164"/>
      <c r="H3" s="165"/>
    </row>
    <row r="4" spans="1:8" x14ac:dyDescent="0.15">
      <c r="A4" s="166"/>
      <c r="B4" s="167"/>
      <c r="C4" s="168"/>
      <c r="D4" s="169">
        <v>95489</v>
      </c>
      <c r="E4" s="170"/>
      <c r="F4" s="171">
        <v>127651</v>
      </c>
      <c r="G4" s="172"/>
      <c r="H4" s="173"/>
    </row>
    <row r="5" spans="1:8" x14ac:dyDescent="0.15">
      <c r="A5" s="154" t="s">
        <v>552</v>
      </c>
      <c r="B5" s="159"/>
      <c r="C5" s="160"/>
      <c r="D5" s="161">
        <v>465269</v>
      </c>
      <c r="E5" s="162"/>
      <c r="F5" s="163">
        <v>291173</v>
      </c>
      <c r="G5" s="164"/>
      <c r="H5" s="165"/>
    </row>
    <row r="6" spans="1:8" x14ac:dyDescent="0.15">
      <c r="A6" s="166"/>
      <c r="B6" s="167"/>
      <c r="C6" s="168"/>
      <c r="D6" s="169">
        <v>82325</v>
      </c>
      <c r="E6" s="170"/>
      <c r="F6" s="171">
        <v>119071</v>
      </c>
      <c r="G6" s="172"/>
      <c r="H6" s="173"/>
    </row>
    <row r="7" spans="1:8" x14ac:dyDescent="0.15">
      <c r="A7" s="154" t="s">
        <v>553</v>
      </c>
      <c r="B7" s="159"/>
      <c r="C7" s="160"/>
      <c r="D7" s="161">
        <v>524727</v>
      </c>
      <c r="E7" s="162"/>
      <c r="F7" s="163">
        <v>271581</v>
      </c>
      <c r="G7" s="164"/>
      <c r="H7" s="165"/>
    </row>
    <row r="8" spans="1:8" x14ac:dyDescent="0.15">
      <c r="A8" s="166"/>
      <c r="B8" s="167"/>
      <c r="C8" s="168"/>
      <c r="D8" s="169">
        <v>218231</v>
      </c>
      <c r="E8" s="170"/>
      <c r="F8" s="171">
        <v>117844</v>
      </c>
      <c r="G8" s="172"/>
      <c r="H8" s="173"/>
    </row>
    <row r="9" spans="1:8" x14ac:dyDescent="0.15">
      <c r="A9" s="154" t="s">
        <v>554</v>
      </c>
      <c r="B9" s="159"/>
      <c r="C9" s="160"/>
      <c r="D9" s="161">
        <v>304996</v>
      </c>
      <c r="E9" s="162"/>
      <c r="F9" s="163">
        <v>268375</v>
      </c>
      <c r="G9" s="164"/>
      <c r="H9" s="165"/>
    </row>
    <row r="10" spans="1:8" x14ac:dyDescent="0.15">
      <c r="A10" s="166"/>
      <c r="B10" s="167"/>
      <c r="C10" s="168"/>
      <c r="D10" s="169">
        <v>67513</v>
      </c>
      <c r="E10" s="170"/>
      <c r="F10" s="171">
        <v>119602</v>
      </c>
      <c r="G10" s="172"/>
      <c r="H10" s="173"/>
    </row>
    <row r="11" spans="1:8" x14ac:dyDescent="0.15">
      <c r="A11" s="154" t="s">
        <v>555</v>
      </c>
      <c r="B11" s="159"/>
      <c r="C11" s="160"/>
      <c r="D11" s="161">
        <v>321586</v>
      </c>
      <c r="E11" s="162"/>
      <c r="F11" s="163">
        <v>301035</v>
      </c>
      <c r="G11" s="164"/>
      <c r="H11" s="165"/>
    </row>
    <row r="12" spans="1:8" x14ac:dyDescent="0.15">
      <c r="A12" s="166"/>
      <c r="B12" s="167"/>
      <c r="C12" s="174"/>
      <c r="D12" s="169">
        <v>102662</v>
      </c>
      <c r="E12" s="170"/>
      <c r="F12" s="171">
        <v>154376</v>
      </c>
      <c r="G12" s="172"/>
      <c r="H12" s="173"/>
    </row>
    <row r="13" spans="1:8" x14ac:dyDescent="0.15">
      <c r="A13" s="154"/>
      <c r="B13" s="159"/>
      <c r="C13" s="175"/>
      <c r="D13" s="176">
        <v>386139</v>
      </c>
      <c r="E13" s="177"/>
      <c r="F13" s="178">
        <v>284822</v>
      </c>
      <c r="G13" s="179"/>
      <c r="H13" s="165"/>
    </row>
    <row r="14" spans="1:8" x14ac:dyDescent="0.15">
      <c r="A14" s="166"/>
      <c r="B14" s="167"/>
      <c r="C14" s="168"/>
      <c r="D14" s="169">
        <v>113244</v>
      </c>
      <c r="E14" s="170"/>
      <c r="F14" s="171">
        <v>127709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10.61</v>
      </c>
      <c r="C19" s="180">
        <f>ROUND(VALUE(SUBSTITUTE(実質収支比率等に係る経年分析!G$48,"▲","-")),2)</f>
        <v>15</v>
      </c>
      <c r="D19" s="180">
        <f>ROUND(VALUE(SUBSTITUTE(実質収支比率等に係る経年分析!H$48,"▲","-")),2)</f>
        <v>13.27</v>
      </c>
      <c r="E19" s="180">
        <f>ROUND(VALUE(SUBSTITUTE(実質収支比率等に係る経年分析!I$48,"▲","-")),2)</f>
        <v>1.84</v>
      </c>
      <c r="F19" s="180">
        <f>ROUND(VALUE(SUBSTITUTE(実質収支比率等に係る経年分析!J$48,"▲","-")),2)</f>
        <v>9.36</v>
      </c>
    </row>
    <row r="20" spans="1:11" x14ac:dyDescent="0.15">
      <c r="A20" s="180" t="s">
        <v>54</v>
      </c>
      <c r="B20" s="180">
        <f>ROUND(VALUE(SUBSTITUTE(実質収支比率等に係る経年分析!F$47,"▲","-")),2)</f>
        <v>71.31</v>
      </c>
      <c r="C20" s="180">
        <f>ROUND(VALUE(SUBSTITUTE(実質収支比率等に係る経年分析!G$47,"▲","-")),2)</f>
        <v>73.959999999999994</v>
      </c>
      <c r="D20" s="180">
        <f>ROUND(VALUE(SUBSTITUTE(実質収支比率等に係る経年分析!H$47,"▲","-")),2)</f>
        <v>77.61</v>
      </c>
      <c r="E20" s="180">
        <f>ROUND(VALUE(SUBSTITUTE(実質収支比率等に係る経年分析!I$47,"▲","-")),2)</f>
        <v>79.849999999999994</v>
      </c>
      <c r="F20" s="180">
        <f>ROUND(VALUE(SUBSTITUTE(実質収支比率等に係る経年分析!J$47,"▲","-")),2)</f>
        <v>73.78</v>
      </c>
    </row>
    <row r="21" spans="1:11" x14ac:dyDescent="0.15">
      <c r="A21" s="180" t="s">
        <v>55</v>
      </c>
      <c r="B21" s="180">
        <f>IF(ISNUMBER(VALUE(SUBSTITUTE(実質収支比率等に係る経年分析!F$49,"▲","-"))),ROUND(VALUE(SUBSTITUTE(実質収支比率等に係る経年分析!F$49,"▲","-")),2),NA())</f>
        <v>-3.16</v>
      </c>
      <c r="C21" s="180">
        <f>IF(ISNUMBER(VALUE(SUBSTITUTE(実質収支比率等に係る経年分析!G$49,"▲","-"))),ROUND(VALUE(SUBSTITUTE(実質収支比率等に係る経年分析!G$49,"▲","-")),2),NA())</f>
        <v>4.25</v>
      </c>
      <c r="D21" s="180">
        <f>IF(ISNUMBER(VALUE(SUBSTITUTE(実質収支比率等に係る経年分析!H$49,"▲","-"))),ROUND(VALUE(SUBSTITUTE(実質収支比率等に係る経年分析!H$49,"▲","-")),2),NA())</f>
        <v>-2.2000000000000002</v>
      </c>
      <c r="E21" s="180">
        <f>IF(ISNUMBER(VALUE(SUBSTITUTE(実質収支比率等に係る経年分析!I$49,"▲","-"))),ROUND(VALUE(SUBSTITUTE(実質収支比率等に係る経年分析!I$49,"▲","-")),2),NA())</f>
        <v>-11.55</v>
      </c>
      <c r="F21" s="180">
        <f>IF(ISNUMBER(VALUE(SUBSTITUTE(実質収支比率等に係る経年分析!J$49,"▲","-"))),ROUND(VALUE(SUBSTITUTE(実質収支比率等に係る経年分析!J$49,"▲","-")),2),NA())</f>
        <v>4.1399999999999997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1.77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1.1299999999999999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1.26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新庄村後期高齢者医療特別会計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新庄村下水道事業特別会計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0.51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新庄村簡易水道事業特別会計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15">
      <c r="A32" s="181" t="str">
        <f>IF(連結実質赤字比率に係る赤字・黒字の構成分析!C$38="",NA(),連結実質赤字比率に係る赤字・黒字の構成分析!C$38)</f>
        <v>新庄村介護保険特別会計（保険事業勘定）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新庄村国民健康保険診療所特別会計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新庄村国民健康保険歯科診療施設特別会計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0.55000000000000004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0.54</v>
      </c>
    </row>
    <row r="35" spans="1:16" x14ac:dyDescent="0.15">
      <c r="A35" s="181" t="str">
        <f>IF(連結実質赤字比率に係る赤字・黒字の構成分析!C$35="",NA(),連結実質赤字比率に係る赤字・黒字の構成分析!C$35)</f>
        <v>新庄村国民健康保険事業特別会計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3.99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13.25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9.34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185</v>
      </c>
      <c r="E42" s="182"/>
      <c r="F42" s="182"/>
      <c r="G42" s="182">
        <f>'実質公債費比率（分子）の構造'!L$52</f>
        <v>171</v>
      </c>
      <c r="H42" s="182"/>
      <c r="I42" s="182"/>
      <c r="J42" s="182">
        <f>'実質公債費比率（分子）の構造'!M$52</f>
        <v>161</v>
      </c>
      <c r="K42" s="182"/>
      <c r="L42" s="182"/>
      <c r="M42" s="182">
        <f>'実質公債費比率（分子）の構造'!N$52</f>
        <v>143</v>
      </c>
      <c r="N42" s="182"/>
      <c r="O42" s="182"/>
      <c r="P42" s="182">
        <f>'実質公債費比率（分子）の構造'!O$52</f>
        <v>140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75</v>
      </c>
      <c r="C46" s="182"/>
      <c r="D46" s="182"/>
      <c r="E46" s="182">
        <f>'実質公債費比率（分子）の構造'!L$48</f>
        <v>58</v>
      </c>
      <c r="F46" s="182"/>
      <c r="G46" s="182"/>
      <c r="H46" s="182">
        <f>'実質公債費比率（分子）の構造'!M$48</f>
        <v>49</v>
      </c>
      <c r="I46" s="182"/>
      <c r="J46" s="182"/>
      <c r="K46" s="182">
        <f>'実質公債費比率（分子）の構造'!N$48</f>
        <v>32</v>
      </c>
      <c r="L46" s="182"/>
      <c r="M46" s="182"/>
      <c r="N46" s="182">
        <f>'実質公債費比率（分子）の構造'!O$48</f>
        <v>35</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152</v>
      </c>
      <c r="C49" s="182"/>
      <c r="D49" s="182"/>
      <c r="E49" s="182">
        <f>'実質公債費比率（分子）の構造'!L$45</f>
        <v>152</v>
      </c>
      <c r="F49" s="182"/>
      <c r="G49" s="182"/>
      <c r="H49" s="182">
        <f>'実質公債費比率（分子）の構造'!M$45</f>
        <v>153</v>
      </c>
      <c r="I49" s="182"/>
      <c r="J49" s="182"/>
      <c r="K49" s="182">
        <f>'実質公債費比率（分子）の構造'!N$45</f>
        <v>148</v>
      </c>
      <c r="L49" s="182"/>
      <c r="M49" s="182"/>
      <c r="N49" s="182">
        <f>'実質公債費比率（分子）の構造'!O$45</f>
        <v>144</v>
      </c>
      <c r="O49" s="182"/>
      <c r="P49" s="182"/>
    </row>
    <row r="50" spans="1:16" x14ac:dyDescent="0.15">
      <c r="A50" s="182" t="s">
        <v>70</v>
      </c>
      <c r="B50" s="182" t="e">
        <f>NA()</f>
        <v>#N/A</v>
      </c>
      <c r="C50" s="182">
        <f>IF(ISNUMBER('実質公債費比率（分子）の構造'!K$53),'実質公債費比率（分子）の構造'!K$53,NA())</f>
        <v>42</v>
      </c>
      <c r="D50" s="182" t="e">
        <f>NA()</f>
        <v>#N/A</v>
      </c>
      <c r="E50" s="182" t="e">
        <f>NA()</f>
        <v>#N/A</v>
      </c>
      <c r="F50" s="182">
        <f>IF(ISNUMBER('実質公債費比率（分子）の構造'!L$53),'実質公債費比率（分子）の構造'!L$53,NA())</f>
        <v>39</v>
      </c>
      <c r="G50" s="182" t="e">
        <f>NA()</f>
        <v>#N/A</v>
      </c>
      <c r="H50" s="182" t="e">
        <f>NA()</f>
        <v>#N/A</v>
      </c>
      <c r="I50" s="182">
        <f>IF(ISNUMBER('実質公債費比率（分子）の構造'!M$53),'実質公債費比率（分子）の構造'!M$53,NA())</f>
        <v>41</v>
      </c>
      <c r="J50" s="182" t="e">
        <f>NA()</f>
        <v>#N/A</v>
      </c>
      <c r="K50" s="182" t="e">
        <f>NA()</f>
        <v>#N/A</v>
      </c>
      <c r="L50" s="182">
        <f>IF(ISNUMBER('実質公債費比率（分子）の構造'!N$53),'実質公債費比率（分子）の構造'!N$53,NA())</f>
        <v>37</v>
      </c>
      <c r="M50" s="182" t="e">
        <f>NA()</f>
        <v>#N/A</v>
      </c>
      <c r="N50" s="182" t="e">
        <f>NA()</f>
        <v>#N/A</v>
      </c>
      <c r="O50" s="182">
        <f>IF(ISNUMBER('実質公債費比率（分子）の構造'!O$53),'実質公債費比率（分子）の構造'!O$53,NA())</f>
        <v>39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1324</v>
      </c>
      <c r="E56" s="181"/>
      <c r="F56" s="181"/>
      <c r="G56" s="181">
        <f>'将来負担比率（分子）の構造'!J$52</f>
        <v>1277</v>
      </c>
      <c r="H56" s="181"/>
      <c r="I56" s="181"/>
      <c r="J56" s="181">
        <f>'将来負担比率（分子）の構造'!K$52</f>
        <v>1252</v>
      </c>
      <c r="K56" s="181"/>
      <c r="L56" s="181"/>
      <c r="M56" s="181">
        <f>'将来負担比率（分子）の構造'!L$52</f>
        <v>855</v>
      </c>
      <c r="N56" s="181"/>
      <c r="O56" s="181"/>
      <c r="P56" s="181">
        <f>'将来負担比率（分子）の構造'!M$52</f>
        <v>807</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2178</v>
      </c>
      <c r="E58" s="181"/>
      <c r="F58" s="181"/>
      <c r="G58" s="181">
        <f>'将来負担比率（分子）の構造'!J$50</f>
        <v>2382</v>
      </c>
      <c r="H58" s="181"/>
      <c r="I58" s="181"/>
      <c r="J58" s="181">
        <f>'将来負担比率（分子）の構造'!K$50</f>
        <v>2230</v>
      </c>
      <c r="K58" s="181"/>
      <c r="L58" s="181"/>
      <c r="M58" s="181">
        <f>'将来負担比率（分子）の構造'!L$50</f>
        <v>2330</v>
      </c>
      <c r="N58" s="181"/>
      <c r="O58" s="181"/>
      <c r="P58" s="181">
        <f>'将来負担比率（分子）の構造'!M$50</f>
        <v>2184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159</v>
      </c>
      <c r="C62" s="181"/>
      <c r="D62" s="181"/>
      <c r="E62" s="181">
        <f>'将来負担比率（分子）の構造'!J$45</f>
        <v>155</v>
      </c>
      <c r="F62" s="181"/>
      <c r="G62" s="181"/>
      <c r="H62" s="181">
        <f>'将来負担比率（分子）の構造'!K$45</f>
        <v>138</v>
      </c>
      <c r="I62" s="181"/>
      <c r="J62" s="181"/>
      <c r="K62" s="181">
        <f>'将来負担比率（分子）の構造'!L$45</f>
        <v>149</v>
      </c>
      <c r="L62" s="181"/>
      <c r="M62" s="181"/>
      <c r="N62" s="181">
        <f>'将来負担比率（分子）の構造'!M$45</f>
        <v>155</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663</v>
      </c>
      <c r="C64" s="181"/>
      <c r="D64" s="181"/>
      <c r="E64" s="181">
        <f>'将来負担比率（分子）の構造'!J$43</f>
        <v>603</v>
      </c>
      <c r="F64" s="181"/>
      <c r="G64" s="181"/>
      <c r="H64" s="181">
        <f>'将来負担比率（分子）の構造'!K$43</f>
        <v>555</v>
      </c>
      <c r="I64" s="181"/>
      <c r="J64" s="181"/>
      <c r="K64" s="181">
        <f>'将来負担比率（分子）の構造'!L$43</f>
        <v>430</v>
      </c>
      <c r="L64" s="181"/>
      <c r="M64" s="181"/>
      <c r="N64" s="181">
        <f>'将来負担比率（分子）の構造'!M$43</f>
        <v>402</v>
      </c>
      <c r="O64" s="181"/>
      <c r="P64" s="181"/>
    </row>
    <row r="65" spans="1:16" x14ac:dyDescent="0.15">
      <c r="A65" s="181" t="s">
        <v>31</v>
      </c>
      <c r="B65" s="181" t="str">
        <f>'将来負担比率（分子）の構造'!I$42</f>
        <v>-</v>
      </c>
      <c r="C65" s="181"/>
      <c r="D65" s="181"/>
      <c r="E65" s="181">
        <f>'将来負担比率（分子）の構造'!J$42</f>
        <v>46</v>
      </c>
      <c r="F65" s="181"/>
      <c r="G65" s="181"/>
      <c r="H65" s="181">
        <f>'将来負担比率（分子）の構造'!K$42</f>
        <v>43</v>
      </c>
      <c r="I65" s="181"/>
      <c r="J65" s="181"/>
      <c r="K65" s="181">
        <f>'将来負担比率（分子）の構造'!L$42</f>
        <v>41</v>
      </c>
      <c r="L65" s="181"/>
      <c r="M65" s="181"/>
      <c r="N65" s="181">
        <f>'将来負担比率（分子）の構造'!M$42</f>
        <v>38</v>
      </c>
      <c r="O65" s="181"/>
      <c r="P65" s="181"/>
    </row>
    <row r="66" spans="1:16" x14ac:dyDescent="0.15">
      <c r="A66" s="181" t="s">
        <v>30</v>
      </c>
      <c r="B66" s="181">
        <f>'将来負担比率（分子）の構造'!I$41</f>
        <v>1293</v>
      </c>
      <c r="C66" s="181"/>
      <c r="D66" s="181"/>
      <c r="E66" s="181">
        <f>'将来負担比率（分子）の構造'!J$41</f>
        <v>1341</v>
      </c>
      <c r="F66" s="181"/>
      <c r="G66" s="181"/>
      <c r="H66" s="181">
        <f>'将来負担比率（分子）の構造'!K$41</f>
        <v>1311</v>
      </c>
      <c r="I66" s="181"/>
      <c r="J66" s="181"/>
      <c r="K66" s="181">
        <f>'将来負担比率（分子）の構造'!L$41</f>
        <v>1278</v>
      </c>
      <c r="L66" s="181"/>
      <c r="M66" s="181"/>
      <c r="N66" s="181">
        <f>'将来負担比率（分子）の構造'!M$41</f>
        <v>1271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717</v>
      </c>
      <c r="C72" s="185">
        <f>基金残高に係る経年分析!G55</f>
        <v>719</v>
      </c>
      <c r="D72" s="185">
        <f>基金残高に係る経年分析!H55</f>
        <v>687</v>
      </c>
    </row>
    <row r="73" spans="1:16" x14ac:dyDescent="0.15">
      <c r="A73" s="184" t="s">
        <v>77</v>
      </c>
      <c r="B73" s="185">
        <f>基金残高に係る経年分析!F56</f>
        <v>30</v>
      </c>
      <c r="C73" s="185">
        <f>基金残高に係る経年分析!G56</f>
        <v>30</v>
      </c>
      <c r="D73" s="185">
        <f>基金残高に係る経年分析!H56</f>
        <v>30</v>
      </c>
    </row>
    <row r="74" spans="1:16" x14ac:dyDescent="0.15">
      <c r="A74" s="184" t="s">
        <v>78</v>
      </c>
      <c r="B74" s="185">
        <f>基金残高に係る経年分析!F57</f>
        <v>1319</v>
      </c>
      <c r="C74" s="185">
        <f>基金残高に係る経年分析!G57</f>
        <v>1395</v>
      </c>
      <c r="D74" s="185">
        <f>基金残高に係る経年分析!H57</f>
        <v>1275</v>
      </c>
    </row>
  </sheetData>
  <sheetProtection algorithmName="SHA-512" hashValue="SFsbNFfWPaK1kQlWHRlxBK07QsnB6v7m3rHzrb4lcz6vcM6mZ/0xzObunaKUC/NUgwVGg57e0rTn32Gc1XYoJw==" saltValue="024cxySCi/5uM81ToDf8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2022-02-02T06:28:14Z</dcterms:created>
  <dcterms:modified xsi:type="dcterms:W3CDTF">2022-09-30T04:22:09Z</dcterms:modified>
</cp:coreProperties>
</file>