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tabRatio="8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<sst xmlns="http://schemas.openxmlformats.org/spreadsheetml/2006/main" count="1177" uniqueCount="613">
  <si>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</si>
  <si>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</si>
  <si>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</si>
  <si>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</si>
  <si>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</si>
  <si>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</si>
  <si>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</si>
  <si>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</si>
  <si>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</si>
  <si>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</si>
  <si>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</si>
  <si>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</si>
  <si>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</si>
  <si>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</si>
  <si>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</si>
  <si>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</si>
  <si>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</si>
  <si>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</si>
  <si>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</si>
  <si>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</si>
  <si>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</si>
  <si>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</si>
  <si>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</si>
  <si>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</si>
  <si>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</si>
  <si>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</si>
  <si>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</si>
  <si>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</si>
  <si>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</si>
  <si>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</si>
  <si>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</si>
  <si>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</si>
  <si>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</si>
  <si>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</si>
  <si>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</si>
  <si>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</si>
  <si>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</si>
  <si>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</si>
  <si>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</si>
  <si>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</si>
  <si>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</si>
  <si>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</si>
  <si>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</si>
  <si>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</si>
  <si>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</si>
  <si>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</si>
  <si>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</si>
  <si>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</si>
  <si>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</si>
  <si>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</si>
  <si>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</si>
  <si>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</si>
  <si>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</si>
  <si>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</si>
  <si>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</si>
  <si>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</si>
  <si>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</si>
  <si>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</si>
  <si>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</si>
  <si>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</si>
  <si>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</si>
  <si>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</si>
  <si>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</si>
  <si>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</si>
  <si>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</si>
  <si>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</si>
  <si>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</si>
  <si>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</si>
  <si>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</si>
  <si>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</si>
  <si>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</si>
  <si>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</si>
  <si>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</si>
  <si>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</si>
  <si>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</si>
  <si>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</si>
  <si>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</si>
  <si>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</si>
  <si>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</si>
  <si>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</si>
  <si>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</si>
  <si>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</si>
  <si>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</si>
  <si>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</si>
  <si>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</si>
  <si>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</si>
  <si>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</si>
  <si>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</si>
  <si>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</si>
  <si>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</si>
  <si>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</si>
  <si>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</si>
  <si>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</si>
  <si>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</si>
  <si>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</si>
  <si>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</si>
  <si>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</si>
  <si>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</si>
  <si>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里庄町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</si>
  <si>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</si>
  <si>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</si>
  <si>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</si>
  <si>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</si>
  <si>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</si>
  <si>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</si>
  <si>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</si>
  <si>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</si>
  <si>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</si>
  <si>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</si>
  <si>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</si>
  <si>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</si>
  <si>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</si>
  <si>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</si>
  <si>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</si>
  <si>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</si>
  <si>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</si>
  <si>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</si>
  <si>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</si>
  <si>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</si>
  <si>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</si>
  <si>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</si>
  <si>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</si>
  <si>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</si>
  <si>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</si>
  <si>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</si>
  <si>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</si>
  <si>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</si>
  <si>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</si>
  <si>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</si>
  <si>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</si>
  <si>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</si>
  <si>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</si>
  <si>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</si>
  <si>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</si>
  <si>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</si>
  <si>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</si>
  <si>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</si>
  <si>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</si>
  <si>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</si>
  <si>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</si>
  <si>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</si>
  <si>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</si>
  <si>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</si>
  <si>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</si>
  <si>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</si>
  <si>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</si>
  <si>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</si>
  <si>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</si>
  <si>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</si>
  <si>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</si>
  <si>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</si>
  <si>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</si>
  <si>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</si>
  <si>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</si>
  <si>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</si>
  <si>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</si>
  <si>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</si>
  <si>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</si>
  <si>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</si>
  <si>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</si>
  <si>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</si>
  <si>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</si>
  <si>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</si>
  <si>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</si>
  <si>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</si>
  <si>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</si>
  <si>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</si>
  <si>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</si>
  <si>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</si>
  <si>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</si>
  <si>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</si>
  <si>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</si>
  <si>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</si>
  <si>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</si>
  <si>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</si>
  <si>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</si>
  <si>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</si>
  <si>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</si>
  <si>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</si>
  <si>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</si>
  <si>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</si>
  <si>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</si>
  <si>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</si>
  <si>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</si>
  <si>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</si>
  <si>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</si>
  <si>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</si>
  <si>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</si>
  <si>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</si>
  <si>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</si>
  <si>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</si>
  <si>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</si>
  <si>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</si>
  <si>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</si>
  <si>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</si>
  <si>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</si>
  <si>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</si>
  <si>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</si>
  <si>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</si>
  <si>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</si>
  <si>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</si>
  <si>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</si>
  <si>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</si>
  <si>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</si>
  <si>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</si>
  <si>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</si>
  <si>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</si>
  <si>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</si>
  <si>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</si>
  <si>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</si>
  <si>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</si>
  <si>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</si>
  <si>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岡山県里庄町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</si>
  <si>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</si>
  <si>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</si>
  <si>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</si>
  <si>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</si>
  <si>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</si>
  <si>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</si>
  <si>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</si>
  <si>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</si>
  <si>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</si>
  <si>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</si>
  <si>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</si>
  <si>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</si>
  <si>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</si>
  <si>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</si>
  <si>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</si>
  <si>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</si>
  <si>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</si>
  <si>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</si>
  <si>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</si>
  <si>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</si>
  <si>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</si>
  <si>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</si>
  <si>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</si>
  <si>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</si>
  <si>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</si>
  <si>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</si>
  <si>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</si>
  <si>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</si>
  <si>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</si>
  <si>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</si>
  <si>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</si>
  <si>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</si>
  <si>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</si>
  <si>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</si>
  <si>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</si>
  <si>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</si>
  <si>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</si>
  <si>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</si>
  <si>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</si>
  <si>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</si>
  <si>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</si>
  <si>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</si>
  <si>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</si>
  <si>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</si>
  <si>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</si>
  <si>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</si>
  <si>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</si>
  <si>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</si>
  <si>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</si>
  <si>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</si>
  <si>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</si>
  <si>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</si>
  <si>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</si>
  <si>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</si>
  <si>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</si>
  <si>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</si>
  <si>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</si>
  <si>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</si>
  <si>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</si>
  <si>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</si>
  <si>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</si>
  <si>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</si>
  <si>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</si>
  <si>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</si>
  <si>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</si>
  <si>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</si>
  <si>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</si>
  <si>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</si>
  <si>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</si>
  <si>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</si>
  <si>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</si>
  <si>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</si>
  <si>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</si>
  <si>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</si>
  <si>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</si>
  <si>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</si>
  <si>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</si>
  <si>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</si>
  <si>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</si>
  <si>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</si>
  <si>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</si>
  <si>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</si>
  <si>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</si>
  <si>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</si>
  <si>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</si>
  <si>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</si>
  <si>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</si>
  <si>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</si>
  <si>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</si>
  <si>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</si>
  <si>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</si>
  <si>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</si>
  <si>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</si>
  <si>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</si>
  <si>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</si>
  <si>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</si>
  <si>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</si>
  <si>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</si>
  <si>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</si>
  <si>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</si>
  <si>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</si>
  <si>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</si>
  <si>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</si>
  <si>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</si>
  <si>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</si>
  <si>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</si>
  <si>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</si>
  <si>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</si>
  <si>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</si>
  <si>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</si>
  <si>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</si>
  <si>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</si>
  <si>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</si>
  <si>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</si>
  <si>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</si>
  <si>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</si>
  <si>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</si>
  <si>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</si>
  <si>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</si>
  <si>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</si>
  <si>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</si>
  <si>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</si>
  <si>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</si>
  <si>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</si>
  <si>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</si>
  <si>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</si>
  <si>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</si>
  <si>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</si>
  <si>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</si>
  <si>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</si>
  <si>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</si>
  <si>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</si>
  <si>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</si>
  <si>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</si>
  <si>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</si>
  <si>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</si>
  <si>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</si>
  <si>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</si>
  <si>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</si>
  <si>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</si>
  <si>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</si>
  <si>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</si>
  <si>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</si>
  <si>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</si>
  <si>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</si>
  <si>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</si>
  <si>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</si>
  <si>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</si>
  <si>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</si>
  <si>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</si>
  <si>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</si>
  <si>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</si>
  <si>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</si>
  <si>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</si>
  <si>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岡山県里庄町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</si>
  <si>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</si>
  <si>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</si>
  <si>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</si>
  <si>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</si>
  <si>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</si>
  <si>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</si>
  <si>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</si>
  <si>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</si>
  <si>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</si>
  <si>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</si>
  <si>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</si>
  <si>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</si>
  <si>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</si>
  <si>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</si>
  <si>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</si>
  <si>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</si>
  <si>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</si>
  <si>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</si>
  <si>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</si>
  <si>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</si>
  <si>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里庄町育英奨学資金給与特別会計</t>
    <phoneticPr fontId="5"/>
  </si>
  <si>
    <t>里庄町営墓地特別会計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</si>
  <si>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</si>
  <si>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</si>
  <si>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</si>
  <si>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</si>
  <si>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</si>
  <si>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</si>
  <si>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</si>
  <si>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</si>
  <si>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</si>
  <si>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</si>
  <si>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</si>
  <si>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</si>
  <si>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</si>
  <si>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</si>
  <si>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里庄町国民健康保険特別会計</t>
    <phoneticPr fontId="5"/>
  </si>
  <si>
    <t>里庄町介護保険特別会計</t>
    <phoneticPr fontId="5"/>
  </si>
  <si>
    <t>里庄町後期高齢者医療特別会計</t>
    <phoneticPr fontId="5"/>
  </si>
  <si>
    <t>里庄町介護老人保健施設特別会計</t>
    <phoneticPr fontId="5"/>
  </si>
  <si>
    <t>里庄町水道事業会計</t>
    <phoneticPr fontId="5"/>
  </si>
  <si>
    <t>法適用企業</t>
    <phoneticPr fontId="5"/>
  </si>
  <si>
    <t>里庄町公共下水道事業会計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</si>
  <si>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</si>
  <si>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</si>
  <si>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</si>
  <si>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</si>
  <si>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</si>
  <si>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</si>
  <si>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</si>
  <si>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</si>
  <si>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</si>
  <si>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</si>
  <si>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</si>
  <si>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</si>
  <si>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</si>
  <si>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</si>
  <si>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</si>
  <si>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</si>
  <si>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</si>
  <si>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</si>
  <si>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</si>
  <si>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</si>
  <si>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</si>
  <si>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</si>
  <si>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</si>
  <si>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</si>
  <si>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</si>
  <si>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</si>
  <si>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</si>
  <si>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</si>
  <si>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</si>
  <si>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</si>
  <si>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</si>
  <si>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</si>
  <si>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</si>
  <si>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</si>
  <si>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</si>
  <si>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</si>
  <si>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</si>
  <si>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</si>
  <si>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</si>
  <si>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</si>
  <si>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</si>
  <si>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</si>
  <si>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</si>
  <si>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</si>
  <si>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</si>
  <si>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</si>
  <si>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</si>
  <si>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</si>
  <si>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</si>
  <si>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</si>
  <si>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</si>
  <si>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</si>
  <si>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</si>
  <si>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</si>
  <si>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</si>
  <si>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</si>
  <si>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</si>
  <si>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</si>
  <si>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</si>
  <si>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</si>
  <si>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</si>
  <si>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</si>
  <si>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</si>
  <si>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</si>
  <si>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</si>
  <si>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</si>
  <si>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</si>
  <si>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</si>
  <si>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</si>
  <si>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</si>
  <si>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</si>
  <si>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</si>
  <si>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</si>
  <si>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</si>
  <si>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</si>
  <si>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</si>
  <si>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</si>
  <si>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</si>
  <si>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</si>
  <si>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</si>
  <si>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</si>
  <si>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</si>
  <si>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</si>
  <si>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</si>
  <si>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</si>
  <si>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</si>
  <si>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</si>
  <si>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</si>
  <si>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</si>
  <si>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</si>
  <si>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</si>
  <si>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</si>
  <si>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</si>
  <si>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</si>
  <si>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</si>
  <si>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</si>
  <si>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</si>
  <si>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</si>
  <si>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</si>
  <si>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</si>
  <si>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</si>
  <si>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</si>
  <si>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</si>
  <si>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</si>
  <si>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</si>
  <si>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</si>
  <si>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</si>
  <si>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</si>
  <si>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</si>
  <si>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</si>
  <si>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</si>
  <si>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</si>
  <si>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</si>
  <si>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</si>
  <si>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</si>
  <si>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</si>
  <si>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</si>
  <si>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</si>
  <si>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</si>
  <si>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</si>
  <si>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</si>
  <si>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</si>
  <si>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</si>
  <si>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</si>
  <si>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</si>
  <si>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</si>
  <si>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</si>
  <si>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</si>
  <si>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</si>
  <si>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</si>
  <si>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</si>
  <si>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</si>
  <si>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</si>
  <si>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</si>
  <si>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</si>
  <si>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</si>
  <si>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</si>
  <si>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</si>
  <si>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</si>
  <si>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</si>
  <si>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</si>
  <si>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</si>
  <si>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3.10</t>
  </si>
  <si>
    <t>里庄町水道事業会計</t>
  </si>
  <si>
    <t>里庄町公共下水道事業会計</t>
  </si>
  <si>
    <t>一般会計</t>
  </si>
  <si>
    <t>里庄町国民健康保険特別会計</t>
  </si>
  <si>
    <t>里庄町介護保険特別会計</t>
  </si>
  <si>
    <t>里庄町介護老人保健施設特別会計</t>
  </si>
  <si>
    <t>里庄町営墓地特別会計</t>
  </si>
  <si>
    <t>里庄町後期高齢者医療特別会計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</si>
  <si>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</si>
  <si>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</si>
  <si>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</si>
  <si>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</si>
  <si>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</si>
  <si>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</si>
  <si>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</si>
  <si>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</si>
  <si>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</si>
  <si>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phoneticPr fontId="2"/>
  </si>
  <si>
    <t>岡山県市町村総合事務組合（拠出金事業特別会計）</t>
    <rPh sb="0" eb="3">
      <t>オカヤマケン</t>
    </rPh>
    <rPh sb="3" eb="6">
      <t>シチョウソン</t>
    </rPh>
    <rPh sb="6" eb="8">
      <t>ソウゴウ</t>
    </rPh>
    <rPh sb="8" eb="10">
      <t>ジム</t>
    </rPh>
    <rPh sb="10" eb="12">
      <t>クミアイ</t>
    </rPh>
    <rPh sb="13" eb="16">
      <t>キョシュツキン</t>
    </rPh>
    <rPh sb="16" eb="18">
      <t>ジギョウ</t>
    </rPh>
    <rPh sb="18" eb="20">
      <t>トクベツ</t>
    </rPh>
    <phoneticPr fontId="2"/>
  </si>
  <si>
    <t>岡山県市町村総合事務組合(交通災害共済特別会計）</t>
    <rPh sb="0" eb="3">
      <t>オカヤマケン</t>
    </rPh>
    <rPh sb="3" eb="6">
      <t>シチョウソン</t>
    </rPh>
    <rPh sb="6" eb="8">
      <t>ソウゴウ</t>
    </rPh>
    <rPh sb="8" eb="10">
      <t>ジム</t>
    </rPh>
    <rPh sb="10" eb="12">
      <t>クミアイ</t>
    </rPh>
    <phoneticPr fontId="2"/>
  </si>
  <si>
    <t>岡山県市町村税整理組合</t>
    <rPh sb="0" eb="3">
      <t>オカヤマケン</t>
    </rPh>
    <rPh sb="3" eb="6">
      <t>シチョウソン</t>
    </rPh>
    <rPh sb="6" eb="7">
      <t>ゼイ</t>
    </rPh>
    <rPh sb="7" eb="9">
      <t>セイリ</t>
    </rPh>
    <rPh sb="9" eb="11">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</si>
  <si>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</si>
  <si>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</si>
  <si>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</si>
  <si>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笠岡地区消防組合</t>
    <rPh sb="0" eb="2">
      <t>カサオカ</t>
    </rPh>
    <rPh sb="2" eb="4">
      <t>チク</t>
    </rPh>
    <rPh sb="4" eb="6">
      <t>ショウボウ</t>
    </rPh>
    <rPh sb="6" eb="8">
      <t>クミアイ</t>
    </rPh>
    <phoneticPr fontId="2"/>
  </si>
  <si>
    <t>岡山県西南水道企業団</t>
    <rPh sb="0" eb="3">
      <t>オカヤマケン</t>
    </rPh>
    <rPh sb="3" eb="5">
      <t>セイナン</t>
    </rPh>
    <rPh sb="5" eb="7">
      <t>スイドウ</t>
    </rPh>
    <rPh sb="7" eb="10">
      <t>キギョウダン</t>
    </rPh>
    <phoneticPr fontId="2"/>
  </si>
  <si>
    <t>備南競艇事業組合（一般会計）</t>
    <rPh sb="0" eb="2">
      <t>ビナン</t>
    </rPh>
    <rPh sb="2" eb="4">
      <t>キョウテイ</t>
    </rPh>
    <rPh sb="4" eb="6">
      <t>ジギョウ</t>
    </rPh>
    <rPh sb="6" eb="8">
      <t>クミアイ</t>
    </rPh>
    <phoneticPr fontId="2"/>
  </si>
  <si>
    <t>備南競艇事業組合競艇事業（特別会計）</t>
    <rPh sb="0" eb="2">
      <t>ビナン</t>
    </rPh>
    <rPh sb="2" eb="4">
      <t>キョウテイ</t>
    </rPh>
    <rPh sb="4" eb="6">
      <t>ジギョウ</t>
    </rPh>
    <rPh sb="6" eb="8">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</si>
  <si>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</si>
  <si>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</si>
  <si>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</si>
  <si>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貸付金特別会計</t>
    <rPh sb="0" eb="3">
      <t>カシツケキン</t>
    </rPh>
    <rPh sb="3" eb="5">
      <t>トクベツ</t>
    </rPh>
    <rPh sb="5" eb="7">
      <t>カイケイ</t>
    </rPh>
    <phoneticPr fontId="2"/>
  </si>
  <si>
    <t>拠出金事業特別会計</t>
  </si>
  <si>
    <t>交通災害共済特別会計</t>
    <rPh sb="0" eb="2">
      <t>コウツウ</t>
    </rPh>
    <phoneticPr fontId="2"/>
  </si>
  <si>
    <t>法適用企業</t>
    <rPh sb="0" eb="3">
      <t>ホウテキヨウ</t>
    </rPh>
    <rPh sb="3" eb="5">
      <t>キギョウ</t>
    </rPh>
    <phoneticPr fontId="2"/>
  </si>
  <si>
    <t>競艇事業特別会計</t>
    <rPh sb="0" eb="2">
      <t>キョウテイ</t>
    </rPh>
    <rPh sb="2" eb="4">
      <t>ジギョウ</t>
    </rPh>
    <rPh sb="4" eb="6">
      <t>トクベツ</t>
    </rPh>
    <rPh sb="6" eb="8">
      <t>カイケイ</t>
    </rPh>
    <phoneticPr fontId="2"/>
  </si>
  <si>
    <t>特別会計</t>
    <rPh sb="0" eb="2">
      <t>トクベツ</t>
    </rPh>
    <rPh sb="2" eb="4">
      <t>カイケイ</t>
    </rPh>
    <phoneticPr fontId="2"/>
  </si>
  <si>
    <t>科学振興仁科財団</t>
    <rPh sb="0" eb="2">
      <t>カガク</t>
    </rPh>
    <rPh sb="2" eb="4">
      <t>シンコウ</t>
    </rPh>
    <rPh sb="4" eb="6">
      <t>ニシナ</t>
    </rPh>
    <rPh sb="6" eb="8">
      <t>ザイダン</t>
    </rPh>
    <phoneticPr fontId="2"/>
  </si>
  <si>
    <t>里庄町土地開発公社</t>
    <rPh sb="0" eb="3">
      <t>サトショウチョウ</t>
    </rPh>
    <rPh sb="3" eb="5">
      <t>トチ</t>
    </rPh>
    <rPh sb="5" eb="7">
      <t>カイハツ</t>
    </rPh>
    <rPh sb="7" eb="9">
      <t>コウシャ</t>
    </rPh>
    <phoneticPr fontId="2"/>
  </si>
  <si>
    <t>-</t>
    <phoneticPr fontId="2"/>
  </si>
  <si>
    <t>-</t>
    <phoneticPr fontId="2"/>
  </si>
  <si>
    <t>文化振興基金</t>
    <rPh sb="0" eb="2">
      <t>ブンカ</t>
    </rPh>
    <rPh sb="2" eb="4">
      <t>シンコウ</t>
    </rPh>
    <rPh sb="4" eb="6">
      <t>キキン</t>
    </rPh>
    <phoneticPr fontId="5"/>
  </si>
  <si>
    <t>開発基金</t>
    <rPh sb="0" eb="2">
      <t>カイハツ</t>
    </rPh>
    <rPh sb="2" eb="4">
      <t>キキン</t>
    </rPh>
    <phoneticPr fontId="5"/>
  </si>
  <si>
    <t>教育施設整備改修基金</t>
    <rPh sb="0" eb="2">
      <t>キョウイク</t>
    </rPh>
    <rPh sb="2" eb="4">
      <t>シセツ</t>
    </rPh>
    <rPh sb="4" eb="6">
      <t>セイビ</t>
    </rPh>
    <rPh sb="6" eb="8">
      <t>カイシュウ</t>
    </rPh>
    <rPh sb="8" eb="10">
      <t>キキン</t>
    </rPh>
    <phoneticPr fontId="5"/>
  </si>
  <si>
    <t>スポーツ振興基金</t>
    <rPh sb="4" eb="6">
      <t>シンコウ</t>
    </rPh>
    <rPh sb="6" eb="8">
      <t>キキン</t>
    </rPh>
    <phoneticPr fontId="5"/>
  </si>
  <si>
    <t>いきいき里庄基金</t>
    <rPh sb="4" eb="6">
      <t>サトショウ</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</si>
  <si>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</si>
  <si>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</si>
  <si>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</si>
  <si>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</si>
  <si>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充当可能財源である基金があるため将来負担比率が低くなっている。
施設の老朽化により、有形固定資産減価償却率が高くなっているが、令和2年度は橋りょうの補修により若干下がった。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</si>
  <si>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</si>
  <si>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</si>
  <si>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</si>
  <si>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</si>
  <si>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</si>
  <si>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</si>
  <si>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将来負担比率・実質公債費比率は類似団体に比べ低く、健全な状態が保てている。
原則として交付算入のあるもののみ起債しているため、実質公債費比率が低く抑えられている。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</si>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</sst>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58F9-4460-AB0A-CFAFEC3E10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49137</c:v>
                </c:pt>
                <c:pt idx="1">
                  <c:v>22284</c:v>
                </c:pt>
                <c:pt idx="2">
                  <c:v>30444</c:v>
                </c:pt>
                <c:pt idx="3">
                  <c:v>22991</c:v>
                </c:pt>
                <c:pt idx="4">
                  <c:v>50925</c:v>
                </c:pt>
              </c:numCache>
            </c:numRef>
          </c:val>
          <c:smooth val="0"/>
          <c:extLst>
            <c:ext xmlns:c16="http://schemas.microsoft.com/office/drawing/2014/chart" uri="{C3380CC4-5D6E-409C-BE32-E72D297353CC}">
              <c16:uniqueId val="{00000001-58F9-4460-AB0A-CFAFEC3E10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11.76</c:v>
                </c:pt>
                <c:pt idx="1">
                  <c:v>8.94</c:v>
                </c:pt>
                <c:pt idx="2">
                  <c:v>9.1300000000000008</c:v>
                </c:pt>
                <c:pt idx="3">
                  <c:v>8.74</c:v>
                </c:pt>
                <c:pt idx="4">
                  <c:v>7.9</c:v>
                </c:pt>
              </c:numCache>
            </c:numRef>
          </c:val>
          <c:extLst>
            <c:ext xmlns:c16="http://schemas.microsoft.com/office/drawing/2014/chart" uri="{C3380CC4-5D6E-409C-BE32-E72D297353CC}">
              <c16:uniqueId val="{00000000-FDC3-44C9-82F4-9DB5D1B802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21.96</c:v>
                </c:pt>
                <c:pt idx="1">
                  <c:v>24.65</c:v>
                </c:pt>
                <c:pt idx="2">
                  <c:v>28.2</c:v>
                </c:pt>
                <c:pt idx="3">
                  <c:v>32.28</c:v>
                </c:pt>
                <c:pt idx="4">
                  <c:v>32.409999999999997</c:v>
                </c:pt>
              </c:numCache>
            </c:numRef>
          </c:val>
          <c:extLst>
            <c:ext xmlns:c16="http://schemas.microsoft.com/office/drawing/2014/chart" uri="{C3380CC4-5D6E-409C-BE32-E72D297353CC}">
              <c16:uniqueId val="{00000001-FDC3-44C9-82F4-9DB5D1B802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c:v>
                </c:pt>
                <c:pt idx="1">
                  <c:v>0.1</c:v>
                </c:pt>
                <c:pt idx="2">
                  <c:v>4.84</c:v>
                </c:pt>
                <c:pt idx="3">
                  <c:v>4.26</c:v>
                </c:pt>
                <c:pt idx="4">
                  <c:v>0.76</c:v>
                </c:pt>
              </c:numCache>
            </c:numRef>
          </c:val>
          <c:smooth val="0"/>
          <c:extLst>
            <c:ext xmlns:c16="http://schemas.microsoft.com/office/drawing/2014/chart" uri="{C3380CC4-5D6E-409C-BE32-E72D297353CC}">
              <c16:uniqueId val="{00000002-FDC3-44C9-82F4-9DB5D1B802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D81-43B3-AAA7-BE9F3C24FE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81-43B3-AAA7-BE9F3C24FE3D}"/>
            </c:ext>
          </c:extLst>
        </c:ser>
        <c:ser>
          <c:idx val="2"/>
          <c:order val="2"/>
          <c:tx>
            <c:strRef>
              <c:f>データシート!$A$29</c:f>
              <c:strCache>
                <c:ptCount val="1"/>
                <c:pt idx="0">
                  <c:v>里庄町後期高齢者医療特別会計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0.25</c:v>
                </c:pt>
                <c:pt idx="4">
                  <c:v>#N/A</c:v>
                </c:pt>
                <c:pt idx="5">
                  <c:v>0.02</c:v>
                </c:pt>
                <c:pt idx="6">
                  <c:v>#N/A</c:v>
                </c:pt>
                <c:pt idx="7">
                  <c:v>0.03</c:v>
                </c:pt>
                <c:pt idx="8">
                  <c:v>#N/A</c:v>
                </c:pt>
                <c:pt idx="9">
                  <c:v>0</c:v>
                </c:pt>
              </c:numCache>
            </c:numRef>
          </c:val>
          <c:extLst>
            <c:ext xmlns:c16="http://schemas.microsoft.com/office/drawing/2014/chart" uri="{C3380CC4-5D6E-409C-BE32-E72D297353CC}">
              <c16:uniqueId val="{00000002-4D81-43B3-AAA7-BE9F3C24FE3D}"/>
            </c:ext>
          </c:extLst>
        </c:ser>
        <c:ser>
          <c:idx val="3"/>
          <c:order val="3"/>
          <c:tx>
            <c:strRef>
              <c:f>データシート!$A$30</c:f>
              <c:strCache>
                <c:ptCount val="1"/>
                <c:pt idx="0">
                  <c:v>里庄町営墓地特別会計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0.06</c:v>
                </c:pt>
                <c:pt idx="4">
                  <c:v>#N/A</c:v>
                </c:pt>
                <c:pt idx="5">
                  <c:v>0.04</c:v>
                </c:pt>
                <c:pt idx="6">
                  <c:v>#N/A</c:v>
                </c:pt>
                <c:pt idx="7">
                  <c:v>0.03</c:v>
                </c:pt>
                <c:pt idx="8">
                  <c:v>#N/A</c:v>
                </c:pt>
                <c:pt idx="9">
                  <c:v>7.0000000000000007E-2</c:v>
                </c:pt>
              </c:numCache>
            </c:numRef>
          </c:val>
          <c:extLst>
            <c:ext xmlns:c16="http://schemas.microsoft.com/office/drawing/2014/chart" uri="{C3380CC4-5D6E-409C-BE32-E72D297353CC}">
              <c16:uniqueId val="{00000003-4D81-43B3-AAA7-BE9F3C24FE3D}"/>
            </c:ext>
          </c:extLst>
        </c:ser>
        <c:ser>
          <c:idx val="4"/>
          <c:order val="4"/>
          <c:tx>
            <c:strRef>
              <c:f>データシート!$A$31</c:f>
              <c:strCache>
                <c:ptCount val="1"/>
                <c:pt idx="0">
                  <c:v>里庄町介護老人保健施設特別会計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0.12</c:v>
                </c:pt>
                <c:pt idx="4">
                  <c:v>#N/A</c:v>
                </c:pt>
                <c:pt idx="5">
                  <c:v>0.18</c:v>
                </c:pt>
                <c:pt idx="6">
                  <c:v>#N/A</c:v>
                </c:pt>
                <c:pt idx="7">
                  <c:v>0.28000000000000003</c:v>
                </c:pt>
                <c:pt idx="8">
                  <c:v>#N/A</c:v>
                </c:pt>
                <c:pt idx="9">
                  <c:v>0.09</c:v>
                </c:pt>
              </c:numCache>
            </c:numRef>
          </c:val>
          <c:extLst>
            <c:ext xmlns:c16="http://schemas.microsoft.com/office/drawing/2014/chart" uri="{C3380CC4-5D6E-409C-BE32-E72D297353CC}">
              <c16:uniqueId val="{00000004-4D81-43B3-AAA7-BE9F3C24FE3D}"/>
            </c:ext>
          </c:extLst>
        </c:ser>
        <c:ser>
          <c:idx val="5"/>
          <c:order val="5"/>
          <c:tx>
            <c:strRef>
              <c:f>データシート!$A$32</c:f>
              <c:strCache>
                <c:ptCount val="1"/>
                <c:pt idx="0">
                  <c:v>里庄町介護保険特別会計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0.43</c:v>
                </c:pt>
                <c:pt idx="2">
                  <c:v>#N/A</c:v>
                </c:pt>
                <c:pt idx="3">
                  <c:v>0.4</c:v>
                </c:pt>
                <c:pt idx="4">
                  <c:v>#N/A</c:v>
                </c:pt>
                <c:pt idx="5">
                  <c:v>0.46</c:v>
                </c:pt>
                <c:pt idx="6">
                  <c:v>#N/A</c:v>
                </c:pt>
                <c:pt idx="7">
                  <c:v>0.5</c:v>
                </c:pt>
                <c:pt idx="8">
                  <c:v>#N/A</c:v>
                </c:pt>
                <c:pt idx="9">
                  <c:v>0.4</c:v>
                </c:pt>
              </c:numCache>
            </c:numRef>
          </c:val>
          <c:extLst>
            <c:ext xmlns:c16="http://schemas.microsoft.com/office/drawing/2014/chart" uri="{C3380CC4-5D6E-409C-BE32-E72D297353CC}">
              <c16:uniqueId val="{00000005-4D81-43B3-AAA7-BE9F3C24FE3D}"/>
            </c:ext>
          </c:extLst>
        </c:ser>
        <c:ser>
          <c:idx val="6"/>
          <c:order val="6"/>
          <c:tx>
            <c:strRef>
              <c:f>データシート!$A$33</c:f>
              <c:strCache>
                <c:ptCount val="1"/>
                <c:pt idx="0">
                  <c:v>里庄町国民健康保険特別会計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4.38</c:v>
                </c:pt>
                <c:pt idx="2">
                  <c:v>#N/A</c:v>
                </c:pt>
                <c:pt idx="3">
                  <c:v>5.93</c:v>
                </c:pt>
                <c:pt idx="4">
                  <c:v>#N/A</c:v>
                </c:pt>
                <c:pt idx="5">
                  <c:v>1.1499999999999999</c:v>
                </c:pt>
                <c:pt idx="6">
                  <c:v>#N/A</c:v>
                </c:pt>
                <c:pt idx="7">
                  <c:v>1.06</c:v>
                </c:pt>
                <c:pt idx="8">
                  <c:v>#N/A</c:v>
                </c:pt>
                <c:pt idx="9">
                  <c:v>1.23</c:v>
                </c:pt>
              </c:numCache>
            </c:numRef>
          </c:val>
          <c:extLst>
            <c:ext xmlns:c16="http://schemas.microsoft.com/office/drawing/2014/chart" uri="{C3380CC4-5D6E-409C-BE32-E72D297353CC}">
              <c16:uniqueId val="{00000006-4D81-43B3-AAA7-BE9F3C24FE3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11.75</c:v>
                </c:pt>
                <c:pt idx="2">
                  <c:v>#N/A</c:v>
                </c:pt>
                <c:pt idx="3">
                  <c:v>8.8699999999999992</c:v>
                </c:pt>
                <c:pt idx="4">
                  <c:v>#N/A</c:v>
                </c:pt>
                <c:pt idx="5">
                  <c:v>9.09</c:v>
                </c:pt>
                <c:pt idx="6">
                  <c:v>#N/A</c:v>
                </c:pt>
                <c:pt idx="7">
                  <c:v>8.7100000000000009</c:v>
                </c:pt>
                <c:pt idx="8">
                  <c:v>#N/A</c:v>
                </c:pt>
                <c:pt idx="9">
                  <c:v>7.82</c:v>
                </c:pt>
              </c:numCache>
            </c:numRef>
          </c:val>
          <c:extLst>
            <c:ext xmlns:c16="http://schemas.microsoft.com/office/drawing/2014/chart" uri="{C3380CC4-5D6E-409C-BE32-E72D297353CC}">
              <c16:uniqueId val="{00000007-4D81-43B3-AAA7-BE9F3C24FE3D}"/>
            </c:ext>
          </c:extLst>
        </c:ser>
        <c:ser>
          <c:idx val="8"/>
          <c:order val="8"/>
          <c:tx>
            <c:strRef>
              <c:f>データシート!$A$35</c:f>
              <c:strCache>
                <c:ptCount val="1"/>
                <c:pt idx="0">
                  <c:v>里庄町公共下水道事業会計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3.56</c:v>
                </c:pt>
                <c:pt idx="2">
                  <c:v>#N/A</c:v>
                </c:pt>
                <c:pt idx="3">
                  <c:v>5.01</c:v>
                </c:pt>
                <c:pt idx="4">
                  <c:v>#N/A</c:v>
                </c:pt>
                <c:pt idx="5">
                  <c:v>3.72</c:v>
                </c:pt>
                <c:pt idx="6">
                  <c:v>#N/A</c:v>
                </c:pt>
                <c:pt idx="7">
                  <c:v>5.4</c:v>
                </c:pt>
                <c:pt idx="8">
                  <c:v>#N/A</c:v>
                </c:pt>
                <c:pt idx="9">
                  <c:v>7.99</c:v>
                </c:pt>
              </c:numCache>
            </c:numRef>
          </c:val>
          <c:extLst>
            <c:ext xmlns:c16="http://schemas.microsoft.com/office/drawing/2014/chart" uri="{C3380CC4-5D6E-409C-BE32-E72D297353CC}">
              <c16:uniqueId val="{00000008-4D81-43B3-AAA7-BE9F3C24FE3D}"/>
            </c:ext>
          </c:extLst>
        </c:ser>
        <c:ser>
          <c:idx val="9"/>
          <c:order val="9"/>
          <c:tx>
            <c:strRef>
              <c:f>データシート!$A$36</c:f>
              <c:strCache>
                <c:ptCount val="1"/>
                <c:pt idx="0">
                  <c:v>里庄町水道事業会計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8.74</c:v>
                </c:pt>
                <c:pt idx="2">
                  <c:v>#N/A</c:v>
                </c:pt>
                <c:pt idx="3">
                  <c:v>9.27</c:v>
                </c:pt>
                <c:pt idx="4">
                  <c:v>#N/A</c:v>
                </c:pt>
                <c:pt idx="5">
                  <c:v>9.19</c:v>
                </c:pt>
                <c:pt idx="6">
                  <c:v>#N/A</c:v>
                </c:pt>
                <c:pt idx="7">
                  <c:v>9.41</c:v>
                </c:pt>
                <c:pt idx="8">
                  <c:v>#N/A</c:v>
                </c:pt>
                <c:pt idx="9">
                  <c:v>9.85</c:v>
                </c:pt>
              </c:numCache>
            </c:numRef>
          </c:val>
          <c:extLst>
            <c:ext xmlns:c16="http://schemas.microsoft.com/office/drawing/2014/chart" uri="{C3380CC4-5D6E-409C-BE32-E72D297353CC}">
              <c16:uniqueId val="{00000009-4D81-43B3-AAA7-BE9F3C24FE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351</c:v>
                </c:pt>
                <c:pt idx="5">
                  <c:v>365</c:v>
                </c:pt>
                <c:pt idx="8">
                  <c:v>377</c:v>
                </c:pt>
                <c:pt idx="11">
                  <c:v>378</c:v>
                </c:pt>
                <c:pt idx="14">
                  <c:v>379</c:v>
                </c:pt>
              </c:numCache>
            </c:numRef>
          </c:val>
          <c:extLst>
            <c:ext xmlns:c16="http://schemas.microsoft.com/office/drawing/2014/chart" uri="{C3380CC4-5D6E-409C-BE32-E72D297353CC}">
              <c16:uniqueId val="{00000000-D18D-40E5-BDE9-38450EC1ED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8D-40E5-BDE9-38450EC1ED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3</c:v>
                </c:pt>
                <c:pt idx="6">
                  <c:v>3</c:v>
                </c:pt>
                <c:pt idx="9">
                  <c:v>2</c:v>
                </c:pt>
                <c:pt idx="12">
                  <c:v>0</c:v>
                </c:pt>
              </c:numCache>
            </c:numRef>
          </c:val>
          <c:extLst>
            <c:ext xmlns:c16="http://schemas.microsoft.com/office/drawing/2014/chart" uri="{C3380CC4-5D6E-409C-BE32-E72D297353CC}">
              <c16:uniqueId val="{00000002-D18D-40E5-BDE9-38450EC1ED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28</c:v>
                </c:pt>
                <c:pt idx="6">
                  <c:v>33</c:v>
                </c:pt>
                <c:pt idx="9">
                  <c:v>40</c:v>
                </c:pt>
                <c:pt idx="12">
                  <c:v>41</c:v>
                </c:pt>
              </c:numCache>
            </c:numRef>
          </c:val>
          <c:extLst>
            <c:ext xmlns:c16="http://schemas.microsoft.com/office/drawing/2014/chart" uri="{C3380CC4-5D6E-409C-BE32-E72D297353CC}">
              <c16:uniqueId val="{00000003-D18D-40E5-BDE9-38450EC1ED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161</c:v>
                </c:pt>
                <c:pt idx="3">
                  <c:v>163</c:v>
                </c:pt>
                <c:pt idx="6">
                  <c:v>176</c:v>
                </c:pt>
                <c:pt idx="9">
                  <c:v>179</c:v>
                </c:pt>
                <c:pt idx="12">
                  <c:v>190</c:v>
                </c:pt>
              </c:numCache>
            </c:numRef>
          </c:val>
          <c:extLst>
            <c:ext xmlns:c16="http://schemas.microsoft.com/office/drawing/2014/chart" uri="{C3380CC4-5D6E-409C-BE32-E72D297353CC}">
              <c16:uniqueId val="{00000004-D18D-40E5-BDE9-38450EC1ED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8D-40E5-BDE9-38450EC1ED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8D-40E5-BDE9-38450EC1ED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346</c:v>
                </c:pt>
                <c:pt idx="3">
                  <c:v>354</c:v>
                </c:pt>
                <c:pt idx="6">
                  <c:v>364</c:v>
                </c:pt>
                <c:pt idx="9">
                  <c:v>347</c:v>
                </c:pt>
                <c:pt idx="12">
                  <c:v>351</c:v>
                </c:pt>
              </c:numCache>
            </c:numRef>
          </c:val>
          <c:extLst>
            <c:ext xmlns:c16="http://schemas.microsoft.com/office/drawing/2014/chart" uri="{C3380CC4-5D6E-409C-BE32-E72D297353CC}">
              <c16:uniqueId val="{00000007-D18D-40E5-BDE9-38450EC1ED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181</c:v>
                </c:pt>
                <c:pt idx="2">
                  <c:v>#N/A</c:v>
                </c:pt>
                <c:pt idx="3">
                  <c:v>#N/A</c:v>
                </c:pt>
                <c:pt idx="4">
                  <c:v>183</c:v>
                </c:pt>
                <c:pt idx="5">
                  <c:v>#N/A</c:v>
                </c:pt>
                <c:pt idx="6">
                  <c:v>#N/A</c:v>
                </c:pt>
                <c:pt idx="7">
                  <c:v>199</c:v>
                </c:pt>
                <c:pt idx="8">
                  <c:v>#N/A</c:v>
                </c:pt>
                <c:pt idx="9">
                  <c:v>#N/A</c:v>
                </c:pt>
                <c:pt idx="10">
                  <c:v>190</c:v>
                </c:pt>
                <c:pt idx="11">
                  <c:v>#N/A</c:v>
                </c:pt>
                <c:pt idx="12">
                  <c:v>#N/A</c:v>
                </c:pt>
                <c:pt idx="13">
                  <c:v>203</c:v>
                </c:pt>
                <c:pt idx="14">
                  <c:v>#N/A</c:v>
                </c:pt>
              </c:numCache>
            </c:numRef>
          </c:val>
          <c:smooth val="0"/>
          <c:extLst>
            <c:ext xmlns:c16="http://schemas.microsoft.com/office/drawing/2014/chart" uri="{C3380CC4-5D6E-409C-BE32-E72D297353CC}">
              <c16:uniqueId val="{00000008-D18D-40E5-BDE9-38450EC1ED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4751</c:v>
                </c:pt>
                <c:pt idx="5">
                  <c:v>4750</c:v>
                </c:pt>
                <c:pt idx="8">
                  <c:v>4723</c:v>
                </c:pt>
                <c:pt idx="11">
                  <c:v>4670</c:v>
                </c:pt>
                <c:pt idx="14">
                  <c:v>4831</c:v>
                </c:pt>
              </c:numCache>
            </c:numRef>
          </c:val>
          <c:extLst>
            <c:ext xmlns:c16="http://schemas.microsoft.com/office/drawing/2014/chart" uri="{C3380CC4-5D6E-409C-BE32-E72D297353CC}">
              <c16:uniqueId val="{00000000-8710-4B8F-8774-7EBC7E48F3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c:v>
                </c:pt>
                <c:pt idx="5">
                  <c:v>44</c:v>
                </c:pt>
                <c:pt idx="8">
                  <c:v>37</c:v>
                </c:pt>
                <c:pt idx="11">
                  <c:v>31</c:v>
                </c:pt>
                <c:pt idx="14">
                  <c:v>25</c:v>
                </c:pt>
              </c:numCache>
            </c:numRef>
          </c:val>
          <c:extLst>
            <c:ext xmlns:c16="http://schemas.microsoft.com/office/drawing/2014/chart" uri="{C3380CC4-5D6E-409C-BE32-E72D297353CC}">
              <c16:uniqueId val="{00000001-8710-4B8F-8774-7EBC7E48F3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3162</c:v>
                </c:pt>
                <c:pt idx="5">
                  <c:v>3156</c:v>
                </c:pt>
                <c:pt idx="8">
                  <c:v>3263</c:v>
                </c:pt>
                <c:pt idx="11">
                  <c:v>3328</c:v>
                </c:pt>
                <c:pt idx="14">
                  <c:v>3429</c:v>
                </c:pt>
              </c:numCache>
            </c:numRef>
          </c:val>
          <c:extLst>
            <c:ext xmlns:c16="http://schemas.microsoft.com/office/drawing/2014/chart" uri="{C3380CC4-5D6E-409C-BE32-E72D297353CC}">
              <c16:uniqueId val="{00000002-8710-4B8F-8774-7EBC7E48F3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10-4B8F-8774-7EBC7E48F3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10-4B8F-8774-7EBC7E48F3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10-4B8F-8774-7EBC7E48F3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142</c:v>
                </c:pt>
                <c:pt idx="3">
                  <c:v>172</c:v>
                </c:pt>
                <c:pt idx="6">
                  <c:v>145</c:v>
                </c:pt>
                <c:pt idx="9">
                  <c:v>136</c:v>
                </c:pt>
                <c:pt idx="12">
                  <c:v>121</c:v>
                </c:pt>
              </c:numCache>
            </c:numRef>
          </c:val>
          <c:extLst>
            <c:ext xmlns:c16="http://schemas.microsoft.com/office/drawing/2014/chart" uri="{C3380CC4-5D6E-409C-BE32-E72D297353CC}">
              <c16:uniqueId val="{00000006-8710-4B8F-8774-7EBC7E48F3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216</c:v>
                </c:pt>
                <c:pt idx="3">
                  <c:v>198</c:v>
                </c:pt>
                <c:pt idx="6">
                  <c:v>199</c:v>
                </c:pt>
                <c:pt idx="9">
                  <c:v>173</c:v>
                </c:pt>
                <c:pt idx="12">
                  <c:v>159</c:v>
                </c:pt>
              </c:numCache>
            </c:numRef>
          </c:val>
          <c:extLst>
            <c:ext xmlns:c16="http://schemas.microsoft.com/office/drawing/2014/chart" uri="{C3380CC4-5D6E-409C-BE32-E72D297353CC}">
              <c16:uniqueId val="{00000007-8710-4B8F-8774-7EBC7E48F3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2818</c:v>
                </c:pt>
                <c:pt idx="3">
                  <c:v>2807</c:v>
                </c:pt>
                <c:pt idx="6">
                  <c:v>2856</c:v>
                </c:pt>
                <c:pt idx="9">
                  <c:v>2884</c:v>
                </c:pt>
                <c:pt idx="12">
                  <c:v>2941</c:v>
                </c:pt>
              </c:numCache>
            </c:numRef>
          </c:val>
          <c:extLst>
            <c:ext xmlns:c16="http://schemas.microsoft.com/office/drawing/2014/chart" uri="{C3380CC4-5D6E-409C-BE32-E72D297353CC}">
              <c16:uniqueId val="{00000008-8710-4B8F-8774-7EBC7E48F3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131</c:v>
                </c:pt>
                <c:pt idx="3">
                  <c:v>119</c:v>
                </c:pt>
                <c:pt idx="6">
                  <c:v>109</c:v>
                </c:pt>
                <c:pt idx="9">
                  <c:v>86</c:v>
                </c:pt>
                <c:pt idx="12">
                  <c:v>80</c:v>
                </c:pt>
              </c:numCache>
            </c:numRef>
          </c:val>
          <c:extLst>
            <c:ext xmlns:c16="http://schemas.microsoft.com/office/drawing/2014/chart" uri="{C3380CC4-5D6E-409C-BE32-E72D297353CC}">
              <c16:uniqueId val="{00000009-8710-4B8F-8774-7EBC7E48F3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3409</c:v>
                </c:pt>
                <c:pt idx="3">
                  <c:v>3326</c:v>
                </c:pt>
                <c:pt idx="6">
                  <c:v>3365</c:v>
                </c:pt>
                <c:pt idx="9">
                  <c:v>3312</c:v>
                </c:pt>
                <c:pt idx="12">
                  <c:v>3598</c:v>
                </c:pt>
              </c:numCache>
            </c:numRef>
          </c:val>
          <c:extLst>
            <c:ext xmlns:c16="http://schemas.microsoft.com/office/drawing/2014/chart" uri="{C3380CC4-5D6E-409C-BE32-E72D297353CC}">
              <c16:uniqueId val="{0000000A-8710-4B8F-8774-7EBC7E48F3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10-4B8F-8774-7EBC7E48F3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812</c:v>
                </c:pt>
                <c:pt idx="1">
                  <c:v>943</c:v>
                </c:pt>
                <c:pt idx="2">
                  <c:v>982</c:v>
                </c:pt>
              </c:numCache>
            </c:numRef>
          </c:val>
          <c:extLst>
            <c:ext xmlns:c16="http://schemas.microsoft.com/office/drawing/2014/chart" uri="{C3380CC4-5D6E-409C-BE32-E72D297353CC}">
              <c16:uniqueId val="{00000000-75F6-4FCC-A0D7-E0311E710D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112</c:v>
                </c:pt>
                <c:pt idx="1">
                  <c:v>92</c:v>
                </c:pt>
                <c:pt idx="2">
                  <c:v>72</c:v>
                </c:pt>
              </c:numCache>
            </c:numRef>
          </c:val>
          <c:extLst>
            <c:ext xmlns:c16="http://schemas.microsoft.com/office/drawing/2014/chart" uri="{C3380CC4-5D6E-409C-BE32-E72D297353CC}">
              <c16:uniqueId val="{00000001-75F6-4FCC-A0D7-E0311E710D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1199</c:v>
                </c:pt>
                <c:pt idx="1">
                  <c:v>1117</c:v>
                </c:pt>
                <c:pt idx="2">
                  <c:v>1165</c:v>
                </c:pt>
              </c:numCache>
            </c:numRef>
          </c:val>
          <c:extLst>
            <c:ext xmlns:c16="http://schemas.microsoft.com/office/drawing/2014/chart" uri="{C3380CC4-5D6E-409C-BE32-E72D297353CC}">
              <c16:uniqueId val="{00000002-75F6-4FCC-A0D7-E0311E710D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{E786CE18-92E0-4A3F-BA0F-0C40B1FB8960}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E09-4E3D-8301-B4ECBE1A37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{B28FC6BE-2C69-47FF-9B52-AC9FC021FF41}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09-4E3D-8301-B4ECBE1A37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{F2E657D7-B2BC-430F-842C-384FAB487FC0}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09-4E3D-8301-B4ECBE1A37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{57B73748-612D-4D79-9B83-7A2D109B5703}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09-4E3D-8301-B4ECBE1A37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{7D1B6E23-ED96-46EA-AD9E-778B004EC237}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09-4E3D-8301-B4ECBE1A370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{452E1611-6259-4ECC-8A7E-DC66762E9DCC}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E09-4E3D-8301-B4ECBE1A370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{92BFC4FC-0D94-4C38-90A4-FD844CC98DE0}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E09-4E3D-8301-B4ECBE1A370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{E101148B-897B-483B-8360-0A3ECA6402CF}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E09-4E3D-8301-B4ECBE1A370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{04F518A6-6676-4D17-8FB9-FB28154F3FB5}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E09-4E3D-8301-B4ECBE1A37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65</c:v>
                </c:pt>
                <c:pt idx="16">
                  <c:v>67</c:v>
                </c:pt>
                <c:pt idx="24">
                  <c:v>67.8</c:v>
                </c:pt>
                <c:pt idx="32">
                  <c:v>67.3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09-4E3D-8301-B4ECBE1A37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{4ED9F6F9-185D-4842-86D2-F1938FAFCF6D}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E09-4E3D-8301-B4ECBE1A37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{60F6D959-2750-45DA-8A3F-2BDC65CA58BD}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09-4E3D-8301-B4ECBE1A37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{F59CF17D-2BEB-47A7-BB1F-8DB4C0C10785}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09-4E3D-8301-B4ECBE1A37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{07C0EA8C-3DF2-4209-B51F-C943CF07A840}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09-4E3D-8301-B4ECBE1A37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{258156C7-E3C0-4393-996C-CC3D3FE02995}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09-4E3D-8301-B4ECBE1A370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{61A055F2-9CCD-451F-9491-9C4EFBBC5C5C}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E09-4E3D-8301-B4ECBE1A370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{49BFAD56-B35B-40FE-A296-8DA7AAD9EE9B}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E09-4E3D-8301-B4ECBE1A370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{7AA0E7E5-3D90-4E9A-A615-AD065CAD3957}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E09-4E3D-8301-B4ECBE1A370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{5CC64DFE-BD44-48DF-92CC-BCA10BFB6915}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E09-4E3D-8301-B4ECBE1A37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1E09-4E3D-8301-B4ECBE1A3705}"/>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{8E275AF0-FD4D-4747-A2CF-13E0DB59FC10}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89B-4C1E-9F4F-BF93518ADB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{09E3A00D-B079-470C-B3A8-6F62E0313294}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9B-4C1E-9F4F-BF93518ADB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{BBCF397A-41D6-44CF-96F9-D51FBD760ED5}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9B-4C1E-9F4F-BF93518ADB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{C16F84F7-C0D3-4FCF-BAE8-66C452F87F56}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9B-4C1E-9F4F-BF93518ADB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{1DC1BEDD-07B6-495B-A922-92358C2C25FF}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9B-4C1E-9F4F-BF93518ADB6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{F3C08398-2378-4161-BEEA-A8B3E3FB997B}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89B-4C1E-9F4F-BF93518ADB6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{A6634A85-3F40-4CE8-8436-6A03AEEDC030}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89B-4C1E-9F4F-BF93518ADB6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{EDFC372B-6B95-4FA2-BEEC-19E52F1BC00B}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89B-4C1E-9F4F-BF93518ADB6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{75574CFF-0378-488D-8888-1756E792157A}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89B-4C1E-9F4F-BF93518ADB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7.3</c:v>
                </c:pt>
                <c:pt idx="16">
                  <c:v>7.6</c:v>
                </c:pt>
                <c:pt idx="24">
                  <c:v>7.6</c:v>
                </c:pt>
                <c:pt idx="32">
                  <c:v>7.6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9B-4C1E-9F4F-BF93518ADB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{98E253F0-21C9-4CBD-A5FB-F408EA3C7C66}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89B-4C1E-9F4F-BF93518ADB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{F945E855-1E30-4BB0-940D-DD2166D975F6}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9B-4C1E-9F4F-BF93518ADB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{B4BD43B5-EE47-4627-81CA-3BC32F3A2918}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9B-4C1E-9F4F-BF93518ADB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{B726ED56-6209-41B3-8CB6-5E8B8F367C51}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9B-4C1E-9F4F-BF93518ADB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{2C8306E0-9DA0-4AD3-B78A-2A5E234AFAE2}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9B-4C1E-9F4F-BF93518ADB63}"/>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{976B0F46-2752-46F1-97C2-CFC0F648CAE2}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89B-4C1E-9F4F-BF93518ADB6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{6158DA27-D98E-47EA-AEA4-A5A16C9F6FBA}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89B-4C1E-9F4F-BF93518ADB6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{645B2F32-5F70-439E-BC0E-4F5AA3EE3386}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89B-4C1E-9F4F-BF93518ADB6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{FA4C6D94-70C5-4144-B9D4-6076D32953DE}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89B-4C1E-9F4F-BF93518ADB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689B-4C1E-9F4F-BF93518ADB63}"/>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元利償還金と、公営企業債の元利償還金に対する繰入金は年々増加傾向にある。ただし、元利償還金の</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％以上は臨時財政対策債に係るものであり、それに伴い、算入公債費等も増加しているが、実質公債費比率としては上昇傾向にある。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組合等が起こした地方債の元利償還金に対する負担金等については増加傾向にあり、今後も一部事務組合の施設更新等によって大幅に増加することが予想され、元利償還金等（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の総額が極端に増加しないよう注意する必要がある。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について、一般会計等に係る地方債の現在高は平成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年度をピークに減少に転じていたが、平成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年度は学校施設の空調設備新設更新事業等により増加に転じ、令和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年度は災害情報伝達システム整備事業により大幅に増加した。</a:t>
          </a:r>
        </a:p>
        <a:p>
          <a:r>
            <a:rPr kumimoji="1" lang="ja-JP" altLang="en-US" sz="1300">
              <a:latin typeface="ＭＳ ゴシック" pitchFamily="49" charset="-128"/>
              <a:ea typeface="ＭＳ ゴシック" pitchFamily="49" charset="-128"/>
            </a:rPr>
            <a:t>　また、公営企業債等繰入見込額については、起債残高の増加に伴い増加傾向にある。債務負担行為に基づく支出予定額については減少に転じたが、地方債残高の増加に伴い将来負担額全体としては増加傾向にある。</a:t>
          </a:r>
        </a:p>
        <a:p>
          <a:r>
            <a:rPr kumimoji="1" lang="ja-JP" altLang="en-US" sz="1300">
              <a:latin typeface="ＭＳ ゴシック" pitchFamily="49" charset="-128"/>
              <a:ea typeface="ＭＳ ゴシック" pitchFamily="49" charset="-128"/>
            </a:rPr>
            <a:t>　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は、充当可能基金が平成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年度以降は増加傾向にあるため、全体も増加傾向にある。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差引で、将来負担比率の分子は、大幅なマイナスの状態で、同水準を維持しており、当面は、健全財政を保つことができる。将来負担ゼロを維持することを一つの目標として財政運営を行う必要がある。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岡山県里庄町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取り崩していたが、ここ数年は歳出抑制により財政調整基金は増加に転じた。一方で、下水道事業への財源の補填として開発基金を取り崩し運用しているため、基金残高全体はここ１０年以上減少し続けていたが、令和元年度以降は、財政健全化の取り組みもありプラス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開発基金：公共下水道事業会計負担金・出資金に充当するため、恒常的に取り崩している。積立については、町営墓地使用料及び余剰一般財源を積み立てている。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文化振興基金：文化ホールは平成４年度の建設以来老朽化が進んでおり、改修費用等に充当するため、恒常的に取り崩しを行っている。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教育施設整備改修基金：老朽化した教育施設の整備改修事業に充当するため、恒常的に取り崩しを行っている。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開発基金を公共下水道事業会計への負担金・出資金に充当するため、恒常的に取り崩しており、大幅に減少している。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文化振興基金：老朽化した文化ホールの改修に充てているため減少している。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教育施設整備改修基金：主に老朽化した学校施設の改修に充当しており減少傾向にあったため、令和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年度で積み増しを行った。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財源不足を補うため財政調整基金を取り崩しており、基金残高は減少傾向にあったが、歳出抑制によりここ数年は増加傾向にある。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事業の取捨選択や消費的経費の削減により財源を捻出するとともに、財産の利活用やふるさと納税の推進等による新たな財源確保に努める必要がある。また、災害に備えるため財政調整基金はある程度蓄えてお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万円を取り崩し、元金の償還に充てている。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投資的事業を抑え、起債の発行額を抑制することで基金に依存しない財政運営に努める必要がある。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11,149
10,993
12.23
6,623,131
6,329,794
239,434
3,030,226
3,598,206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施設の老朽化により、有形固定資産減価償却率が高くなっているが、令和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年度は橋りょうの補修により若干下がった。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県平均と比べた場合にも、わずかだが高い数値となっている。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84" name="有形固定資産減価償却率平均値テキスト"/>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92234</xdr:rowOff>
    </xdr:from>
    <xdr:to>
      <xdr:col>23</xdr:col>
      <xdr:colOff>136525</xdr:colOff>
      <xdr:row>32</xdr:row>
      <xdr:rowOff>22384</xdr:rowOff>
    </xdr:to>
    <xdr:sp macro="" textlink="">
      <xdr:nvSpPr>
        <xdr:cNvPr id="95" name="楕円 94"/>
        <xdr:cNvSpPr/>
      </xdr:nvSpPr>
      <xdr:spPr>
        <a:xfrm>
          <a:off x="4711700" y="61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70661</xdr:rowOff>
    </xdr:from>
    <xdr:ext cx="405111" cy="259045"/>
    <xdr:sp macro="" textlink="">
      <xdr:nvSpPr>
        <xdr:cNvPr id="96" name="有形固定資産減価償却率該当値テキスト"/>
        <xdr:cNvSpPr txBox="1"/>
      </xdr:nvSpPr>
      <xdr:spPr>
        <a:xfrm>
          <a:off x="4813300" y="615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105728</xdr:rowOff>
    </xdr:from>
    <xdr:to>
      <xdr:col>19</xdr:col>
      <xdr:colOff>187325</xdr:colOff>
      <xdr:row>32</xdr:row>
      <xdr:rowOff>35878</xdr:rowOff>
    </xdr:to>
    <xdr:sp macro="" textlink="">
      <xdr:nvSpPr>
        <xdr:cNvPr id="97" name="楕円 96"/>
        <xdr:cNvSpPr/>
      </xdr:nvSpPr>
      <xdr:spPr>
        <a:xfrm>
          <a:off x="40005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143034</xdr:rowOff>
    </xdr:from>
    <xdr:to>
      <xdr:col>23</xdr:col>
      <xdr:colOff>85725</xdr:colOff>
      <xdr:row>31</xdr:row>
      <xdr:rowOff>156528</xdr:rowOff>
    </xdr:to>
    <xdr:cxnSp macro="">
      <xdr:nvCxnSpPr>
        <xdr:cNvPr id="98" name="直線コネクタ 97"/>
        <xdr:cNvCxnSpPr/>
      </xdr:nvCxnSpPr>
      <xdr:spPr>
        <a:xfrm flipV="1">
          <a:off x="4051300" y="6229509"/>
          <a:ext cx="7112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84138</xdr:rowOff>
    </xdr:from>
    <xdr:to>
      <xdr:col>15</xdr:col>
      <xdr:colOff>187325</xdr:colOff>
      <xdr:row>32</xdr:row>
      <xdr:rowOff>14288</xdr:rowOff>
    </xdr:to>
    <xdr:sp macro="" textlink="">
      <xdr:nvSpPr>
        <xdr:cNvPr id="99" name="楕円 98"/>
        <xdr:cNvSpPr/>
      </xdr:nvSpPr>
      <xdr:spPr>
        <a:xfrm>
          <a:off x="3238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134938</xdr:rowOff>
    </xdr:from>
    <xdr:to>
      <xdr:col>19</xdr:col>
      <xdr:colOff>136525</xdr:colOff>
      <xdr:row>31</xdr:row>
      <xdr:rowOff>156528</xdr:rowOff>
    </xdr:to>
    <xdr:cxnSp macro="">
      <xdr:nvCxnSpPr>
        <xdr:cNvPr id="100" name="直線コネクタ 99"/>
        <xdr:cNvCxnSpPr/>
      </xdr:nvCxnSpPr>
      <xdr:spPr>
        <a:xfrm>
          <a:off x="3289300" y="622141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30163</xdr:rowOff>
    </xdr:from>
    <xdr:to>
      <xdr:col>11</xdr:col>
      <xdr:colOff>187325</xdr:colOff>
      <xdr:row>31</xdr:row>
      <xdr:rowOff>131763</xdr:rowOff>
    </xdr:to>
    <xdr:sp macro="" textlink="">
      <xdr:nvSpPr>
        <xdr:cNvPr id="101" name="楕円 100"/>
        <xdr:cNvSpPr/>
      </xdr:nvSpPr>
      <xdr:spPr>
        <a:xfrm>
          <a:off x="2476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80963</xdr:rowOff>
    </xdr:from>
    <xdr:to>
      <xdr:col>15</xdr:col>
      <xdr:colOff>136525</xdr:colOff>
      <xdr:row>31</xdr:row>
      <xdr:rowOff>134938</xdr:rowOff>
    </xdr:to>
    <xdr:cxnSp macro="">
      <xdr:nvCxnSpPr>
        <xdr:cNvPr id="102" name="直線コネクタ 101"/>
        <xdr:cNvCxnSpPr/>
      </xdr:nvCxnSpPr>
      <xdr:spPr>
        <a:xfrm>
          <a:off x="2527300" y="616743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117951</xdr:rowOff>
    </xdr:from>
    <xdr:to>
      <xdr:col>7</xdr:col>
      <xdr:colOff>187325</xdr:colOff>
      <xdr:row>31</xdr:row>
      <xdr:rowOff>48101</xdr:rowOff>
    </xdr:to>
    <xdr:sp macro="" textlink="">
      <xdr:nvSpPr>
        <xdr:cNvPr id="103" name="楕円 102"/>
        <xdr:cNvSpPr/>
      </xdr:nvSpPr>
      <xdr:spPr>
        <a:xfrm>
          <a:off x="1714500" y="60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168751</xdr:rowOff>
    </xdr:from>
    <xdr:to>
      <xdr:col>11</xdr:col>
      <xdr:colOff>136525</xdr:colOff>
      <xdr:row>31</xdr:row>
      <xdr:rowOff>80963</xdr:rowOff>
    </xdr:to>
    <xdr:cxnSp macro="">
      <xdr:nvCxnSpPr>
        <xdr:cNvPr id="104" name="直線コネクタ 103"/>
        <xdr:cNvCxnSpPr/>
      </xdr:nvCxnSpPr>
      <xdr:spPr>
        <a:xfrm>
          <a:off x="1765300" y="6083776"/>
          <a:ext cx="762000" cy="8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5" name="n_1ave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106" name="n_2aveValue有形固定資産減価償却率"/>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07" name="n_3aveValue有形固定資産減価償却率"/>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8" name="n_4aveValue有形固定資産減価償却率"/>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27005</xdr:rowOff>
    </xdr:from>
    <xdr:ext cx="405111" cy="259045"/>
    <xdr:sp macro="" textlink="">
      <xdr:nvSpPr>
        <xdr:cNvPr id="109" name="n_1mainValue有形固定資産減価償却率"/>
        <xdr:cNvSpPr txBox="1"/>
      </xdr:nvSpPr>
      <xdr:spPr>
        <a:xfrm>
          <a:off x="3836044" y="628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5415</xdr:rowOff>
    </xdr:from>
    <xdr:ext cx="405111" cy="259045"/>
    <xdr:sp macro="" textlink="">
      <xdr:nvSpPr>
        <xdr:cNvPr id="110" name="n_2mainValue有形固定資産減価償却率"/>
        <xdr:cNvSpPr txBox="1"/>
      </xdr:nvSpPr>
      <xdr:spPr>
        <a:xfrm>
          <a:off x="3086744" y="626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122890</xdr:rowOff>
    </xdr:from>
    <xdr:ext cx="405111" cy="259045"/>
    <xdr:sp macro="" textlink="">
      <xdr:nvSpPr>
        <xdr:cNvPr id="111" name="n_3mainValue有形固定資産減価償却率"/>
        <xdr:cNvSpPr txBox="1"/>
      </xdr:nvSpPr>
      <xdr:spPr>
        <a:xfrm>
          <a:off x="2324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39228</xdr:rowOff>
    </xdr:from>
    <xdr:ext cx="405111" cy="259045"/>
    <xdr:sp macro="" textlink="">
      <xdr:nvSpPr>
        <xdr:cNvPr id="112" name="n_4mainValue有形固定資産減価償却率"/>
        <xdr:cNvSpPr txBox="1"/>
      </xdr:nvSpPr>
      <xdr:spPr>
        <a:xfrm>
          <a:off x="1562744" y="612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類似団体を下回っており、県平均も大きく下回っている。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56535</xdr:rowOff>
    </xdr:from>
    <xdr:to>
      <xdr:col>76</xdr:col>
      <xdr:colOff>73025</xdr:colOff>
      <xdr:row>28</xdr:row>
      <xdr:rowOff>158135</xdr:rowOff>
    </xdr:to>
    <xdr:sp macro="" textlink="">
      <xdr:nvSpPr>
        <xdr:cNvPr id="155" name="楕円 154"/>
        <xdr:cNvSpPr/>
      </xdr:nvSpPr>
      <xdr:spPr>
        <a:xfrm>
          <a:off x="14744700" y="562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79412</xdr:rowOff>
    </xdr:from>
    <xdr:ext cx="469744" cy="259045"/>
    <xdr:sp macro="" textlink="">
      <xdr:nvSpPr>
        <xdr:cNvPr id="156" name="債務償還比率該当値テキスト"/>
        <xdr:cNvSpPr txBox="1"/>
      </xdr:nvSpPr>
      <xdr:spPr>
        <a:xfrm>
          <a:off x="14846300" y="548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82012</xdr:rowOff>
    </xdr:from>
    <xdr:to>
      <xdr:col>72</xdr:col>
      <xdr:colOff>123825</xdr:colOff>
      <xdr:row>29</xdr:row>
      <xdr:rowOff>12162</xdr:rowOff>
    </xdr:to>
    <xdr:sp macro="" textlink="">
      <xdr:nvSpPr>
        <xdr:cNvPr id="157" name="楕円 156"/>
        <xdr:cNvSpPr/>
      </xdr:nvSpPr>
      <xdr:spPr>
        <a:xfrm>
          <a:off x="14033500" y="56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107335</xdr:rowOff>
    </xdr:from>
    <xdr:to>
      <xdr:col>76</xdr:col>
      <xdr:colOff>22225</xdr:colOff>
      <xdr:row>28</xdr:row>
      <xdr:rowOff>132812</xdr:rowOff>
    </xdr:to>
    <xdr:cxnSp macro="">
      <xdr:nvCxnSpPr>
        <xdr:cNvPr id="158" name="直線コネクタ 157"/>
        <xdr:cNvCxnSpPr/>
      </xdr:nvCxnSpPr>
      <xdr:spPr>
        <a:xfrm flipV="1">
          <a:off x="14084300" y="5679460"/>
          <a:ext cx="711200" cy="2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72080</xdr:rowOff>
    </xdr:from>
    <xdr:to>
      <xdr:col>68</xdr:col>
      <xdr:colOff>123825</xdr:colOff>
      <xdr:row>29</xdr:row>
      <xdr:rowOff>2230</xdr:rowOff>
    </xdr:to>
    <xdr:sp macro="" textlink="">
      <xdr:nvSpPr>
        <xdr:cNvPr id="159" name="楕円 158"/>
        <xdr:cNvSpPr/>
      </xdr:nvSpPr>
      <xdr:spPr>
        <a:xfrm>
          <a:off x="13271500" y="564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122880</xdr:rowOff>
    </xdr:from>
    <xdr:to>
      <xdr:col>72</xdr:col>
      <xdr:colOff>73025</xdr:colOff>
      <xdr:row>28</xdr:row>
      <xdr:rowOff>132812</xdr:rowOff>
    </xdr:to>
    <xdr:cxnSp macro="">
      <xdr:nvCxnSpPr>
        <xdr:cNvPr id="160" name="直線コネクタ 159"/>
        <xdr:cNvCxnSpPr/>
      </xdr:nvCxnSpPr>
      <xdr:spPr>
        <a:xfrm>
          <a:off x="13322300" y="5695005"/>
          <a:ext cx="762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112669</xdr:rowOff>
    </xdr:from>
    <xdr:to>
      <xdr:col>64</xdr:col>
      <xdr:colOff>123825</xdr:colOff>
      <xdr:row>29</xdr:row>
      <xdr:rowOff>42819</xdr:rowOff>
    </xdr:to>
    <xdr:sp macro="" textlink="">
      <xdr:nvSpPr>
        <xdr:cNvPr id="161" name="楕円 160"/>
        <xdr:cNvSpPr/>
      </xdr:nvSpPr>
      <xdr:spPr>
        <a:xfrm>
          <a:off x="12509500" y="56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122880</xdr:rowOff>
    </xdr:from>
    <xdr:to>
      <xdr:col>68</xdr:col>
      <xdr:colOff>73025</xdr:colOff>
      <xdr:row>28</xdr:row>
      <xdr:rowOff>163469</xdr:rowOff>
    </xdr:to>
    <xdr:cxnSp macro="">
      <xdr:nvCxnSpPr>
        <xdr:cNvPr id="162" name="直線コネクタ 161"/>
        <xdr:cNvCxnSpPr/>
      </xdr:nvCxnSpPr>
      <xdr:spPr>
        <a:xfrm flipV="1">
          <a:off x="12560300" y="5695005"/>
          <a:ext cx="762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136332</xdr:rowOff>
    </xdr:from>
    <xdr:to>
      <xdr:col>60</xdr:col>
      <xdr:colOff>123825</xdr:colOff>
      <xdr:row>29</xdr:row>
      <xdr:rowOff>66482</xdr:rowOff>
    </xdr:to>
    <xdr:sp macro="" textlink="">
      <xdr:nvSpPr>
        <xdr:cNvPr id="163" name="楕円 162"/>
        <xdr:cNvSpPr/>
      </xdr:nvSpPr>
      <xdr:spPr>
        <a:xfrm>
          <a:off x="11747500" y="57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163469</xdr:rowOff>
    </xdr:from>
    <xdr:to>
      <xdr:col>64</xdr:col>
      <xdr:colOff>73025</xdr:colOff>
      <xdr:row>29</xdr:row>
      <xdr:rowOff>15682</xdr:rowOff>
    </xdr:to>
    <xdr:cxnSp macro="">
      <xdr:nvCxnSpPr>
        <xdr:cNvPr id="164" name="直線コネクタ 163"/>
        <xdr:cNvCxnSpPr/>
      </xdr:nvCxnSpPr>
      <xdr:spPr>
        <a:xfrm flipV="1">
          <a:off x="11798300" y="5735594"/>
          <a:ext cx="762000" cy="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28689</xdr:rowOff>
    </xdr:from>
    <xdr:ext cx="469744" cy="259045"/>
    <xdr:sp macro="" textlink="">
      <xdr:nvSpPr>
        <xdr:cNvPr id="169" name="n_1mainValue債務償還比率"/>
        <xdr:cNvSpPr txBox="1"/>
      </xdr:nvSpPr>
      <xdr:spPr>
        <a:xfrm>
          <a:off x="13836727" y="542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18757</xdr:rowOff>
    </xdr:from>
    <xdr:ext cx="469744" cy="259045"/>
    <xdr:sp macro="" textlink="">
      <xdr:nvSpPr>
        <xdr:cNvPr id="170" name="n_2mainValue債務償還比率"/>
        <xdr:cNvSpPr txBox="1"/>
      </xdr:nvSpPr>
      <xdr:spPr>
        <a:xfrm>
          <a:off x="13087427" y="541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59346</xdr:rowOff>
    </xdr:from>
    <xdr:ext cx="469744" cy="259045"/>
    <xdr:sp macro="" textlink="">
      <xdr:nvSpPr>
        <xdr:cNvPr id="171" name="n_3mainValue債務償還比率"/>
        <xdr:cNvSpPr txBox="1"/>
      </xdr:nvSpPr>
      <xdr:spPr>
        <a:xfrm>
          <a:off x="12325427" y="546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83009</xdr:rowOff>
    </xdr:from>
    <xdr:ext cx="469744" cy="259045"/>
    <xdr:sp macro="" textlink="">
      <xdr:nvSpPr>
        <xdr:cNvPr id="172" name="n_4mainValue債務償還比率"/>
        <xdr:cNvSpPr txBox="1"/>
      </xdr:nvSpPr>
      <xdr:spPr>
        <a:xfrm>
          <a:off x="11563427" y="54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11,149
10,993
12.23
6,623,131
6,329,794
239,434
3,030,226
3,598,206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29972</xdr:rowOff>
    </xdr:from>
    <xdr:to>
      <xdr:col>24</xdr:col>
      <xdr:colOff>114300</xdr:colOff>
      <xdr:row>35</xdr:row>
      <xdr:rowOff>131572</xdr:rowOff>
    </xdr:to>
    <xdr:sp macro="" textlink="">
      <xdr:nvSpPr>
        <xdr:cNvPr id="71" name="楕円 70"/>
        <xdr:cNvSpPr/>
      </xdr:nvSpPr>
      <xdr:spPr>
        <a:xfrm>
          <a:off x="45847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52849</xdr:rowOff>
    </xdr:from>
    <xdr:ext cx="405111" cy="259045"/>
    <xdr:sp macro="" textlink="">
      <xdr:nvSpPr>
        <xdr:cNvPr id="72" name="【道路】&#10;有形固定資産減価償却率該当値テキスト"/>
        <xdr:cNvSpPr txBox="1"/>
      </xdr:nvSpPr>
      <xdr:spPr>
        <a:xfrm>
          <a:off x="4673600"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xdr:rowOff>
    </xdr:from>
    <xdr:to>
      <xdr:col>20</xdr:col>
      <xdr:colOff>38100</xdr:colOff>
      <xdr:row>35</xdr:row>
      <xdr:rowOff>113284</xdr:rowOff>
    </xdr:to>
    <xdr:sp macro="" textlink="">
      <xdr:nvSpPr>
        <xdr:cNvPr id="73" name="楕円 72"/>
        <xdr:cNvSpPr/>
      </xdr:nvSpPr>
      <xdr:spPr>
        <a:xfrm>
          <a:off x="3746500" y="60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62484</xdr:rowOff>
    </xdr:from>
    <xdr:to>
      <xdr:col>24</xdr:col>
      <xdr:colOff>63500</xdr:colOff>
      <xdr:row>35</xdr:row>
      <xdr:rowOff>80772</xdr:rowOff>
    </xdr:to>
    <xdr:cxnSp macro="">
      <xdr:nvCxnSpPr>
        <xdr:cNvPr id="74" name="直線コネクタ 73"/>
        <xdr:cNvCxnSpPr/>
      </xdr:nvCxnSpPr>
      <xdr:spPr>
        <a:xfrm>
          <a:off x="3797300" y="60632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xdr:rowOff>
    </xdr:from>
    <xdr:to>
      <xdr:col>15</xdr:col>
      <xdr:colOff>101600</xdr:colOff>
      <xdr:row>35</xdr:row>
      <xdr:rowOff>101854</xdr:rowOff>
    </xdr:to>
    <xdr:sp macro="" textlink="">
      <xdr:nvSpPr>
        <xdr:cNvPr id="75" name="楕円 74"/>
        <xdr:cNvSpPr/>
      </xdr:nvSpPr>
      <xdr:spPr>
        <a:xfrm>
          <a:off x="28575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51054</xdr:rowOff>
    </xdr:from>
    <xdr:to>
      <xdr:col>19</xdr:col>
      <xdr:colOff>177800</xdr:colOff>
      <xdr:row>35</xdr:row>
      <xdr:rowOff>62484</xdr:rowOff>
    </xdr:to>
    <xdr:cxnSp macro="">
      <xdr:nvCxnSpPr>
        <xdr:cNvPr id="76" name="直線コネクタ 75"/>
        <xdr:cNvCxnSpPr/>
      </xdr:nvCxnSpPr>
      <xdr:spPr>
        <a:xfrm>
          <a:off x="2908300" y="60518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141986</xdr:rowOff>
    </xdr:from>
    <xdr:to>
      <xdr:col>10</xdr:col>
      <xdr:colOff>165100</xdr:colOff>
      <xdr:row>35</xdr:row>
      <xdr:rowOff>72136</xdr:rowOff>
    </xdr:to>
    <xdr:sp macro="" textlink="">
      <xdr:nvSpPr>
        <xdr:cNvPr id="77" name="楕円 76"/>
        <xdr:cNvSpPr/>
      </xdr:nvSpPr>
      <xdr:spPr>
        <a:xfrm>
          <a:off x="19685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21336</xdr:rowOff>
    </xdr:from>
    <xdr:to>
      <xdr:col>15</xdr:col>
      <xdr:colOff>50800</xdr:colOff>
      <xdr:row>35</xdr:row>
      <xdr:rowOff>51054</xdr:rowOff>
    </xdr:to>
    <xdr:cxnSp macro="">
      <xdr:nvCxnSpPr>
        <xdr:cNvPr id="78" name="直線コネクタ 77"/>
        <xdr:cNvCxnSpPr/>
      </xdr:nvCxnSpPr>
      <xdr:spPr>
        <a:xfrm>
          <a:off x="2019300" y="60220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116840</xdr:rowOff>
    </xdr:from>
    <xdr:to>
      <xdr:col>6</xdr:col>
      <xdr:colOff>38100</xdr:colOff>
      <xdr:row>35</xdr:row>
      <xdr:rowOff>46990</xdr:rowOff>
    </xdr:to>
    <xdr:sp macro="" textlink="">
      <xdr:nvSpPr>
        <xdr:cNvPr id="79" name="楕円 78"/>
        <xdr:cNvSpPr/>
      </xdr:nvSpPr>
      <xdr:spPr>
        <a:xfrm>
          <a:off x="107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167640</xdr:rowOff>
    </xdr:from>
    <xdr:to>
      <xdr:col>10</xdr:col>
      <xdr:colOff>114300</xdr:colOff>
      <xdr:row>35</xdr:row>
      <xdr:rowOff>21336</xdr:rowOff>
    </xdr:to>
    <xdr:cxnSp macro="">
      <xdr:nvCxnSpPr>
        <xdr:cNvPr id="80" name="直線コネクタ 79"/>
        <xdr:cNvCxnSpPr/>
      </xdr:nvCxnSpPr>
      <xdr:spPr>
        <a:xfrm>
          <a:off x="1130300" y="599694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129811</xdr:rowOff>
    </xdr:from>
    <xdr:ext cx="405111" cy="259045"/>
    <xdr:sp macro="" textlink="">
      <xdr:nvSpPr>
        <xdr:cNvPr id="85" name="n_1mainValue【道路】&#10;有形固定資産減価償却率"/>
        <xdr:cNvSpPr txBox="1"/>
      </xdr:nvSpPr>
      <xdr:spPr>
        <a:xfrm>
          <a:off x="35820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118381</xdr:rowOff>
    </xdr:from>
    <xdr:ext cx="405111" cy="259045"/>
    <xdr:sp macro="" textlink="">
      <xdr:nvSpPr>
        <xdr:cNvPr id="86" name="n_2mainValue【道路】&#10;有形固定資産減価償却率"/>
        <xdr:cNvSpPr txBox="1"/>
      </xdr:nvSpPr>
      <xdr:spPr>
        <a:xfrm>
          <a:off x="2705744" y="57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88663</xdr:rowOff>
    </xdr:from>
    <xdr:ext cx="405111" cy="259045"/>
    <xdr:sp macro="" textlink="">
      <xdr:nvSpPr>
        <xdr:cNvPr id="87" name="n_3mainValue【道路】&#10;有形固定資産減価償却率"/>
        <xdr:cNvSpPr txBox="1"/>
      </xdr:nvSpPr>
      <xdr:spPr>
        <a:xfrm>
          <a:off x="1816744" y="57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63517</xdr:rowOff>
    </xdr:from>
    <xdr:ext cx="405111" cy="259045"/>
    <xdr:sp macro="" textlink="">
      <xdr:nvSpPr>
        <xdr:cNvPr id="88" name="n_4mainValue【道路】&#10;有形固定資産減価償却率"/>
        <xdr:cNvSpPr txBox="1"/>
      </xdr:nvSpPr>
      <xdr:spPr>
        <a:xfrm>
          <a:off x="927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166865</xdr:rowOff>
    </xdr:from>
    <xdr:to>
      <xdr:col>55</xdr:col>
      <xdr:colOff>50800</xdr:colOff>
      <xdr:row>41</xdr:row>
      <xdr:rowOff>97015</xdr:rowOff>
    </xdr:to>
    <xdr:sp macro="" textlink="">
      <xdr:nvSpPr>
        <xdr:cNvPr id="128" name="楕円 127"/>
        <xdr:cNvSpPr/>
      </xdr:nvSpPr>
      <xdr:spPr>
        <a:xfrm>
          <a:off x="10426700" y="70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81792</xdr:rowOff>
    </xdr:from>
    <xdr:ext cx="469744" cy="259045"/>
    <xdr:sp macro="" textlink="">
      <xdr:nvSpPr>
        <xdr:cNvPr id="129" name="【道路】&#10;一人当たり延長該当値テキスト"/>
        <xdr:cNvSpPr txBox="1"/>
      </xdr:nvSpPr>
      <xdr:spPr>
        <a:xfrm>
          <a:off x="10515600" y="693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168008</xdr:rowOff>
    </xdr:from>
    <xdr:to>
      <xdr:col>50</xdr:col>
      <xdr:colOff>165100</xdr:colOff>
      <xdr:row>41</xdr:row>
      <xdr:rowOff>98158</xdr:rowOff>
    </xdr:to>
    <xdr:sp macro="" textlink="">
      <xdr:nvSpPr>
        <xdr:cNvPr id="130" name="楕円 129"/>
        <xdr:cNvSpPr/>
      </xdr:nvSpPr>
      <xdr:spPr>
        <a:xfrm>
          <a:off x="9588500" y="70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46215</xdr:rowOff>
    </xdr:from>
    <xdr:to>
      <xdr:col>55</xdr:col>
      <xdr:colOff>0</xdr:colOff>
      <xdr:row>41</xdr:row>
      <xdr:rowOff>47358</xdr:rowOff>
    </xdr:to>
    <xdr:cxnSp macro="">
      <xdr:nvCxnSpPr>
        <xdr:cNvPr id="131" name="直線コネクタ 130"/>
        <xdr:cNvCxnSpPr/>
      </xdr:nvCxnSpPr>
      <xdr:spPr>
        <a:xfrm flipV="1">
          <a:off x="9639300" y="707566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168751</xdr:rowOff>
    </xdr:from>
    <xdr:to>
      <xdr:col>46</xdr:col>
      <xdr:colOff>38100</xdr:colOff>
      <xdr:row>41</xdr:row>
      <xdr:rowOff>98901</xdr:rowOff>
    </xdr:to>
    <xdr:sp macro="" textlink="">
      <xdr:nvSpPr>
        <xdr:cNvPr id="132" name="楕円 131"/>
        <xdr:cNvSpPr/>
      </xdr:nvSpPr>
      <xdr:spPr>
        <a:xfrm>
          <a:off x="8699500" y="70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47358</xdr:rowOff>
    </xdr:from>
    <xdr:to>
      <xdr:col>50</xdr:col>
      <xdr:colOff>114300</xdr:colOff>
      <xdr:row>41</xdr:row>
      <xdr:rowOff>48101</xdr:rowOff>
    </xdr:to>
    <xdr:cxnSp macro="">
      <xdr:nvCxnSpPr>
        <xdr:cNvPr id="133" name="直線コネクタ 132"/>
        <xdr:cNvCxnSpPr/>
      </xdr:nvCxnSpPr>
      <xdr:spPr>
        <a:xfrm flipV="1">
          <a:off x="8750300" y="707680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169190</xdr:rowOff>
    </xdr:from>
    <xdr:to>
      <xdr:col>41</xdr:col>
      <xdr:colOff>101600</xdr:colOff>
      <xdr:row>41</xdr:row>
      <xdr:rowOff>99340</xdr:rowOff>
    </xdr:to>
    <xdr:sp macro="" textlink="">
      <xdr:nvSpPr>
        <xdr:cNvPr id="134" name="楕円 133"/>
        <xdr:cNvSpPr/>
      </xdr:nvSpPr>
      <xdr:spPr>
        <a:xfrm>
          <a:off x="7810500" y="70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48101</xdr:rowOff>
    </xdr:from>
    <xdr:to>
      <xdr:col>45</xdr:col>
      <xdr:colOff>177800</xdr:colOff>
      <xdr:row>41</xdr:row>
      <xdr:rowOff>48540</xdr:rowOff>
    </xdr:to>
    <xdr:cxnSp macro="">
      <xdr:nvCxnSpPr>
        <xdr:cNvPr id="135" name="直線コネクタ 134"/>
        <xdr:cNvCxnSpPr/>
      </xdr:nvCxnSpPr>
      <xdr:spPr>
        <a:xfrm flipV="1">
          <a:off x="7861300" y="7077551"/>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5835</xdr:rowOff>
    </xdr:from>
    <xdr:to>
      <xdr:col>36</xdr:col>
      <xdr:colOff>165100</xdr:colOff>
      <xdr:row>40</xdr:row>
      <xdr:rowOff>107435</xdr:rowOff>
    </xdr:to>
    <xdr:sp macro="" textlink="">
      <xdr:nvSpPr>
        <xdr:cNvPr id="136" name="楕円 135"/>
        <xdr:cNvSpPr/>
      </xdr:nvSpPr>
      <xdr:spPr>
        <a:xfrm>
          <a:off x="6921500" y="68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56635</xdr:rowOff>
    </xdr:from>
    <xdr:to>
      <xdr:col>41</xdr:col>
      <xdr:colOff>50800</xdr:colOff>
      <xdr:row>41</xdr:row>
      <xdr:rowOff>48540</xdr:rowOff>
    </xdr:to>
    <xdr:cxnSp macro="">
      <xdr:nvCxnSpPr>
        <xdr:cNvPr id="137" name="直線コネクタ 136"/>
        <xdr:cNvCxnSpPr/>
      </xdr:nvCxnSpPr>
      <xdr:spPr>
        <a:xfrm>
          <a:off x="6972300" y="6914635"/>
          <a:ext cx="889000" cy="1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89285</xdr:rowOff>
    </xdr:from>
    <xdr:ext cx="469744" cy="259045"/>
    <xdr:sp macro="" textlink="">
      <xdr:nvSpPr>
        <xdr:cNvPr id="142" name="n_1mainValue【道路】&#10;一人当たり延長"/>
        <xdr:cNvSpPr txBox="1"/>
      </xdr:nvSpPr>
      <xdr:spPr>
        <a:xfrm>
          <a:off x="9391727" y="71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90028</xdr:rowOff>
    </xdr:from>
    <xdr:ext cx="469744" cy="259045"/>
    <xdr:sp macro="" textlink="">
      <xdr:nvSpPr>
        <xdr:cNvPr id="143" name="n_2mainValue【道路】&#10;一人当たり延長"/>
        <xdr:cNvSpPr txBox="1"/>
      </xdr:nvSpPr>
      <xdr:spPr>
        <a:xfrm>
          <a:off x="8515427" y="71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90467</xdr:rowOff>
    </xdr:from>
    <xdr:ext cx="469744" cy="259045"/>
    <xdr:sp macro="" textlink="">
      <xdr:nvSpPr>
        <xdr:cNvPr id="144" name="n_3mainValue【道路】&#10;一人当たり延長"/>
        <xdr:cNvSpPr txBox="1"/>
      </xdr:nvSpPr>
      <xdr:spPr>
        <a:xfrm>
          <a:off x="7626427" y="71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98562</xdr:rowOff>
    </xdr:from>
    <xdr:ext cx="534377" cy="259045"/>
    <xdr:sp macro="" textlink="">
      <xdr:nvSpPr>
        <xdr:cNvPr id="145" name="n_4mainValue【道路】&#10;一人当たり延長"/>
        <xdr:cNvSpPr txBox="1"/>
      </xdr:nvSpPr>
      <xdr:spPr>
        <a:xfrm>
          <a:off x="6705111" y="69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87" name="楕円 186"/>
        <xdr:cNvSpPr/>
      </xdr:nvSpPr>
      <xdr:spPr>
        <a:xfrm>
          <a:off x="4584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88" name="【橋りょう・トンネル】&#10;有形固定資産減価償却率該当値テキスト"/>
        <xdr:cNvSpPr txBox="1"/>
      </xdr:nvSpPr>
      <xdr:spPr>
        <a:xfrm>
          <a:off x="4673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89" name="楕円 188"/>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112667</xdr:rowOff>
    </xdr:from>
    <xdr:to>
      <xdr:col>24</xdr:col>
      <xdr:colOff>63500</xdr:colOff>
      <xdr:row>60</xdr:row>
      <xdr:rowOff>133894</xdr:rowOff>
    </xdr:to>
    <xdr:cxnSp macro="">
      <xdr:nvCxnSpPr>
        <xdr:cNvPr id="190" name="直線コネクタ 189"/>
        <xdr:cNvCxnSpPr/>
      </xdr:nvCxnSpPr>
      <xdr:spPr>
        <a:xfrm flipV="1">
          <a:off x="3797300" y="1039966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91" name="楕円 190"/>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146957</xdr:rowOff>
    </xdr:to>
    <xdr:cxnSp macro="">
      <xdr:nvCxnSpPr>
        <xdr:cNvPr id="192" name="直線コネクタ 191"/>
        <xdr:cNvCxnSpPr/>
      </xdr:nvCxnSpPr>
      <xdr:spPr>
        <a:xfrm flipV="1">
          <a:off x="2908300" y="10420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3" name="楕円 192"/>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146957</xdr:rowOff>
    </xdr:to>
    <xdr:cxnSp macro="">
      <xdr:nvCxnSpPr>
        <xdr:cNvPr id="194" name="直線コネクタ 193"/>
        <xdr:cNvCxnSpPr/>
      </xdr:nvCxnSpPr>
      <xdr:spPr>
        <a:xfrm>
          <a:off x="2019300" y="104127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5" name="楕円 194"/>
        <xdr:cNvSpPr/>
      </xdr:nvSpPr>
      <xdr:spPr>
        <a:xfrm>
          <a:off x="107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125730</xdr:rowOff>
    </xdr:to>
    <xdr:cxnSp macro="">
      <xdr:nvCxnSpPr>
        <xdr:cNvPr id="196" name="直線コネクタ 195"/>
        <xdr:cNvCxnSpPr/>
      </xdr:nvCxnSpPr>
      <xdr:spPr>
        <a:xfrm>
          <a:off x="1130300" y="103817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4371</xdr:rowOff>
    </xdr:from>
    <xdr:ext cx="405111" cy="259045"/>
    <xdr:sp macro="" textlink="">
      <xdr:nvSpPr>
        <xdr:cNvPr id="201" name="n_1mainValue【橋りょう・トンネル】&#10;有形固定資産減価償却率"/>
        <xdr:cNvSpPr txBox="1"/>
      </xdr:nvSpPr>
      <xdr:spPr>
        <a:xfrm>
          <a:off x="3582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202" name="n_2mainValue【橋りょう・トンネ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3" name="n_3mainValue【橋りょう・トンネ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4" name="n_4mainValue【橋りょう・トンネル】&#10;有形固定資産減価償却率"/>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119729</xdr:rowOff>
    </xdr:from>
    <xdr:to>
      <xdr:col>55</xdr:col>
      <xdr:colOff>50800</xdr:colOff>
      <xdr:row>64</xdr:row>
      <xdr:rowOff>49879</xdr:rowOff>
    </xdr:to>
    <xdr:sp macro="" textlink="">
      <xdr:nvSpPr>
        <xdr:cNvPr id="244" name="楕円 243"/>
        <xdr:cNvSpPr/>
      </xdr:nvSpPr>
      <xdr:spPr>
        <a:xfrm>
          <a:off x="10426700" y="1092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34656</xdr:rowOff>
    </xdr:from>
    <xdr:ext cx="534377" cy="259045"/>
    <xdr:sp macro="" textlink="">
      <xdr:nvSpPr>
        <xdr:cNvPr id="245" name="【橋りょう・トンネル】&#10;一人当たり有形固定資産（償却資産）額該当値テキスト"/>
        <xdr:cNvSpPr txBox="1"/>
      </xdr:nvSpPr>
      <xdr:spPr>
        <a:xfrm>
          <a:off x="10515600" y="1083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124291</xdr:rowOff>
    </xdr:from>
    <xdr:to>
      <xdr:col>50</xdr:col>
      <xdr:colOff>165100</xdr:colOff>
      <xdr:row>64</xdr:row>
      <xdr:rowOff>54441</xdr:rowOff>
    </xdr:to>
    <xdr:sp macro="" textlink="">
      <xdr:nvSpPr>
        <xdr:cNvPr id="246" name="楕円 245"/>
        <xdr:cNvSpPr/>
      </xdr:nvSpPr>
      <xdr:spPr>
        <a:xfrm>
          <a:off x="9588500" y="109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170529</xdr:rowOff>
    </xdr:from>
    <xdr:to>
      <xdr:col>55</xdr:col>
      <xdr:colOff>0</xdr:colOff>
      <xdr:row>64</xdr:row>
      <xdr:rowOff>3641</xdr:rowOff>
    </xdr:to>
    <xdr:cxnSp macro="">
      <xdr:nvCxnSpPr>
        <xdr:cNvPr id="247" name="直線コネクタ 246"/>
        <xdr:cNvCxnSpPr/>
      </xdr:nvCxnSpPr>
      <xdr:spPr>
        <a:xfrm flipV="1">
          <a:off x="9639300" y="10971879"/>
          <a:ext cx="8382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127395</xdr:rowOff>
    </xdr:from>
    <xdr:to>
      <xdr:col>46</xdr:col>
      <xdr:colOff>38100</xdr:colOff>
      <xdr:row>64</xdr:row>
      <xdr:rowOff>57545</xdr:rowOff>
    </xdr:to>
    <xdr:sp macro="" textlink="">
      <xdr:nvSpPr>
        <xdr:cNvPr id="248" name="楕円 247"/>
        <xdr:cNvSpPr/>
      </xdr:nvSpPr>
      <xdr:spPr>
        <a:xfrm>
          <a:off x="8699500" y="109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3641</xdr:rowOff>
    </xdr:from>
    <xdr:to>
      <xdr:col>50</xdr:col>
      <xdr:colOff>114300</xdr:colOff>
      <xdr:row>64</xdr:row>
      <xdr:rowOff>6745</xdr:rowOff>
    </xdr:to>
    <xdr:cxnSp macro="">
      <xdr:nvCxnSpPr>
        <xdr:cNvPr id="249" name="直線コネクタ 248"/>
        <xdr:cNvCxnSpPr/>
      </xdr:nvCxnSpPr>
      <xdr:spPr>
        <a:xfrm flipV="1">
          <a:off x="8750300" y="10976441"/>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128171</xdr:rowOff>
    </xdr:from>
    <xdr:to>
      <xdr:col>41</xdr:col>
      <xdr:colOff>101600</xdr:colOff>
      <xdr:row>64</xdr:row>
      <xdr:rowOff>58321</xdr:rowOff>
    </xdr:to>
    <xdr:sp macro="" textlink="">
      <xdr:nvSpPr>
        <xdr:cNvPr id="250" name="楕円 249"/>
        <xdr:cNvSpPr/>
      </xdr:nvSpPr>
      <xdr:spPr>
        <a:xfrm>
          <a:off x="7810500" y="109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6745</xdr:rowOff>
    </xdr:from>
    <xdr:to>
      <xdr:col>45</xdr:col>
      <xdr:colOff>177800</xdr:colOff>
      <xdr:row>64</xdr:row>
      <xdr:rowOff>7521</xdr:rowOff>
    </xdr:to>
    <xdr:cxnSp macro="">
      <xdr:nvCxnSpPr>
        <xdr:cNvPr id="251" name="直線コネクタ 250"/>
        <xdr:cNvCxnSpPr/>
      </xdr:nvCxnSpPr>
      <xdr:spPr>
        <a:xfrm flipV="1">
          <a:off x="7861300" y="10979545"/>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128275</xdr:rowOff>
    </xdr:from>
    <xdr:to>
      <xdr:col>36</xdr:col>
      <xdr:colOff>165100</xdr:colOff>
      <xdr:row>64</xdr:row>
      <xdr:rowOff>58425</xdr:rowOff>
    </xdr:to>
    <xdr:sp macro="" textlink="">
      <xdr:nvSpPr>
        <xdr:cNvPr id="252" name="楕円 251"/>
        <xdr:cNvSpPr/>
      </xdr:nvSpPr>
      <xdr:spPr>
        <a:xfrm>
          <a:off x="6921500" y="109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7521</xdr:rowOff>
    </xdr:from>
    <xdr:to>
      <xdr:col>41</xdr:col>
      <xdr:colOff>50800</xdr:colOff>
      <xdr:row>64</xdr:row>
      <xdr:rowOff>7625</xdr:rowOff>
    </xdr:to>
    <xdr:cxnSp macro="">
      <xdr:nvCxnSpPr>
        <xdr:cNvPr id="253" name="直線コネクタ 252"/>
        <xdr:cNvCxnSpPr/>
      </xdr:nvCxnSpPr>
      <xdr:spPr>
        <a:xfrm flipV="1">
          <a:off x="6972300" y="10980321"/>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45568</xdr:rowOff>
    </xdr:from>
    <xdr:ext cx="534377" cy="259045"/>
    <xdr:sp macro="" textlink="">
      <xdr:nvSpPr>
        <xdr:cNvPr id="258" name="n_1mainValue【橋りょう・トンネル】&#10;一人当たり有形固定資産（償却資産）額"/>
        <xdr:cNvSpPr txBox="1"/>
      </xdr:nvSpPr>
      <xdr:spPr>
        <a:xfrm>
          <a:off x="9359411" y="110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48672</xdr:rowOff>
    </xdr:from>
    <xdr:ext cx="534377" cy="259045"/>
    <xdr:sp macro="" textlink="">
      <xdr:nvSpPr>
        <xdr:cNvPr id="259" name="n_2mainValue【橋りょう・トンネル】&#10;一人当たり有形固定資産（償却資産）額"/>
        <xdr:cNvSpPr txBox="1"/>
      </xdr:nvSpPr>
      <xdr:spPr>
        <a:xfrm>
          <a:off x="8483111" y="110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49448</xdr:rowOff>
    </xdr:from>
    <xdr:ext cx="534377" cy="259045"/>
    <xdr:sp macro="" textlink="">
      <xdr:nvSpPr>
        <xdr:cNvPr id="260" name="n_3mainValue【橋りょう・トンネル】&#10;一人当たり有形固定資産（償却資産）額"/>
        <xdr:cNvSpPr txBox="1"/>
      </xdr:nvSpPr>
      <xdr:spPr>
        <a:xfrm>
          <a:off x="7594111" y="110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49552</xdr:rowOff>
    </xdr:from>
    <xdr:ext cx="534377" cy="259045"/>
    <xdr:sp macro="" textlink="">
      <xdr:nvSpPr>
        <xdr:cNvPr id="261" name="n_4mainValue【橋りょう・トンネル】&#10;一人当たり有形固定資産（償却資産）額"/>
        <xdr:cNvSpPr txBox="1"/>
      </xdr:nvSpPr>
      <xdr:spPr>
        <a:xfrm>
          <a:off x="6705111" y="1102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xdr:rowOff>
    </xdr:from>
    <xdr:to>
      <xdr:col>24</xdr:col>
      <xdr:colOff>114300</xdr:colOff>
      <xdr:row>86</xdr:row>
      <xdr:rowOff>107950</xdr:rowOff>
    </xdr:to>
    <xdr:sp macro="" textlink="">
      <xdr:nvSpPr>
        <xdr:cNvPr id="302" name="楕円 301"/>
        <xdr:cNvSpPr/>
      </xdr:nvSpPr>
      <xdr:spPr>
        <a:xfrm>
          <a:off x="4584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92727</xdr:rowOff>
    </xdr:from>
    <xdr:ext cx="405111" cy="259045"/>
    <xdr:sp macro="" textlink="">
      <xdr:nvSpPr>
        <xdr:cNvPr id="303" name="【公営住宅】&#10;有形固定資産減価償却率該当値テキスト"/>
        <xdr:cNvSpPr txBox="1"/>
      </xdr:nvSpPr>
      <xdr:spPr>
        <a:xfrm>
          <a:off x="4673600" y="1466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154939</xdr:rowOff>
    </xdr:from>
    <xdr:to>
      <xdr:col>20</xdr:col>
      <xdr:colOff>38100</xdr:colOff>
      <xdr:row>86</xdr:row>
      <xdr:rowOff>85089</xdr:rowOff>
    </xdr:to>
    <xdr:sp macro="" textlink="">
      <xdr:nvSpPr>
        <xdr:cNvPr id="304" name="楕円 303"/>
        <xdr:cNvSpPr/>
      </xdr:nvSpPr>
      <xdr:spPr>
        <a:xfrm>
          <a:off x="3746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34289</xdr:rowOff>
    </xdr:from>
    <xdr:to>
      <xdr:col>24</xdr:col>
      <xdr:colOff>63500</xdr:colOff>
      <xdr:row>86</xdr:row>
      <xdr:rowOff>57150</xdr:rowOff>
    </xdr:to>
    <xdr:cxnSp macro="">
      <xdr:nvCxnSpPr>
        <xdr:cNvPr id="305" name="直線コネクタ 304"/>
        <xdr:cNvCxnSpPr/>
      </xdr:nvCxnSpPr>
      <xdr:spPr>
        <a:xfrm>
          <a:off x="3797300" y="14778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120650</xdr:rowOff>
    </xdr:from>
    <xdr:to>
      <xdr:col>15</xdr:col>
      <xdr:colOff>101600</xdr:colOff>
      <xdr:row>86</xdr:row>
      <xdr:rowOff>50800</xdr:rowOff>
    </xdr:to>
    <xdr:sp macro="" textlink="">
      <xdr:nvSpPr>
        <xdr:cNvPr id="306" name="楕円 305"/>
        <xdr:cNvSpPr/>
      </xdr:nvSpPr>
      <xdr:spPr>
        <a:xfrm>
          <a:off x="2857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0</xdr:rowOff>
    </xdr:from>
    <xdr:to>
      <xdr:col>19</xdr:col>
      <xdr:colOff>177800</xdr:colOff>
      <xdr:row>86</xdr:row>
      <xdr:rowOff>34289</xdr:rowOff>
    </xdr:to>
    <xdr:cxnSp macro="">
      <xdr:nvCxnSpPr>
        <xdr:cNvPr id="307" name="直線コネクタ 306"/>
        <xdr:cNvCxnSpPr/>
      </xdr:nvCxnSpPr>
      <xdr:spPr>
        <a:xfrm>
          <a:off x="2908300" y="14744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84455</xdr:rowOff>
    </xdr:from>
    <xdr:to>
      <xdr:col>10</xdr:col>
      <xdr:colOff>165100</xdr:colOff>
      <xdr:row>86</xdr:row>
      <xdr:rowOff>14605</xdr:rowOff>
    </xdr:to>
    <xdr:sp macro="" textlink="">
      <xdr:nvSpPr>
        <xdr:cNvPr id="308" name="楕円 307"/>
        <xdr:cNvSpPr/>
      </xdr:nvSpPr>
      <xdr:spPr>
        <a:xfrm>
          <a:off x="1968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135255</xdr:rowOff>
    </xdr:from>
    <xdr:to>
      <xdr:col>15</xdr:col>
      <xdr:colOff>50800</xdr:colOff>
      <xdr:row>86</xdr:row>
      <xdr:rowOff>0</xdr:rowOff>
    </xdr:to>
    <xdr:cxnSp macro="">
      <xdr:nvCxnSpPr>
        <xdr:cNvPr id="309" name="直線コネクタ 308"/>
        <xdr:cNvCxnSpPr/>
      </xdr:nvCxnSpPr>
      <xdr:spPr>
        <a:xfrm>
          <a:off x="2019300" y="14708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105411</xdr:rowOff>
    </xdr:from>
    <xdr:to>
      <xdr:col>6</xdr:col>
      <xdr:colOff>38100</xdr:colOff>
      <xdr:row>86</xdr:row>
      <xdr:rowOff>35561</xdr:rowOff>
    </xdr:to>
    <xdr:sp macro="" textlink="">
      <xdr:nvSpPr>
        <xdr:cNvPr id="310" name="楕円 309"/>
        <xdr:cNvSpPr/>
      </xdr:nvSpPr>
      <xdr:spPr>
        <a:xfrm>
          <a:off x="1079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135255</xdr:rowOff>
    </xdr:from>
    <xdr:to>
      <xdr:col>10</xdr:col>
      <xdr:colOff>114300</xdr:colOff>
      <xdr:row>85</xdr:row>
      <xdr:rowOff>156211</xdr:rowOff>
    </xdr:to>
    <xdr:cxnSp macro="">
      <xdr:nvCxnSpPr>
        <xdr:cNvPr id="311" name="直線コネクタ 310"/>
        <xdr:cNvCxnSpPr/>
      </xdr:nvCxnSpPr>
      <xdr:spPr>
        <a:xfrm flipV="1">
          <a:off x="1130300" y="147085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76216</xdr:rowOff>
    </xdr:from>
    <xdr:ext cx="405111" cy="259045"/>
    <xdr:sp macro="" textlink="">
      <xdr:nvSpPr>
        <xdr:cNvPr id="316" name="n_1mainValue【公営住宅】&#10;有形固定資産減価償却率"/>
        <xdr:cNvSpPr txBox="1"/>
      </xdr:nvSpPr>
      <xdr:spPr>
        <a:xfrm>
          <a:off x="3582044"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41927</xdr:rowOff>
    </xdr:from>
    <xdr:ext cx="405111" cy="259045"/>
    <xdr:sp macro="" textlink="">
      <xdr:nvSpPr>
        <xdr:cNvPr id="317" name="n_2mainValue【公営住宅】&#10;有形固定資産減価償却率"/>
        <xdr:cNvSpPr txBox="1"/>
      </xdr:nvSpPr>
      <xdr:spPr>
        <a:xfrm>
          <a:off x="2705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5732</xdr:rowOff>
    </xdr:from>
    <xdr:ext cx="405111" cy="259045"/>
    <xdr:sp macro="" textlink="">
      <xdr:nvSpPr>
        <xdr:cNvPr id="318" name="n_3mainValue【公営住宅】&#10;有形固定資産減価償却率"/>
        <xdr:cNvSpPr txBox="1"/>
      </xdr:nvSpPr>
      <xdr:spPr>
        <a:xfrm>
          <a:off x="1816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26688</xdr:rowOff>
    </xdr:from>
    <xdr:ext cx="405111" cy="259045"/>
    <xdr:sp macro="" textlink="">
      <xdr:nvSpPr>
        <xdr:cNvPr id="319" name="n_4mainValue【公営住宅】&#10;有形固定資産減価償却率"/>
        <xdr:cNvSpPr txBox="1"/>
      </xdr:nvSpPr>
      <xdr:spPr>
        <a:xfrm>
          <a:off x="927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45783</xdr:rowOff>
    </xdr:from>
    <xdr:to>
      <xdr:col>55</xdr:col>
      <xdr:colOff>50800</xdr:colOff>
      <xdr:row>86</xdr:row>
      <xdr:rowOff>147383</xdr:rowOff>
    </xdr:to>
    <xdr:sp macro="" textlink="">
      <xdr:nvSpPr>
        <xdr:cNvPr id="359" name="楕円 358"/>
        <xdr:cNvSpPr/>
      </xdr:nvSpPr>
      <xdr:spPr>
        <a:xfrm>
          <a:off x="10426700" y="147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132160</xdr:rowOff>
    </xdr:from>
    <xdr:ext cx="469744" cy="259045"/>
    <xdr:sp macro="" textlink="">
      <xdr:nvSpPr>
        <xdr:cNvPr id="360" name="【公営住宅】&#10;一人当たり面積該当値テキスト"/>
        <xdr:cNvSpPr txBox="1"/>
      </xdr:nvSpPr>
      <xdr:spPr>
        <a:xfrm>
          <a:off x="10515600" y="1470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45783</xdr:rowOff>
    </xdr:from>
    <xdr:to>
      <xdr:col>50</xdr:col>
      <xdr:colOff>165100</xdr:colOff>
      <xdr:row>86</xdr:row>
      <xdr:rowOff>147383</xdr:rowOff>
    </xdr:to>
    <xdr:sp macro="" textlink="">
      <xdr:nvSpPr>
        <xdr:cNvPr id="361" name="楕円 360"/>
        <xdr:cNvSpPr/>
      </xdr:nvSpPr>
      <xdr:spPr>
        <a:xfrm>
          <a:off x="9588500" y="147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96583</xdr:rowOff>
    </xdr:from>
    <xdr:to>
      <xdr:col>55</xdr:col>
      <xdr:colOff>0</xdr:colOff>
      <xdr:row>86</xdr:row>
      <xdr:rowOff>96583</xdr:rowOff>
    </xdr:to>
    <xdr:cxnSp macro="">
      <xdr:nvCxnSpPr>
        <xdr:cNvPr id="362" name="直線コネクタ 361"/>
        <xdr:cNvCxnSpPr/>
      </xdr:nvCxnSpPr>
      <xdr:spPr>
        <a:xfrm>
          <a:off x="9639300" y="14841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45783</xdr:rowOff>
    </xdr:from>
    <xdr:to>
      <xdr:col>46</xdr:col>
      <xdr:colOff>38100</xdr:colOff>
      <xdr:row>86</xdr:row>
      <xdr:rowOff>147383</xdr:rowOff>
    </xdr:to>
    <xdr:sp macro="" textlink="">
      <xdr:nvSpPr>
        <xdr:cNvPr id="363" name="楕円 362"/>
        <xdr:cNvSpPr/>
      </xdr:nvSpPr>
      <xdr:spPr>
        <a:xfrm>
          <a:off x="8699500" y="147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96583</xdr:rowOff>
    </xdr:from>
    <xdr:to>
      <xdr:col>50</xdr:col>
      <xdr:colOff>114300</xdr:colOff>
      <xdr:row>86</xdr:row>
      <xdr:rowOff>96583</xdr:rowOff>
    </xdr:to>
    <xdr:cxnSp macro="">
      <xdr:nvCxnSpPr>
        <xdr:cNvPr id="364" name="直線コネクタ 363"/>
        <xdr:cNvCxnSpPr/>
      </xdr:nvCxnSpPr>
      <xdr:spPr>
        <a:xfrm>
          <a:off x="8750300" y="14841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45783</xdr:rowOff>
    </xdr:from>
    <xdr:to>
      <xdr:col>41</xdr:col>
      <xdr:colOff>101600</xdr:colOff>
      <xdr:row>86</xdr:row>
      <xdr:rowOff>147383</xdr:rowOff>
    </xdr:to>
    <xdr:sp macro="" textlink="">
      <xdr:nvSpPr>
        <xdr:cNvPr id="365" name="楕円 364"/>
        <xdr:cNvSpPr/>
      </xdr:nvSpPr>
      <xdr:spPr>
        <a:xfrm>
          <a:off x="7810500" y="147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96583</xdr:rowOff>
    </xdr:from>
    <xdr:to>
      <xdr:col>45</xdr:col>
      <xdr:colOff>177800</xdr:colOff>
      <xdr:row>86</xdr:row>
      <xdr:rowOff>96583</xdr:rowOff>
    </xdr:to>
    <xdr:cxnSp macro="">
      <xdr:nvCxnSpPr>
        <xdr:cNvPr id="366" name="直線コネクタ 365"/>
        <xdr:cNvCxnSpPr/>
      </xdr:nvCxnSpPr>
      <xdr:spPr>
        <a:xfrm>
          <a:off x="7861300" y="14841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45783</xdr:rowOff>
    </xdr:from>
    <xdr:to>
      <xdr:col>36</xdr:col>
      <xdr:colOff>165100</xdr:colOff>
      <xdr:row>86</xdr:row>
      <xdr:rowOff>147383</xdr:rowOff>
    </xdr:to>
    <xdr:sp macro="" textlink="">
      <xdr:nvSpPr>
        <xdr:cNvPr id="367" name="楕円 366"/>
        <xdr:cNvSpPr/>
      </xdr:nvSpPr>
      <xdr:spPr>
        <a:xfrm>
          <a:off x="6921500" y="147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96583</xdr:rowOff>
    </xdr:from>
    <xdr:to>
      <xdr:col>41</xdr:col>
      <xdr:colOff>50800</xdr:colOff>
      <xdr:row>86</xdr:row>
      <xdr:rowOff>96583</xdr:rowOff>
    </xdr:to>
    <xdr:cxnSp macro="">
      <xdr:nvCxnSpPr>
        <xdr:cNvPr id="368" name="直線コネクタ 367"/>
        <xdr:cNvCxnSpPr/>
      </xdr:nvCxnSpPr>
      <xdr:spPr>
        <a:xfrm>
          <a:off x="6972300" y="14841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138510</xdr:rowOff>
    </xdr:from>
    <xdr:ext cx="469744" cy="259045"/>
    <xdr:sp macro="" textlink="">
      <xdr:nvSpPr>
        <xdr:cNvPr id="373" name="n_1mainValue【公営住宅】&#10;一人当たり面積"/>
        <xdr:cNvSpPr txBox="1"/>
      </xdr:nvSpPr>
      <xdr:spPr>
        <a:xfrm>
          <a:off x="9391727" y="1488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138510</xdr:rowOff>
    </xdr:from>
    <xdr:ext cx="469744" cy="259045"/>
    <xdr:sp macro="" textlink="">
      <xdr:nvSpPr>
        <xdr:cNvPr id="374" name="n_2mainValue【公営住宅】&#10;一人当たり面積"/>
        <xdr:cNvSpPr txBox="1"/>
      </xdr:nvSpPr>
      <xdr:spPr>
        <a:xfrm>
          <a:off x="8515427" y="1488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138510</xdr:rowOff>
    </xdr:from>
    <xdr:ext cx="469744" cy="259045"/>
    <xdr:sp macro="" textlink="">
      <xdr:nvSpPr>
        <xdr:cNvPr id="375" name="n_3mainValue【公営住宅】&#10;一人当たり面積"/>
        <xdr:cNvSpPr txBox="1"/>
      </xdr:nvSpPr>
      <xdr:spPr>
        <a:xfrm>
          <a:off x="7626427" y="1488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138510</xdr:rowOff>
    </xdr:from>
    <xdr:ext cx="469744" cy="259045"/>
    <xdr:sp macro="" textlink="">
      <xdr:nvSpPr>
        <xdr:cNvPr id="376" name="n_4mainValue【公営住宅】&#10;一人当たり面積"/>
        <xdr:cNvSpPr txBox="1"/>
      </xdr:nvSpPr>
      <xdr:spPr>
        <a:xfrm>
          <a:off x="6737427" y="1488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102144</xdr:rowOff>
    </xdr:from>
    <xdr:to>
      <xdr:col>85</xdr:col>
      <xdr:colOff>177800</xdr:colOff>
      <xdr:row>39</xdr:row>
      <xdr:rowOff>32294</xdr:rowOff>
    </xdr:to>
    <xdr:sp macro="" textlink="">
      <xdr:nvSpPr>
        <xdr:cNvPr id="434" name="楕円 433"/>
        <xdr:cNvSpPr/>
      </xdr:nvSpPr>
      <xdr:spPr>
        <a:xfrm>
          <a:off x="16268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80571</xdr:rowOff>
    </xdr:from>
    <xdr:ext cx="405111" cy="259045"/>
    <xdr:sp macro="" textlink="">
      <xdr:nvSpPr>
        <xdr:cNvPr id="435" name="【認定こども園・幼稚園・保育所】&#10;有形固定資産減価償却率該当値テキスト"/>
        <xdr:cNvSpPr txBox="1"/>
      </xdr:nvSpPr>
      <xdr:spPr>
        <a:xfrm>
          <a:off x="16357600"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61323</xdr:rowOff>
    </xdr:from>
    <xdr:to>
      <xdr:col>81</xdr:col>
      <xdr:colOff>101600</xdr:colOff>
      <xdr:row>38</xdr:row>
      <xdr:rowOff>162923</xdr:rowOff>
    </xdr:to>
    <xdr:sp macro="" textlink="">
      <xdr:nvSpPr>
        <xdr:cNvPr id="436" name="楕円 435"/>
        <xdr:cNvSpPr/>
      </xdr:nvSpPr>
      <xdr:spPr>
        <a:xfrm>
          <a:off x="15430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112123</xdr:rowOff>
    </xdr:from>
    <xdr:to>
      <xdr:col>85</xdr:col>
      <xdr:colOff>127000</xdr:colOff>
      <xdr:row>38</xdr:row>
      <xdr:rowOff>152944</xdr:rowOff>
    </xdr:to>
    <xdr:cxnSp macro="">
      <xdr:nvCxnSpPr>
        <xdr:cNvPr id="437" name="直線コネクタ 436"/>
        <xdr:cNvCxnSpPr/>
      </xdr:nvCxnSpPr>
      <xdr:spPr>
        <a:xfrm>
          <a:off x="15481300" y="662722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62956</xdr:rowOff>
    </xdr:from>
    <xdr:to>
      <xdr:col>76</xdr:col>
      <xdr:colOff>165100</xdr:colOff>
      <xdr:row>38</xdr:row>
      <xdr:rowOff>164556</xdr:rowOff>
    </xdr:to>
    <xdr:sp macro="" textlink="">
      <xdr:nvSpPr>
        <xdr:cNvPr id="438" name="楕円 437"/>
        <xdr:cNvSpPr/>
      </xdr:nvSpPr>
      <xdr:spPr>
        <a:xfrm>
          <a:off x="14541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112123</xdr:rowOff>
    </xdr:from>
    <xdr:to>
      <xdr:col>81</xdr:col>
      <xdr:colOff>50800</xdr:colOff>
      <xdr:row>38</xdr:row>
      <xdr:rowOff>113756</xdr:rowOff>
    </xdr:to>
    <xdr:cxnSp macro="">
      <xdr:nvCxnSpPr>
        <xdr:cNvPr id="439" name="直線コネクタ 438"/>
        <xdr:cNvCxnSpPr/>
      </xdr:nvCxnSpPr>
      <xdr:spPr>
        <a:xfrm flipV="1">
          <a:off x="14592300" y="66272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40" name="楕円 439"/>
        <xdr:cNvSpPr/>
      </xdr:nvSpPr>
      <xdr:spPr>
        <a:xfrm>
          <a:off x="13652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68035</xdr:rowOff>
    </xdr:from>
    <xdr:to>
      <xdr:col>76</xdr:col>
      <xdr:colOff>114300</xdr:colOff>
      <xdr:row>38</xdr:row>
      <xdr:rowOff>113756</xdr:rowOff>
    </xdr:to>
    <xdr:cxnSp macro="">
      <xdr:nvCxnSpPr>
        <xdr:cNvPr id="441" name="直線コネクタ 440"/>
        <xdr:cNvCxnSpPr/>
      </xdr:nvCxnSpPr>
      <xdr:spPr>
        <a:xfrm>
          <a:off x="13703300" y="658313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156028</xdr:rowOff>
    </xdr:from>
    <xdr:to>
      <xdr:col>67</xdr:col>
      <xdr:colOff>101600</xdr:colOff>
      <xdr:row>38</xdr:row>
      <xdr:rowOff>86178</xdr:rowOff>
    </xdr:to>
    <xdr:sp macro="" textlink="">
      <xdr:nvSpPr>
        <xdr:cNvPr id="442" name="楕円 441"/>
        <xdr:cNvSpPr/>
      </xdr:nvSpPr>
      <xdr:spPr>
        <a:xfrm>
          <a:off x="12763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35378</xdr:rowOff>
    </xdr:from>
    <xdr:to>
      <xdr:col>71</xdr:col>
      <xdr:colOff>177800</xdr:colOff>
      <xdr:row>38</xdr:row>
      <xdr:rowOff>68035</xdr:rowOff>
    </xdr:to>
    <xdr:cxnSp macro="">
      <xdr:nvCxnSpPr>
        <xdr:cNvPr id="443" name="直線コネクタ 442"/>
        <xdr:cNvCxnSpPr/>
      </xdr:nvCxnSpPr>
      <xdr:spPr>
        <a:xfrm>
          <a:off x="12814300" y="65504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4" name="n_1aveValue【認定こども園・幼稚園・保育所】&#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5"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6"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7"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154050</xdr:rowOff>
    </xdr:from>
    <xdr:ext cx="405111" cy="259045"/>
    <xdr:sp macro="" textlink="">
      <xdr:nvSpPr>
        <xdr:cNvPr id="448" name="n_1mainValue【認定こども園・幼稚園・保育所】&#10;有形固定資産減価償却率"/>
        <xdr:cNvSpPr txBox="1"/>
      </xdr:nvSpPr>
      <xdr:spPr>
        <a:xfrm>
          <a:off x="15266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155683</xdr:rowOff>
    </xdr:from>
    <xdr:ext cx="405111" cy="259045"/>
    <xdr:sp macro="" textlink="">
      <xdr:nvSpPr>
        <xdr:cNvPr id="449" name="n_2mainValue【認定こども園・幼稚園・保育所】&#10;有形固定資産減価償却率"/>
        <xdr:cNvSpPr txBox="1"/>
      </xdr:nvSpPr>
      <xdr:spPr>
        <a:xfrm>
          <a:off x="14389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50" name="n_3main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51" name="n_4mainValue【認定こども園・幼稚園・保育所】&#10;有形固定資産減価償却率"/>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8" name="【認定こども園・幼稚園・保育所】&#10;一人当たり面積平均値テキスト"/>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89" name="楕円 488"/>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490" name="【認定こども園・幼稚園・保育所】&#10;一人当たり面積該当値テキスト"/>
        <xdr:cNvSpPr txBox="1"/>
      </xdr:nvSpPr>
      <xdr:spPr>
        <a:xfrm>
          <a:off x="22199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491" name="楕円 490"/>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85344</xdr:rowOff>
    </xdr:to>
    <xdr:cxnSp macro="">
      <xdr:nvCxnSpPr>
        <xdr:cNvPr id="492" name="直線コネクタ 491"/>
        <xdr:cNvCxnSpPr/>
      </xdr:nvCxnSpPr>
      <xdr:spPr>
        <a:xfrm>
          <a:off x="21323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93" name="楕円 492"/>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85344</xdr:rowOff>
    </xdr:from>
    <xdr:to>
      <xdr:col>111</xdr:col>
      <xdr:colOff>177800</xdr:colOff>
      <xdr:row>40</xdr:row>
      <xdr:rowOff>85344</xdr:rowOff>
    </xdr:to>
    <xdr:cxnSp macro="">
      <xdr:nvCxnSpPr>
        <xdr:cNvPr id="494" name="直線コネクタ 493"/>
        <xdr:cNvCxnSpPr/>
      </xdr:nvCxnSpPr>
      <xdr:spPr>
        <a:xfrm>
          <a:off x="20434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95" name="楕円 494"/>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85344</xdr:rowOff>
    </xdr:from>
    <xdr:to>
      <xdr:col>107</xdr:col>
      <xdr:colOff>50800</xdr:colOff>
      <xdr:row>40</xdr:row>
      <xdr:rowOff>85344</xdr:rowOff>
    </xdr:to>
    <xdr:cxnSp macro="">
      <xdr:nvCxnSpPr>
        <xdr:cNvPr id="496" name="直線コネクタ 495"/>
        <xdr:cNvCxnSpPr/>
      </xdr:nvCxnSpPr>
      <xdr:spPr>
        <a:xfrm>
          <a:off x="19545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497" name="楕円 496"/>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85344</xdr:rowOff>
    </xdr:from>
    <xdr:to>
      <xdr:col>102</xdr:col>
      <xdr:colOff>114300</xdr:colOff>
      <xdr:row>40</xdr:row>
      <xdr:rowOff>85344</xdr:rowOff>
    </xdr:to>
    <xdr:cxnSp macro="">
      <xdr:nvCxnSpPr>
        <xdr:cNvPr id="498" name="直線コネクタ 497"/>
        <xdr:cNvCxnSpPr/>
      </xdr:nvCxnSpPr>
      <xdr:spPr>
        <a:xfrm>
          <a:off x="18656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9"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0" name="n_2ave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1"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2"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503" name="n_1mainValue【認定こども園・幼稚園・保育所】&#10;一人当たり面積"/>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504" name="n_2mainValue【認定こども園・幼稚園・保育所】&#10;一人当たり面積"/>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505" name="n_3mainValue【認定こども園・幼稚園・保育所】&#10;一人当たり面積"/>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506" name="n_4mainValue【認定こども園・幼稚園・保育所】&#10;一人当たり面積"/>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47" name="楕円 546"/>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48" name="【学校施設】&#10;有形固定資産減価償却率該当値テキスト"/>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549" name="楕円 548"/>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91440</xdr:rowOff>
    </xdr:from>
    <xdr:to>
      <xdr:col>85</xdr:col>
      <xdr:colOff>127000</xdr:colOff>
      <xdr:row>61</xdr:row>
      <xdr:rowOff>91440</xdr:rowOff>
    </xdr:to>
    <xdr:cxnSp macro="">
      <xdr:nvCxnSpPr>
        <xdr:cNvPr id="550" name="直線コネクタ 549"/>
        <xdr:cNvCxnSpPr/>
      </xdr:nvCxnSpPr>
      <xdr:spPr>
        <a:xfrm>
          <a:off x="15481300" y="10549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xdr:rowOff>
    </xdr:from>
    <xdr:to>
      <xdr:col>76</xdr:col>
      <xdr:colOff>165100</xdr:colOff>
      <xdr:row>61</xdr:row>
      <xdr:rowOff>104140</xdr:rowOff>
    </xdr:to>
    <xdr:sp macro="" textlink="">
      <xdr:nvSpPr>
        <xdr:cNvPr id="551" name="楕円 550"/>
        <xdr:cNvSpPr/>
      </xdr:nvSpPr>
      <xdr:spPr>
        <a:xfrm>
          <a:off x="14541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53340</xdr:rowOff>
    </xdr:from>
    <xdr:to>
      <xdr:col>81</xdr:col>
      <xdr:colOff>50800</xdr:colOff>
      <xdr:row>61</xdr:row>
      <xdr:rowOff>91440</xdr:rowOff>
    </xdr:to>
    <xdr:cxnSp macro="">
      <xdr:nvCxnSpPr>
        <xdr:cNvPr id="552" name="直線コネクタ 551"/>
        <xdr:cNvCxnSpPr/>
      </xdr:nvCxnSpPr>
      <xdr:spPr>
        <a:xfrm>
          <a:off x="14592300" y="10511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61595</xdr:rowOff>
    </xdr:from>
    <xdr:to>
      <xdr:col>72</xdr:col>
      <xdr:colOff>38100</xdr:colOff>
      <xdr:row>61</xdr:row>
      <xdr:rowOff>163195</xdr:rowOff>
    </xdr:to>
    <xdr:sp macro="" textlink="">
      <xdr:nvSpPr>
        <xdr:cNvPr id="553" name="楕円 552"/>
        <xdr:cNvSpPr/>
      </xdr:nvSpPr>
      <xdr:spPr>
        <a:xfrm>
          <a:off x="13652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53340</xdr:rowOff>
    </xdr:from>
    <xdr:to>
      <xdr:col>76</xdr:col>
      <xdr:colOff>114300</xdr:colOff>
      <xdr:row>61</xdr:row>
      <xdr:rowOff>112395</xdr:rowOff>
    </xdr:to>
    <xdr:cxnSp macro="">
      <xdr:nvCxnSpPr>
        <xdr:cNvPr id="554" name="直線コネクタ 553"/>
        <xdr:cNvCxnSpPr/>
      </xdr:nvCxnSpPr>
      <xdr:spPr>
        <a:xfrm flipV="1">
          <a:off x="13703300" y="105117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25400</xdr:rowOff>
    </xdr:from>
    <xdr:to>
      <xdr:col>67</xdr:col>
      <xdr:colOff>101600</xdr:colOff>
      <xdr:row>61</xdr:row>
      <xdr:rowOff>127000</xdr:rowOff>
    </xdr:to>
    <xdr:sp macro="" textlink="">
      <xdr:nvSpPr>
        <xdr:cNvPr id="555" name="楕円 554"/>
        <xdr:cNvSpPr/>
      </xdr:nvSpPr>
      <xdr:spPr>
        <a:xfrm>
          <a:off x="1276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76200</xdr:rowOff>
    </xdr:from>
    <xdr:to>
      <xdr:col>71</xdr:col>
      <xdr:colOff>177800</xdr:colOff>
      <xdr:row>61</xdr:row>
      <xdr:rowOff>112395</xdr:rowOff>
    </xdr:to>
    <xdr:cxnSp macro="">
      <xdr:nvCxnSpPr>
        <xdr:cNvPr id="556" name="直線コネクタ 555"/>
        <xdr:cNvCxnSpPr/>
      </xdr:nvCxnSpPr>
      <xdr:spPr>
        <a:xfrm>
          <a:off x="12814300" y="10534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7"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8"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59" name="n_3aveValue【学校施設】&#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0"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561" name="n_1mainValue【学校施設】&#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95267</xdr:rowOff>
    </xdr:from>
    <xdr:ext cx="405111" cy="259045"/>
    <xdr:sp macro="" textlink="">
      <xdr:nvSpPr>
        <xdr:cNvPr id="562" name="n_2mainValue【学校施設】&#10;有形固定資産減価償却率"/>
        <xdr:cNvSpPr txBox="1"/>
      </xdr:nvSpPr>
      <xdr:spPr>
        <a:xfrm>
          <a:off x="14389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154322</xdr:rowOff>
    </xdr:from>
    <xdr:ext cx="405111" cy="259045"/>
    <xdr:sp macro="" textlink="">
      <xdr:nvSpPr>
        <xdr:cNvPr id="563" name="n_3mainValue【学校施設】&#10;有形固定資産減価償却率"/>
        <xdr:cNvSpPr txBox="1"/>
      </xdr:nvSpPr>
      <xdr:spPr>
        <a:xfrm>
          <a:off x="13500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118127</xdr:rowOff>
    </xdr:from>
    <xdr:ext cx="405111" cy="259045"/>
    <xdr:sp macro="" textlink="">
      <xdr:nvSpPr>
        <xdr:cNvPr id="564" name="n_4mainValue【学校施設】&#10;有形固定資産減価償却率"/>
        <xdr:cNvSpPr txBox="1"/>
      </xdr:nvSpPr>
      <xdr:spPr>
        <a:xfrm>
          <a:off x="12611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47117</xdr:rowOff>
    </xdr:from>
    <xdr:to>
      <xdr:col>116</xdr:col>
      <xdr:colOff>114300</xdr:colOff>
      <xdr:row>62</xdr:row>
      <xdr:rowOff>148717</xdr:rowOff>
    </xdr:to>
    <xdr:sp macro="" textlink="">
      <xdr:nvSpPr>
        <xdr:cNvPr id="605" name="楕円 604"/>
        <xdr:cNvSpPr/>
      </xdr:nvSpPr>
      <xdr:spPr>
        <a:xfrm>
          <a:off x="22110700" y="106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25544</xdr:rowOff>
    </xdr:from>
    <xdr:ext cx="469744" cy="259045"/>
    <xdr:sp macro="" textlink="">
      <xdr:nvSpPr>
        <xdr:cNvPr id="606" name="【学校施設】&#10;一人当たり面積該当値テキスト"/>
        <xdr:cNvSpPr txBox="1"/>
      </xdr:nvSpPr>
      <xdr:spPr>
        <a:xfrm>
          <a:off x="22199600" y="1065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56261</xdr:rowOff>
    </xdr:from>
    <xdr:to>
      <xdr:col>112</xdr:col>
      <xdr:colOff>38100</xdr:colOff>
      <xdr:row>62</xdr:row>
      <xdr:rowOff>157861</xdr:rowOff>
    </xdr:to>
    <xdr:sp macro="" textlink="">
      <xdr:nvSpPr>
        <xdr:cNvPr id="607" name="楕円 606"/>
        <xdr:cNvSpPr/>
      </xdr:nvSpPr>
      <xdr:spPr>
        <a:xfrm>
          <a:off x="21272500" y="106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97917</xdr:rowOff>
    </xdr:from>
    <xdr:to>
      <xdr:col>116</xdr:col>
      <xdr:colOff>63500</xdr:colOff>
      <xdr:row>62</xdr:row>
      <xdr:rowOff>107061</xdr:rowOff>
    </xdr:to>
    <xdr:cxnSp macro="">
      <xdr:nvCxnSpPr>
        <xdr:cNvPr id="608" name="直線コネクタ 607"/>
        <xdr:cNvCxnSpPr/>
      </xdr:nvCxnSpPr>
      <xdr:spPr>
        <a:xfrm flipV="1">
          <a:off x="21323300" y="1072781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55499</xdr:rowOff>
    </xdr:from>
    <xdr:to>
      <xdr:col>107</xdr:col>
      <xdr:colOff>101600</xdr:colOff>
      <xdr:row>62</xdr:row>
      <xdr:rowOff>157099</xdr:rowOff>
    </xdr:to>
    <xdr:sp macro="" textlink="">
      <xdr:nvSpPr>
        <xdr:cNvPr id="609" name="楕円 608"/>
        <xdr:cNvSpPr/>
      </xdr:nvSpPr>
      <xdr:spPr>
        <a:xfrm>
          <a:off x="2038350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106299</xdr:rowOff>
    </xdr:from>
    <xdr:to>
      <xdr:col>111</xdr:col>
      <xdr:colOff>177800</xdr:colOff>
      <xdr:row>62</xdr:row>
      <xdr:rowOff>107061</xdr:rowOff>
    </xdr:to>
    <xdr:cxnSp macro="">
      <xdr:nvCxnSpPr>
        <xdr:cNvPr id="610" name="直線コネクタ 609"/>
        <xdr:cNvCxnSpPr/>
      </xdr:nvCxnSpPr>
      <xdr:spPr>
        <a:xfrm>
          <a:off x="20434300" y="1073619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55499</xdr:rowOff>
    </xdr:from>
    <xdr:to>
      <xdr:col>102</xdr:col>
      <xdr:colOff>165100</xdr:colOff>
      <xdr:row>62</xdr:row>
      <xdr:rowOff>157099</xdr:rowOff>
    </xdr:to>
    <xdr:sp macro="" textlink="">
      <xdr:nvSpPr>
        <xdr:cNvPr id="611" name="楕円 610"/>
        <xdr:cNvSpPr/>
      </xdr:nvSpPr>
      <xdr:spPr>
        <a:xfrm>
          <a:off x="1949450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106299</xdr:rowOff>
    </xdr:from>
    <xdr:to>
      <xdr:col>107</xdr:col>
      <xdr:colOff>50800</xdr:colOff>
      <xdr:row>62</xdr:row>
      <xdr:rowOff>106299</xdr:rowOff>
    </xdr:to>
    <xdr:cxnSp macro="">
      <xdr:nvCxnSpPr>
        <xdr:cNvPr id="612" name="直線コネクタ 611"/>
        <xdr:cNvCxnSpPr/>
      </xdr:nvCxnSpPr>
      <xdr:spPr>
        <a:xfrm>
          <a:off x="19545300" y="107361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165227</xdr:rowOff>
    </xdr:from>
    <xdr:to>
      <xdr:col>98</xdr:col>
      <xdr:colOff>38100</xdr:colOff>
      <xdr:row>63</xdr:row>
      <xdr:rowOff>95377</xdr:rowOff>
    </xdr:to>
    <xdr:sp macro="" textlink="">
      <xdr:nvSpPr>
        <xdr:cNvPr id="613" name="楕円 612"/>
        <xdr:cNvSpPr/>
      </xdr:nvSpPr>
      <xdr:spPr>
        <a:xfrm>
          <a:off x="186055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106299</xdr:rowOff>
    </xdr:from>
    <xdr:to>
      <xdr:col>102</xdr:col>
      <xdr:colOff>114300</xdr:colOff>
      <xdr:row>63</xdr:row>
      <xdr:rowOff>44577</xdr:rowOff>
    </xdr:to>
    <xdr:cxnSp macro="">
      <xdr:nvCxnSpPr>
        <xdr:cNvPr id="614" name="直線コネクタ 613"/>
        <xdr:cNvCxnSpPr/>
      </xdr:nvCxnSpPr>
      <xdr:spPr>
        <a:xfrm flipV="1">
          <a:off x="18656300" y="1073619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15"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16" name="n_2aveValue【学校施設】&#10;一人当たり面積"/>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17"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148988</xdr:rowOff>
    </xdr:from>
    <xdr:ext cx="469744" cy="259045"/>
    <xdr:sp macro="" textlink="">
      <xdr:nvSpPr>
        <xdr:cNvPr id="619" name="n_1mainValue【学校施設】&#10;一人当たり面積"/>
        <xdr:cNvSpPr txBox="1"/>
      </xdr:nvSpPr>
      <xdr:spPr>
        <a:xfrm>
          <a:off x="21075727" y="107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148226</xdr:rowOff>
    </xdr:from>
    <xdr:ext cx="469744" cy="259045"/>
    <xdr:sp macro="" textlink="">
      <xdr:nvSpPr>
        <xdr:cNvPr id="620" name="n_2mainValue【学校施設】&#10;一人当たり面積"/>
        <xdr:cNvSpPr txBox="1"/>
      </xdr:nvSpPr>
      <xdr:spPr>
        <a:xfrm>
          <a:off x="20199427" y="107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148226</xdr:rowOff>
    </xdr:from>
    <xdr:ext cx="469744" cy="259045"/>
    <xdr:sp macro="" textlink="">
      <xdr:nvSpPr>
        <xdr:cNvPr id="621" name="n_3mainValue【学校施設】&#10;一人当たり面積"/>
        <xdr:cNvSpPr txBox="1"/>
      </xdr:nvSpPr>
      <xdr:spPr>
        <a:xfrm>
          <a:off x="19310427" y="107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86504</xdr:rowOff>
    </xdr:from>
    <xdr:ext cx="469744" cy="259045"/>
    <xdr:sp macro="" textlink="">
      <xdr:nvSpPr>
        <xdr:cNvPr id="622" name="n_4mainValue【学校施設】&#10;一人当たり面積"/>
        <xdr:cNvSpPr txBox="1"/>
      </xdr:nvSpPr>
      <xdr:spPr>
        <a:xfrm>
          <a:off x="18421427" y="108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67"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68" name="フローチャート: 判断 6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69" name="フローチャート: 判断 668"/>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0" name="フローチャート: 判断 669"/>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1" name="フローチャート: 判断 670"/>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2" name="フローチャート: 判断 671"/>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148589</xdr:rowOff>
    </xdr:from>
    <xdr:to>
      <xdr:col>85</xdr:col>
      <xdr:colOff>177800</xdr:colOff>
      <xdr:row>106</xdr:row>
      <xdr:rowOff>78739</xdr:rowOff>
    </xdr:to>
    <xdr:sp macro="" textlink="">
      <xdr:nvSpPr>
        <xdr:cNvPr id="678" name="楕円 677"/>
        <xdr:cNvSpPr/>
      </xdr:nvSpPr>
      <xdr:spPr>
        <a:xfrm>
          <a:off x="162687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127016</xdr:rowOff>
    </xdr:from>
    <xdr:ext cx="405111" cy="259045"/>
    <xdr:sp macro="" textlink="">
      <xdr:nvSpPr>
        <xdr:cNvPr id="679" name="【公民館】&#10;有形固定資産減価償却率該当値テキスト"/>
        <xdr:cNvSpPr txBox="1"/>
      </xdr:nvSpPr>
      <xdr:spPr>
        <a:xfrm>
          <a:off x="16357600" y="1812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115570</xdr:rowOff>
    </xdr:from>
    <xdr:to>
      <xdr:col>81</xdr:col>
      <xdr:colOff>101600</xdr:colOff>
      <xdr:row>106</xdr:row>
      <xdr:rowOff>45720</xdr:rowOff>
    </xdr:to>
    <xdr:sp macro="" textlink="">
      <xdr:nvSpPr>
        <xdr:cNvPr id="680" name="楕円 679"/>
        <xdr:cNvSpPr/>
      </xdr:nvSpPr>
      <xdr:spPr>
        <a:xfrm>
          <a:off x="15430500" y="181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166370</xdr:rowOff>
    </xdr:from>
    <xdr:to>
      <xdr:col>85</xdr:col>
      <xdr:colOff>127000</xdr:colOff>
      <xdr:row>106</xdr:row>
      <xdr:rowOff>27939</xdr:rowOff>
    </xdr:to>
    <xdr:cxnSp macro="">
      <xdr:nvCxnSpPr>
        <xdr:cNvPr id="681" name="直線コネクタ 680"/>
        <xdr:cNvCxnSpPr/>
      </xdr:nvCxnSpPr>
      <xdr:spPr>
        <a:xfrm>
          <a:off x="15481300" y="18168620"/>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67311</xdr:rowOff>
    </xdr:from>
    <xdr:to>
      <xdr:col>76</xdr:col>
      <xdr:colOff>165100</xdr:colOff>
      <xdr:row>105</xdr:row>
      <xdr:rowOff>168911</xdr:rowOff>
    </xdr:to>
    <xdr:sp macro="" textlink="">
      <xdr:nvSpPr>
        <xdr:cNvPr id="682" name="楕円 681"/>
        <xdr:cNvSpPr/>
      </xdr:nvSpPr>
      <xdr:spPr>
        <a:xfrm>
          <a:off x="14541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118111</xdr:rowOff>
    </xdr:from>
    <xdr:to>
      <xdr:col>81</xdr:col>
      <xdr:colOff>50800</xdr:colOff>
      <xdr:row>105</xdr:row>
      <xdr:rowOff>166370</xdr:rowOff>
    </xdr:to>
    <xdr:cxnSp macro="">
      <xdr:nvCxnSpPr>
        <xdr:cNvPr id="683" name="直線コネクタ 682"/>
        <xdr:cNvCxnSpPr/>
      </xdr:nvCxnSpPr>
      <xdr:spPr>
        <a:xfrm>
          <a:off x="14592300" y="181203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41911</xdr:rowOff>
    </xdr:from>
    <xdr:to>
      <xdr:col>72</xdr:col>
      <xdr:colOff>38100</xdr:colOff>
      <xdr:row>105</xdr:row>
      <xdr:rowOff>143511</xdr:rowOff>
    </xdr:to>
    <xdr:sp macro="" textlink="">
      <xdr:nvSpPr>
        <xdr:cNvPr id="684" name="楕円 683"/>
        <xdr:cNvSpPr/>
      </xdr:nvSpPr>
      <xdr:spPr>
        <a:xfrm>
          <a:off x="13652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92711</xdr:rowOff>
    </xdr:from>
    <xdr:to>
      <xdr:col>76</xdr:col>
      <xdr:colOff>114300</xdr:colOff>
      <xdr:row>105</xdr:row>
      <xdr:rowOff>118111</xdr:rowOff>
    </xdr:to>
    <xdr:cxnSp macro="">
      <xdr:nvCxnSpPr>
        <xdr:cNvPr id="685" name="直線コネクタ 684"/>
        <xdr:cNvCxnSpPr/>
      </xdr:nvCxnSpPr>
      <xdr:spPr>
        <a:xfrm>
          <a:off x="13703300" y="180949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21589</xdr:rowOff>
    </xdr:from>
    <xdr:to>
      <xdr:col>67</xdr:col>
      <xdr:colOff>101600</xdr:colOff>
      <xdr:row>105</xdr:row>
      <xdr:rowOff>123189</xdr:rowOff>
    </xdr:to>
    <xdr:sp macro="" textlink="">
      <xdr:nvSpPr>
        <xdr:cNvPr id="686" name="楕円 685"/>
        <xdr:cNvSpPr/>
      </xdr:nvSpPr>
      <xdr:spPr>
        <a:xfrm>
          <a:off x="1276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72389</xdr:rowOff>
    </xdr:from>
    <xdr:to>
      <xdr:col>71</xdr:col>
      <xdr:colOff>177800</xdr:colOff>
      <xdr:row>105</xdr:row>
      <xdr:rowOff>92711</xdr:rowOff>
    </xdr:to>
    <xdr:cxnSp macro="">
      <xdr:nvCxnSpPr>
        <xdr:cNvPr id="687" name="直線コネクタ 686"/>
        <xdr:cNvCxnSpPr/>
      </xdr:nvCxnSpPr>
      <xdr:spPr>
        <a:xfrm>
          <a:off x="12814300" y="1807463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88"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89"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90"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1"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36847</xdr:rowOff>
    </xdr:from>
    <xdr:ext cx="405111" cy="259045"/>
    <xdr:sp macro="" textlink="">
      <xdr:nvSpPr>
        <xdr:cNvPr id="692" name="n_1mainValue【公民館】&#10;有形固定資産減価償却率"/>
        <xdr:cNvSpPr txBox="1"/>
      </xdr:nvSpPr>
      <xdr:spPr>
        <a:xfrm>
          <a:off x="15266044" y="182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160038</xdr:rowOff>
    </xdr:from>
    <xdr:ext cx="405111" cy="259045"/>
    <xdr:sp macro="" textlink="">
      <xdr:nvSpPr>
        <xdr:cNvPr id="693" name="n_2mainValue【公民館】&#10;有形固定資産減価償却率"/>
        <xdr:cNvSpPr txBox="1"/>
      </xdr:nvSpPr>
      <xdr:spPr>
        <a:xfrm>
          <a:off x="14389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134638</xdr:rowOff>
    </xdr:from>
    <xdr:ext cx="405111" cy="259045"/>
    <xdr:sp macro="" textlink="">
      <xdr:nvSpPr>
        <xdr:cNvPr id="694" name="n_3mainValue【公民館】&#10;有形固定資産減価償却率"/>
        <xdr:cNvSpPr txBox="1"/>
      </xdr:nvSpPr>
      <xdr:spPr>
        <a:xfrm>
          <a:off x="13500744"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114316</xdr:rowOff>
    </xdr:from>
    <xdr:ext cx="405111" cy="259045"/>
    <xdr:sp macro="" textlink="">
      <xdr:nvSpPr>
        <xdr:cNvPr id="695" name="n_4mainValue【公民館】&#10;有形固定資産減価償却率"/>
        <xdr:cNvSpPr txBox="1"/>
      </xdr:nvSpPr>
      <xdr:spPr>
        <a:xfrm>
          <a:off x="12611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19" name="直線コネクタ 7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3" name="直線コネクタ 7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724"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5" name="フローチャート: 判断 7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6" name="フローチャート: 判断 725"/>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7" name="フローチャート: 判断 726"/>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28" name="フローチャート: 判断 727"/>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29" name="フローチャート: 判断 728"/>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110489</xdr:rowOff>
    </xdr:from>
    <xdr:to>
      <xdr:col>116</xdr:col>
      <xdr:colOff>114300</xdr:colOff>
      <xdr:row>108</xdr:row>
      <xdr:rowOff>40639</xdr:rowOff>
    </xdr:to>
    <xdr:sp macro="" textlink="">
      <xdr:nvSpPr>
        <xdr:cNvPr id="735" name="楕円 734"/>
        <xdr:cNvSpPr/>
      </xdr:nvSpPr>
      <xdr:spPr>
        <a:xfrm>
          <a:off x="22110700" y="18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736" name="【公民館】&#10;一人当たり面積該当値テキスト"/>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111761</xdr:rowOff>
    </xdr:from>
    <xdr:to>
      <xdr:col>112</xdr:col>
      <xdr:colOff>38100</xdr:colOff>
      <xdr:row>108</xdr:row>
      <xdr:rowOff>41911</xdr:rowOff>
    </xdr:to>
    <xdr:sp macro="" textlink="">
      <xdr:nvSpPr>
        <xdr:cNvPr id="737" name="楕円 736"/>
        <xdr:cNvSpPr/>
      </xdr:nvSpPr>
      <xdr:spPr>
        <a:xfrm>
          <a:off x="21272500" y="184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161289</xdr:rowOff>
    </xdr:from>
    <xdr:to>
      <xdr:col>116</xdr:col>
      <xdr:colOff>63500</xdr:colOff>
      <xdr:row>107</xdr:row>
      <xdr:rowOff>162561</xdr:rowOff>
    </xdr:to>
    <xdr:cxnSp macro="">
      <xdr:nvCxnSpPr>
        <xdr:cNvPr id="738" name="直線コネクタ 737"/>
        <xdr:cNvCxnSpPr/>
      </xdr:nvCxnSpPr>
      <xdr:spPr>
        <a:xfrm flipV="1">
          <a:off x="21323300" y="185064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111761</xdr:rowOff>
    </xdr:from>
    <xdr:to>
      <xdr:col>107</xdr:col>
      <xdr:colOff>101600</xdr:colOff>
      <xdr:row>108</xdr:row>
      <xdr:rowOff>41911</xdr:rowOff>
    </xdr:to>
    <xdr:sp macro="" textlink="">
      <xdr:nvSpPr>
        <xdr:cNvPr id="739" name="楕円 738"/>
        <xdr:cNvSpPr/>
      </xdr:nvSpPr>
      <xdr:spPr>
        <a:xfrm>
          <a:off x="20383500" y="184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162561</xdr:rowOff>
    </xdr:from>
    <xdr:to>
      <xdr:col>111</xdr:col>
      <xdr:colOff>177800</xdr:colOff>
      <xdr:row>107</xdr:row>
      <xdr:rowOff>162561</xdr:rowOff>
    </xdr:to>
    <xdr:cxnSp macro="">
      <xdr:nvCxnSpPr>
        <xdr:cNvPr id="740" name="直線コネクタ 739"/>
        <xdr:cNvCxnSpPr/>
      </xdr:nvCxnSpPr>
      <xdr:spPr>
        <a:xfrm>
          <a:off x="20434300" y="18507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111761</xdr:rowOff>
    </xdr:from>
    <xdr:to>
      <xdr:col>102</xdr:col>
      <xdr:colOff>165100</xdr:colOff>
      <xdr:row>108</xdr:row>
      <xdr:rowOff>41911</xdr:rowOff>
    </xdr:to>
    <xdr:sp macro="" textlink="">
      <xdr:nvSpPr>
        <xdr:cNvPr id="741" name="楕円 740"/>
        <xdr:cNvSpPr/>
      </xdr:nvSpPr>
      <xdr:spPr>
        <a:xfrm>
          <a:off x="19494500" y="184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162561</xdr:rowOff>
    </xdr:from>
    <xdr:to>
      <xdr:col>107</xdr:col>
      <xdr:colOff>50800</xdr:colOff>
      <xdr:row>107</xdr:row>
      <xdr:rowOff>162561</xdr:rowOff>
    </xdr:to>
    <xdr:cxnSp macro="">
      <xdr:nvCxnSpPr>
        <xdr:cNvPr id="742" name="直線コネクタ 741"/>
        <xdr:cNvCxnSpPr/>
      </xdr:nvCxnSpPr>
      <xdr:spPr>
        <a:xfrm>
          <a:off x="19545300" y="18507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58420</xdr:rowOff>
    </xdr:from>
    <xdr:to>
      <xdr:col>98</xdr:col>
      <xdr:colOff>38100</xdr:colOff>
      <xdr:row>106</xdr:row>
      <xdr:rowOff>160020</xdr:rowOff>
    </xdr:to>
    <xdr:sp macro="" textlink="">
      <xdr:nvSpPr>
        <xdr:cNvPr id="743" name="楕円 742"/>
        <xdr:cNvSpPr/>
      </xdr:nvSpPr>
      <xdr:spPr>
        <a:xfrm>
          <a:off x="18605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109220</xdr:rowOff>
    </xdr:from>
    <xdr:to>
      <xdr:col>102</xdr:col>
      <xdr:colOff>114300</xdr:colOff>
      <xdr:row>107</xdr:row>
      <xdr:rowOff>162561</xdr:rowOff>
    </xdr:to>
    <xdr:cxnSp macro="">
      <xdr:nvCxnSpPr>
        <xdr:cNvPr id="744" name="直線コネクタ 743"/>
        <xdr:cNvCxnSpPr/>
      </xdr:nvCxnSpPr>
      <xdr:spPr>
        <a:xfrm>
          <a:off x="18656300" y="1828292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745" name="n_1aveValue【公民館】&#10;一人当たり面積"/>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46"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47" name="n_3ave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748"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33038</xdr:rowOff>
    </xdr:from>
    <xdr:ext cx="469744" cy="259045"/>
    <xdr:sp macro="" textlink="">
      <xdr:nvSpPr>
        <xdr:cNvPr id="749" name="n_1mainValue【公民館】&#10;一人当たり面積"/>
        <xdr:cNvSpPr txBox="1"/>
      </xdr:nvSpPr>
      <xdr:spPr>
        <a:xfrm>
          <a:off x="21075727"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33038</xdr:rowOff>
    </xdr:from>
    <xdr:ext cx="469744" cy="259045"/>
    <xdr:sp macro="" textlink="">
      <xdr:nvSpPr>
        <xdr:cNvPr id="750" name="n_2mainValue【公民館】&#10;一人当たり面積"/>
        <xdr:cNvSpPr txBox="1"/>
      </xdr:nvSpPr>
      <xdr:spPr>
        <a:xfrm>
          <a:off x="20199427"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33038</xdr:rowOff>
    </xdr:from>
    <xdr:ext cx="469744" cy="259045"/>
    <xdr:sp macro="" textlink="">
      <xdr:nvSpPr>
        <xdr:cNvPr id="751" name="n_3mainValue【公民館】&#10;一人当たり面積"/>
        <xdr:cNvSpPr txBox="1"/>
      </xdr:nvSpPr>
      <xdr:spPr>
        <a:xfrm>
          <a:off x="19310427"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5097</xdr:rowOff>
    </xdr:from>
    <xdr:ext cx="469744" cy="259045"/>
    <xdr:sp macro="" textlink="">
      <xdr:nvSpPr>
        <xdr:cNvPr id="752" name="n_4mainValue【公民館】&#10;一人当たり面積"/>
        <xdr:cNvSpPr txBox="1"/>
      </xdr:nvSpPr>
      <xdr:spPr>
        <a:xfrm>
          <a:off x="184214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道路の有形固定資産減価償却率は、類似団体に比べ低い数値となっている。道路の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人当たりの延長は、町の面積が</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と小さいため類似団体に比べ低い値となっている。</a:t>
          </a:r>
        </a:p>
        <a:p>
          <a:r>
            <a:rPr kumimoji="1" lang="ja-JP" altLang="en-US" sz="1300">
              <a:latin typeface="ＭＳ Ｐゴシック" panose="020B0600070205080204" pitchFamily="50" charset="-128"/>
              <a:ea typeface="ＭＳ Ｐゴシック" panose="020B0600070205080204" pitchFamily="50" charset="-128"/>
            </a:rPr>
            <a:t>橋りょう・トンネルの有形固定資産減価償却率は、類似団体と同等程度となっている。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人当たり有形固定資産額は、町の面積が</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と小さいため類似団体に比べ低い値となっている。</a:t>
          </a:r>
        </a:p>
        <a:p>
          <a:r>
            <a:rPr kumimoji="1" lang="ja-JP" altLang="en-US" sz="1300">
              <a:latin typeface="ＭＳ Ｐゴシック" panose="020B0600070205080204" pitchFamily="50" charset="-128"/>
              <a:ea typeface="ＭＳ Ｐゴシック" panose="020B0600070205080204" pitchFamily="50" charset="-128"/>
            </a:rPr>
            <a:t>公営住宅は、固有資産減価償却率は非常に高い数値となっており、老朽化が進んでいる。戸数が少ないため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人当たり面積の数値が低くなっている。（取り壊しのみで、新規の建築は行っていない。）</a:t>
          </a:r>
        </a:p>
        <a:p>
          <a:r>
            <a:rPr kumimoji="1" lang="ja-JP" altLang="en-US" sz="1300">
              <a:latin typeface="ＭＳ Ｐゴシック" panose="020B0600070205080204" pitchFamily="50" charset="-128"/>
              <a:ea typeface="ＭＳ Ｐゴシック" panose="020B0600070205080204" pitchFamily="50" charset="-128"/>
            </a:rPr>
            <a:t>認定こども園・幼稚園・保育園の減価償却率は、類似団体と同等程度だが、幼稚園の老朽化が進んでいる。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人当たり面積は、町立の保育園がないため低い値となっている。</a:t>
          </a:r>
        </a:p>
        <a:p>
          <a:r>
            <a:rPr kumimoji="1" lang="ja-JP" altLang="en-US" sz="1300">
              <a:latin typeface="ＭＳ Ｐゴシック" panose="020B0600070205080204" pitchFamily="50" charset="-128"/>
              <a:ea typeface="ＭＳ Ｐゴシック" panose="020B0600070205080204" pitchFamily="50" charset="-128"/>
            </a:rPr>
            <a:t>学校施設の減価償却率は、類似団体に比べ高くなっている。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人当たり面積は、中学校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校・小学校２校と学校数は少ないが、全国平均や県平均を上回っている。</a:t>
          </a:r>
        </a:p>
        <a:p>
          <a:r>
            <a:rPr kumimoji="1" lang="ja-JP" altLang="en-US" sz="1300">
              <a:latin typeface="ＭＳ Ｐゴシック" panose="020B0600070205080204" pitchFamily="50" charset="-128"/>
              <a:ea typeface="ＭＳ Ｐゴシック" panose="020B0600070205080204" pitchFamily="50" charset="-128"/>
            </a:rPr>
            <a:t>公民館の減価償却率は、類似団体に比べ高くなっている。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人当たり面積は、公民館の数が少ないため、類似団体より低い値となっている。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11,149
10,993
12.23
6,623,131
6,329,794
239,434
3,030,226
3,598,206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74" name="楕円 73"/>
        <xdr:cNvSpPr/>
      </xdr:nvSpPr>
      <xdr:spPr>
        <a:xfrm>
          <a:off x="4584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150784</xdr:rowOff>
    </xdr:from>
    <xdr:ext cx="405111" cy="259045"/>
    <xdr:sp macro="" textlink="">
      <xdr:nvSpPr>
        <xdr:cNvPr id="75" name="【図書館】&#10;有形固定資産減価償却率該当値テキスト"/>
        <xdr:cNvSpPr txBox="1"/>
      </xdr:nvSpPr>
      <xdr:spPr>
        <a:xfrm>
          <a:off x="4673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133169</xdr:rowOff>
    </xdr:from>
    <xdr:to>
      <xdr:col>20</xdr:col>
      <xdr:colOff>38100</xdr:colOff>
      <xdr:row>38</xdr:row>
      <xdr:rowOff>63319</xdr:rowOff>
    </xdr:to>
    <xdr:sp macro="" textlink="">
      <xdr:nvSpPr>
        <xdr:cNvPr id="76" name="楕円 75"/>
        <xdr:cNvSpPr/>
      </xdr:nvSpPr>
      <xdr:spPr>
        <a:xfrm>
          <a:off x="3746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12519</xdr:rowOff>
    </xdr:from>
    <xdr:to>
      <xdr:col>24</xdr:col>
      <xdr:colOff>63500</xdr:colOff>
      <xdr:row>38</xdr:row>
      <xdr:rowOff>51707</xdr:rowOff>
    </xdr:to>
    <xdr:cxnSp macro="">
      <xdr:nvCxnSpPr>
        <xdr:cNvPr id="77" name="直線コネクタ 76"/>
        <xdr:cNvCxnSpPr/>
      </xdr:nvCxnSpPr>
      <xdr:spPr>
        <a:xfrm>
          <a:off x="3797300" y="652761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8" name="楕円 77"/>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38</xdr:row>
      <xdr:rowOff>12519</xdr:rowOff>
    </xdr:to>
    <xdr:cxnSp macro="">
      <xdr:nvCxnSpPr>
        <xdr:cNvPr id="79" name="直線コネクタ 78"/>
        <xdr:cNvCxnSpPr/>
      </xdr:nvCxnSpPr>
      <xdr:spPr>
        <a:xfrm>
          <a:off x="2908300" y="64900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80" name="楕円 79"/>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108857</xdr:rowOff>
    </xdr:from>
    <xdr:to>
      <xdr:col>15</xdr:col>
      <xdr:colOff>50800</xdr:colOff>
      <xdr:row>37</xdr:row>
      <xdr:rowOff>146413</xdr:rowOff>
    </xdr:to>
    <xdr:cxnSp macro="">
      <xdr:nvCxnSpPr>
        <xdr:cNvPr id="81" name="直線コネクタ 80"/>
        <xdr:cNvCxnSpPr/>
      </xdr:nvCxnSpPr>
      <xdr:spPr>
        <a:xfrm>
          <a:off x="2019300" y="64525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22134</xdr:rowOff>
    </xdr:from>
    <xdr:to>
      <xdr:col>6</xdr:col>
      <xdr:colOff>38100</xdr:colOff>
      <xdr:row>37</xdr:row>
      <xdr:rowOff>123734</xdr:rowOff>
    </xdr:to>
    <xdr:sp macro="" textlink="">
      <xdr:nvSpPr>
        <xdr:cNvPr id="82" name="楕円 81"/>
        <xdr:cNvSpPr/>
      </xdr:nvSpPr>
      <xdr:spPr>
        <a:xfrm>
          <a:off x="1079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72934</xdr:rowOff>
    </xdr:from>
    <xdr:to>
      <xdr:col>10</xdr:col>
      <xdr:colOff>114300</xdr:colOff>
      <xdr:row>37</xdr:row>
      <xdr:rowOff>108857</xdr:rowOff>
    </xdr:to>
    <xdr:cxnSp macro="">
      <xdr:nvCxnSpPr>
        <xdr:cNvPr id="83" name="直線コネクタ 82"/>
        <xdr:cNvCxnSpPr/>
      </xdr:nvCxnSpPr>
      <xdr:spPr>
        <a:xfrm>
          <a:off x="1130300" y="64165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54446</xdr:rowOff>
    </xdr:from>
    <xdr:ext cx="405111" cy="259045"/>
    <xdr:sp macro="" textlink="">
      <xdr:nvSpPr>
        <xdr:cNvPr id="88" name="n_1mainValue【図書館】&#10;有形固定資産減価償却率"/>
        <xdr:cNvSpPr txBox="1"/>
      </xdr:nvSpPr>
      <xdr:spPr>
        <a:xfrm>
          <a:off x="3582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16890</xdr:rowOff>
    </xdr:from>
    <xdr:ext cx="405111" cy="259045"/>
    <xdr:sp macro="" textlink="">
      <xdr:nvSpPr>
        <xdr:cNvPr id="89" name="n_2mainValue【図書館】&#10;有形固定資産減価償却率"/>
        <xdr:cNvSpPr txBox="1"/>
      </xdr:nvSpPr>
      <xdr:spPr>
        <a:xfrm>
          <a:off x="2705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90" name="n_3mainValue【図書館】&#10;有形固定資産減価償却率"/>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114861</xdr:rowOff>
    </xdr:from>
    <xdr:ext cx="405111" cy="259045"/>
    <xdr:sp macro="" textlink="">
      <xdr:nvSpPr>
        <xdr:cNvPr id="91" name="n_4mainValue【図書館】&#10;有形固定資産減価償却率"/>
        <xdr:cNvSpPr txBox="1"/>
      </xdr:nvSpPr>
      <xdr:spPr>
        <a:xfrm>
          <a:off x="927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147320</xdr:rowOff>
    </xdr:from>
    <xdr:to>
      <xdr:col>55</xdr:col>
      <xdr:colOff>50800</xdr:colOff>
      <xdr:row>38</xdr:row>
      <xdr:rowOff>77470</xdr:rowOff>
    </xdr:to>
    <xdr:sp macro="" textlink="">
      <xdr:nvSpPr>
        <xdr:cNvPr id="131" name="楕円 130"/>
        <xdr:cNvSpPr/>
      </xdr:nvSpPr>
      <xdr:spPr>
        <a:xfrm>
          <a:off x="10426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170197</xdr:rowOff>
    </xdr:from>
    <xdr:ext cx="469744" cy="259045"/>
    <xdr:sp macro="" textlink="">
      <xdr:nvSpPr>
        <xdr:cNvPr id="132" name="【図書館】&#10;一人当たり面積該当値テキスト"/>
        <xdr:cNvSpPr txBox="1"/>
      </xdr:nvSpPr>
      <xdr:spPr>
        <a:xfrm>
          <a:off x="10515600"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3" name="楕円 132"/>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26670</xdr:rowOff>
    </xdr:from>
    <xdr:to>
      <xdr:col>55</xdr:col>
      <xdr:colOff>0</xdr:colOff>
      <xdr:row>38</xdr:row>
      <xdr:rowOff>30480</xdr:rowOff>
    </xdr:to>
    <xdr:cxnSp macro="">
      <xdr:nvCxnSpPr>
        <xdr:cNvPr id="134" name="直線コネクタ 133"/>
        <xdr:cNvCxnSpPr/>
      </xdr:nvCxnSpPr>
      <xdr:spPr>
        <a:xfrm flipV="1">
          <a:off x="9639300" y="6541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5" name="楕円 134"/>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36" name="直線コネクタ 135"/>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7" name="楕円 136"/>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30480</xdr:rowOff>
    </xdr:to>
    <xdr:cxnSp macro="">
      <xdr:nvCxnSpPr>
        <xdr:cNvPr id="138" name="直線コネクタ 137"/>
        <xdr:cNvCxnSpPr/>
      </xdr:nvCxnSpPr>
      <xdr:spPr>
        <a:xfrm>
          <a:off x="7861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9" name="楕円 138"/>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30480</xdr:rowOff>
    </xdr:from>
    <xdr:to>
      <xdr:col>41</xdr:col>
      <xdr:colOff>50800</xdr:colOff>
      <xdr:row>38</xdr:row>
      <xdr:rowOff>30480</xdr:rowOff>
    </xdr:to>
    <xdr:cxnSp macro="">
      <xdr:nvCxnSpPr>
        <xdr:cNvPr id="140" name="直線コネクタ 139"/>
        <xdr:cNvCxnSpPr/>
      </xdr:nvCxnSpPr>
      <xdr:spPr>
        <a:xfrm>
          <a:off x="6972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ave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5"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46"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7" name="n_3main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8" name="n_4main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2" name="直線コネクタ 1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3" name="テキスト ボックス 1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4" name="直線コネクタ 1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5" name="テキスト ボックス 1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6" name="直線コネクタ 1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7" name="テキスト ボックス 1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8" name="直線コネクタ 1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9" name="テキスト ボックス 1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0" name="直線コネクタ 1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1" name="テキスト ボックス 2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3" name="テキスト ボックス 2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205" name="直線コネクタ 204"/>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206"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207" name="直線コネクタ 206"/>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208"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209" name="直線コネクタ 208"/>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210"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211" name="フローチャート: 判断 210"/>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212" name="フローチャート: 判断 211"/>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213" name="フローチャート: 判断 212"/>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214" name="フローチャート: 判断 213"/>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215" name="フローチャート: 判断 214"/>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23495</xdr:rowOff>
    </xdr:from>
    <xdr:to>
      <xdr:col>24</xdr:col>
      <xdr:colOff>114300</xdr:colOff>
      <xdr:row>104</xdr:row>
      <xdr:rowOff>125095</xdr:rowOff>
    </xdr:to>
    <xdr:sp macro="" textlink="">
      <xdr:nvSpPr>
        <xdr:cNvPr id="221" name="楕円 220"/>
        <xdr:cNvSpPr/>
      </xdr:nvSpPr>
      <xdr:spPr>
        <a:xfrm>
          <a:off x="45847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1922</xdr:rowOff>
    </xdr:from>
    <xdr:ext cx="405111" cy="259045"/>
    <xdr:sp macro="" textlink="">
      <xdr:nvSpPr>
        <xdr:cNvPr id="222" name="【市民会館】&#10;有形固定資産減価償却率該当値テキスト"/>
        <xdr:cNvSpPr txBox="1"/>
      </xdr:nvSpPr>
      <xdr:spPr>
        <a:xfrm>
          <a:off x="4673600"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160655</xdr:rowOff>
    </xdr:from>
    <xdr:to>
      <xdr:col>20</xdr:col>
      <xdr:colOff>38100</xdr:colOff>
      <xdr:row>104</xdr:row>
      <xdr:rowOff>90805</xdr:rowOff>
    </xdr:to>
    <xdr:sp macro="" textlink="">
      <xdr:nvSpPr>
        <xdr:cNvPr id="223" name="楕円 222"/>
        <xdr:cNvSpPr/>
      </xdr:nvSpPr>
      <xdr:spPr>
        <a:xfrm>
          <a:off x="3746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40005</xdr:rowOff>
    </xdr:from>
    <xdr:to>
      <xdr:col>24</xdr:col>
      <xdr:colOff>63500</xdr:colOff>
      <xdr:row>104</xdr:row>
      <xdr:rowOff>74295</xdr:rowOff>
    </xdr:to>
    <xdr:cxnSp macro="">
      <xdr:nvCxnSpPr>
        <xdr:cNvPr id="224" name="直線コネクタ 223"/>
        <xdr:cNvCxnSpPr/>
      </xdr:nvCxnSpPr>
      <xdr:spPr>
        <a:xfrm>
          <a:off x="3797300" y="178708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124461</xdr:rowOff>
    </xdr:from>
    <xdr:to>
      <xdr:col>15</xdr:col>
      <xdr:colOff>101600</xdr:colOff>
      <xdr:row>104</xdr:row>
      <xdr:rowOff>54611</xdr:rowOff>
    </xdr:to>
    <xdr:sp macro="" textlink="">
      <xdr:nvSpPr>
        <xdr:cNvPr id="225" name="楕円 224"/>
        <xdr:cNvSpPr/>
      </xdr:nvSpPr>
      <xdr:spPr>
        <a:xfrm>
          <a:off x="2857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3811</xdr:rowOff>
    </xdr:from>
    <xdr:to>
      <xdr:col>19</xdr:col>
      <xdr:colOff>177800</xdr:colOff>
      <xdr:row>104</xdr:row>
      <xdr:rowOff>40005</xdr:rowOff>
    </xdr:to>
    <xdr:cxnSp macro="">
      <xdr:nvCxnSpPr>
        <xdr:cNvPr id="226" name="直線コネクタ 225"/>
        <xdr:cNvCxnSpPr/>
      </xdr:nvCxnSpPr>
      <xdr:spPr>
        <a:xfrm>
          <a:off x="2908300" y="178346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227" name="楕円 226"/>
        <xdr:cNvSpPr/>
      </xdr:nvSpPr>
      <xdr:spPr>
        <a:xfrm>
          <a:off x="1968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140970</xdr:rowOff>
    </xdr:from>
    <xdr:to>
      <xdr:col>15</xdr:col>
      <xdr:colOff>50800</xdr:colOff>
      <xdr:row>104</xdr:row>
      <xdr:rowOff>3811</xdr:rowOff>
    </xdr:to>
    <xdr:cxnSp macro="">
      <xdr:nvCxnSpPr>
        <xdr:cNvPr id="228" name="直線コネクタ 227"/>
        <xdr:cNvCxnSpPr/>
      </xdr:nvCxnSpPr>
      <xdr:spPr>
        <a:xfrm>
          <a:off x="2019300" y="17800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76836</xdr:rowOff>
    </xdr:from>
    <xdr:to>
      <xdr:col>6</xdr:col>
      <xdr:colOff>38100</xdr:colOff>
      <xdr:row>104</xdr:row>
      <xdr:rowOff>6986</xdr:rowOff>
    </xdr:to>
    <xdr:sp macro="" textlink="">
      <xdr:nvSpPr>
        <xdr:cNvPr id="229" name="楕円 228"/>
        <xdr:cNvSpPr/>
      </xdr:nvSpPr>
      <xdr:spPr>
        <a:xfrm>
          <a:off x="1079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127636</xdr:rowOff>
    </xdr:from>
    <xdr:to>
      <xdr:col>10</xdr:col>
      <xdr:colOff>114300</xdr:colOff>
      <xdr:row>103</xdr:row>
      <xdr:rowOff>140970</xdr:rowOff>
    </xdr:to>
    <xdr:cxnSp macro="">
      <xdr:nvCxnSpPr>
        <xdr:cNvPr id="230" name="直線コネクタ 229"/>
        <xdr:cNvCxnSpPr/>
      </xdr:nvCxnSpPr>
      <xdr:spPr>
        <a:xfrm>
          <a:off x="1130300" y="177869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231" name="n_1ave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232" name="n_2aveValue【市民会館】&#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233" name="n_3aveValue【市民会館】&#10;有形固定資産減価償却率"/>
        <xdr:cNvSpPr txBox="1"/>
      </xdr:nvSpPr>
      <xdr:spPr>
        <a:xfrm>
          <a:off x="1816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234" name="n_4aveValue【市民会館】&#10;有形固定資産減価償却率"/>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81932</xdr:rowOff>
    </xdr:from>
    <xdr:ext cx="405111" cy="259045"/>
    <xdr:sp macro="" textlink="">
      <xdr:nvSpPr>
        <xdr:cNvPr id="235" name="n_1mainValue【市民会館】&#10;有形固定資産減価償却率"/>
        <xdr:cNvSpPr txBox="1"/>
      </xdr:nvSpPr>
      <xdr:spPr>
        <a:xfrm>
          <a:off x="3582044"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71138</xdr:rowOff>
    </xdr:from>
    <xdr:ext cx="405111" cy="259045"/>
    <xdr:sp macro="" textlink="">
      <xdr:nvSpPr>
        <xdr:cNvPr id="236" name="n_2mainValue【市民会館】&#10;有形固定資産減価償却率"/>
        <xdr:cNvSpPr txBox="1"/>
      </xdr:nvSpPr>
      <xdr:spPr>
        <a:xfrm>
          <a:off x="2705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36847</xdr:rowOff>
    </xdr:from>
    <xdr:ext cx="405111" cy="259045"/>
    <xdr:sp macro="" textlink="">
      <xdr:nvSpPr>
        <xdr:cNvPr id="237" name="n_3mainValue【市民会館】&#10;有形固定資産減価償却率"/>
        <xdr:cNvSpPr txBox="1"/>
      </xdr:nvSpPr>
      <xdr:spPr>
        <a:xfrm>
          <a:off x="1816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23513</xdr:rowOff>
    </xdr:from>
    <xdr:ext cx="405111" cy="259045"/>
    <xdr:sp macro="" textlink="">
      <xdr:nvSpPr>
        <xdr:cNvPr id="238" name="n_4mainValue【市民会館】&#10;有形固定資産減価償却率"/>
        <xdr:cNvSpPr txBox="1"/>
      </xdr:nvSpPr>
      <xdr:spPr>
        <a:xfrm>
          <a:off x="927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9" name="直線コネクタ 2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50" name="テキスト ボックス 2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51" name="直線コネクタ 2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52" name="テキスト ボックス 2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3" name="直線コネクタ 2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4" name="テキスト ボックス 2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5" name="直線コネクタ 2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6" name="テキスト ボックス 2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7" name="直線コネクタ 2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8" name="テキスト ボックス 2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9" name="直線コネクタ 2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60" name="テキスト ボックス 2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1" name="直線コネクタ 2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2" name="テキスト ボックス 2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264" name="直線コネクタ 263"/>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265"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266" name="直線コネクタ 265"/>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267"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268" name="直線コネクタ 267"/>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269" name="【市民会館】&#10;一人当たり面積平均値テキスト"/>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270" name="フローチャート: 判断 269"/>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271" name="フローチャート: 判断 270"/>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272" name="フローチャート: 判断 271"/>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273" name="フローチャート: 判断 272"/>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274" name="フローチャート: 判断 273"/>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17236</xdr:rowOff>
    </xdr:from>
    <xdr:to>
      <xdr:col>55</xdr:col>
      <xdr:colOff>50800</xdr:colOff>
      <xdr:row>104</xdr:row>
      <xdr:rowOff>118836</xdr:rowOff>
    </xdr:to>
    <xdr:sp macro="" textlink="">
      <xdr:nvSpPr>
        <xdr:cNvPr id="280" name="楕円 279"/>
        <xdr:cNvSpPr/>
      </xdr:nvSpPr>
      <xdr:spPr>
        <a:xfrm>
          <a:off x="10426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40113</xdr:rowOff>
    </xdr:from>
    <xdr:ext cx="469744" cy="259045"/>
    <xdr:sp macro="" textlink="">
      <xdr:nvSpPr>
        <xdr:cNvPr id="281" name="【市民会館】&#10;一人当たり面積該当値テキスト"/>
        <xdr:cNvSpPr txBox="1"/>
      </xdr:nvSpPr>
      <xdr:spPr>
        <a:xfrm>
          <a:off x="10515600" y="176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22134</xdr:rowOff>
    </xdr:from>
    <xdr:to>
      <xdr:col>50</xdr:col>
      <xdr:colOff>165100</xdr:colOff>
      <xdr:row>104</xdr:row>
      <xdr:rowOff>123734</xdr:rowOff>
    </xdr:to>
    <xdr:sp macro="" textlink="">
      <xdr:nvSpPr>
        <xdr:cNvPr id="282" name="楕円 281"/>
        <xdr:cNvSpPr/>
      </xdr:nvSpPr>
      <xdr:spPr>
        <a:xfrm>
          <a:off x="9588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68036</xdr:rowOff>
    </xdr:from>
    <xdr:to>
      <xdr:col>55</xdr:col>
      <xdr:colOff>0</xdr:colOff>
      <xdr:row>104</xdr:row>
      <xdr:rowOff>72934</xdr:rowOff>
    </xdr:to>
    <xdr:cxnSp macro="">
      <xdr:nvCxnSpPr>
        <xdr:cNvPr id="283" name="直線コネクタ 282"/>
        <xdr:cNvCxnSpPr/>
      </xdr:nvCxnSpPr>
      <xdr:spPr>
        <a:xfrm flipV="1">
          <a:off x="9639300" y="1789883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20501</xdr:rowOff>
    </xdr:from>
    <xdr:to>
      <xdr:col>46</xdr:col>
      <xdr:colOff>38100</xdr:colOff>
      <xdr:row>104</xdr:row>
      <xdr:rowOff>122101</xdr:rowOff>
    </xdr:to>
    <xdr:sp macro="" textlink="">
      <xdr:nvSpPr>
        <xdr:cNvPr id="284" name="楕円 283"/>
        <xdr:cNvSpPr/>
      </xdr:nvSpPr>
      <xdr:spPr>
        <a:xfrm>
          <a:off x="8699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71301</xdr:rowOff>
    </xdr:from>
    <xdr:to>
      <xdr:col>50</xdr:col>
      <xdr:colOff>114300</xdr:colOff>
      <xdr:row>104</xdr:row>
      <xdr:rowOff>72934</xdr:rowOff>
    </xdr:to>
    <xdr:cxnSp macro="">
      <xdr:nvCxnSpPr>
        <xdr:cNvPr id="285" name="直線コネクタ 284"/>
        <xdr:cNvCxnSpPr/>
      </xdr:nvCxnSpPr>
      <xdr:spPr>
        <a:xfrm>
          <a:off x="8750300" y="179021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20501</xdr:rowOff>
    </xdr:from>
    <xdr:to>
      <xdr:col>41</xdr:col>
      <xdr:colOff>101600</xdr:colOff>
      <xdr:row>104</xdr:row>
      <xdr:rowOff>122101</xdr:rowOff>
    </xdr:to>
    <xdr:sp macro="" textlink="">
      <xdr:nvSpPr>
        <xdr:cNvPr id="286" name="楕円 285"/>
        <xdr:cNvSpPr/>
      </xdr:nvSpPr>
      <xdr:spPr>
        <a:xfrm>
          <a:off x="7810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71301</xdr:rowOff>
    </xdr:from>
    <xdr:to>
      <xdr:col>45</xdr:col>
      <xdr:colOff>177800</xdr:colOff>
      <xdr:row>104</xdr:row>
      <xdr:rowOff>71301</xdr:rowOff>
    </xdr:to>
    <xdr:cxnSp macro="">
      <xdr:nvCxnSpPr>
        <xdr:cNvPr id="287" name="直線コネクタ 286"/>
        <xdr:cNvCxnSpPr/>
      </xdr:nvCxnSpPr>
      <xdr:spPr>
        <a:xfrm>
          <a:off x="7861300" y="179021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4173</xdr:rowOff>
    </xdr:from>
    <xdr:to>
      <xdr:col>36</xdr:col>
      <xdr:colOff>165100</xdr:colOff>
      <xdr:row>103</xdr:row>
      <xdr:rowOff>105773</xdr:rowOff>
    </xdr:to>
    <xdr:sp macro="" textlink="">
      <xdr:nvSpPr>
        <xdr:cNvPr id="288" name="楕円 287"/>
        <xdr:cNvSpPr/>
      </xdr:nvSpPr>
      <xdr:spPr>
        <a:xfrm>
          <a:off x="6921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54973</xdr:rowOff>
    </xdr:from>
    <xdr:to>
      <xdr:col>41</xdr:col>
      <xdr:colOff>50800</xdr:colOff>
      <xdr:row>104</xdr:row>
      <xdr:rowOff>71301</xdr:rowOff>
    </xdr:to>
    <xdr:cxnSp macro="">
      <xdr:nvCxnSpPr>
        <xdr:cNvPr id="289" name="直線コネクタ 288"/>
        <xdr:cNvCxnSpPr/>
      </xdr:nvCxnSpPr>
      <xdr:spPr>
        <a:xfrm>
          <a:off x="6972300" y="17714323"/>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290" name="n_1aveValue【市民会館】&#10;一人当たり面積"/>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291" name="n_2aveValue【市民会館】&#10;一人当たり面積"/>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292"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293" name="n_4aveValue【市民会館】&#10;一人当たり面積"/>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140261</xdr:rowOff>
    </xdr:from>
    <xdr:ext cx="469744" cy="259045"/>
    <xdr:sp macro="" textlink="">
      <xdr:nvSpPr>
        <xdr:cNvPr id="294" name="n_1mainValue【市民会館】&#10;一人当たり面積"/>
        <xdr:cNvSpPr txBox="1"/>
      </xdr:nvSpPr>
      <xdr:spPr>
        <a:xfrm>
          <a:off x="93917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138628</xdr:rowOff>
    </xdr:from>
    <xdr:ext cx="469744" cy="259045"/>
    <xdr:sp macro="" textlink="">
      <xdr:nvSpPr>
        <xdr:cNvPr id="295" name="n_2mainValue【市民会館】&#10;一人当たり面積"/>
        <xdr:cNvSpPr txBox="1"/>
      </xdr:nvSpPr>
      <xdr:spPr>
        <a:xfrm>
          <a:off x="85154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138628</xdr:rowOff>
    </xdr:from>
    <xdr:ext cx="469744" cy="259045"/>
    <xdr:sp macro="" textlink="">
      <xdr:nvSpPr>
        <xdr:cNvPr id="296" name="n_3mainValue【市民会館】&#10;一人当たり面積"/>
        <xdr:cNvSpPr txBox="1"/>
      </xdr:nvSpPr>
      <xdr:spPr>
        <a:xfrm>
          <a:off x="76264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122300</xdr:rowOff>
    </xdr:from>
    <xdr:ext cx="469744" cy="259045"/>
    <xdr:sp macro="" textlink="">
      <xdr:nvSpPr>
        <xdr:cNvPr id="297" name="n_4mainValue【市民会館】&#10;一人当たり面積"/>
        <xdr:cNvSpPr txBox="1"/>
      </xdr:nvSpPr>
      <xdr:spPr>
        <a:xfrm>
          <a:off x="67374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322" name="直線コネクタ 321"/>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325"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326" name="直線コネクタ 325"/>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327"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28" name="フローチャート: 判断 327"/>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29" name="フローチャート: 判断 328"/>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330" name="フローチャート: 判断 329"/>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31" name="フローチャート: 判断 330"/>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332" name="フローチャート: 判断 331"/>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338" name="楕円 337"/>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339" name="【一般廃棄物処理施設】&#10;有形固定資産減価償却率該当値テキスト"/>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340" name="楕円 339"/>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123825</xdr:rowOff>
    </xdr:from>
    <xdr:to>
      <xdr:col>85</xdr:col>
      <xdr:colOff>127000</xdr:colOff>
      <xdr:row>39</xdr:row>
      <xdr:rowOff>167640</xdr:rowOff>
    </xdr:to>
    <xdr:cxnSp macro="">
      <xdr:nvCxnSpPr>
        <xdr:cNvPr id="341" name="直線コネクタ 340"/>
        <xdr:cNvCxnSpPr/>
      </xdr:nvCxnSpPr>
      <xdr:spPr>
        <a:xfrm>
          <a:off x="15481300" y="68103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342" name="楕円 341"/>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95250</xdr:rowOff>
    </xdr:from>
    <xdr:to>
      <xdr:col>81</xdr:col>
      <xdr:colOff>50800</xdr:colOff>
      <xdr:row>39</xdr:row>
      <xdr:rowOff>123825</xdr:rowOff>
    </xdr:to>
    <xdr:cxnSp macro="">
      <xdr:nvCxnSpPr>
        <xdr:cNvPr id="343" name="直線コネクタ 342"/>
        <xdr:cNvCxnSpPr/>
      </xdr:nvCxnSpPr>
      <xdr:spPr>
        <a:xfrm>
          <a:off x="14592300" y="678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67310</xdr:rowOff>
    </xdr:from>
    <xdr:to>
      <xdr:col>67</xdr:col>
      <xdr:colOff>101600</xdr:colOff>
      <xdr:row>40</xdr:row>
      <xdr:rowOff>168910</xdr:rowOff>
    </xdr:to>
    <xdr:sp macro="" textlink="">
      <xdr:nvSpPr>
        <xdr:cNvPr id="344" name="楕円 343"/>
        <xdr:cNvSpPr/>
      </xdr:nvSpPr>
      <xdr:spPr>
        <a:xfrm>
          <a:off x="12763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137812</xdr:rowOff>
    </xdr:from>
    <xdr:ext cx="405111" cy="259045"/>
    <xdr:sp macro="" textlink="">
      <xdr:nvSpPr>
        <xdr:cNvPr id="345"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346"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47"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348"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349" name="n_1mainValue【一般廃棄物処理施設】&#10;有形固定資産減価償却率"/>
        <xdr:cNvSpPr txBox="1"/>
      </xdr:nvSpPr>
      <xdr:spPr>
        <a:xfrm>
          <a:off x="15266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350" name="n_2mainValue【一般廃棄物処理施設】&#10;有形固定資産減価償却率"/>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160037</xdr:rowOff>
    </xdr:from>
    <xdr:ext cx="405111" cy="259045"/>
    <xdr:sp macro="" textlink="">
      <xdr:nvSpPr>
        <xdr:cNvPr id="351" name="n_4mainValue【一般廃棄物処理施設】&#10;有形固定資産減価償却率"/>
        <xdr:cNvSpPr txBox="1"/>
      </xdr:nvSpPr>
      <xdr:spPr>
        <a:xfrm>
          <a:off x="12611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373" name="直線コネクタ 372"/>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374"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375" name="直線コネクタ 374"/>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376"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377" name="直線コネクタ 376"/>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378" name="【一般廃棄物処理施設】&#10;一人当たり有形固定資産（償却資産）額平均値テキスト"/>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379" name="フローチャート: 判断 378"/>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380" name="フローチャート: 判断 379"/>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381" name="フローチャート: 判断 380"/>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382" name="フローチャート: 判断 381"/>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383" name="フローチャート: 判断 382"/>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121069</xdr:rowOff>
    </xdr:from>
    <xdr:to>
      <xdr:col>116</xdr:col>
      <xdr:colOff>114300</xdr:colOff>
      <xdr:row>41</xdr:row>
      <xdr:rowOff>51219</xdr:rowOff>
    </xdr:to>
    <xdr:sp macro="" textlink="">
      <xdr:nvSpPr>
        <xdr:cNvPr id="389" name="楕円 388"/>
        <xdr:cNvSpPr/>
      </xdr:nvSpPr>
      <xdr:spPr>
        <a:xfrm>
          <a:off x="22110700" y="69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99496</xdr:rowOff>
    </xdr:from>
    <xdr:ext cx="534377" cy="259045"/>
    <xdr:sp macro="" textlink="">
      <xdr:nvSpPr>
        <xdr:cNvPr id="390" name="【一般廃棄物処理施設】&#10;一人当たり有形固定資産（償却資産）額該当値テキスト"/>
        <xdr:cNvSpPr txBox="1"/>
      </xdr:nvSpPr>
      <xdr:spPr>
        <a:xfrm>
          <a:off x="22199600" y="69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126068</xdr:rowOff>
    </xdr:from>
    <xdr:to>
      <xdr:col>112</xdr:col>
      <xdr:colOff>38100</xdr:colOff>
      <xdr:row>41</xdr:row>
      <xdr:rowOff>56218</xdr:rowOff>
    </xdr:to>
    <xdr:sp macro="" textlink="">
      <xdr:nvSpPr>
        <xdr:cNvPr id="391" name="楕円 390"/>
        <xdr:cNvSpPr/>
      </xdr:nvSpPr>
      <xdr:spPr>
        <a:xfrm>
          <a:off x="21272500" y="69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xdr:rowOff>
    </xdr:from>
    <xdr:to>
      <xdr:col>116</xdr:col>
      <xdr:colOff>63500</xdr:colOff>
      <xdr:row>41</xdr:row>
      <xdr:rowOff>5418</xdr:rowOff>
    </xdr:to>
    <xdr:cxnSp macro="">
      <xdr:nvCxnSpPr>
        <xdr:cNvPr id="392" name="直線コネクタ 391"/>
        <xdr:cNvCxnSpPr/>
      </xdr:nvCxnSpPr>
      <xdr:spPr>
        <a:xfrm flipV="1">
          <a:off x="21323300" y="7029869"/>
          <a:ext cx="8382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120971</xdr:rowOff>
    </xdr:from>
    <xdr:to>
      <xdr:col>107</xdr:col>
      <xdr:colOff>101600</xdr:colOff>
      <xdr:row>41</xdr:row>
      <xdr:rowOff>51121</xdr:rowOff>
    </xdr:to>
    <xdr:sp macro="" textlink="">
      <xdr:nvSpPr>
        <xdr:cNvPr id="393" name="楕円 392"/>
        <xdr:cNvSpPr/>
      </xdr:nvSpPr>
      <xdr:spPr>
        <a:xfrm>
          <a:off x="20383500" y="69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321</xdr:rowOff>
    </xdr:from>
    <xdr:to>
      <xdr:col>111</xdr:col>
      <xdr:colOff>177800</xdr:colOff>
      <xdr:row>41</xdr:row>
      <xdr:rowOff>5418</xdr:rowOff>
    </xdr:to>
    <xdr:cxnSp macro="">
      <xdr:nvCxnSpPr>
        <xdr:cNvPr id="394" name="直線コネクタ 393"/>
        <xdr:cNvCxnSpPr/>
      </xdr:nvCxnSpPr>
      <xdr:spPr>
        <a:xfrm>
          <a:off x="20434300" y="7029771"/>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3210</xdr:rowOff>
    </xdr:from>
    <xdr:to>
      <xdr:col>98</xdr:col>
      <xdr:colOff>38100</xdr:colOff>
      <xdr:row>41</xdr:row>
      <xdr:rowOff>104810</xdr:rowOff>
    </xdr:to>
    <xdr:sp macro="" textlink="">
      <xdr:nvSpPr>
        <xdr:cNvPr id="395" name="楕円 394"/>
        <xdr:cNvSpPr/>
      </xdr:nvSpPr>
      <xdr:spPr>
        <a:xfrm>
          <a:off x="18605500" y="70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42790</xdr:rowOff>
    </xdr:from>
    <xdr:ext cx="599010" cy="259045"/>
    <xdr:sp macro="" textlink="">
      <xdr:nvSpPr>
        <xdr:cNvPr id="396" name="n_1aveValue【一般廃棄物処理施設】&#10;一人当たり有形固定資産（償却資産）額"/>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397" name="n_2aveValue【一般廃棄物処理施設】&#10;一人当たり有形固定資産（償却資産）額"/>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398" name="n_3aveValue【一般廃棄物処理施設】&#10;一人当たり有形固定資産（償却資産）額"/>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399" name="n_4aveValue【一般廃棄物処理施設】&#10;一人当たり有形固定資産（償却資産）額"/>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47345</xdr:rowOff>
    </xdr:from>
    <xdr:ext cx="534377" cy="259045"/>
    <xdr:sp macro="" textlink="">
      <xdr:nvSpPr>
        <xdr:cNvPr id="400" name="n_1mainValue【一般廃棄物処理施設】&#10;一人当たり有形固定資産（償却資産）額"/>
        <xdr:cNvSpPr txBox="1"/>
      </xdr:nvSpPr>
      <xdr:spPr>
        <a:xfrm>
          <a:off x="21043411" y="70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42248</xdr:rowOff>
    </xdr:from>
    <xdr:ext cx="534377" cy="259045"/>
    <xdr:sp macro="" textlink="">
      <xdr:nvSpPr>
        <xdr:cNvPr id="401" name="n_2mainValue【一般廃棄物処理施設】&#10;一人当たり有形固定資産（償却資産）額"/>
        <xdr:cNvSpPr txBox="1"/>
      </xdr:nvSpPr>
      <xdr:spPr>
        <a:xfrm>
          <a:off x="20167111" y="70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95937</xdr:rowOff>
    </xdr:from>
    <xdr:ext cx="534377" cy="259045"/>
    <xdr:sp macro="" textlink="">
      <xdr:nvSpPr>
        <xdr:cNvPr id="402" name="n_4mainValue【一般廃棄物処理施設】&#10;一人当たり有形固定資産（償却資産）額"/>
        <xdr:cNvSpPr txBox="1"/>
      </xdr:nvSpPr>
      <xdr:spPr>
        <a:xfrm>
          <a:off x="18389111" y="71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427" name="直線コネクタ 426"/>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28"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29" name="直線コネクタ 428"/>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30"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31" name="直線コネクタ 430"/>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32"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33" name="フローチャート: 判断 432"/>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434" name="フローチャート: 判断 433"/>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35" name="フローチャート: 判断 434"/>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436" name="フローチャート: 判断 435"/>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437" name="フローチャート: 判断 436"/>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154940</xdr:rowOff>
    </xdr:from>
    <xdr:to>
      <xdr:col>85</xdr:col>
      <xdr:colOff>177800</xdr:colOff>
      <xdr:row>62</xdr:row>
      <xdr:rowOff>85090</xdr:rowOff>
    </xdr:to>
    <xdr:sp macro="" textlink="">
      <xdr:nvSpPr>
        <xdr:cNvPr id="443" name="楕円 442"/>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133367</xdr:rowOff>
    </xdr:from>
    <xdr:ext cx="405111" cy="259045"/>
    <xdr:sp macro="" textlink="">
      <xdr:nvSpPr>
        <xdr:cNvPr id="444" name="【保健センター・保健所】&#10;有形固定資産減価償却率該当値テキスト"/>
        <xdr:cNvSpPr txBox="1"/>
      </xdr:nvSpPr>
      <xdr:spPr>
        <a:xfrm>
          <a:off x="16357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111125</xdr:rowOff>
    </xdr:from>
    <xdr:to>
      <xdr:col>81</xdr:col>
      <xdr:colOff>101600</xdr:colOff>
      <xdr:row>62</xdr:row>
      <xdr:rowOff>41275</xdr:rowOff>
    </xdr:to>
    <xdr:sp macro="" textlink="">
      <xdr:nvSpPr>
        <xdr:cNvPr id="445" name="楕円 444"/>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161925</xdr:rowOff>
    </xdr:from>
    <xdr:to>
      <xdr:col>85</xdr:col>
      <xdr:colOff>127000</xdr:colOff>
      <xdr:row>62</xdr:row>
      <xdr:rowOff>34290</xdr:rowOff>
    </xdr:to>
    <xdr:cxnSp macro="">
      <xdr:nvCxnSpPr>
        <xdr:cNvPr id="446" name="直線コネクタ 445"/>
        <xdr:cNvCxnSpPr/>
      </xdr:nvCxnSpPr>
      <xdr:spPr>
        <a:xfrm>
          <a:off x="15481300" y="106203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86360</xdr:rowOff>
    </xdr:from>
    <xdr:to>
      <xdr:col>76</xdr:col>
      <xdr:colOff>165100</xdr:colOff>
      <xdr:row>62</xdr:row>
      <xdr:rowOff>16510</xdr:rowOff>
    </xdr:to>
    <xdr:sp macro="" textlink="">
      <xdr:nvSpPr>
        <xdr:cNvPr id="447" name="楕円 446"/>
        <xdr:cNvSpPr/>
      </xdr:nvSpPr>
      <xdr:spPr>
        <a:xfrm>
          <a:off x="1454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61</xdr:row>
      <xdr:rowOff>161925</xdr:rowOff>
    </xdr:to>
    <xdr:cxnSp macro="">
      <xdr:nvCxnSpPr>
        <xdr:cNvPr id="448" name="直線コネクタ 447"/>
        <xdr:cNvCxnSpPr/>
      </xdr:nvCxnSpPr>
      <xdr:spPr>
        <a:xfrm>
          <a:off x="14592300" y="105956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42545</xdr:rowOff>
    </xdr:from>
    <xdr:to>
      <xdr:col>72</xdr:col>
      <xdr:colOff>38100</xdr:colOff>
      <xdr:row>61</xdr:row>
      <xdr:rowOff>144145</xdr:rowOff>
    </xdr:to>
    <xdr:sp macro="" textlink="">
      <xdr:nvSpPr>
        <xdr:cNvPr id="449" name="楕円 448"/>
        <xdr:cNvSpPr/>
      </xdr:nvSpPr>
      <xdr:spPr>
        <a:xfrm>
          <a:off x="13652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93345</xdr:rowOff>
    </xdr:from>
    <xdr:to>
      <xdr:col>76</xdr:col>
      <xdr:colOff>114300</xdr:colOff>
      <xdr:row>61</xdr:row>
      <xdr:rowOff>137160</xdr:rowOff>
    </xdr:to>
    <xdr:cxnSp macro="">
      <xdr:nvCxnSpPr>
        <xdr:cNvPr id="450" name="直線コネクタ 449"/>
        <xdr:cNvCxnSpPr/>
      </xdr:nvCxnSpPr>
      <xdr:spPr>
        <a:xfrm>
          <a:off x="13703300" y="105517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xdr:rowOff>
    </xdr:from>
    <xdr:to>
      <xdr:col>67</xdr:col>
      <xdr:colOff>101600</xdr:colOff>
      <xdr:row>61</xdr:row>
      <xdr:rowOff>102235</xdr:rowOff>
    </xdr:to>
    <xdr:sp macro="" textlink="">
      <xdr:nvSpPr>
        <xdr:cNvPr id="451" name="楕円 450"/>
        <xdr:cNvSpPr/>
      </xdr:nvSpPr>
      <xdr:spPr>
        <a:xfrm>
          <a:off x="1276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51435</xdr:rowOff>
    </xdr:from>
    <xdr:to>
      <xdr:col>71</xdr:col>
      <xdr:colOff>177800</xdr:colOff>
      <xdr:row>61</xdr:row>
      <xdr:rowOff>93345</xdr:rowOff>
    </xdr:to>
    <xdr:cxnSp macro="">
      <xdr:nvCxnSpPr>
        <xdr:cNvPr id="452" name="直線コネクタ 451"/>
        <xdr:cNvCxnSpPr/>
      </xdr:nvCxnSpPr>
      <xdr:spPr>
        <a:xfrm>
          <a:off x="12814300" y="10509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453"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454" name="n_2aveValue【保健センター・保健所】&#10;有形固定資産減価償却率"/>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455" name="n_3aveValue【保健センター・保健所】&#10;有形固定資産減価償却率"/>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456" name="n_4aveValue【保健センター・保健所】&#10;有形固定資産減価償却率"/>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32402</xdr:rowOff>
    </xdr:from>
    <xdr:ext cx="405111" cy="259045"/>
    <xdr:sp macro="" textlink="">
      <xdr:nvSpPr>
        <xdr:cNvPr id="457" name="n_1mainValue【保健センター・保健所】&#10;有形固定資産減価償却率"/>
        <xdr:cNvSpPr txBox="1"/>
      </xdr:nvSpPr>
      <xdr:spPr>
        <a:xfrm>
          <a:off x="15266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7637</xdr:rowOff>
    </xdr:from>
    <xdr:ext cx="405111" cy="259045"/>
    <xdr:sp macro="" textlink="">
      <xdr:nvSpPr>
        <xdr:cNvPr id="458" name="n_2mainValue【保健センター・保健所】&#10;有形固定資産減価償却率"/>
        <xdr:cNvSpPr txBox="1"/>
      </xdr:nvSpPr>
      <xdr:spPr>
        <a:xfrm>
          <a:off x="14389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135272</xdr:rowOff>
    </xdr:from>
    <xdr:ext cx="405111" cy="259045"/>
    <xdr:sp macro="" textlink="">
      <xdr:nvSpPr>
        <xdr:cNvPr id="459" name="n_3mainValue【保健センター・保健所】&#10;有形固定資産減価償却率"/>
        <xdr:cNvSpPr txBox="1"/>
      </xdr:nvSpPr>
      <xdr:spPr>
        <a:xfrm>
          <a:off x="13500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93362</xdr:rowOff>
    </xdr:from>
    <xdr:ext cx="405111" cy="259045"/>
    <xdr:sp macro="" textlink="">
      <xdr:nvSpPr>
        <xdr:cNvPr id="460" name="n_4mainValue【保健センター・保健所】&#10;有形固定資産減価償却率"/>
        <xdr:cNvSpPr txBox="1"/>
      </xdr:nvSpPr>
      <xdr:spPr>
        <a:xfrm>
          <a:off x="12611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484" name="直線コネクタ 483"/>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85"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86" name="直線コネクタ 485"/>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487"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488" name="直線コネクタ 487"/>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89"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90" name="フローチャート: 判断 489"/>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491" name="フローチャート: 判断 490"/>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492" name="フローチャート: 判断 491"/>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493" name="フローチャート: 判断 492"/>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494" name="フローチャート: 判断 493"/>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00" name="楕円 499"/>
        <xdr:cNvSpPr/>
      </xdr:nvSpPr>
      <xdr:spPr>
        <a:xfrm>
          <a:off x="22110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148607</xdr:rowOff>
    </xdr:from>
    <xdr:ext cx="469744" cy="259045"/>
    <xdr:sp macro="" textlink="">
      <xdr:nvSpPr>
        <xdr:cNvPr id="501" name="【保健センター・保健所】&#10;一人当たり面積該当値テキスト"/>
        <xdr:cNvSpPr txBox="1"/>
      </xdr:nvSpPr>
      <xdr:spPr>
        <a:xfrm>
          <a:off x="221996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502" name="楕円 501"/>
        <xdr:cNvSpPr/>
      </xdr:nvSpPr>
      <xdr:spPr>
        <a:xfrm>
          <a:off x="2127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49530</xdr:rowOff>
    </xdr:from>
    <xdr:to>
      <xdr:col>116</xdr:col>
      <xdr:colOff>63500</xdr:colOff>
      <xdr:row>62</xdr:row>
      <xdr:rowOff>49530</xdr:rowOff>
    </xdr:to>
    <xdr:cxnSp macro="">
      <xdr:nvCxnSpPr>
        <xdr:cNvPr id="503" name="直線コネクタ 502"/>
        <xdr:cNvCxnSpPr/>
      </xdr:nvCxnSpPr>
      <xdr:spPr>
        <a:xfrm>
          <a:off x="21323300" y="10679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170180</xdr:rowOff>
    </xdr:from>
    <xdr:to>
      <xdr:col>107</xdr:col>
      <xdr:colOff>101600</xdr:colOff>
      <xdr:row>62</xdr:row>
      <xdr:rowOff>100330</xdr:rowOff>
    </xdr:to>
    <xdr:sp macro="" textlink="">
      <xdr:nvSpPr>
        <xdr:cNvPr id="504" name="楕円 503"/>
        <xdr:cNvSpPr/>
      </xdr:nvSpPr>
      <xdr:spPr>
        <a:xfrm>
          <a:off x="2038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49530</xdr:rowOff>
    </xdr:to>
    <xdr:cxnSp macro="">
      <xdr:nvCxnSpPr>
        <xdr:cNvPr id="505" name="直線コネクタ 504"/>
        <xdr:cNvCxnSpPr/>
      </xdr:nvCxnSpPr>
      <xdr:spPr>
        <a:xfrm>
          <a:off x="20434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170180</xdr:rowOff>
    </xdr:from>
    <xdr:to>
      <xdr:col>102</xdr:col>
      <xdr:colOff>165100</xdr:colOff>
      <xdr:row>62</xdr:row>
      <xdr:rowOff>100330</xdr:rowOff>
    </xdr:to>
    <xdr:sp macro="" textlink="">
      <xdr:nvSpPr>
        <xdr:cNvPr id="506" name="楕円 505"/>
        <xdr:cNvSpPr/>
      </xdr:nvSpPr>
      <xdr:spPr>
        <a:xfrm>
          <a:off x="19494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49530</xdr:rowOff>
    </xdr:from>
    <xdr:to>
      <xdr:col>107</xdr:col>
      <xdr:colOff>50800</xdr:colOff>
      <xdr:row>62</xdr:row>
      <xdr:rowOff>49530</xdr:rowOff>
    </xdr:to>
    <xdr:cxnSp macro="">
      <xdr:nvCxnSpPr>
        <xdr:cNvPr id="507" name="直線コネクタ 506"/>
        <xdr:cNvCxnSpPr/>
      </xdr:nvCxnSpPr>
      <xdr:spPr>
        <a:xfrm>
          <a:off x="19545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170180</xdr:rowOff>
    </xdr:from>
    <xdr:to>
      <xdr:col>98</xdr:col>
      <xdr:colOff>38100</xdr:colOff>
      <xdr:row>62</xdr:row>
      <xdr:rowOff>100330</xdr:rowOff>
    </xdr:to>
    <xdr:sp macro="" textlink="">
      <xdr:nvSpPr>
        <xdr:cNvPr id="508" name="楕円 507"/>
        <xdr:cNvSpPr/>
      </xdr:nvSpPr>
      <xdr:spPr>
        <a:xfrm>
          <a:off x="18605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49530</xdr:rowOff>
    </xdr:from>
    <xdr:to>
      <xdr:col>102</xdr:col>
      <xdr:colOff>114300</xdr:colOff>
      <xdr:row>62</xdr:row>
      <xdr:rowOff>49530</xdr:rowOff>
    </xdr:to>
    <xdr:cxnSp macro="">
      <xdr:nvCxnSpPr>
        <xdr:cNvPr id="509" name="直線コネクタ 508"/>
        <xdr:cNvCxnSpPr/>
      </xdr:nvCxnSpPr>
      <xdr:spPr>
        <a:xfrm>
          <a:off x="18656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10" name="n_1aveValue【保健センター・保健所】&#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511" name="n_2aveValue【保健センター・保健所】&#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512" name="n_3aveValue【保健センター・保健所】&#10;一人当たり面積"/>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513" name="n_4aveValue【保健センター・保健所】&#10;一人当たり面積"/>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91457</xdr:rowOff>
    </xdr:from>
    <xdr:ext cx="469744" cy="259045"/>
    <xdr:sp macro="" textlink="">
      <xdr:nvSpPr>
        <xdr:cNvPr id="514" name="n_1mainValue【保健センター・保健所】&#10;一人当たり面積"/>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91457</xdr:rowOff>
    </xdr:from>
    <xdr:ext cx="469744" cy="259045"/>
    <xdr:sp macro="" textlink="">
      <xdr:nvSpPr>
        <xdr:cNvPr id="515" name="n_2mainValue【保健センター・保健所】&#10;一人当たり面積"/>
        <xdr:cNvSpPr txBox="1"/>
      </xdr:nvSpPr>
      <xdr:spPr>
        <a:xfrm>
          <a:off x="20199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91457</xdr:rowOff>
    </xdr:from>
    <xdr:ext cx="469744" cy="259045"/>
    <xdr:sp macro="" textlink="">
      <xdr:nvSpPr>
        <xdr:cNvPr id="516" name="n_3mainValue【保健センター・保健所】&#10;一人当たり面積"/>
        <xdr:cNvSpPr txBox="1"/>
      </xdr:nvSpPr>
      <xdr:spPr>
        <a:xfrm>
          <a:off x="19310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91457</xdr:rowOff>
    </xdr:from>
    <xdr:ext cx="469744" cy="259045"/>
    <xdr:sp macro="" textlink="">
      <xdr:nvSpPr>
        <xdr:cNvPr id="517" name="n_4mainValue【保健センター・保健所】&#10;一人当たり面積"/>
        <xdr:cNvSpPr txBox="1"/>
      </xdr:nvSpPr>
      <xdr:spPr>
        <a:xfrm>
          <a:off x="18421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43" name="直線コネクタ 542"/>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44"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45" name="直線コネクタ 544"/>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46"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47" name="直線コネクタ 546"/>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548"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49" name="フローチャート: 判断 548"/>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50" name="フローチャート: 判断 549"/>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51" name="フローチャート: 判断 550"/>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2" name="フローチャート: 判断 551"/>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53" name="フローチャート: 判断 552"/>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59" name="楕円 558"/>
        <xdr:cNvSpPr/>
      </xdr:nvSpPr>
      <xdr:spPr>
        <a:xfrm>
          <a:off x="16268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42834</xdr:rowOff>
    </xdr:from>
    <xdr:ext cx="405111" cy="259045"/>
    <xdr:sp macro="" textlink="">
      <xdr:nvSpPr>
        <xdr:cNvPr id="560" name="【消防施設】&#10;有形固定資産減価償却率該当値テキスト"/>
        <xdr:cNvSpPr txBox="1"/>
      </xdr:nvSpPr>
      <xdr:spPr>
        <a:xfrm>
          <a:off x="16357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561" name="楕円 560"/>
        <xdr:cNvSpPr/>
      </xdr:nvSpPr>
      <xdr:spPr>
        <a:xfrm>
          <a:off x="15430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41366</xdr:rowOff>
    </xdr:from>
    <xdr:to>
      <xdr:col>85</xdr:col>
      <xdr:colOff>127000</xdr:colOff>
      <xdr:row>82</xdr:row>
      <xdr:rowOff>70757</xdr:rowOff>
    </xdr:to>
    <xdr:cxnSp macro="">
      <xdr:nvCxnSpPr>
        <xdr:cNvPr id="562" name="直線コネクタ 561"/>
        <xdr:cNvCxnSpPr/>
      </xdr:nvCxnSpPr>
      <xdr:spPr>
        <a:xfrm>
          <a:off x="15481300" y="141002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63" name="楕円 562"/>
        <xdr:cNvSpPr/>
      </xdr:nvSpPr>
      <xdr:spPr>
        <a:xfrm>
          <a:off x="14541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83</xdr:row>
      <xdr:rowOff>11974</xdr:rowOff>
    </xdr:to>
    <xdr:cxnSp macro="">
      <xdr:nvCxnSpPr>
        <xdr:cNvPr id="564" name="直線コネクタ 563"/>
        <xdr:cNvCxnSpPr/>
      </xdr:nvCxnSpPr>
      <xdr:spPr>
        <a:xfrm flipV="1">
          <a:off x="14592300" y="14100266"/>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135889</xdr:rowOff>
    </xdr:from>
    <xdr:to>
      <xdr:col>72</xdr:col>
      <xdr:colOff>38100</xdr:colOff>
      <xdr:row>78</xdr:row>
      <xdr:rowOff>66039</xdr:rowOff>
    </xdr:to>
    <xdr:sp macro="" textlink="">
      <xdr:nvSpPr>
        <xdr:cNvPr id="565" name="楕円 564"/>
        <xdr:cNvSpPr/>
      </xdr:nvSpPr>
      <xdr:spPr>
        <a:xfrm>
          <a:off x="1365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15239</xdr:rowOff>
    </xdr:from>
    <xdr:to>
      <xdr:col>76</xdr:col>
      <xdr:colOff>114300</xdr:colOff>
      <xdr:row>83</xdr:row>
      <xdr:rowOff>11974</xdr:rowOff>
    </xdr:to>
    <xdr:cxnSp macro="">
      <xdr:nvCxnSpPr>
        <xdr:cNvPr id="566" name="直線コネクタ 565"/>
        <xdr:cNvCxnSpPr/>
      </xdr:nvCxnSpPr>
      <xdr:spPr>
        <a:xfrm>
          <a:off x="13703300" y="13388339"/>
          <a:ext cx="889000" cy="85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144055</xdr:rowOff>
    </xdr:from>
    <xdr:to>
      <xdr:col>67</xdr:col>
      <xdr:colOff>101600</xdr:colOff>
      <xdr:row>83</xdr:row>
      <xdr:rowOff>74205</xdr:rowOff>
    </xdr:to>
    <xdr:sp macro="" textlink="">
      <xdr:nvSpPr>
        <xdr:cNvPr id="567" name="楕円 566"/>
        <xdr:cNvSpPr/>
      </xdr:nvSpPr>
      <xdr:spPr>
        <a:xfrm>
          <a:off x="12763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15239</xdr:rowOff>
    </xdr:from>
    <xdr:to>
      <xdr:col>71</xdr:col>
      <xdr:colOff>177800</xdr:colOff>
      <xdr:row>83</xdr:row>
      <xdr:rowOff>23405</xdr:rowOff>
    </xdr:to>
    <xdr:cxnSp macro="">
      <xdr:nvCxnSpPr>
        <xdr:cNvPr id="568" name="直線コネクタ 567"/>
        <xdr:cNvCxnSpPr/>
      </xdr:nvCxnSpPr>
      <xdr:spPr>
        <a:xfrm flipV="1">
          <a:off x="12814300" y="13388339"/>
          <a:ext cx="889000" cy="8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569"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70"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71"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72"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108693</xdr:rowOff>
    </xdr:from>
    <xdr:ext cx="405111" cy="259045"/>
    <xdr:sp macro="" textlink="">
      <xdr:nvSpPr>
        <xdr:cNvPr id="573" name="n_1mainValue【消防施設】&#10;有形固定資産減価償却率"/>
        <xdr:cNvSpPr txBox="1"/>
      </xdr:nvSpPr>
      <xdr:spPr>
        <a:xfrm>
          <a:off x="152660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574" name="n_2mainValue【消防施設】&#10;有形固定資産減価償却率"/>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82566</xdr:rowOff>
    </xdr:from>
    <xdr:ext cx="340478" cy="259045"/>
    <xdr:sp macro="" textlink="">
      <xdr:nvSpPr>
        <xdr:cNvPr id="575" name="n_3mainValue【消防施設】&#10;有形固定資産減価償却率"/>
        <xdr:cNvSpPr txBox="1"/>
      </xdr:nvSpPr>
      <xdr:spPr>
        <a:xfrm>
          <a:off x="13533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576" name="n_4mainValue【消防施設】&#10;有形固定資産減価償却率"/>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00" name="直線コネクタ 599"/>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01"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02" name="直線コネクタ 601"/>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03"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04" name="直線コネクタ 603"/>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05"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06" name="フローチャート: 判断 605"/>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07" name="フローチャート: 判断 606"/>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08" name="フローチャート: 判断 607"/>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09" name="フローチャート: 判断 608"/>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10" name="フローチャート: 判断 609"/>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122555</xdr:rowOff>
    </xdr:from>
    <xdr:to>
      <xdr:col>116</xdr:col>
      <xdr:colOff>114300</xdr:colOff>
      <xdr:row>86</xdr:row>
      <xdr:rowOff>52705</xdr:rowOff>
    </xdr:to>
    <xdr:sp macro="" textlink="">
      <xdr:nvSpPr>
        <xdr:cNvPr id="616" name="楕円 615"/>
        <xdr:cNvSpPr/>
      </xdr:nvSpPr>
      <xdr:spPr>
        <a:xfrm>
          <a:off x="221107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37482</xdr:rowOff>
    </xdr:from>
    <xdr:ext cx="469744" cy="259045"/>
    <xdr:sp macro="" textlink="">
      <xdr:nvSpPr>
        <xdr:cNvPr id="617" name="【消防施設】&#10;一人当たり面積該当値テキスト"/>
        <xdr:cNvSpPr txBox="1"/>
      </xdr:nvSpPr>
      <xdr:spPr>
        <a:xfrm>
          <a:off x="22199600" y="1461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618" name="楕円 617"/>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xdr:rowOff>
    </xdr:from>
    <xdr:to>
      <xdr:col>116</xdr:col>
      <xdr:colOff>63500</xdr:colOff>
      <xdr:row>86</xdr:row>
      <xdr:rowOff>3811</xdr:rowOff>
    </xdr:to>
    <xdr:cxnSp macro="">
      <xdr:nvCxnSpPr>
        <xdr:cNvPr id="619" name="直線コネクタ 618"/>
        <xdr:cNvCxnSpPr/>
      </xdr:nvCxnSpPr>
      <xdr:spPr>
        <a:xfrm flipV="1">
          <a:off x="21323300" y="147466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620" name="楕円 619"/>
        <xdr:cNvSpPr/>
      </xdr:nvSpPr>
      <xdr:spPr>
        <a:xfrm>
          <a:off x="20383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26670</xdr:rowOff>
    </xdr:to>
    <xdr:cxnSp macro="">
      <xdr:nvCxnSpPr>
        <xdr:cNvPr id="621" name="直線コネクタ 620"/>
        <xdr:cNvCxnSpPr/>
      </xdr:nvCxnSpPr>
      <xdr:spPr>
        <a:xfrm flipV="1">
          <a:off x="20434300" y="14748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50164</xdr:rowOff>
    </xdr:from>
    <xdr:to>
      <xdr:col>102</xdr:col>
      <xdr:colOff>165100</xdr:colOff>
      <xdr:row>86</xdr:row>
      <xdr:rowOff>151764</xdr:rowOff>
    </xdr:to>
    <xdr:sp macro="" textlink="">
      <xdr:nvSpPr>
        <xdr:cNvPr id="622" name="楕円 621"/>
        <xdr:cNvSpPr/>
      </xdr:nvSpPr>
      <xdr:spPr>
        <a:xfrm>
          <a:off x="194945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100964</xdr:rowOff>
    </xdr:to>
    <xdr:cxnSp macro="">
      <xdr:nvCxnSpPr>
        <xdr:cNvPr id="623" name="直線コネクタ 622"/>
        <xdr:cNvCxnSpPr/>
      </xdr:nvCxnSpPr>
      <xdr:spPr>
        <a:xfrm flipV="1">
          <a:off x="19545300" y="1477137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133986</xdr:rowOff>
    </xdr:from>
    <xdr:to>
      <xdr:col>98</xdr:col>
      <xdr:colOff>38100</xdr:colOff>
      <xdr:row>86</xdr:row>
      <xdr:rowOff>64136</xdr:rowOff>
    </xdr:to>
    <xdr:sp macro="" textlink="">
      <xdr:nvSpPr>
        <xdr:cNvPr id="624" name="楕円 623"/>
        <xdr:cNvSpPr/>
      </xdr:nvSpPr>
      <xdr:spPr>
        <a:xfrm>
          <a:off x="18605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13336</xdr:rowOff>
    </xdr:from>
    <xdr:to>
      <xdr:col>102</xdr:col>
      <xdr:colOff>114300</xdr:colOff>
      <xdr:row>86</xdr:row>
      <xdr:rowOff>100964</xdr:rowOff>
    </xdr:to>
    <xdr:cxnSp macro="">
      <xdr:nvCxnSpPr>
        <xdr:cNvPr id="625" name="直線コネクタ 624"/>
        <xdr:cNvCxnSpPr/>
      </xdr:nvCxnSpPr>
      <xdr:spPr>
        <a:xfrm>
          <a:off x="18656300" y="14758036"/>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626"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27"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28"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629"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630" name="n_1mainValue【消防施設】&#10;一人当たり面積"/>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631" name="n_2mainValue【消防施設】&#10;一人当たり面積"/>
        <xdr:cNvSpPr txBox="1"/>
      </xdr:nvSpPr>
      <xdr:spPr>
        <a:xfrm>
          <a:off x="20199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142891</xdr:rowOff>
    </xdr:from>
    <xdr:ext cx="469744" cy="259045"/>
    <xdr:sp macro="" textlink="">
      <xdr:nvSpPr>
        <xdr:cNvPr id="632" name="n_3mainValue【消防施設】&#10;一人当たり面積"/>
        <xdr:cNvSpPr txBox="1"/>
      </xdr:nvSpPr>
      <xdr:spPr>
        <a:xfrm>
          <a:off x="19310427" y="1488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55263</xdr:rowOff>
    </xdr:from>
    <xdr:ext cx="469744" cy="259045"/>
    <xdr:sp macro="" textlink="">
      <xdr:nvSpPr>
        <xdr:cNvPr id="633" name="n_4mainValue【消防施設】&#10;一人当たり面積"/>
        <xdr:cNvSpPr txBox="1"/>
      </xdr:nvSpPr>
      <xdr:spPr>
        <a:xfrm>
          <a:off x="18421427" y="147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59" name="直線コネクタ 658"/>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60"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61" name="直線コネクタ 660"/>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62"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63" name="直線コネクタ 662"/>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64"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65" name="フローチャート: 判断 664"/>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66" name="フローチャート: 判断 665"/>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67" name="フローチャート: 判断 666"/>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68" name="フローチャート: 判断 667"/>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69" name="フローチャート: 判断 668"/>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136434</xdr:rowOff>
    </xdr:from>
    <xdr:to>
      <xdr:col>85</xdr:col>
      <xdr:colOff>177800</xdr:colOff>
      <xdr:row>108</xdr:row>
      <xdr:rowOff>66584</xdr:rowOff>
    </xdr:to>
    <xdr:sp macro="" textlink="">
      <xdr:nvSpPr>
        <xdr:cNvPr id="675" name="楕円 674"/>
        <xdr:cNvSpPr/>
      </xdr:nvSpPr>
      <xdr:spPr>
        <a:xfrm>
          <a:off x="162687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114861</xdr:rowOff>
    </xdr:from>
    <xdr:ext cx="405111" cy="259045"/>
    <xdr:sp macro="" textlink="">
      <xdr:nvSpPr>
        <xdr:cNvPr id="676" name="【庁舎】&#10;有形固定資産減価償却率該当値テキスト"/>
        <xdr:cNvSpPr txBox="1"/>
      </xdr:nvSpPr>
      <xdr:spPr>
        <a:xfrm>
          <a:off x="16357600"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107043</xdr:rowOff>
    </xdr:from>
    <xdr:to>
      <xdr:col>81</xdr:col>
      <xdr:colOff>101600</xdr:colOff>
      <xdr:row>108</xdr:row>
      <xdr:rowOff>37193</xdr:rowOff>
    </xdr:to>
    <xdr:sp macro="" textlink="">
      <xdr:nvSpPr>
        <xdr:cNvPr id="677" name="楕円 676"/>
        <xdr:cNvSpPr/>
      </xdr:nvSpPr>
      <xdr:spPr>
        <a:xfrm>
          <a:off x="15430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157843</xdr:rowOff>
    </xdr:from>
    <xdr:to>
      <xdr:col>85</xdr:col>
      <xdr:colOff>127000</xdr:colOff>
      <xdr:row>108</xdr:row>
      <xdr:rowOff>15784</xdr:rowOff>
    </xdr:to>
    <xdr:cxnSp macro="">
      <xdr:nvCxnSpPr>
        <xdr:cNvPr id="678" name="直線コネクタ 677"/>
        <xdr:cNvCxnSpPr/>
      </xdr:nvCxnSpPr>
      <xdr:spPr>
        <a:xfrm>
          <a:off x="15481300" y="185029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679" name="楕円 678"/>
        <xdr:cNvSpPr/>
      </xdr:nvSpPr>
      <xdr:spPr>
        <a:xfrm>
          <a:off x="1454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157843</xdr:rowOff>
    </xdr:to>
    <xdr:cxnSp macro="">
      <xdr:nvCxnSpPr>
        <xdr:cNvPr id="680" name="直線コネクタ 679"/>
        <xdr:cNvCxnSpPr/>
      </xdr:nvCxnSpPr>
      <xdr:spPr>
        <a:xfrm>
          <a:off x="14592300" y="184670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33564</xdr:rowOff>
    </xdr:from>
    <xdr:to>
      <xdr:col>72</xdr:col>
      <xdr:colOff>38100</xdr:colOff>
      <xdr:row>107</xdr:row>
      <xdr:rowOff>135164</xdr:rowOff>
    </xdr:to>
    <xdr:sp macro="" textlink="">
      <xdr:nvSpPr>
        <xdr:cNvPr id="681" name="楕円 680"/>
        <xdr:cNvSpPr/>
      </xdr:nvSpPr>
      <xdr:spPr>
        <a:xfrm>
          <a:off x="1365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121920</xdr:rowOff>
    </xdr:to>
    <xdr:cxnSp macro="">
      <xdr:nvCxnSpPr>
        <xdr:cNvPr id="682" name="直線コネクタ 681"/>
        <xdr:cNvCxnSpPr/>
      </xdr:nvCxnSpPr>
      <xdr:spPr>
        <a:xfrm>
          <a:off x="13703300" y="184295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33564</xdr:rowOff>
    </xdr:from>
    <xdr:to>
      <xdr:col>67</xdr:col>
      <xdr:colOff>101600</xdr:colOff>
      <xdr:row>107</xdr:row>
      <xdr:rowOff>135164</xdr:rowOff>
    </xdr:to>
    <xdr:sp macro="" textlink="">
      <xdr:nvSpPr>
        <xdr:cNvPr id="683" name="楕円 682"/>
        <xdr:cNvSpPr/>
      </xdr:nvSpPr>
      <xdr:spPr>
        <a:xfrm>
          <a:off x="1276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84364</xdr:rowOff>
    </xdr:from>
    <xdr:to>
      <xdr:col>71</xdr:col>
      <xdr:colOff>177800</xdr:colOff>
      <xdr:row>107</xdr:row>
      <xdr:rowOff>84364</xdr:rowOff>
    </xdr:to>
    <xdr:cxnSp macro="">
      <xdr:nvCxnSpPr>
        <xdr:cNvPr id="684" name="直線コネクタ 683"/>
        <xdr:cNvCxnSpPr/>
      </xdr:nvCxnSpPr>
      <xdr:spPr>
        <a:xfrm>
          <a:off x="12814300" y="1842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685"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686"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87"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88"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28320</xdr:rowOff>
    </xdr:from>
    <xdr:ext cx="405111" cy="259045"/>
    <xdr:sp macro="" textlink="">
      <xdr:nvSpPr>
        <xdr:cNvPr id="689" name="n_1mainValue【庁舎】&#10;有形固定資産減価償却率"/>
        <xdr:cNvSpPr txBox="1"/>
      </xdr:nvSpPr>
      <xdr:spPr>
        <a:xfrm>
          <a:off x="152660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690" name="n_2mainValue【庁舎】&#10;有形固定資産減価償却率"/>
        <xdr:cNvSpPr txBox="1"/>
      </xdr:nvSpPr>
      <xdr:spPr>
        <a:xfrm>
          <a:off x="14389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691" name="n_3mainValue【庁舎】&#10;有形固定資産減価償却率"/>
        <xdr:cNvSpPr txBox="1"/>
      </xdr:nvSpPr>
      <xdr:spPr>
        <a:xfrm>
          <a:off x="13500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126291</xdr:rowOff>
    </xdr:from>
    <xdr:ext cx="405111" cy="259045"/>
    <xdr:sp macro="" textlink="">
      <xdr:nvSpPr>
        <xdr:cNvPr id="692" name="n_4mainValue【庁舎】&#10;有形固定資産減価償却率"/>
        <xdr:cNvSpPr txBox="1"/>
      </xdr:nvSpPr>
      <xdr:spPr>
        <a:xfrm>
          <a:off x="12611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3" name="直線コネクタ 7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4" name="テキスト ボックス 7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5" name="直線コネクタ 7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6" name="テキスト ボックス 7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7" name="直線コネクタ 7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8" name="テキスト ボックス 7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9" name="直線コネクタ 7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0" name="テキスト ボックス 7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14" name="直線コネクタ 713"/>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15"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16" name="直線コネクタ 715"/>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17"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18" name="直線コネクタ 717"/>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19"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20" name="フローチャート: 判断 719"/>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21" name="フローチャート: 判断 720"/>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22" name="フローチャート: 判断 721"/>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23" name="フローチャート: 判断 722"/>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24" name="フローチャート: 判断 723"/>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54660</xdr:rowOff>
    </xdr:from>
    <xdr:to>
      <xdr:col>116</xdr:col>
      <xdr:colOff>114300</xdr:colOff>
      <xdr:row>107</xdr:row>
      <xdr:rowOff>156260</xdr:rowOff>
    </xdr:to>
    <xdr:sp macro="" textlink="">
      <xdr:nvSpPr>
        <xdr:cNvPr id="730" name="楕円 729"/>
        <xdr:cNvSpPr/>
      </xdr:nvSpPr>
      <xdr:spPr>
        <a:xfrm>
          <a:off x="22110700" y="18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141037</xdr:rowOff>
    </xdr:from>
    <xdr:ext cx="469744" cy="259045"/>
    <xdr:sp macro="" textlink="">
      <xdr:nvSpPr>
        <xdr:cNvPr id="731" name="【庁舎】&#10;一人当たり面積該当値テキスト"/>
        <xdr:cNvSpPr txBox="1"/>
      </xdr:nvSpPr>
      <xdr:spPr>
        <a:xfrm>
          <a:off x="22199600" y="183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55575</xdr:rowOff>
    </xdr:from>
    <xdr:to>
      <xdr:col>112</xdr:col>
      <xdr:colOff>38100</xdr:colOff>
      <xdr:row>107</xdr:row>
      <xdr:rowOff>157175</xdr:rowOff>
    </xdr:to>
    <xdr:sp macro="" textlink="">
      <xdr:nvSpPr>
        <xdr:cNvPr id="732" name="楕円 731"/>
        <xdr:cNvSpPr/>
      </xdr:nvSpPr>
      <xdr:spPr>
        <a:xfrm>
          <a:off x="21272500" y="184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105460</xdr:rowOff>
    </xdr:from>
    <xdr:to>
      <xdr:col>116</xdr:col>
      <xdr:colOff>63500</xdr:colOff>
      <xdr:row>107</xdr:row>
      <xdr:rowOff>106375</xdr:rowOff>
    </xdr:to>
    <xdr:cxnSp macro="">
      <xdr:nvCxnSpPr>
        <xdr:cNvPr id="733" name="直線コネクタ 732"/>
        <xdr:cNvCxnSpPr/>
      </xdr:nvCxnSpPr>
      <xdr:spPr>
        <a:xfrm flipV="1">
          <a:off x="21323300" y="1845061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55118</xdr:rowOff>
    </xdr:from>
    <xdr:to>
      <xdr:col>107</xdr:col>
      <xdr:colOff>101600</xdr:colOff>
      <xdr:row>107</xdr:row>
      <xdr:rowOff>156718</xdr:rowOff>
    </xdr:to>
    <xdr:sp macro="" textlink="">
      <xdr:nvSpPr>
        <xdr:cNvPr id="734" name="楕円 733"/>
        <xdr:cNvSpPr/>
      </xdr:nvSpPr>
      <xdr:spPr>
        <a:xfrm>
          <a:off x="20383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106375</xdr:rowOff>
    </xdr:to>
    <xdr:cxnSp macro="">
      <xdr:nvCxnSpPr>
        <xdr:cNvPr id="735" name="直線コネクタ 734"/>
        <xdr:cNvCxnSpPr/>
      </xdr:nvCxnSpPr>
      <xdr:spPr>
        <a:xfrm>
          <a:off x="20434300" y="184510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55118</xdr:rowOff>
    </xdr:from>
    <xdr:to>
      <xdr:col>102</xdr:col>
      <xdr:colOff>165100</xdr:colOff>
      <xdr:row>107</xdr:row>
      <xdr:rowOff>156718</xdr:rowOff>
    </xdr:to>
    <xdr:sp macro="" textlink="">
      <xdr:nvSpPr>
        <xdr:cNvPr id="736" name="楕円 735"/>
        <xdr:cNvSpPr/>
      </xdr:nvSpPr>
      <xdr:spPr>
        <a:xfrm>
          <a:off x="19494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105918</xdr:rowOff>
    </xdr:from>
    <xdr:to>
      <xdr:col>107</xdr:col>
      <xdr:colOff>50800</xdr:colOff>
      <xdr:row>107</xdr:row>
      <xdr:rowOff>105918</xdr:rowOff>
    </xdr:to>
    <xdr:cxnSp macro="">
      <xdr:nvCxnSpPr>
        <xdr:cNvPr id="737" name="直線コネクタ 736"/>
        <xdr:cNvCxnSpPr/>
      </xdr:nvCxnSpPr>
      <xdr:spPr>
        <a:xfrm>
          <a:off x="19545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116839</xdr:rowOff>
    </xdr:from>
    <xdr:to>
      <xdr:col>98</xdr:col>
      <xdr:colOff>38100</xdr:colOff>
      <xdr:row>108</xdr:row>
      <xdr:rowOff>46989</xdr:rowOff>
    </xdr:to>
    <xdr:sp macro="" textlink="">
      <xdr:nvSpPr>
        <xdr:cNvPr id="738" name="楕円 737"/>
        <xdr:cNvSpPr/>
      </xdr:nvSpPr>
      <xdr:spPr>
        <a:xfrm>
          <a:off x="18605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105918</xdr:rowOff>
    </xdr:from>
    <xdr:to>
      <xdr:col>102</xdr:col>
      <xdr:colOff>114300</xdr:colOff>
      <xdr:row>107</xdr:row>
      <xdr:rowOff>167639</xdr:rowOff>
    </xdr:to>
    <xdr:cxnSp macro="">
      <xdr:nvCxnSpPr>
        <xdr:cNvPr id="739" name="直線コネクタ 738"/>
        <xdr:cNvCxnSpPr/>
      </xdr:nvCxnSpPr>
      <xdr:spPr>
        <a:xfrm flipV="1">
          <a:off x="18656300" y="1845106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740"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41"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742"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743"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148302</xdr:rowOff>
    </xdr:from>
    <xdr:ext cx="469744" cy="259045"/>
    <xdr:sp macro="" textlink="">
      <xdr:nvSpPr>
        <xdr:cNvPr id="744" name="n_1mainValue【庁舎】&#10;一人当たり面積"/>
        <xdr:cNvSpPr txBox="1"/>
      </xdr:nvSpPr>
      <xdr:spPr>
        <a:xfrm>
          <a:off x="21075727" y="184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147845</xdr:rowOff>
    </xdr:from>
    <xdr:ext cx="469744" cy="259045"/>
    <xdr:sp macro="" textlink="">
      <xdr:nvSpPr>
        <xdr:cNvPr id="745" name="n_2mainValue【庁舎】&#10;一人当たり面積"/>
        <xdr:cNvSpPr txBox="1"/>
      </xdr:nvSpPr>
      <xdr:spPr>
        <a:xfrm>
          <a:off x="20199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147845</xdr:rowOff>
    </xdr:from>
    <xdr:ext cx="469744" cy="259045"/>
    <xdr:sp macro="" textlink="">
      <xdr:nvSpPr>
        <xdr:cNvPr id="746" name="n_3mainValue【庁舎】&#10;一人当たり面積"/>
        <xdr:cNvSpPr txBox="1"/>
      </xdr:nvSpPr>
      <xdr:spPr>
        <a:xfrm>
          <a:off x="19310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38116</xdr:rowOff>
    </xdr:from>
    <xdr:ext cx="469744" cy="259045"/>
    <xdr:sp macro="" textlink="">
      <xdr:nvSpPr>
        <xdr:cNvPr id="747" name="n_4mainValue【庁舎】&#10;一人当たり面積"/>
        <xdr:cNvSpPr txBox="1"/>
      </xdr:nvSpPr>
      <xdr:spPr>
        <a:xfrm>
          <a:off x="18421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図書館・市民会館・保健センター・庁舎において、有形固定資産減価償却率は類似団体に比べ高く、老朽化も進んでいる。（ごみ処理と消防は一部事務組合に加入して実施している。）</a:t>
          </a:r>
        </a:p>
        <a:p>
          <a:r>
            <a:rPr kumimoji="1" lang="ja-JP" altLang="en-US" sz="1300">
              <a:latin typeface="ＭＳ Ｐゴシック" panose="020B0600070205080204" pitchFamily="50" charset="-128"/>
              <a:ea typeface="ＭＳ Ｐゴシック" panose="020B0600070205080204" pitchFamily="50" charset="-128"/>
            </a:rPr>
            <a:t>今後は、多額の更新費用が必要となる見込みである。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11,149
10,993
12.23
6,623,131
6,329,794
239,434
3,030,226
3,598,206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は上回っているものの、主に臨時財政対策債及び下水道事業債の元利償還金算入による基準財政需要額の増加のため、今後は低下する見込みである。今後も、当面はこの傾向が続くもの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150888</xdr:rowOff>
    </xdr:to>
    <xdr:cxnSp macro="">
      <xdr:nvCxnSpPr>
        <xdr:cNvPr id="70" name="直線コネクタ 69"/>
        <xdr:cNvCxnSpPr/>
      </xdr:nvCxnSpPr>
      <xdr:spPr>
        <a:xfrm>
          <a:off x="4114800" y="716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139398</xdr:rowOff>
    </xdr:to>
    <xdr:cxnSp macro="">
      <xdr:nvCxnSpPr>
        <xdr:cNvPr id="73" name="直線コネクタ 72"/>
        <xdr:cNvCxnSpPr/>
      </xdr:nvCxnSpPr>
      <xdr:spPr>
        <a:xfrm>
          <a:off x="3225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139398</xdr:rowOff>
    </xdr:to>
    <xdr:cxnSp macro="">
      <xdr:nvCxnSpPr>
        <xdr:cNvPr id="76" name="直線コネクタ 75"/>
        <xdr:cNvCxnSpPr/>
      </xdr:nvCxnSpPr>
      <xdr:spPr>
        <a:xfrm>
          <a:off x="2336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150888</xdr:rowOff>
    </xdr:to>
    <xdr:cxnSp macro="">
      <xdr:nvCxnSpPr>
        <xdr:cNvPr id="79" name="直線コネクタ 78"/>
        <xdr:cNvCxnSpPr/>
      </xdr:nvCxnSpPr>
      <xdr:spPr>
        <a:xfrm flipV="1">
          <a:off x="1447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100088</xdr:rowOff>
    </xdr:from>
    <xdr:to>
      <xdr:col>23</xdr:col>
      <xdr:colOff>184150</xdr:colOff>
      <xdr:row>42</xdr:row>
      <xdr:rowOff>30238</xdr:rowOff>
    </xdr:to>
    <xdr:sp macro="" textlink="">
      <xdr:nvSpPr>
        <xdr:cNvPr id="89" name="楕円 88"/>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116615</xdr:rowOff>
    </xdr:from>
    <xdr:ext cx="762000" cy="259045"/>
    <xdr:sp macro="" textlink="">
      <xdr:nvSpPr>
        <xdr:cNvPr id="90" name="財政力該当値テキスト"/>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100088</xdr:rowOff>
    </xdr:from>
    <xdr:to>
      <xdr:col>7</xdr:col>
      <xdr:colOff>31750</xdr:colOff>
      <xdr:row>42</xdr:row>
      <xdr:rowOff>30238</xdr:rowOff>
    </xdr:to>
    <xdr:sp macro="" textlink="">
      <xdr:nvSpPr>
        <xdr:cNvPr id="97" name="楕円 96"/>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40415</xdr:rowOff>
    </xdr:from>
    <xdr:ext cx="762000" cy="259045"/>
    <xdr:sp macro="" textlink="">
      <xdr:nvSpPr>
        <xdr:cNvPr id="98" name="テキスト ボックス 97"/>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入では普通交付税や地方消費税交付金、法人事業税交付金などが大幅に増え、一方の歳出では、新型コロナウイルス感染症の影響によるイベントの中止や小児医療費の減少など特殊事情による経常的経費の減少等により</a:t>
          </a:r>
          <a:r>
            <a:rPr kumimoji="1" lang="ja-JP" altLang="en-US" sz="1300">
              <a:latin typeface="ＭＳ Ｐゴシック" panose="020B0600070205080204" pitchFamily="50" charset="-128"/>
              <a:ea typeface="ＭＳ Ｐゴシック" panose="020B0600070205080204" pitchFamily="50" charset="-128"/>
            </a:rPr>
            <a:t>経常収支比率は前年度比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今後も、当面は定期昇給に係る人件費の増加をはじめ、経常経費の増加による財政の硬直化が見込まれるため、事業の取捨選択や消費的経費の削減により、財源を捻出するとともに、財産の利活用やふるさと納税の推進等による新たな財源確保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120862</xdr:rowOff>
    </xdr:to>
    <xdr:cxnSp macro="">
      <xdr:nvCxnSpPr>
        <xdr:cNvPr id="133" name="直線コネクタ 132"/>
        <xdr:cNvCxnSpPr/>
      </xdr:nvCxnSpPr>
      <xdr:spPr>
        <a:xfrm flipV="1">
          <a:off x="4114800" y="10601960"/>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24342</xdr:rowOff>
    </xdr:from>
    <xdr:to>
      <xdr:col>19</xdr:col>
      <xdr:colOff>133350</xdr:colOff>
      <xdr:row>62</xdr:row>
      <xdr:rowOff>120862</xdr:rowOff>
    </xdr:to>
    <xdr:cxnSp macro="">
      <xdr:nvCxnSpPr>
        <xdr:cNvPr id="136" name="直線コネクタ 135"/>
        <xdr:cNvCxnSpPr/>
      </xdr:nvCxnSpPr>
      <xdr:spPr>
        <a:xfrm>
          <a:off x="3225800" y="106542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24342</xdr:rowOff>
    </xdr:from>
    <xdr:to>
      <xdr:col>15</xdr:col>
      <xdr:colOff>82550</xdr:colOff>
      <xdr:row>62</xdr:row>
      <xdr:rowOff>108796</xdr:rowOff>
    </xdr:to>
    <xdr:cxnSp macro="">
      <xdr:nvCxnSpPr>
        <xdr:cNvPr id="139" name="直線コネクタ 138"/>
        <xdr:cNvCxnSpPr/>
      </xdr:nvCxnSpPr>
      <xdr:spPr>
        <a:xfrm flipV="1">
          <a:off x="2336800" y="1065424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62</xdr:row>
      <xdr:rowOff>116840</xdr:rowOff>
    </xdr:to>
    <xdr:cxnSp macro="">
      <xdr:nvCxnSpPr>
        <xdr:cNvPr id="142" name="直線コネクタ 141"/>
        <xdr:cNvCxnSpPr/>
      </xdr:nvCxnSpPr>
      <xdr:spPr>
        <a:xfrm flipV="1">
          <a:off x="1447800" y="1073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2" name="楕円 151"/>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3"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4" name="楕円 153"/>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5" name="テキスト ボックス 154"/>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144992</xdr:rowOff>
    </xdr:from>
    <xdr:to>
      <xdr:col>15</xdr:col>
      <xdr:colOff>133350</xdr:colOff>
      <xdr:row>62</xdr:row>
      <xdr:rowOff>75142</xdr:rowOff>
    </xdr:to>
    <xdr:sp macro="" textlink="">
      <xdr:nvSpPr>
        <xdr:cNvPr id="156" name="楕円 155"/>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85319</xdr:rowOff>
    </xdr:from>
    <xdr:ext cx="762000" cy="259045"/>
    <xdr:sp macro="" textlink="">
      <xdr:nvSpPr>
        <xdr:cNvPr id="157" name="テキスト ボックス 156"/>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8" name="楕円 157"/>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59" name="テキスト ボックス 158"/>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0" name="楕円 159"/>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1" name="テキスト ボックス 160"/>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は類似団体と比較して低い数値となっているが、人件費の抑制が主な要因と分析している。ごみ・し尿処理、消防等の事務を一部事務組合で行っているため人件費等としては低い値となっているが、事務組合に対する負担金も合計した場合、当項目の費用は大幅に増加するため、今後は、これらを含めて経費の節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105279</xdr:rowOff>
    </xdr:from>
    <xdr:to>
      <xdr:col>23</xdr:col>
      <xdr:colOff>133350</xdr:colOff>
      <xdr:row>80</xdr:row>
      <xdr:rowOff>155203</xdr:rowOff>
    </xdr:to>
    <xdr:cxnSp macro="">
      <xdr:nvCxnSpPr>
        <xdr:cNvPr id="198" name="直線コネクタ 197"/>
        <xdr:cNvCxnSpPr/>
      </xdr:nvCxnSpPr>
      <xdr:spPr>
        <a:xfrm>
          <a:off x="4114800" y="13821279"/>
          <a:ext cx="8382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94748</xdr:rowOff>
    </xdr:from>
    <xdr:to>
      <xdr:col>19</xdr:col>
      <xdr:colOff>133350</xdr:colOff>
      <xdr:row>80</xdr:row>
      <xdr:rowOff>105279</xdr:rowOff>
    </xdr:to>
    <xdr:cxnSp macro="">
      <xdr:nvCxnSpPr>
        <xdr:cNvPr id="201" name="直線コネクタ 200"/>
        <xdr:cNvCxnSpPr/>
      </xdr:nvCxnSpPr>
      <xdr:spPr>
        <a:xfrm>
          <a:off x="3225800" y="13810748"/>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94748</xdr:rowOff>
    </xdr:from>
    <xdr:to>
      <xdr:col>15</xdr:col>
      <xdr:colOff>82550</xdr:colOff>
      <xdr:row>80</xdr:row>
      <xdr:rowOff>109212</xdr:rowOff>
    </xdr:to>
    <xdr:cxnSp macro="">
      <xdr:nvCxnSpPr>
        <xdr:cNvPr id="204" name="直線コネクタ 203"/>
        <xdr:cNvCxnSpPr/>
      </xdr:nvCxnSpPr>
      <xdr:spPr>
        <a:xfrm flipV="1">
          <a:off x="2336800" y="13810748"/>
          <a:ext cx="8890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109212</xdr:rowOff>
    </xdr:from>
    <xdr:to>
      <xdr:col>11</xdr:col>
      <xdr:colOff>31750</xdr:colOff>
      <xdr:row>80</xdr:row>
      <xdr:rowOff>122448</xdr:rowOff>
    </xdr:to>
    <xdr:cxnSp macro="">
      <xdr:nvCxnSpPr>
        <xdr:cNvPr id="207" name="直線コネクタ 206"/>
        <xdr:cNvCxnSpPr/>
      </xdr:nvCxnSpPr>
      <xdr:spPr>
        <a:xfrm flipV="1">
          <a:off x="1447800" y="13825212"/>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104403</xdr:rowOff>
    </xdr:from>
    <xdr:to>
      <xdr:col>23</xdr:col>
      <xdr:colOff>184150</xdr:colOff>
      <xdr:row>81</xdr:row>
      <xdr:rowOff>34553</xdr:rowOff>
    </xdr:to>
    <xdr:sp macro="" textlink="">
      <xdr:nvSpPr>
        <xdr:cNvPr id="217" name="楕円 216"/>
        <xdr:cNvSpPr/>
      </xdr:nvSpPr>
      <xdr:spPr>
        <a:xfrm>
          <a:off x="4902200" y="138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25680</xdr:rowOff>
    </xdr:from>
    <xdr:ext cx="762000" cy="259045"/>
    <xdr:sp macro="" textlink="">
      <xdr:nvSpPr>
        <xdr:cNvPr id="218" name="人件費・物件費等の状況該当値テキスト"/>
        <xdr:cNvSpPr txBox="1"/>
      </xdr:nvSpPr>
      <xdr:spPr>
        <a:xfrm>
          <a:off x="5041900" y="1374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54479</xdr:rowOff>
    </xdr:from>
    <xdr:to>
      <xdr:col>19</xdr:col>
      <xdr:colOff>184150</xdr:colOff>
      <xdr:row>80</xdr:row>
      <xdr:rowOff>156079</xdr:rowOff>
    </xdr:to>
    <xdr:sp macro="" textlink="">
      <xdr:nvSpPr>
        <xdr:cNvPr id="219" name="楕円 218"/>
        <xdr:cNvSpPr/>
      </xdr:nvSpPr>
      <xdr:spPr>
        <a:xfrm>
          <a:off x="4064000" y="137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166256</xdr:rowOff>
    </xdr:from>
    <xdr:ext cx="736600" cy="259045"/>
    <xdr:sp macro="" textlink="">
      <xdr:nvSpPr>
        <xdr:cNvPr id="220" name="テキスト ボックス 219"/>
        <xdr:cNvSpPr txBox="1"/>
      </xdr:nvSpPr>
      <xdr:spPr>
        <a:xfrm>
          <a:off x="3733800" y="1353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43948</xdr:rowOff>
    </xdr:from>
    <xdr:to>
      <xdr:col>15</xdr:col>
      <xdr:colOff>133350</xdr:colOff>
      <xdr:row>80</xdr:row>
      <xdr:rowOff>145548</xdr:rowOff>
    </xdr:to>
    <xdr:sp macro="" textlink="">
      <xdr:nvSpPr>
        <xdr:cNvPr id="221" name="楕円 220"/>
        <xdr:cNvSpPr/>
      </xdr:nvSpPr>
      <xdr:spPr>
        <a:xfrm>
          <a:off x="3175000" y="137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155725</xdr:rowOff>
    </xdr:from>
    <xdr:ext cx="762000" cy="259045"/>
    <xdr:sp macro="" textlink="">
      <xdr:nvSpPr>
        <xdr:cNvPr id="222" name="テキスト ボックス 221"/>
        <xdr:cNvSpPr txBox="1"/>
      </xdr:nvSpPr>
      <xdr:spPr>
        <a:xfrm>
          <a:off x="2844800" y="1352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58412</xdr:rowOff>
    </xdr:from>
    <xdr:to>
      <xdr:col>11</xdr:col>
      <xdr:colOff>82550</xdr:colOff>
      <xdr:row>80</xdr:row>
      <xdr:rowOff>160012</xdr:rowOff>
    </xdr:to>
    <xdr:sp macro="" textlink="">
      <xdr:nvSpPr>
        <xdr:cNvPr id="223" name="楕円 222"/>
        <xdr:cNvSpPr/>
      </xdr:nvSpPr>
      <xdr:spPr>
        <a:xfrm>
          <a:off x="2286000" y="137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170189</xdr:rowOff>
    </xdr:from>
    <xdr:ext cx="762000" cy="259045"/>
    <xdr:sp macro="" textlink="">
      <xdr:nvSpPr>
        <xdr:cNvPr id="224" name="テキスト ボックス 223"/>
        <xdr:cNvSpPr txBox="1"/>
      </xdr:nvSpPr>
      <xdr:spPr>
        <a:xfrm>
          <a:off x="1955800" y="135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71648</xdr:rowOff>
    </xdr:from>
    <xdr:to>
      <xdr:col>7</xdr:col>
      <xdr:colOff>31750</xdr:colOff>
      <xdr:row>81</xdr:row>
      <xdr:rowOff>1798</xdr:rowOff>
    </xdr:to>
    <xdr:sp macro="" textlink="">
      <xdr:nvSpPr>
        <xdr:cNvPr id="225" name="楕円 224"/>
        <xdr:cNvSpPr/>
      </xdr:nvSpPr>
      <xdr:spPr>
        <a:xfrm>
          <a:off x="1397000" y="137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11975</xdr:rowOff>
    </xdr:from>
    <xdr:ext cx="762000" cy="259045"/>
    <xdr:sp macro="" textlink="">
      <xdr:nvSpPr>
        <xdr:cNvPr id="226" name="テキスト ボックス 225"/>
        <xdr:cNvSpPr txBox="1"/>
      </xdr:nvSpPr>
      <xdr:spPr>
        <a:xfrm>
          <a:off x="1066800" y="1355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要因として、元々は平均年齢が低いために指数は低くなっていたものが、定期昇給等に伴い上昇した年度もあるが、退職者の補充により年齢構成に変更があったためここ数年は類似団体を下回っている。また、職員数が類似団体に比べ非常に少ないため、年度により数値が大きく変動する傾向にあ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66221</xdr:rowOff>
    </xdr:to>
    <xdr:cxnSp macro="">
      <xdr:nvCxnSpPr>
        <xdr:cNvPr id="262" name="直線コネクタ 261"/>
        <xdr:cNvCxnSpPr/>
      </xdr:nvCxnSpPr>
      <xdr:spPr>
        <a:xfrm flipV="1">
          <a:off x="16179800" y="146050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5" name="直線コネクタ 264"/>
        <xdr:cNvCxnSpPr/>
      </xdr:nvCxnSpPr>
      <xdr:spPr>
        <a:xfrm flipV="1">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135164</xdr:rowOff>
    </xdr:to>
    <xdr:cxnSp macro="">
      <xdr:nvCxnSpPr>
        <xdr:cNvPr id="268" name="直線コネクタ 267"/>
        <xdr:cNvCxnSpPr/>
      </xdr:nvCxnSpPr>
      <xdr:spPr>
        <a:xfrm>
          <a:off x="14401800" y="145820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123673</xdr:rowOff>
    </xdr:to>
    <xdr:cxnSp macro="">
      <xdr:nvCxnSpPr>
        <xdr:cNvPr id="271" name="直線コネクタ 270"/>
        <xdr:cNvCxnSpPr/>
      </xdr:nvCxnSpPr>
      <xdr:spPr>
        <a:xfrm flipV="1">
          <a:off x="13512800" y="1458201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1" name="楕円 280"/>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2"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3" name="楕円 282"/>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4" name="テキスト ボックス 28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5" name="楕円 284"/>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6" name="テキスト ボックス 285"/>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7" name="楕円 286"/>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8" name="テキスト ボックス 287"/>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9" name="楕円 288"/>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13200</xdr:rowOff>
    </xdr:from>
    <xdr:ext cx="762000" cy="259045"/>
    <xdr:sp macro="" textlink="">
      <xdr:nvSpPr>
        <xdr:cNvPr id="290" name="テキスト ボックス 289"/>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現状を維持しており、類似団体平均を大きく下回っている。これは、ごみ・し尿処理、消防等の事務を一部事務組合で行っていることもあるが、事務事業は大幅に増加しているものの、職員数抑制（新規採用原則として退職者補充に限る。）に努めているためである。</a:t>
          </a:r>
        </a:p>
        <a:p>
          <a:r>
            <a:rPr kumimoji="1" lang="ja-JP" altLang="en-US" sz="1300">
              <a:latin typeface="ＭＳ Ｐゴシック" panose="020B0600070205080204" pitchFamily="50" charset="-128"/>
              <a:ea typeface="ＭＳ Ｐゴシック" panose="020B0600070205080204" pitchFamily="50" charset="-128"/>
            </a:rPr>
            <a:t>　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月より職員定数を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人に増加したため、今後は数値が上昇する見込みである。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106959</xdr:rowOff>
    </xdr:from>
    <xdr:to>
      <xdr:col>81</xdr:col>
      <xdr:colOff>44450</xdr:colOff>
      <xdr:row>60</xdr:row>
      <xdr:rowOff>117577</xdr:rowOff>
    </xdr:to>
    <xdr:cxnSp macro="">
      <xdr:nvCxnSpPr>
        <xdr:cNvPr id="322" name="直線コネクタ 321"/>
        <xdr:cNvCxnSpPr/>
      </xdr:nvCxnSpPr>
      <xdr:spPr>
        <a:xfrm>
          <a:off x="16179800" y="10393959"/>
          <a:ext cx="8382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94412</xdr:rowOff>
    </xdr:from>
    <xdr:to>
      <xdr:col>77</xdr:col>
      <xdr:colOff>44450</xdr:colOff>
      <xdr:row>60</xdr:row>
      <xdr:rowOff>106959</xdr:rowOff>
    </xdr:to>
    <xdr:cxnSp macro="">
      <xdr:nvCxnSpPr>
        <xdr:cNvPr id="325" name="直線コネクタ 324"/>
        <xdr:cNvCxnSpPr/>
      </xdr:nvCxnSpPr>
      <xdr:spPr>
        <a:xfrm>
          <a:off x="15290800" y="10381412"/>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94412</xdr:rowOff>
    </xdr:from>
    <xdr:to>
      <xdr:col>72</xdr:col>
      <xdr:colOff>203200</xdr:colOff>
      <xdr:row>60</xdr:row>
      <xdr:rowOff>103098</xdr:rowOff>
    </xdr:to>
    <xdr:cxnSp macro="">
      <xdr:nvCxnSpPr>
        <xdr:cNvPr id="328" name="直線コネクタ 327"/>
        <xdr:cNvCxnSpPr/>
      </xdr:nvCxnSpPr>
      <xdr:spPr>
        <a:xfrm flipV="1">
          <a:off x="14401800" y="1038141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89586</xdr:rowOff>
    </xdr:from>
    <xdr:to>
      <xdr:col>68</xdr:col>
      <xdr:colOff>152400</xdr:colOff>
      <xdr:row>60</xdr:row>
      <xdr:rowOff>103098</xdr:rowOff>
    </xdr:to>
    <xdr:cxnSp macro="">
      <xdr:nvCxnSpPr>
        <xdr:cNvPr id="331" name="直線コネクタ 330"/>
        <xdr:cNvCxnSpPr/>
      </xdr:nvCxnSpPr>
      <xdr:spPr>
        <a:xfrm>
          <a:off x="13512800" y="10376586"/>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66777</xdr:rowOff>
    </xdr:from>
    <xdr:to>
      <xdr:col>81</xdr:col>
      <xdr:colOff>95250</xdr:colOff>
      <xdr:row>60</xdr:row>
      <xdr:rowOff>168377</xdr:rowOff>
    </xdr:to>
    <xdr:sp macro="" textlink="">
      <xdr:nvSpPr>
        <xdr:cNvPr id="341" name="楕円 340"/>
        <xdr:cNvSpPr/>
      </xdr:nvSpPr>
      <xdr:spPr>
        <a:xfrm>
          <a:off x="16967200" y="103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159504</xdr:rowOff>
    </xdr:from>
    <xdr:ext cx="762000" cy="259045"/>
    <xdr:sp macro="" textlink="">
      <xdr:nvSpPr>
        <xdr:cNvPr id="342" name="定員管理の状況該当値テキスト"/>
        <xdr:cNvSpPr txBox="1"/>
      </xdr:nvSpPr>
      <xdr:spPr>
        <a:xfrm>
          <a:off x="17106900" y="1027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56159</xdr:rowOff>
    </xdr:from>
    <xdr:to>
      <xdr:col>77</xdr:col>
      <xdr:colOff>95250</xdr:colOff>
      <xdr:row>60</xdr:row>
      <xdr:rowOff>157759</xdr:rowOff>
    </xdr:to>
    <xdr:sp macro="" textlink="">
      <xdr:nvSpPr>
        <xdr:cNvPr id="343" name="楕円 342"/>
        <xdr:cNvSpPr/>
      </xdr:nvSpPr>
      <xdr:spPr>
        <a:xfrm>
          <a:off x="16129000" y="103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167936</xdr:rowOff>
    </xdr:from>
    <xdr:ext cx="736600" cy="259045"/>
    <xdr:sp macro="" textlink="">
      <xdr:nvSpPr>
        <xdr:cNvPr id="344" name="テキスト ボックス 343"/>
        <xdr:cNvSpPr txBox="1"/>
      </xdr:nvSpPr>
      <xdr:spPr>
        <a:xfrm>
          <a:off x="15798800" y="1011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43612</xdr:rowOff>
    </xdr:from>
    <xdr:to>
      <xdr:col>73</xdr:col>
      <xdr:colOff>44450</xdr:colOff>
      <xdr:row>60</xdr:row>
      <xdr:rowOff>145212</xdr:rowOff>
    </xdr:to>
    <xdr:sp macro="" textlink="">
      <xdr:nvSpPr>
        <xdr:cNvPr id="345" name="楕円 344"/>
        <xdr:cNvSpPr/>
      </xdr:nvSpPr>
      <xdr:spPr>
        <a:xfrm>
          <a:off x="15240000" y="103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155389</xdr:rowOff>
    </xdr:from>
    <xdr:ext cx="762000" cy="259045"/>
    <xdr:sp macro="" textlink="">
      <xdr:nvSpPr>
        <xdr:cNvPr id="346" name="テキスト ボックス 345"/>
        <xdr:cNvSpPr txBox="1"/>
      </xdr:nvSpPr>
      <xdr:spPr>
        <a:xfrm>
          <a:off x="14909800" y="1009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52298</xdr:rowOff>
    </xdr:from>
    <xdr:to>
      <xdr:col>68</xdr:col>
      <xdr:colOff>203200</xdr:colOff>
      <xdr:row>60</xdr:row>
      <xdr:rowOff>153898</xdr:rowOff>
    </xdr:to>
    <xdr:sp macro="" textlink="">
      <xdr:nvSpPr>
        <xdr:cNvPr id="347" name="楕円 346"/>
        <xdr:cNvSpPr/>
      </xdr:nvSpPr>
      <xdr:spPr>
        <a:xfrm>
          <a:off x="143510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164075</xdr:rowOff>
    </xdr:from>
    <xdr:ext cx="762000" cy="259045"/>
    <xdr:sp macro="" textlink="">
      <xdr:nvSpPr>
        <xdr:cNvPr id="348" name="テキスト ボックス 347"/>
        <xdr:cNvSpPr txBox="1"/>
      </xdr:nvSpPr>
      <xdr:spPr>
        <a:xfrm>
          <a:off x="14020800" y="101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38786</xdr:rowOff>
    </xdr:from>
    <xdr:to>
      <xdr:col>64</xdr:col>
      <xdr:colOff>152400</xdr:colOff>
      <xdr:row>60</xdr:row>
      <xdr:rowOff>140386</xdr:rowOff>
    </xdr:to>
    <xdr:sp macro="" textlink="">
      <xdr:nvSpPr>
        <xdr:cNvPr id="349" name="楕円 348"/>
        <xdr:cNvSpPr/>
      </xdr:nvSpPr>
      <xdr:spPr>
        <a:xfrm>
          <a:off x="13462000" y="10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150563</xdr:rowOff>
    </xdr:from>
    <xdr:ext cx="762000" cy="259045"/>
    <xdr:sp macro="" textlink="">
      <xdr:nvSpPr>
        <xdr:cNvPr id="350" name="テキスト ボックス 349"/>
        <xdr:cNvSpPr txBox="1"/>
      </xdr:nvSpPr>
      <xdr:spPr>
        <a:xfrm>
          <a:off x="13131800" y="1009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等の額は、新発債の償還開始により増加傾向にあるものの、それに伴って基準財政需要額算入額も増加しており、また、起債額を抑制しているため、実質公債費比率は類似団体に比べ若干ではあるが抑えることができている。</a:t>
          </a:r>
        </a:p>
        <a:p>
          <a:r>
            <a:rPr kumimoji="1" lang="ja-JP" altLang="en-US" sz="1300">
              <a:latin typeface="ＭＳ Ｐゴシック" panose="020B0600070205080204" pitchFamily="50" charset="-128"/>
              <a:ea typeface="ＭＳ Ｐゴシック" panose="020B0600070205080204" pitchFamily="50" charset="-128"/>
            </a:rPr>
            <a:t>　今後も、類似団体平均を下回ることを目処に、公債費負担の適正管理に努める。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81026</xdr:rowOff>
    </xdr:to>
    <xdr:cxnSp macro="">
      <xdr:nvCxnSpPr>
        <xdr:cNvPr id="381" name="直線コネクタ 380"/>
        <xdr:cNvCxnSpPr/>
      </xdr:nvCxnSpPr>
      <xdr:spPr>
        <a:xfrm>
          <a:off x="16179800" y="7110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81026</xdr:rowOff>
    </xdr:to>
    <xdr:cxnSp macro="">
      <xdr:nvCxnSpPr>
        <xdr:cNvPr id="384" name="直線コネクタ 383"/>
        <xdr:cNvCxnSpPr/>
      </xdr:nvCxnSpPr>
      <xdr:spPr>
        <a:xfrm>
          <a:off x="15290800" y="711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66548</xdr:rowOff>
    </xdr:from>
    <xdr:to>
      <xdr:col>72</xdr:col>
      <xdr:colOff>203200</xdr:colOff>
      <xdr:row>41</xdr:row>
      <xdr:rowOff>81026</xdr:rowOff>
    </xdr:to>
    <xdr:cxnSp macro="">
      <xdr:nvCxnSpPr>
        <xdr:cNvPr id="387" name="直線コネクタ 386"/>
        <xdr:cNvCxnSpPr/>
      </xdr:nvCxnSpPr>
      <xdr:spPr>
        <a:xfrm>
          <a:off x="14401800" y="709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66548</xdr:rowOff>
    </xdr:to>
    <xdr:cxnSp macro="">
      <xdr:nvCxnSpPr>
        <xdr:cNvPr id="390" name="直線コネクタ 389"/>
        <xdr:cNvCxnSpPr/>
      </xdr:nvCxnSpPr>
      <xdr:spPr>
        <a:xfrm>
          <a:off x="13512800" y="708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0" name="楕円 399"/>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46753</xdr:rowOff>
    </xdr:from>
    <xdr:ext cx="762000" cy="259045"/>
    <xdr:sp macro="" textlink="">
      <xdr:nvSpPr>
        <xdr:cNvPr id="401" name="公債費負担の状況該当値テキスト"/>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2" name="楕円 401"/>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3" name="テキスト ボックス 402"/>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4" name="楕円 403"/>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5" name="テキスト ボックス 404"/>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15748</xdr:rowOff>
    </xdr:from>
    <xdr:to>
      <xdr:col>68</xdr:col>
      <xdr:colOff>203200</xdr:colOff>
      <xdr:row>41</xdr:row>
      <xdr:rowOff>117348</xdr:rowOff>
    </xdr:to>
    <xdr:sp macro="" textlink="">
      <xdr:nvSpPr>
        <xdr:cNvPr id="406" name="楕円 405"/>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127525</xdr:rowOff>
    </xdr:from>
    <xdr:ext cx="762000" cy="259045"/>
    <xdr:sp macro="" textlink="">
      <xdr:nvSpPr>
        <xdr:cNvPr id="407" name="テキスト ボックス 406"/>
        <xdr:cNvSpPr txBox="1"/>
      </xdr:nvSpPr>
      <xdr:spPr>
        <a:xfrm>
          <a:off x="14020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将来負担比率は引き続き算出されていない。臨時財政対策債及び下水道事業債による基準財政需要額算入見込額の増加及び標準財政規模と比較して基金残高が大きいことが主な要因である。</a:t>
          </a:r>
        </a:p>
        <a:p>
          <a:r>
            <a:rPr kumimoji="1" lang="ja-JP" altLang="en-US" sz="1300">
              <a:latin typeface="ＭＳ Ｐゴシック" panose="020B0600070205080204" pitchFamily="50" charset="-128"/>
              <a:ea typeface="ＭＳ Ｐゴシック" panose="020B0600070205080204" pitchFamily="50" charset="-128"/>
            </a:rPr>
            <a:t>  しかし、今後は、公共下水道事業をはじめとする基盤整備の推進や、経常経費の増加により基金残高が減少していく見込のため、将来負担比率ゼロを維持することを目標として、一層健全な財政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11,149
10,993
12.23
6,623,131
6,329,794
239,434
3,030,226
3,598,206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若干下回る値を維持している。ごみ・し尿処理、消防等の事務を一部事務組合で処理し、施設管理、電算関係業務を民間業者に委託することで人件費を抑制しているが、今後は、職員の年齢構成が高齢化するにつれて人件費が増加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106426</xdr:rowOff>
    </xdr:from>
    <xdr:to>
      <xdr:col>24</xdr:col>
      <xdr:colOff>25400</xdr:colOff>
      <xdr:row>33</xdr:row>
      <xdr:rowOff>143002</xdr:rowOff>
    </xdr:to>
    <xdr:cxnSp macro="">
      <xdr:nvCxnSpPr>
        <xdr:cNvPr id="64" name="直線コネクタ 63"/>
        <xdr:cNvCxnSpPr/>
      </xdr:nvCxnSpPr>
      <xdr:spPr>
        <a:xfrm>
          <a:off x="3987800" y="57642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83566</xdr:rowOff>
    </xdr:from>
    <xdr:to>
      <xdr:col>19</xdr:col>
      <xdr:colOff>187325</xdr:colOff>
      <xdr:row>33</xdr:row>
      <xdr:rowOff>106426</xdr:rowOff>
    </xdr:to>
    <xdr:cxnSp macro="">
      <xdr:nvCxnSpPr>
        <xdr:cNvPr id="67" name="直線コネクタ 66"/>
        <xdr:cNvCxnSpPr/>
      </xdr:nvCxnSpPr>
      <xdr:spPr>
        <a:xfrm>
          <a:off x="3098800" y="5741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83566</xdr:rowOff>
    </xdr:from>
    <xdr:to>
      <xdr:col>15</xdr:col>
      <xdr:colOff>98425</xdr:colOff>
      <xdr:row>33</xdr:row>
      <xdr:rowOff>106426</xdr:rowOff>
    </xdr:to>
    <xdr:cxnSp macro="">
      <xdr:nvCxnSpPr>
        <xdr:cNvPr id="70" name="直線コネクタ 69"/>
        <xdr:cNvCxnSpPr/>
      </xdr:nvCxnSpPr>
      <xdr:spPr>
        <a:xfrm flipV="1">
          <a:off x="2209800" y="5741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106426</xdr:rowOff>
    </xdr:from>
    <xdr:to>
      <xdr:col>11</xdr:col>
      <xdr:colOff>9525</xdr:colOff>
      <xdr:row>33</xdr:row>
      <xdr:rowOff>170434</xdr:rowOff>
    </xdr:to>
    <xdr:cxnSp macro="">
      <xdr:nvCxnSpPr>
        <xdr:cNvPr id="73" name="直線コネクタ 72"/>
        <xdr:cNvCxnSpPr/>
      </xdr:nvCxnSpPr>
      <xdr:spPr>
        <a:xfrm flipV="1">
          <a:off x="1320800" y="57642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92202</xdr:rowOff>
    </xdr:from>
    <xdr:to>
      <xdr:col>24</xdr:col>
      <xdr:colOff>76200</xdr:colOff>
      <xdr:row>34</xdr:row>
      <xdr:rowOff>22352</xdr:rowOff>
    </xdr:to>
    <xdr:sp macro="" textlink="">
      <xdr:nvSpPr>
        <xdr:cNvPr id="83" name="楕円 82"/>
        <xdr:cNvSpPr/>
      </xdr:nvSpPr>
      <xdr:spPr>
        <a:xfrm>
          <a:off x="47752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779</xdr:rowOff>
    </xdr:from>
    <xdr:ext cx="762000" cy="259045"/>
    <xdr:sp macro="" textlink="">
      <xdr:nvSpPr>
        <xdr:cNvPr id="84" name="人件費該当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55626</xdr:rowOff>
    </xdr:from>
    <xdr:to>
      <xdr:col>20</xdr:col>
      <xdr:colOff>38100</xdr:colOff>
      <xdr:row>33</xdr:row>
      <xdr:rowOff>157226</xdr:rowOff>
    </xdr:to>
    <xdr:sp macro="" textlink="">
      <xdr:nvSpPr>
        <xdr:cNvPr id="85" name="楕円 84"/>
        <xdr:cNvSpPr/>
      </xdr:nvSpPr>
      <xdr:spPr>
        <a:xfrm>
          <a:off x="3937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167403</xdr:rowOff>
    </xdr:from>
    <xdr:ext cx="736600" cy="259045"/>
    <xdr:sp macro="" textlink="">
      <xdr:nvSpPr>
        <xdr:cNvPr id="86" name="テキスト ボックス 85"/>
        <xdr:cNvSpPr txBox="1"/>
      </xdr:nvSpPr>
      <xdr:spPr>
        <a:xfrm>
          <a:off x="3606800" y="548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32766</xdr:rowOff>
    </xdr:from>
    <xdr:to>
      <xdr:col>15</xdr:col>
      <xdr:colOff>149225</xdr:colOff>
      <xdr:row>33</xdr:row>
      <xdr:rowOff>134366</xdr:rowOff>
    </xdr:to>
    <xdr:sp macro="" textlink="">
      <xdr:nvSpPr>
        <xdr:cNvPr id="87" name="楕円 86"/>
        <xdr:cNvSpPr/>
      </xdr:nvSpPr>
      <xdr:spPr>
        <a:xfrm>
          <a:off x="30480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144543</xdr:rowOff>
    </xdr:from>
    <xdr:ext cx="762000" cy="259045"/>
    <xdr:sp macro="" textlink="">
      <xdr:nvSpPr>
        <xdr:cNvPr id="88" name="テキスト ボックス 87"/>
        <xdr:cNvSpPr txBox="1"/>
      </xdr:nvSpPr>
      <xdr:spPr>
        <a:xfrm>
          <a:off x="2717800" y="545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55626</xdr:rowOff>
    </xdr:from>
    <xdr:to>
      <xdr:col>11</xdr:col>
      <xdr:colOff>60325</xdr:colOff>
      <xdr:row>33</xdr:row>
      <xdr:rowOff>157226</xdr:rowOff>
    </xdr:to>
    <xdr:sp macro="" textlink="">
      <xdr:nvSpPr>
        <xdr:cNvPr id="89" name="楕円 88"/>
        <xdr:cNvSpPr/>
      </xdr:nvSpPr>
      <xdr:spPr>
        <a:xfrm>
          <a:off x="2159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167403</xdr:rowOff>
    </xdr:from>
    <xdr:ext cx="762000" cy="259045"/>
    <xdr:sp macro="" textlink="">
      <xdr:nvSpPr>
        <xdr:cNvPr id="90" name="テキスト ボックス 89"/>
        <xdr:cNvSpPr txBox="1"/>
      </xdr:nvSpPr>
      <xdr:spPr>
        <a:xfrm>
          <a:off x="1828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119634</xdr:rowOff>
    </xdr:from>
    <xdr:to>
      <xdr:col>6</xdr:col>
      <xdr:colOff>171450</xdr:colOff>
      <xdr:row>34</xdr:row>
      <xdr:rowOff>49784</xdr:rowOff>
    </xdr:to>
    <xdr:sp macro="" textlink="">
      <xdr:nvSpPr>
        <xdr:cNvPr id="91" name="楕円 90"/>
        <xdr:cNvSpPr/>
      </xdr:nvSpPr>
      <xdr:spPr>
        <a:xfrm>
          <a:off x="1270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59961</xdr:rowOff>
    </xdr:from>
    <xdr:ext cx="762000" cy="259045"/>
    <xdr:sp macro="" textlink="">
      <xdr:nvSpPr>
        <xdr:cNvPr id="92" name="テキスト ボックス 91"/>
        <xdr:cNvSpPr txBox="1"/>
      </xdr:nvSpPr>
      <xdr:spPr>
        <a:xfrm>
          <a:off x="939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が類似団体平均よりも高水準であるのは、施設管理、電算関係の業務を民間業者に委託しているためで、人件費抑制の反動増の側面がある。また、学習活動や体験活動を支援するため幼・小・中学校に学校生活支援員を手厚く配置していることも要員の一つと考えている。引き続き人件費を抑制する方針であるため、今後も委託料増加の傾向が続くものと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年度は新型コロナウイルス感染症の影響により、既存事業を中止したため歳出が大きく減額となった。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18</xdr:row>
      <xdr:rowOff>41275</xdr:rowOff>
    </xdr:to>
    <xdr:cxnSp macro="">
      <xdr:nvCxnSpPr>
        <xdr:cNvPr id="129" name="直線コネクタ 128"/>
        <xdr:cNvCxnSpPr/>
      </xdr:nvCxnSpPr>
      <xdr:spPr>
        <a:xfrm flipV="1">
          <a:off x="15671800" y="2908300"/>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41275</xdr:rowOff>
    </xdr:from>
    <xdr:to>
      <xdr:col>78</xdr:col>
      <xdr:colOff>69850</xdr:colOff>
      <xdr:row>18</xdr:row>
      <xdr:rowOff>50800</xdr:rowOff>
    </xdr:to>
    <xdr:cxnSp macro="">
      <xdr:nvCxnSpPr>
        <xdr:cNvPr id="132" name="直線コネクタ 131"/>
        <xdr:cNvCxnSpPr/>
      </xdr:nvCxnSpPr>
      <xdr:spPr>
        <a:xfrm flipV="1">
          <a:off x="14782800" y="3127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41275</xdr:rowOff>
    </xdr:from>
    <xdr:to>
      <xdr:col>73</xdr:col>
      <xdr:colOff>180975</xdr:colOff>
      <xdr:row>18</xdr:row>
      <xdr:rowOff>50800</xdr:rowOff>
    </xdr:to>
    <xdr:cxnSp macro="">
      <xdr:nvCxnSpPr>
        <xdr:cNvPr id="135" name="直線コネクタ 134"/>
        <xdr:cNvCxnSpPr/>
      </xdr:nvCxnSpPr>
      <xdr:spPr>
        <a:xfrm>
          <a:off x="13893800" y="3127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31750</xdr:rowOff>
    </xdr:from>
    <xdr:to>
      <xdr:col>69</xdr:col>
      <xdr:colOff>92075</xdr:colOff>
      <xdr:row>18</xdr:row>
      <xdr:rowOff>41275</xdr:rowOff>
    </xdr:to>
    <xdr:cxnSp macro="">
      <xdr:nvCxnSpPr>
        <xdr:cNvPr id="138" name="直線コネクタ 137"/>
        <xdr:cNvCxnSpPr/>
      </xdr:nvCxnSpPr>
      <xdr:spPr>
        <a:xfrm>
          <a:off x="13004800" y="3117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161925</xdr:rowOff>
    </xdr:from>
    <xdr:to>
      <xdr:col>78</xdr:col>
      <xdr:colOff>120650</xdr:colOff>
      <xdr:row>18</xdr:row>
      <xdr:rowOff>92075</xdr:rowOff>
    </xdr:to>
    <xdr:sp macro="" textlink="">
      <xdr:nvSpPr>
        <xdr:cNvPr id="150" name="楕円 149"/>
        <xdr:cNvSpPr/>
      </xdr:nvSpPr>
      <xdr:spPr>
        <a:xfrm>
          <a:off x="15621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76852</xdr:rowOff>
    </xdr:from>
    <xdr:ext cx="736600" cy="259045"/>
    <xdr:sp macro="" textlink="">
      <xdr:nvSpPr>
        <xdr:cNvPr id="151" name="テキスト ボックス 150"/>
        <xdr:cNvSpPr txBox="1"/>
      </xdr:nvSpPr>
      <xdr:spPr>
        <a:xfrm>
          <a:off x="15290800" y="31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161925</xdr:rowOff>
    </xdr:from>
    <xdr:to>
      <xdr:col>69</xdr:col>
      <xdr:colOff>142875</xdr:colOff>
      <xdr:row>18</xdr:row>
      <xdr:rowOff>92075</xdr:rowOff>
    </xdr:to>
    <xdr:sp macro="" textlink="">
      <xdr:nvSpPr>
        <xdr:cNvPr id="154" name="楕円 153"/>
        <xdr:cNvSpPr/>
      </xdr:nvSpPr>
      <xdr:spPr>
        <a:xfrm>
          <a:off x="13843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76852</xdr:rowOff>
    </xdr:from>
    <xdr:ext cx="762000" cy="259045"/>
    <xdr:sp macro="" textlink="">
      <xdr:nvSpPr>
        <xdr:cNvPr id="155" name="テキスト ボックス 154"/>
        <xdr:cNvSpPr txBox="1"/>
      </xdr:nvSpPr>
      <xdr:spPr>
        <a:xfrm>
          <a:off x="135128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152400</xdr:rowOff>
    </xdr:from>
    <xdr:to>
      <xdr:col>65</xdr:col>
      <xdr:colOff>53975</xdr:colOff>
      <xdr:row>18</xdr:row>
      <xdr:rowOff>82550</xdr:rowOff>
    </xdr:to>
    <xdr:sp macro="" textlink="">
      <xdr:nvSpPr>
        <xdr:cNvPr id="156" name="楕円 155"/>
        <xdr:cNvSpPr/>
      </xdr:nvSpPr>
      <xdr:spPr>
        <a:xfrm>
          <a:off x="12954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67327</xdr:rowOff>
    </xdr:from>
    <xdr:ext cx="762000" cy="259045"/>
    <xdr:sp macro="" textlink="">
      <xdr:nvSpPr>
        <xdr:cNvPr id="157" name="テキスト ボックス 156"/>
        <xdr:cNvSpPr txBox="1"/>
      </xdr:nvSpPr>
      <xdr:spPr>
        <a:xfrm>
          <a:off x="12623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が類似団体平均より高水準にある要因として、主に保育園と小児医療が挙げられる。保育園は公立の保育園がないため、私立保育園に扶助費として保育所給付費を支出している。また、小児医療費についても、無料化の対象を拡大している。これらによって多額の一般財源を要しているが、主要施策である子育て環境の充実の一環として取り組んでおり、当面は現状維持となる。また、ここ数年は、障害者・障害児にかかる費用の増加が、扶助費が増える大き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年度は新型コロナウイルス感染症の影響による受診控えのため小児医療費が減少している。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41275</xdr:rowOff>
    </xdr:from>
    <xdr:to>
      <xdr:col>24</xdr:col>
      <xdr:colOff>25400</xdr:colOff>
      <xdr:row>57</xdr:row>
      <xdr:rowOff>107950</xdr:rowOff>
    </xdr:to>
    <xdr:cxnSp macro="">
      <xdr:nvCxnSpPr>
        <xdr:cNvPr id="193" name="直線コネクタ 192"/>
        <xdr:cNvCxnSpPr/>
      </xdr:nvCxnSpPr>
      <xdr:spPr>
        <a:xfrm flipV="1">
          <a:off x="3987800" y="98139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107950</xdr:rowOff>
    </xdr:to>
    <xdr:cxnSp macro="">
      <xdr:nvCxnSpPr>
        <xdr:cNvPr id="196" name="直線コネクタ 195"/>
        <xdr:cNvCxnSpPr/>
      </xdr:nvCxnSpPr>
      <xdr:spPr>
        <a:xfrm>
          <a:off x="3098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9" name="直線コネクタ 198"/>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xdr:rowOff>
    </xdr:from>
    <xdr:to>
      <xdr:col>11</xdr:col>
      <xdr:colOff>9525</xdr:colOff>
      <xdr:row>57</xdr:row>
      <xdr:rowOff>69850</xdr:rowOff>
    </xdr:to>
    <xdr:cxnSp macro="">
      <xdr:nvCxnSpPr>
        <xdr:cNvPr id="202" name="直線コネクタ 201"/>
        <xdr:cNvCxnSpPr/>
      </xdr:nvCxnSpPr>
      <xdr:spPr>
        <a:xfrm>
          <a:off x="1320800" y="97758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161925</xdr:rowOff>
    </xdr:from>
    <xdr:to>
      <xdr:col>24</xdr:col>
      <xdr:colOff>76200</xdr:colOff>
      <xdr:row>57</xdr:row>
      <xdr:rowOff>92075</xdr:rowOff>
    </xdr:to>
    <xdr:sp macro="" textlink="">
      <xdr:nvSpPr>
        <xdr:cNvPr id="212" name="楕円 211"/>
        <xdr:cNvSpPr/>
      </xdr:nvSpPr>
      <xdr:spPr>
        <a:xfrm>
          <a:off x="4775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134002</xdr:rowOff>
    </xdr:from>
    <xdr:ext cx="762000" cy="259045"/>
    <xdr:sp macro="" textlink="">
      <xdr:nvSpPr>
        <xdr:cNvPr id="213" name="扶助費該当値テキスト"/>
        <xdr:cNvSpPr txBox="1"/>
      </xdr:nvSpPr>
      <xdr:spPr>
        <a:xfrm>
          <a:off x="49149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4" name="楕円 213"/>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5" name="テキスト ボックス 214"/>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6" name="楕円 215"/>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7" name="テキスト ボックス 216"/>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8" name="楕円 217"/>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9" name="テキスト ボックス 218"/>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123825</xdr:rowOff>
    </xdr:from>
    <xdr:to>
      <xdr:col>6</xdr:col>
      <xdr:colOff>171450</xdr:colOff>
      <xdr:row>57</xdr:row>
      <xdr:rowOff>53975</xdr:rowOff>
    </xdr:to>
    <xdr:sp macro="" textlink="">
      <xdr:nvSpPr>
        <xdr:cNvPr id="220" name="楕円 219"/>
        <xdr:cNvSpPr/>
      </xdr:nvSpPr>
      <xdr:spPr>
        <a:xfrm>
          <a:off x="1270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38752</xdr:rowOff>
    </xdr:from>
    <xdr:ext cx="762000" cy="259045"/>
    <xdr:sp macro="" textlink="">
      <xdr:nvSpPr>
        <xdr:cNvPr id="221" name="テキスト ボックス 220"/>
        <xdr:cNvSpPr txBox="1"/>
      </xdr:nvSpPr>
      <xdr:spPr>
        <a:xfrm>
          <a:off x="939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大半は、各保険事業を行う特別会計への繰出金であり、類似団体平均よりも低い水準を維持している。要因としては、検診・健診の実施による医療費の抑制策、介護予防等の効果も考えられ、高齢化が進行する将来に向けても同様の水準を維持できるよう、より効果的な抑制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50256</xdr:rowOff>
    </xdr:from>
    <xdr:to>
      <xdr:col>82</xdr:col>
      <xdr:colOff>107950</xdr:colOff>
      <xdr:row>57</xdr:row>
      <xdr:rowOff>63319</xdr:rowOff>
    </xdr:to>
    <xdr:cxnSp macro="">
      <xdr:nvCxnSpPr>
        <xdr:cNvPr id="255" name="直線コネクタ 254"/>
        <xdr:cNvCxnSpPr/>
      </xdr:nvCxnSpPr>
      <xdr:spPr>
        <a:xfrm>
          <a:off x="15671800" y="98229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11067</xdr:rowOff>
    </xdr:from>
    <xdr:to>
      <xdr:col>78</xdr:col>
      <xdr:colOff>69850</xdr:colOff>
      <xdr:row>57</xdr:row>
      <xdr:rowOff>50256</xdr:rowOff>
    </xdr:to>
    <xdr:cxnSp macro="">
      <xdr:nvCxnSpPr>
        <xdr:cNvPr id="258" name="直線コネクタ 257"/>
        <xdr:cNvCxnSpPr/>
      </xdr:nvCxnSpPr>
      <xdr:spPr>
        <a:xfrm>
          <a:off x="14782800" y="97837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11067</xdr:rowOff>
    </xdr:from>
    <xdr:to>
      <xdr:col>73</xdr:col>
      <xdr:colOff>180975</xdr:colOff>
      <xdr:row>57</xdr:row>
      <xdr:rowOff>82913</xdr:rowOff>
    </xdr:to>
    <xdr:cxnSp macro="">
      <xdr:nvCxnSpPr>
        <xdr:cNvPr id="261" name="直線コネクタ 260"/>
        <xdr:cNvCxnSpPr/>
      </xdr:nvCxnSpPr>
      <xdr:spPr>
        <a:xfrm flipV="1">
          <a:off x="13893800" y="97837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57</xdr:row>
      <xdr:rowOff>82913</xdr:rowOff>
    </xdr:to>
    <xdr:cxnSp macro="">
      <xdr:nvCxnSpPr>
        <xdr:cNvPr id="264" name="直線コネクタ 263"/>
        <xdr:cNvCxnSpPr/>
      </xdr:nvCxnSpPr>
      <xdr:spPr>
        <a:xfrm>
          <a:off x="13004800" y="98033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4" name="楕円 273"/>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29046</xdr:rowOff>
    </xdr:from>
    <xdr:ext cx="762000" cy="259045"/>
    <xdr:sp macro="" textlink="">
      <xdr:nvSpPr>
        <xdr:cNvPr id="275" name="その他該当値テキスト"/>
        <xdr:cNvSpPr txBox="1"/>
      </xdr:nvSpPr>
      <xdr:spPr>
        <a:xfrm>
          <a:off x="16598900" y="963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170906</xdr:rowOff>
    </xdr:from>
    <xdr:to>
      <xdr:col>78</xdr:col>
      <xdr:colOff>120650</xdr:colOff>
      <xdr:row>57</xdr:row>
      <xdr:rowOff>101056</xdr:rowOff>
    </xdr:to>
    <xdr:sp macro="" textlink="">
      <xdr:nvSpPr>
        <xdr:cNvPr id="276" name="楕円 275"/>
        <xdr:cNvSpPr/>
      </xdr:nvSpPr>
      <xdr:spPr>
        <a:xfrm>
          <a:off x="15621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111233</xdr:rowOff>
    </xdr:from>
    <xdr:ext cx="736600" cy="259045"/>
    <xdr:sp macro="" textlink="">
      <xdr:nvSpPr>
        <xdr:cNvPr id="277" name="テキスト ボックス 276"/>
        <xdr:cNvSpPr txBox="1"/>
      </xdr:nvSpPr>
      <xdr:spPr>
        <a:xfrm>
          <a:off x="15290800" y="954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131717</xdr:rowOff>
    </xdr:from>
    <xdr:to>
      <xdr:col>74</xdr:col>
      <xdr:colOff>31750</xdr:colOff>
      <xdr:row>57</xdr:row>
      <xdr:rowOff>61867</xdr:rowOff>
    </xdr:to>
    <xdr:sp macro="" textlink="">
      <xdr:nvSpPr>
        <xdr:cNvPr id="278" name="楕円 277"/>
        <xdr:cNvSpPr/>
      </xdr:nvSpPr>
      <xdr:spPr>
        <a:xfrm>
          <a:off x="14732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72044</xdr:rowOff>
    </xdr:from>
    <xdr:ext cx="762000" cy="259045"/>
    <xdr:sp macro="" textlink="">
      <xdr:nvSpPr>
        <xdr:cNvPr id="279" name="テキスト ボックス 278"/>
        <xdr:cNvSpPr txBox="1"/>
      </xdr:nvSpPr>
      <xdr:spPr>
        <a:xfrm>
          <a:off x="14401800" y="950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32113</xdr:rowOff>
    </xdr:from>
    <xdr:to>
      <xdr:col>69</xdr:col>
      <xdr:colOff>142875</xdr:colOff>
      <xdr:row>57</xdr:row>
      <xdr:rowOff>133713</xdr:rowOff>
    </xdr:to>
    <xdr:sp macro="" textlink="">
      <xdr:nvSpPr>
        <xdr:cNvPr id="280" name="楕円 279"/>
        <xdr:cNvSpPr/>
      </xdr:nvSpPr>
      <xdr:spPr>
        <a:xfrm>
          <a:off x="13843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143890</xdr:rowOff>
    </xdr:from>
    <xdr:ext cx="762000" cy="259045"/>
    <xdr:sp macro="" textlink="">
      <xdr:nvSpPr>
        <xdr:cNvPr id="281" name="テキスト ボックス 280"/>
        <xdr:cNvSpPr txBox="1"/>
      </xdr:nvSpPr>
      <xdr:spPr>
        <a:xfrm>
          <a:off x="13512800" y="957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151312</xdr:rowOff>
    </xdr:from>
    <xdr:to>
      <xdr:col>65</xdr:col>
      <xdr:colOff>53975</xdr:colOff>
      <xdr:row>57</xdr:row>
      <xdr:rowOff>81462</xdr:rowOff>
    </xdr:to>
    <xdr:sp macro="" textlink="">
      <xdr:nvSpPr>
        <xdr:cNvPr id="282" name="楕円 281"/>
        <xdr:cNvSpPr/>
      </xdr:nvSpPr>
      <xdr:spPr>
        <a:xfrm>
          <a:off x="12954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91639</xdr:rowOff>
    </xdr:from>
    <xdr:ext cx="762000" cy="259045"/>
    <xdr:sp macro="" textlink="">
      <xdr:nvSpPr>
        <xdr:cNvPr id="283" name="テキスト ボックス 282"/>
        <xdr:cNvSpPr txBox="1"/>
      </xdr:nvSpPr>
      <xdr:spPr>
        <a:xfrm>
          <a:off x="12623800" y="952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が類似団体平均よりも高水準となっているのは、下水道事業や一部事務組合への負担金によるものである。一部事務組合への負担金については、ごみ・し尿処理、消防等の事務に係るもので、人件費抑制の反動増の側面がある。</a:t>
          </a:r>
        </a:p>
        <a:p>
          <a:r>
            <a:rPr kumimoji="1" lang="ja-JP" altLang="en-US" sz="1200">
              <a:latin typeface="ＭＳ Ｐゴシック" panose="020B0600070205080204" pitchFamily="50" charset="-128"/>
              <a:ea typeface="ＭＳ Ｐゴシック" panose="020B0600070205080204" pitchFamily="50" charset="-128"/>
            </a:rPr>
            <a:t>　公共下水道事業は町主要施策の一つであり今後も継続すると見込まれ、また、ごみ処理施設等の施設が老朽化し建て替えや維持管理コストの増加による負担金の増額が見込まれるため、今後も増加傾向が続くと考えられる。</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49276</xdr:rowOff>
    </xdr:to>
    <xdr:cxnSp macro="">
      <xdr:nvCxnSpPr>
        <xdr:cNvPr id="313" name="直線コネクタ 312"/>
        <xdr:cNvCxnSpPr/>
      </xdr:nvCxnSpPr>
      <xdr:spPr>
        <a:xfrm flipV="1">
          <a:off x="15671800" y="64912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49276</xdr:rowOff>
    </xdr:to>
    <xdr:cxnSp macro="">
      <xdr:nvCxnSpPr>
        <xdr:cNvPr id="316" name="直線コネクタ 315"/>
        <xdr:cNvCxnSpPr/>
      </xdr:nvCxnSpPr>
      <xdr:spPr>
        <a:xfrm>
          <a:off x="14782800" y="6486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8128</xdr:rowOff>
    </xdr:to>
    <xdr:cxnSp macro="">
      <xdr:nvCxnSpPr>
        <xdr:cNvPr id="319" name="直線コネクタ 318"/>
        <xdr:cNvCxnSpPr/>
      </xdr:nvCxnSpPr>
      <xdr:spPr>
        <a:xfrm flipV="1">
          <a:off x="13893800" y="6486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21844</xdr:rowOff>
    </xdr:to>
    <xdr:cxnSp macro="">
      <xdr:nvCxnSpPr>
        <xdr:cNvPr id="322" name="直線コネクタ 321"/>
        <xdr:cNvCxnSpPr/>
      </xdr:nvCxnSpPr>
      <xdr:spPr>
        <a:xfrm flipV="1">
          <a:off x="13004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2" name="楕円 331"/>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3"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4" name="楕円 333"/>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5" name="テキスト ボックス 334"/>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6" name="楕円 335"/>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7" name="テキスト ボックス 336"/>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8" name="楕円 337"/>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9" name="テキスト ボックス 338"/>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40" name="楕円 339"/>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41" name="テキスト ボックス 340"/>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起債額は抑制しているものの、既発債の償還により当面は公債費が増加する。</a:t>
          </a:r>
        </a:p>
        <a:p>
          <a:r>
            <a:rPr kumimoji="1" lang="ja-JP" altLang="en-US" sz="1300">
              <a:latin typeface="ＭＳ Ｐゴシック" panose="020B0600070205080204" pitchFamily="50" charset="-128"/>
              <a:ea typeface="ＭＳ Ｐゴシック" panose="020B0600070205080204" pitchFamily="50" charset="-128"/>
            </a:rPr>
            <a:t>　町債の発行は、基本的に交付税措置のあるものに限っているため、公債費の増加に合わせて基準財政需要額算入額も増加しており、実質負担は抑えられているが今後も負担が過重にならないよう、適正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90424</xdr:rowOff>
    </xdr:to>
    <xdr:cxnSp macro="">
      <xdr:nvCxnSpPr>
        <xdr:cNvPr id="371" name="直線コネクタ 370"/>
        <xdr:cNvCxnSpPr/>
      </xdr:nvCxnSpPr>
      <xdr:spPr>
        <a:xfrm flipV="1">
          <a:off x="3987800" y="13116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122428</xdr:rowOff>
    </xdr:to>
    <xdr:cxnSp macro="">
      <xdr:nvCxnSpPr>
        <xdr:cNvPr id="374" name="直線コネクタ 373"/>
        <xdr:cNvCxnSpPr/>
      </xdr:nvCxnSpPr>
      <xdr:spPr>
        <a:xfrm flipV="1">
          <a:off x="3098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122428</xdr:rowOff>
    </xdr:to>
    <xdr:cxnSp macro="">
      <xdr:nvCxnSpPr>
        <xdr:cNvPr id="377" name="直線コネクタ 376"/>
        <xdr:cNvCxnSpPr/>
      </xdr:nvCxnSpPr>
      <xdr:spPr>
        <a:xfrm>
          <a:off x="2209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117856</xdr:rowOff>
    </xdr:to>
    <xdr:cxnSp macro="">
      <xdr:nvCxnSpPr>
        <xdr:cNvPr id="380" name="直線コネクタ 379"/>
        <xdr:cNvCxnSpPr/>
      </xdr:nvCxnSpPr>
      <xdr:spPr>
        <a:xfrm flipV="1">
          <a:off x="1320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90" name="楕円 389"/>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91"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92" name="楕円 391"/>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93" name="テキスト ボックス 392"/>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94" name="楕円 393"/>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5" name="テキスト ボックス 394"/>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6" name="楕円 395"/>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7" name="テキスト ボックス 396"/>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8" name="楕円 397"/>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9" name="テキスト ボックス 398"/>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主に物件費、扶助費、補助費等などによるもので、人件費抑制の反動増や独自施策の影響を受けて、類似団体平均よりも高水準となった年度もある。</a:t>
          </a:r>
        </a:p>
        <a:p>
          <a:r>
            <a:rPr kumimoji="1" lang="ja-JP" altLang="en-US" sz="1300">
              <a:latin typeface="ＭＳ Ｐゴシック" panose="020B0600070205080204" pitchFamily="50" charset="-128"/>
              <a:ea typeface="ＭＳ Ｐゴシック" panose="020B0600070205080204" pitchFamily="50" charset="-128"/>
            </a:rPr>
            <a:t>　今後も大幅な削減は困難であるが、可能な限りの抑制に努める必要がある。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170435</xdr:rowOff>
    </xdr:to>
    <xdr:cxnSp macro="">
      <xdr:nvCxnSpPr>
        <xdr:cNvPr id="430" name="直線コネクタ 429"/>
        <xdr:cNvCxnSpPr/>
      </xdr:nvCxnSpPr>
      <xdr:spPr>
        <a:xfrm flipV="1">
          <a:off x="15671800" y="13207492"/>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170435</xdr:rowOff>
    </xdr:to>
    <xdr:cxnSp macro="">
      <xdr:nvCxnSpPr>
        <xdr:cNvPr id="433" name="直線コネクタ 432"/>
        <xdr:cNvCxnSpPr/>
      </xdr:nvCxnSpPr>
      <xdr:spPr>
        <a:xfrm>
          <a:off x="14782800" y="13230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133858</xdr:rowOff>
    </xdr:to>
    <xdr:cxnSp macro="">
      <xdr:nvCxnSpPr>
        <xdr:cNvPr id="436" name="直線コネクタ 435"/>
        <xdr:cNvCxnSpPr/>
      </xdr:nvCxnSpPr>
      <xdr:spPr>
        <a:xfrm flipV="1">
          <a:off x="13893800" y="132303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138430</xdr:rowOff>
    </xdr:to>
    <xdr:cxnSp macro="">
      <xdr:nvCxnSpPr>
        <xdr:cNvPr id="439" name="直線コネクタ 438"/>
        <xdr:cNvCxnSpPr/>
      </xdr:nvCxnSpPr>
      <xdr:spPr>
        <a:xfrm flipV="1">
          <a:off x="13004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9" name="楕円 448"/>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50"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1" name="楕円 450"/>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2" name="テキスト ボックス 451"/>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3" name="楕円 452"/>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4" name="テキスト ボックス 45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5" name="楕円 454"/>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6" name="テキスト ボックス 455"/>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7" name="楕円 456"/>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8" name="テキスト ボックス 457"/>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137805</xdr:rowOff>
    </xdr:from>
    <xdr:to>
      <xdr:col>29</xdr:col>
      <xdr:colOff>127000</xdr:colOff>
      <xdr:row>19</xdr:row>
      <xdr:rowOff>9584</xdr:rowOff>
    </xdr:to>
    <xdr:cxnSp macro="">
      <xdr:nvCxnSpPr>
        <xdr:cNvPr id="50" name="直線コネクタ 49"/>
        <xdr:cNvCxnSpPr/>
      </xdr:nvCxnSpPr>
      <xdr:spPr bwMode="auto">
        <a:xfrm flipV="1">
          <a:off x="5003800" y="3271530"/>
          <a:ext cx="647700" cy="43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9584</xdr:rowOff>
    </xdr:from>
    <xdr:to>
      <xdr:col>26</xdr:col>
      <xdr:colOff>50800</xdr:colOff>
      <xdr:row>19</xdr:row>
      <xdr:rowOff>25357</xdr:rowOff>
    </xdr:to>
    <xdr:cxnSp macro="">
      <xdr:nvCxnSpPr>
        <xdr:cNvPr id="53" name="直線コネクタ 52"/>
        <xdr:cNvCxnSpPr/>
      </xdr:nvCxnSpPr>
      <xdr:spPr bwMode="auto">
        <a:xfrm flipV="1">
          <a:off x="4305300" y="3314759"/>
          <a:ext cx="6985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25357</xdr:rowOff>
    </xdr:from>
    <xdr:to>
      <xdr:col>22</xdr:col>
      <xdr:colOff>114300</xdr:colOff>
      <xdr:row>19</xdr:row>
      <xdr:rowOff>34592</xdr:rowOff>
    </xdr:to>
    <xdr:cxnSp macro="">
      <xdr:nvCxnSpPr>
        <xdr:cNvPr id="56" name="直線コネクタ 55"/>
        <xdr:cNvCxnSpPr/>
      </xdr:nvCxnSpPr>
      <xdr:spPr bwMode="auto">
        <a:xfrm flipV="1">
          <a:off x="3606800" y="3330532"/>
          <a:ext cx="698500" cy="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8882</xdr:rowOff>
    </xdr:from>
    <xdr:to>
      <xdr:col>18</xdr:col>
      <xdr:colOff>177800</xdr:colOff>
      <xdr:row>19</xdr:row>
      <xdr:rowOff>34592</xdr:rowOff>
    </xdr:to>
    <xdr:cxnSp macro="">
      <xdr:nvCxnSpPr>
        <xdr:cNvPr id="59" name="直線コネクタ 58"/>
        <xdr:cNvCxnSpPr/>
      </xdr:nvCxnSpPr>
      <xdr:spPr bwMode="auto">
        <a:xfrm>
          <a:off x="2908300" y="3314057"/>
          <a:ext cx="698500" cy="25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87005</xdr:rowOff>
    </xdr:from>
    <xdr:to>
      <xdr:col>29</xdr:col>
      <xdr:colOff>177800</xdr:colOff>
      <xdr:row>19</xdr:row>
      <xdr:rowOff>17155</xdr:rowOff>
    </xdr:to>
    <xdr:sp macro="" textlink="">
      <xdr:nvSpPr>
        <xdr:cNvPr id="69" name="楕円 68"/>
        <xdr:cNvSpPr/>
      </xdr:nvSpPr>
      <xdr:spPr bwMode="auto">
        <a:xfrm>
          <a:off x="5600700" y="322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59082</xdr:rowOff>
    </xdr:from>
    <xdr:ext cx="762000" cy="259045"/>
    <xdr:sp macro="" textlink="">
      <xdr:nvSpPr>
        <xdr:cNvPr id="70" name="人口1人当たり決算額の推移該当値テキスト130"/>
        <xdr:cNvSpPr txBox="1"/>
      </xdr:nvSpPr>
      <xdr:spPr>
        <a:xfrm>
          <a:off x="5740400" y="319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130234</xdr:rowOff>
    </xdr:from>
    <xdr:to>
      <xdr:col>26</xdr:col>
      <xdr:colOff>101600</xdr:colOff>
      <xdr:row>19</xdr:row>
      <xdr:rowOff>60384</xdr:rowOff>
    </xdr:to>
    <xdr:sp macro="" textlink="">
      <xdr:nvSpPr>
        <xdr:cNvPr id="71" name="楕円 70"/>
        <xdr:cNvSpPr/>
      </xdr:nvSpPr>
      <xdr:spPr bwMode="auto">
        <a:xfrm>
          <a:off x="4953000" y="326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45161</xdr:rowOff>
    </xdr:from>
    <xdr:ext cx="736600" cy="259045"/>
    <xdr:sp macro="" textlink="">
      <xdr:nvSpPr>
        <xdr:cNvPr id="72" name="テキスト ボックス 71"/>
        <xdr:cNvSpPr txBox="1"/>
      </xdr:nvSpPr>
      <xdr:spPr>
        <a:xfrm>
          <a:off x="4622800" y="335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146007</xdr:rowOff>
    </xdr:from>
    <xdr:to>
      <xdr:col>22</xdr:col>
      <xdr:colOff>165100</xdr:colOff>
      <xdr:row>19</xdr:row>
      <xdr:rowOff>76157</xdr:rowOff>
    </xdr:to>
    <xdr:sp macro="" textlink="">
      <xdr:nvSpPr>
        <xdr:cNvPr id="73" name="楕円 72"/>
        <xdr:cNvSpPr/>
      </xdr:nvSpPr>
      <xdr:spPr bwMode="auto">
        <a:xfrm>
          <a:off x="4254500" y="327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60934</xdr:rowOff>
    </xdr:from>
    <xdr:ext cx="762000" cy="259045"/>
    <xdr:sp macro="" textlink="">
      <xdr:nvSpPr>
        <xdr:cNvPr id="74" name="テキスト ボックス 73"/>
        <xdr:cNvSpPr txBox="1"/>
      </xdr:nvSpPr>
      <xdr:spPr>
        <a:xfrm>
          <a:off x="3924300" y="336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155242</xdr:rowOff>
    </xdr:from>
    <xdr:to>
      <xdr:col>19</xdr:col>
      <xdr:colOff>38100</xdr:colOff>
      <xdr:row>19</xdr:row>
      <xdr:rowOff>85392</xdr:rowOff>
    </xdr:to>
    <xdr:sp macro="" textlink="">
      <xdr:nvSpPr>
        <xdr:cNvPr id="75" name="楕円 74"/>
        <xdr:cNvSpPr/>
      </xdr:nvSpPr>
      <xdr:spPr bwMode="auto">
        <a:xfrm>
          <a:off x="3556000" y="328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70169</xdr:rowOff>
    </xdr:from>
    <xdr:ext cx="762000" cy="259045"/>
    <xdr:sp macro="" textlink="">
      <xdr:nvSpPr>
        <xdr:cNvPr id="76" name="テキスト ボックス 75"/>
        <xdr:cNvSpPr txBox="1"/>
      </xdr:nvSpPr>
      <xdr:spPr>
        <a:xfrm>
          <a:off x="3225800" y="337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129532</xdr:rowOff>
    </xdr:from>
    <xdr:to>
      <xdr:col>15</xdr:col>
      <xdr:colOff>101600</xdr:colOff>
      <xdr:row>19</xdr:row>
      <xdr:rowOff>59682</xdr:rowOff>
    </xdr:to>
    <xdr:sp macro="" textlink="">
      <xdr:nvSpPr>
        <xdr:cNvPr id="77" name="楕円 76"/>
        <xdr:cNvSpPr/>
      </xdr:nvSpPr>
      <xdr:spPr bwMode="auto">
        <a:xfrm>
          <a:off x="2857500" y="326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44459</xdr:rowOff>
    </xdr:from>
    <xdr:ext cx="762000" cy="259045"/>
    <xdr:sp macro="" textlink="">
      <xdr:nvSpPr>
        <xdr:cNvPr id="78" name="テキスト ボックス 77"/>
        <xdr:cNvSpPr txBox="1"/>
      </xdr:nvSpPr>
      <xdr:spPr>
        <a:xfrm>
          <a:off x="2527300" y="334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217012</xdr:rowOff>
    </xdr:from>
    <xdr:to>
      <xdr:col>29</xdr:col>
      <xdr:colOff>127000</xdr:colOff>
      <xdr:row>35</xdr:row>
      <xdr:rowOff>240767</xdr:rowOff>
    </xdr:to>
    <xdr:cxnSp macro="">
      <xdr:nvCxnSpPr>
        <xdr:cNvPr id="111" name="直線コネクタ 110"/>
        <xdr:cNvCxnSpPr/>
      </xdr:nvCxnSpPr>
      <xdr:spPr bwMode="auto">
        <a:xfrm flipV="1">
          <a:off x="5003800" y="6827362"/>
          <a:ext cx="647700" cy="2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228689</xdr:rowOff>
    </xdr:from>
    <xdr:to>
      <xdr:col>26</xdr:col>
      <xdr:colOff>50800</xdr:colOff>
      <xdr:row>35</xdr:row>
      <xdr:rowOff>240767</xdr:rowOff>
    </xdr:to>
    <xdr:cxnSp macro="">
      <xdr:nvCxnSpPr>
        <xdr:cNvPr id="114" name="直線コネクタ 113"/>
        <xdr:cNvCxnSpPr/>
      </xdr:nvCxnSpPr>
      <xdr:spPr bwMode="auto">
        <a:xfrm>
          <a:off x="4305300" y="6839039"/>
          <a:ext cx="698500" cy="1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228689</xdr:rowOff>
    </xdr:from>
    <xdr:to>
      <xdr:col>22</xdr:col>
      <xdr:colOff>114300</xdr:colOff>
      <xdr:row>35</xdr:row>
      <xdr:rowOff>256178</xdr:rowOff>
    </xdr:to>
    <xdr:cxnSp macro="">
      <xdr:nvCxnSpPr>
        <xdr:cNvPr id="117" name="直線コネクタ 116"/>
        <xdr:cNvCxnSpPr/>
      </xdr:nvCxnSpPr>
      <xdr:spPr bwMode="auto">
        <a:xfrm flipV="1">
          <a:off x="3606800" y="6839039"/>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256178</xdr:rowOff>
    </xdr:from>
    <xdr:to>
      <xdr:col>18</xdr:col>
      <xdr:colOff>177800</xdr:colOff>
      <xdr:row>35</xdr:row>
      <xdr:rowOff>257911</xdr:rowOff>
    </xdr:to>
    <xdr:cxnSp macro="">
      <xdr:nvCxnSpPr>
        <xdr:cNvPr id="120" name="直線コネクタ 119"/>
        <xdr:cNvCxnSpPr/>
      </xdr:nvCxnSpPr>
      <xdr:spPr bwMode="auto">
        <a:xfrm flipV="1">
          <a:off x="2908300" y="6866528"/>
          <a:ext cx="698500" cy="1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166212</xdr:rowOff>
    </xdr:from>
    <xdr:to>
      <xdr:col>29</xdr:col>
      <xdr:colOff>177800</xdr:colOff>
      <xdr:row>35</xdr:row>
      <xdr:rowOff>267812</xdr:rowOff>
    </xdr:to>
    <xdr:sp macro="" textlink="">
      <xdr:nvSpPr>
        <xdr:cNvPr id="130" name="楕円 129"/>
        <xdr:cNvSpPr/>
      </xdr:nvSpPr>
      <xdr:spPr bwMode="auto">
        <a:xfrm>
          <a:off x="5600700" y="677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138289</xdr:rowOff>
    </xdr:from>
    <xdr:ext cx="762000" cy="259045"/>
    <xdr:sp macro="" textlink="">
      <xdr:nvSpPr>
        <xdr:cNvPr id="131" name="人口1人当たり決算額の推移該当値テキスト445"/>
        <xdr:cNvSpPr txBox="1"/>
      </xdr:nvSpPr>
      <xdr:spPr>
        <a:xfrm>
          <a:off x="5740400" y="674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189967</xdr:rowOff>
    </xdr:from>
    <xdr:to>
      <xdr:col>26</xdr:col>
      <xdr:colOff>101600</xdr:colOff>
      <xdr:row>35</xdr:row>
      <xdr:rowOff>291567</xdr:rowOff>
    </xdr:to>
    <xdr:sp macro="" textlink="">
      <xdr:nvSpPr>
        <xdr:cNvPr id="132" name="楕円 131"/>
        <xdr:cNvSpPr/>
      </xdr:nvSpPr>
      <xdr:spPr bwMode="auto">
        <a:xfrm>
          <a:off x="4953000" y="680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276344</xdr:rowOff>
    </xdr:from>
    <xdr:ext cx="736600" cy="259045"/>
    <xdr:sp macro="" textlink="">
      <xdr:nvSpPr>
        <xdr:cNvPr id="133" name="テキスト ボックス 132"/>
        <xdr:cNvSpPr txBox="1"/>
      </xdr:nvSpPr>
      <xdr:spPr>
        <a:xfrm>
          <a:off x="4622800" y="688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177889</xdr:rowOff>
    </xdr:from>
    <xdr:to>
      <xdr:col>22</xdr:col>
      <xdr:colOff>165100</xdr:colOff>
      <xdr:row>35</xdr:row>
      <xdr:rowOff>279489</xdr:rowOff>
    </xdr:to>
    <xdr:sp macro="" textlink="">
      <xdr:nvSpPr>
        <xdr:cNvPr id="134" name="楕円 133"/>
        <xdr:cNvSpPr/>
      </xdr:nvSpPr>
      <xdr:spPr bwMode="auto">
        <a:xfrm>
          <a:off x="4254500" y="678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264266</xdr:rowOff>
    </xdr:from>
    <xdr:ext cx="762000" cy="259045"/>
    <xdr:sp macro="" textlink="">
      <xdr:nvSpPr>
        <xdr:cNvPr id="135" name="テキスト ボックス 134"/>
        <xdr:cNvSpPr txBox="1"/>
      </xdr:nvSpPr>
      <xdr:spPr>
        <a:xfrm>
          <a:off x="3924300" y="687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205378</xdr:rowOff>
    </xdr:from>
    <xdr:to>
      <xdr:col>19</xdr:col>
      <xdr:colOff>38100</xdr:colOff>
      <xdr:row>35</xdr:row>
      <xdr:rowOff>306978</xdr:rowOff>
    </xdr:to>
    <xdr:sp macro="" textlink="">
      <xdr:nvSpPr>
        <xdr:cNvPr id="136" name="楕円 135"/>
        <xdr:cNvSpPr/>
      </xdr:nvSpPr>
      <xdr:spPr bwMode="auto">
        <a:xfrm>
          <a:off x="3556000" y="681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291755</xdr:rowOff>
    </xdr:from>
    <xdr:ext cx="762000" cy="259045"/>
    <xdr:sp macro="" textlink="">
      <xdr:nvSpPr>
        <xdr:cNvPr id="137" name="テキスト ボックス 136"/>
        <xdr:cNvSpPr txBox="1"/>
      </xdr:nvSpPr>
      <xdr:spPr>
        <a:xfrm>
          <a:off x="3225800" y="69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207111</xdr:rowOff>
    </xdr:from>
    <xdr:to>
      <xdr:col>15</xdr:col>
      <xdr:colOff>101600</xdr:colOff>
      <xdr:row>35</xdr:row>
      <xdr:rowOff>308711</xdr:rowOff>
    </xdr:to>
    <xdr:sp macro="" textlink="">
      <xdr:nvSpPr>
        <xdr:cNvPr id="138" name="楕円 137"/>
        <xdr:cNvSpPr/>
      </xdr:nvSpPr>
      <xdr:spPr bwMode="auto">
        <a:xfrm>
          <a:off x="2857500" y="681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293488</xdr:rowOff>
    </xdr:from>
    <xdr:ext cx="762000" cy="259045"/>
    <xdr:sp macro="" textlink="">
      <xdr:nvSpPr>
        <xdr:cNvPr id="139" name="テキスト ボックス 138"/>
        <xdr:cNvSpPr txBox="1"/>
      </xdr:nvSpPr>
      <xdr:spPr>
        <a:xfrm>
          <a:off x="2527300" y="690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11,149
10,993
12.23
6,623,131
6,329,794
239,434
3,030,226
3,598,206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167644</xdr:rowOff>
    </xdr:from>
    <xdr:to>
      <xdr:col>24</xdr:col>
      <xdr:colOff>63500</xdr:colOff>
      <xdr:row>37</xdr:row>
      <xdr:rowOff>49984</xdr:rowOff>
    </xdr:to>
    <xdr:cxnSp macro="">
      <xdr:nvCxnSpPr>
        <xdr:cNvPr id="58" name="直線コネクタ 57"/>
        <xdr:cNvCxnSpPr/>
      </xdr:nvCxnSpPr>
      <xdr:spPr>
        <a:xfrm flipV="1">
          <a:off x="3797300" y="6339844"/>
          <a:ext cx="8382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49984</xdr:rowOff>
    </xdr:from>
    <xdr:to>
      <xdr:col>19</xdr:col>
      <xdr:colOff>177800</xdr:colOff>
      <xdr:row>37</xdr:row>
      <xdr:rowOff>59448</xdr:rowOff>
    </xdr:to>
    <xdr:cxnSp macro="">
      <xdr:nvCxnSpPr>
        <xdr:cNvPr id="61" name="直線コネクタ 60"/>
        <xdr:cNvCxnSpPr/>
      </xdr:nvCxnSpPr>
      <xdr:spPr>
        <a:xfrm flipV="1">
          <a:off x="2908300" y="6393634"/>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56878</xdr:rowOff>
    </xdr:from>
    <xdr:to>
      <xdr:col>15</xdr:col>
      <xdr:colOff>50800</xdr:colOff>
      <xdr:row>37</xdr:row>
      <xdr:rowOff>59448</xdr:rowOff>
    </xdr:to>
    <xdr:cxnSp macro="">
      <xdr:nvCxnSpPr>
        <xdr:cNvPr id="64" name="直線コネクタ 63"/>
        <xdr:cNvCxnSpPr/>
      </xdr:nvCxnSpPr>
      <xdr:spPr>
        <a:xfrm>
          <a:off x="2019300" y="6400528"/>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46413</xdr:rowOff>
    </xdr:from>
    <xdr:to>
      <xdr:col>10</xdr:col>
      <xdr:colOff>114300</xdr:colOff>
      <xdr:row>37</xdr:row>
      <xdr:rowOff>56878</xdr:rowOff>
    </xdr:to>
    <xdr:cxnSp macro="">
      <xdr:nvCxnSpPr>
        <xdr:cNvPr id="67" name="直線コネクタ 66"/>
        <xdr:cNvCxnSpPr/>
      </xdr:nvCxnSpPr>
      <xdr:spPr>
        <a:xfrm>
          <a:off x="1130300" y="6390063"/>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116844</xdr:rowOff>
    </xdr:from>
    <xdr:to>
      <xdr:col>24</xdr:col>
      <xdr:colOff>114300</xdr:colOff>
      <xdr:row>37</xdr:row>
      <xdr:rowOff>46994</xdr:rowOff>
    </xdr:to>
    <xdr:sp macro="" textlink="">
      <xdr:nvSpPr>
        <xdr:cNvPr id="77" name="楕円 76"/>
        <xdr:cNvSpPr/>
      </xdr:nvSpPr>
      <xdr:spPr>
        <a:xfrm>
          <a:off x="4584700" y="62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31771</xdr:rowOff>
    </xdr:from>
    <xdr:ext cx="534377" cy="259045"/>
    <xdr:sp macro="" textlink="">
      <xdr:nvSpPr>
        <xdr:cNvPr id="78" name="人件費該当値テキスト"/>
        <xdr:cNvSpPr txBox="1"/>
      </xdr:nvSpPr>
      <xdr:spPr>
        <a:xfrm>
          <a:off x="4686300" y="62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170634</xdr:rowOff>
    </xdr:from>
    <xdr:to>
      <xdr:col>20</xdr:col>
      <xdr:colOff>38100</xdr:colOff>
      <xdr:row>37</xdr:row>
      <xdr:rowOff>100784</xdr:rowOff>
    </xdr:to>
    <xdr:sp macro="" textlink="">
      <xdr:nvSpPr>
        <xdr:cNvPr id="79" name="楕円 78"/>
        <xdr:cNvSpPr/>
      </xdr:nvSpPr>
      <xdr:spPr>
        <a:xfrm>
          <a:off x="3746500" y="63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91911</xdr:rowOff>
    </xdr:from>
    <xdr:ext cx="534377" cy="259045"/>
    <xdr:sp macro="" textlink="">
      <xdr:nvSpPr>
        <xdr:cNvPr id="80" name="テキスト ボックス 79"/>
        <xdr:cNvSpPr txBox="1"/>
      </xdr:nvSpPr>
      <xdr:spPr>
        <a:xfrm>
          <a:off x="3530111" y="643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8648</xdr:rowOff>
    </xdr:from>
    <xdr:to>
      <xdr:col>15</xdr:col>
      <xdr:colOff>101600</xdr:colOff>
      <xdr:row>37</xdr:row>
      <xdr:rowOff>110248</xdr:rowOff>
    </xdr:to>
    <xdr:sp macro="" textlink="">
      <xdr:nvSpPr>
        <xdr:cNvPr id="81" name="楕円 80"/>
        <xdr:cNvSpPr/>
      </xdr:nvSpPr>
      <xdr:spPr>
        <a:xfrm>
          <a:off x="2857500" y="63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101375</xdr:rowOff>
    </xdr:from>
    <xdr:ext cx="534377" cy="259045"/>
    <xdr:sp macro="" textlink="">
      <xdr:nvSpPr>
        <xdr:cNvPr id="82" name="テキスト ボックス 81"/>
        <xdr:cNvSpPr txBox="1"/>
      </xdr:nvSpPr>
      <xdr:spPr>
        <a:xfrm>
          <a:off x="2641111" y="64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6078</xdr:rowOff>
    </xdr:from>
    <xdr:to>
      <xdr:col>10</xdr:col>
      <xdr:colOff>165100</xdr:colOff>
      <xdr:row>37</xdr:row>
      <xdr:rowOff>107678</xdr:rowOff>
    </xdr:to>
    <xdr:sp macro="" textlink="">
      <xdr:nvSpPr>
        <xdr:cNvPr id="83" name="楕円 82"/>
        <xdr:cNvSpPr/>
      </xdr:nvSpPr>
      <xdr:spPr>
        <a:xfrm>
          <a:off x="1968500" y="63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98805</xdr:rowOff>
    </xdr:from>
    <xdr:ext cx="534377" cy="259045"/>
    <xdr:sp macro="" textlink="">
      <xdr:nvSpPr>
        <xdr:cNvPr id="84" name="テキスト ボックス 83"/>
        <xdr:cNvSpPr txBox="1"/>
      </xdr:nvSpPr>
      <xdr:spPr>
        <a:xfrm>
          <a:off x="1752111" y="64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167063</xdr:rowOff>
    </xdr:from>
    <xdr:to>
      <xdr:col>6</xdr:col>
      <xdr:colOff>38100</xdr:colOff>
      <xdr:row>37</xdr:row>
      <xdr:rowOff>97213</xdr:rowOff>
    </xdr:to>
    <xdr:sp macro="" textlink="">
      <xdr:nvSpPr>
        <xdr:cNvPr id="85" name="楕円 84"/>
        <xdr:cNvSpPr/>
      </xdr:nvSpPr>
      <xdr:spPr>
        <a:xfrm>
          <a:off x="1079500" y="63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88340</xdr:rowOff>
    </xdr:from>
    <xdr:ext cx="534377" cy="259045"/>
    <xdr:sp macro="" textlink="">
      <xdr:nvSpPr>
        <xdr:cNvPr id="86" name="テキスト ボックス 85"/>
        <xdr:cNvSpPr txBox="1"/>
      </xdr:nvSpPr>
      <xdr:spPr>
        <a:xfrm>
          <a:off x="863111" y="64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168604</xdr:rowOff>
    </xdr:from>
    <xdr:to>
      <xdr:col>24</xdr:col>
      <xdr:colOff>63500</xdr:colOff>
      <xdr:row>57</xdr:row>
      <xdr:rowOff>9823</xdr:rowOff>
    </xdr:to>
    <xdr:cxnSp macro="">
      <xdr:nvCxnSpPr>
        <xdr:cNvPr id="113" name="直線コネクタ 112"/>
        <xdr:cNvCxnSpPr/>
      </xdr:nvCxnSpPr>
      <xdr:spPr>
        <a:xfrm flipV="1">
          <a:off x="3797300" y="9769804"/>
          <a:ext cx="8382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9823</xdr:rowOff>
    </xdr:from>
    <xdr:to>
      <xdr:col>19</xdr:col>
      <xdr:colOff>177800</xdr:colOff>
      <xdr:row>57</xdr:row>
      <xdr:rowOff>14198</xdr:rowOff>
    </xdr:to>
    <xdr:cxnSp macro="">
      <xdr:nvCxnSpPr>
        <xdr:cNvPr id="116" name="直線コネクタ 115"/>
        <xdr:cNvCxnSpPr/>
      </xdr:nvCxnSpPr>
      <xdr:spPr>
        <a:xfrm flipV="1">
          <a:off x="2908300" y="978247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8324</xdr:rowOff>
    </xdr:from>
    <xdr:to>
      <xdr:col>15</xdr:col>
      <xdr:colOff>50800</xdr:colOff>
      <xdr:row>57</xdr:row>
      <xdr:rowOff>14198</xdr:rowOff>
    </xdr:to>
    <xdr:cxnSp macro="">
      <xdr:nvCxnSpPr>
        <xdr:cNvPr id="119" name="直線コネクタ 118"/>
        <xdr:cNvCxnSpPr/>
      </xdr:nvCxnSpPr>
      <xdr:spPr>
        <a:xfrm>
          <a:off x="2019300" y="9780974"/>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163502</xdr:rowOff>
    </xdr:from>
    <xdr:to>
      <xdr:col>10</xdr:col>
      <xdr:colOff>114300</xdr:colOff>
      <xdr:row>57</xdr:row>
      <xdr:rowOff>8324</xdr:rowOff>
    </xdr:to>
    <xdr:cxnSp macro="">
      <xdr:nvCxnSpPr>
        <xdr:cNvPr id="122" name="直線コネクタ 121"/>
        <xdr:cNvCxnSpPr/>
      </xdr:nvCxnSpPr>
      <xdr:spPr>
        <a:xfrm>
          <a:off x="1130300" y="9764702"/>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117804</xdr:rowOff>
    </xdr:from>
    <xdr:to>
      <xdr:col>24</xdr:col>
      <xdr:colOff>114300</xdr:colOff>
      <xdr:row>57</xdr:row>
      <xdr:rowOff>47954</xdr:rowOff>
    </xdr:to>
    <xdr:sp macro="" textlink="">
      <xdr:nvSpPr>
        <xdr:cNvPr id="132" name="楕円 131"/>
        <xdr:cNvSpPr/>
      </xdr:nvSpPr>
      <xdr:spPr>
        <a:xfrm>
          <a:off x="4584700" y="97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32731</xdr:rowOff>
    </xdr:from>
    <xdr:ext cx="534377" cy="259045"/>
    <xdr:sp macro="" textlink="">
      <xdr:nvSpPr>
        <xdr:cNvPr id="133" name="物件費該当値テキスト"/>
        <xdr:cNvSpPr txBox="1"/>
      </xdr:nvSpPr>
      <xdr:spPr>
        <a:xfrm>
          <a:off x="4686300" y="9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130473</xdr:rowOff>
    </xdr:from>
    <xdr:to>
      <xdr:col>20</xdr:col>
      <xdr:colOff>38100</xdr:colOff>
      <xdr:row>57</xdr:row>
      <xdr:rowOff>60623</xdr:rowOff>
    </xdr:to>
    <xdr:sp macro="" textlink="">
      <xdr:nvSpPr>
        <xdr:cNvPr id="134" name="楕円 133"/>
        <xdr:cNvSpPr/>
      </xdr:nvSpPr>
      <xdr:spPr>
        <a:xfrm>
          <a:off x="3746500" y="97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51750</xdr:rowOff>
    </xdr:from>
    <xdr:ext cx="534377" cy="259045"/>
    <xdr:sp macro="" textlink="">
      <xdr:nvSpPr>
        <xdr:cNvPr id="135" name="テキスト ボックス 134"/>
        <xdr:cNvSpPr txBox="1"/>
      </xdr:nvSpPr>
      <xdr:spPr>
        <a:xfrm>
          <a:off x="3530111" y="98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134848</xdr:rowOff>
    </xdr:from>
    <xdr:to>
      <xdr:col>15</xdr:col>
      <xdr:colOff>101600</xdr:colOff>
      <xdr:row>57</xdr:row>
      <xdr:rowOff>64998</xdr:rowOff>
    </xdr:to>
    <xdr:sp macro="" textlink="">
      <xdr:nvSpPr>
        <xdr:cNvPr id="136" name="楕円 135"/>
        <xdr:cNvSpPr/>
      </xdr:nvSpPr>
      <xdr:spPr>
        <a:xfrm>
          <a:off x="2857500" y="97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56125</xdr:rowOff>
    </xdr:from>
    <xdr:ext cx="534377" cy="259045"/>
    <xdr:sp macro="" textlink="">
      <xdr:nvSpPr>
        <xdr:cNvPr id="137" name="テキスト ボックス 136"/>
        <xdr:cNvSpPr txBox="1"/>
      </xdr:nvSpPr>
      <xdr:spPr>
        <a:xfrm>
          <a:off x="2641111" y="98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128974</xdr:rowOff>
    </xdr:from>
    <xdr:to>
      <xdr:col>10</xdr:col>
      <xdr:colOff>165100</xdr:colOff>
      <xdr:row>57</xdr:row>
      <xdr:rowOff>59124</xdr:rowOff>
    </xdr:to>
    <xdr:sp macro="" textlink="">
      <xdr:nvSpPr>
        <xdr:cNvPr id="138" name="楕円 137"/>
        <xdr:cNvSpPr/>
      </xdr:nvSpPr>
      <xdr:spPr>
        <a:xfrm>
          <a:off x="1968500" y="97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50251</xdr:rowOff>
    </xdr:from>
    <xdr:ext cx="534377" cy="259045"/>
    <xdr:sp macro="" textlink="">
      <xdr:nvSpPr>
        <xdr:cNvPr id="139" name="テキスト ボックス 138"/>
        <xdr:cNvSpPr txBox="1"/>
      </xdr:nvSpPr>
      <xdr:spPr>
        <a:xfrm>
          <a:off x="1752111" y="98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112702</xdr:rowOff>
    </xdr:from>
    <xdr:to>
      <xdr:col>6</xdr:col>
      <xdr:colOff>38100</xdr:colOff>
      <xdr:row>57</xdr:row>
      <xdr:rowOff>42852</xdr:rowOff>
    </xdr:to>
    <xdr:sp macro="" textlink="">
      <xdr:nvSpPr>
        <xdr:cNvPr id="140" name="楕円 139"/>
        <xdr:cNvSpPr/>
      </xdr:nvSpPr>
      <xdr:spPr>
        <a:xfrm>
          <a:off x="1079500" y="97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33979</xdr:rowOff>
    </xdr:from>
    <xdr:ext cx="534377" cy="259045"/>
    <xdr:sp macro="" textlink="">
      <xdr:nvSpPr>
        <xdr:cNvPr id="141" name="テキスト ボックス 140"/>
        <xdr:cNvSpPr txBox="1"/>
      </xdr:nvSpPr>
      <xdr:spPr>
        <a:xfrm>
          <a:off x="863111" y="980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83731</xdr:rowOff>
    </xdr:from>
    <xdr:to>
      <xdr:col>24</xdr:col>
      <xdr:colOff>63500</xdr:colOff>
      <xdr:row>78</xdr:row>
      <xdr:rowOff>84302</xdr:rowOff>
    </xdr:to>
    <xdr:cxnSp macro="">
      <xdr:nvCxnSpPr>
        <xdr:cNvPr id="170" name="直線コネクタ 169"/>
        <xdr:cNvCxnSpPr/>
      </xdr:nvCxnSpPr>
      <xdr:spPr>
        <a:xfrm>
          <a:off x="3797300" y="1345683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83731</xdr:rowOff>
    </xdr:from>
    <xdr:to>
      <xdr:col>19</xdr:col>
      <xdr:colOff>177800</xdr:colOff>
      <xdr:row>78</xdr:row>
      <xdr:rowOff>92342</xdr:rowOff>
    </xdr:to>
    <xdr:cxnSp macro="">
      <xdr:nvCxnSpPr>
        <xdr:cNvPr id="173" name="直線コネクタ 172"/>
        <xdr:cNvCxnSpPr/>
      </xdr:nvCxnSpPr>
      <xdr:spPr>
        <a:xfrm flipV="1">
          <a:off x="2908300" y="1345683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161683</xdr:rowOff>
    </xdr:from>
    <xdr:to>
      <xdr:col>15</xdr:col>
      <xdr:colOff>50800</xdr:colOff>
      <xdr:row>78</xdr:row>
      <xdr:rowOff>92342</xdr:rowOff>
    </xdr:to>
    <xdr:cxnSp macro="">
      <xdr:nvCxnSpPr>
        <xdr:cNvPr id="176" name="直線コネクタ 175"/>
        <xdr:cNvCxnSpPr/>
      </xdr:nvCxnSpPr>
      <xdr:spPr>
        <a:xfrm>
          <a:off x="2019300" y="13363333"/>
          <a:ext cx="889000" cy="10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161683</xdr:rowOff>
    </xdr:from>
    <xdr:to>
      <xdr:col>10</xdr:col>
      <xdr:colOff>114300</xdr:colOff>
      <xdr:row>78</xdr:row>
      <xdr:rowOff>45783</xdr:rowOff>
    </xdr:to>
    <xdr:cxnSp macro="">
      <xdr:nvCxnSpPr>
        <xdr:cNvPr id="179" name="直線コネクタ 178"/>
        <xdr:cNvCxnSpPr/>
      </xdr:nvCxnSpPr>
      <xdr:spPr>
        <a:xfrm flipV="1">
          <a:off x="1130300" y="1336333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33502</xdr:rowOff>
    </xdr:from>
    <xdr:to>
      <xdr:col>24</xdr:col>
      <xdr:colOff>114300</xdr:colOff>
      <xdr:row>78</xdr:row>
      <xdr:rowOff>135102</xdr:rowOff>
    </xdr:to>
    <xdr:sp macro="" textlink="">
      <xdr:nvSpPr>
        <xdr:cNvPr id="189" name="楕円 188"/>
        <xdr:cNvSpPr/>
      </xdr:nvSpPr>
      <xdr:spPr>
        <a:xfrm>
          <a:off x="45847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119879</xdr:rowOff>
    </xdr:from>
    <xdr:ext cx="469744" cy="259045"/>
    <xdr:sp macro="" textlink="">
      <xdr:nvSpPr>
        <xdr:cNvPr id="190" name="維持補修費該当値テキスト"/>
        <xdr:cNvSpPr txBox="1"/>
      </xdr:nvSpPr>
      <xdr:spPr>
        <a:xfrm>
          <a:off x="4686300" y="133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32931</xdr:rowOff>
    </xdr:from>
    <xdr:to>
      <xdr:col>20</xdr:col>
      <xdr:colOff>38100</xdr:colOff>
      <xdr:row>78</xdr:row>
      <xdr:rowOff>134531</xdr:rowOff>
    </xdr:to>
    <xdr:sp macro="" textlink="">
      <xdr:nvSpPr>
        <xdr:cNvPr id="191" name="楕円 190"/>
        <xdr:cNvSpPr/>
      </xdr:nvSpPr>
      <xdr:spPr>
        <a:xfrm>
          <a:off x="3746500" y="134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125658</xdr:rowOff>
    </xdr:from>
    <xdr:ext cx="469744" cy="259045"/>
    <xdr:sp macro="" textlink="">
      <xdr:nvSpPr>
        <xdr:cNvPr id="192" name="テキスト ボックス 191"/>
        <xdr:cNvSpPr txBox="1"/>
      </xdr:nvSpPr>
      <xdr:spPr>
        <a:xfrm>
          <a:off x="3562428" y="134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41542</xdr:rowOff>
    </xdr:from>
    <xdr:to>
      <xdr:col>15</xdr:col>
      <xdr:colOff>101600</xdr:colOff>
      <xdr:row>78</xdr:row>
      <xdr:rowOff>143142</xdr:rowOff>
    </xdr:to>
    <xdr:sp macro="" textlink="">
      <xdr:nvSpPr>
        <xdr:cNvPr id="193" name="楕円 192"/>
        <xdr:cNvSpPr/>
      </xdr:nvSpPr>
      <xdr:spPr>
        <a:xfrm>
          <a:off x="2857500" y="134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134269</xdr:rowOff>
    </xdr:from>
    <xdr:ext cx="469744" cy="259045"/>
    <xdr:sp macro="" textlink="">
      <xdr:nvSpPr>
        <xdr:cNvPr id="194" name="テキスト ボックス 193"/>
        <xdr:cNvSpPr txBox="1"/>
      </xdr:nvSpPr>
      <xdr:spPr>
        <a:xfrm>
          <a:off x="2673428" y="1350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110883</xdr:rowOff>
    </xdr:from>
    <xdr:to>
      <xdr:col>10</xdr:col>
      <xdr:colOff>165100</xdr:colOff>
      <xdr:row>78</xdr:row>
      <xdr:rowOff>41033</xdr:rowOff>
    </xdr:to>
    <xdr:sp macro="" textlink="">
      <xdr:nvSpPr>
        <xdr:cNvPr id="195" name="楕円 194"/>
        <xdr:cNvSpPr/>
      </xdr:nvSpPr>
      <xdr:spPr>
        <a:xfrm>
          <a:off x="1968500" y="133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57560</xdr:rowOff>
    </xdr:from>
    <xdr:ext cx="469744" cy="259045"/>
    <xdr:sp macro="" textlink="">
      <xdr:nvSpPr>
        <xdr:cNvPr id="196" name="テキスト ボックス 195"/>
        <xdr:cNvSpPr txBox="1"/>
      </xdr:nvSpPr>
      <xdr:spPr>
        <a:xfrm>
          <a:off x="1784428" y="130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166433</xdr:rowOff>
    </xdr:from>
    <xdr:to>
      <xdr:col>6</xdr:col>
      <xdr:colOff>38100</xdr:colOff>
      <xdr:row>78</xdr:row>
      <xdr:rowOff>96583</xdr:rowOff>
    </xdr:to>
    <xdr:sp macro="" textlink="">
      <xdr:nvSpPr>
        <xdr:cNvPr id="197" name="楕円 196"/>
        <xdr:cNvSpPr/>
      </xdr:nvSpPr>
      <xdr:spPr>
        <a:xfrm>
          <a:off x="1079500" y="133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87710</xdr:rowOff>
    </xdr:from>
    <xdr:ext cx="469744" cy="259045"/>
    <xdr:sp macro="" textlink="">
      <xdr:nvSpPr>
        <xdr:cNvPr id="198" name="テキスト ボックス 197"/>
        <xdr:cNvSpPr txBox="1"/>
      </xdr:nvSpPr>
      <xdr:spPr>
        <a:xfrm>
          <a:off x="895428" y="1346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39649</xdr:rowOff>
    </xdr:from>
    <xdr:to>
      <xdr:col>24</xdr:col>
      <xdr:colOff>63500</xdr:colOff>
      <xdr:row>95</xdr:row>
      <xdr:rowOff>53721</xdr:rowOff>
    </xdr:to>
    <xdr:cxnSp macro="">
      <xdr:nvCxnSpPr>
        <xdr:cNvPr id="228" name="直線コネクタ 227"/>
        <xdr:cNvCxnSpPr/>
      </xdr:nvCxnSpPr>
      <xdr:spPr>
        <a:xfrm flipV="1">
          <a:off x="3797300" y="16327399"/>
          <a:ext cx="8382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53721</xdr:rowOff>
    </xdr:from>
    <xdr:to>
      <xdr:col>19</xdr:col>
      <xdr:colOff>177800</xdr:colOff>
      <xdr:row>95</xdr:row>
      <xdr:rowOff>82181</xdr:rowOff>
    </xdr:to>
    <xdr:cxnSp macro="">
      <xdr:nvCxnSpPr>
        <xdr:cNvPr id="231" name="直線コネクタ 230"/>
        <xdr:cNvCxnSpPr/>
      </xdr:nvCxnSpPr>
      <xdr:spPr>
        <a:xfrm flipV="1">
          <a:off x="2908300" y="1634147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82181</xdr:rowOff>
    </xdr:from>
    <xdr:to>
      <xdr:col>15</xdr:col>
      <xdr:colOff>50800</xdr:colOff>
      <xdr:row>95</xdr:row>
      <xdr:rowOff>103836</xdr:rowOff>
    </xdr:to>
    <xdr:cxnSp macro="">
      <xdr:nvCxnSpPr>
        <xdr:cNvPr id="234" name="直線コネクタ 233"/>
        <xdr:cNvCxnSpPr/>
      </xdr:nvCxnSpPr>
      <xdr:spPr>
        <a:xfrm flipV="1">
          <a:off x="2019300" y="16369931"/>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103836</xdr:rowOff>
    </xdr:from>
    <xdr:to>
      <xdr:col>10</xdr:col>
      <xdr:colOff>114300</xdr:colOff>
      <xdr:row>95</xdr:row>
      <xdr:rowOff>164427</xdr:rowOff>
    </xdr:to>
    <xdr:cxnSp macro="">
      <xdr:nvCxnSpPr>
        <xdr:cNvPr id="237" name="直線コネクタ 236"/>
        <xdr:cNvCxnSpPr/>
      </xdr:nvCxnSpPr>
      <xdr:spPr>
        <a:xfrm flipV="1">
          <a:off x="1130300" y="16391586"/>
          <a:ext cx="889000" cy="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160299</xdr:rowOff>
    </xdr:from>
    <xdr:to>
      <xdr:col>24</xdr:col>
      <xdr:colOff>114300</xdr:colOff>
      <xdr:row>95</xdr:row>
      <xdr:rowOff>90449</xdr:rowOff>
    </xdr:to>
    <xdr:sp macro="" textlink="">
      <xdr:nvSpPr>
        <xdr:cNvPr id="247" name="楕円 246"/>
        <xdr:cNvSpPr/>
      </xdr:nvSpPr>
      <xdr:spPr>
        <a:xfrm>
          <a:off x="4584700" y="1627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11726</xdr:rowOff>
    </xdr:from>
    <xdr:ext cx="534377" cy="259045"/>
    <xdr:sp macro="" textlink="">
      <xdr:nvSpPr>
        <xdr:cNvPr id="248" name="扶助費該当値テキスト"/>
        <xdr:cNvSpPr txBox="1"/>
      </xdr:nvSpPr>
      <xdr:spPr>
        <a:xfrm>
          <a:off x="4686300" y="161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2921</xdr:rowOff>
    </xdr:from>
    <xdr:to>
      <xdr:col>20</xdr:col>
      <xdr:colOff>38100</xdr:colOff>
      <xdr:row>95</xdr:row>
      <xdr:rowOff>104521</xdr:rowOff>
    </xdr:to>
    <xdr:sp macro="" textlink="">
      <xdr:nvSpPr>
        <xdr:cNvPr id="249" name="楕円 248"/>
        <xdr:cNvSpPr/>
      </xdr:nvSpPr>
      <xdr:spPr>
        <a:xfrm>
          <a:off x="3746500" y="162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121048</xdr:rowOff>
    </xdr:from>
    <xdr:ext cx="534377" cy="259045"/>
    <xdr:sp macro="" textlink="">
      <xdr:nvSpPr>
        <xdr:cNvPr id="250" name="テキスト ボックス 249"/>
        <xdr:cNvSpPr txBox="1"/>
      </xdr:nvSpPr>
      <xdr:spPr>
        <a:xfrm>
          <a:off x="3530111" y="160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31381</xdr:rowOff>
    </xdr:from>
    <xdr:to>
      <xdr:col>15</xdr:col>
      <xdr:colOff>101600</xdr:colOff>
      <xdr:row>95</xdr:row>
      <xdr:rowOff>132981</xdr:rowOff>
    </xdr:to>
    <xdr:sp macro="" textlink="">
      <xdr:nvSpPr>
        <xdr:cNvPr id="251" name="楕円 250"/>
        <xdr:cNvSpPr/>
      </xdr:nvSpPr>
      <xdr:spPr>
        <a:xfrm>
          <a:off x="2857500" y="163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149508</xdr:rowOff>
    </xdr:from>
    <xdr:ext cx="534377" cy="259045"/>
    <xdr:sp macro="" textlink="">
      <xdr:nvSpPr>
        <xdr:cNvPr id="252" name="テキスト ボックス 251"/>
        <xdr:cNvSpPr txBox="1"/>
      </xdr:nvSpPr>
      <xdr:spPr>
        <a:xfrm>
          <a:off x="2641111" y="160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53036</xdr:rowOff>
    </xdr:from>
    <xdr:to>
      <xdr:col>10</xdr:col>
      <xdr:colOff>165100</xdr:colOff>
      <xdr:row>95</xdr:row>
      <xdr:rowOff>154636</xdr:rowOff>
    </xdr:to>
    <xdr:sp macro="" textlink="">
      <xdr:nvSpPr>
        <xdr:cNvPr id="253" name="楕円 252"/>
        <xdr:cNvSpPr/>
      </xdr:nvSpPr>
      <xdr:spPr>
        <a:xfrm>
          <a:off x="1968500" y="163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171163</xdr:rowOff>
    </xdr:from>
    <xdr:ext cx="534377" cy="259045"/>
    <xdr:sp macro="" textlink="">
      <xdr:nvSpPr>
        <xdr:cNvPr id="254" name="テキスト ボックス 253"/>
        <xdr:cNvSpPr txBox="1"/>
      </xdr:nvSpPr>
      <xdr:spPr>
        <a:xfrm>
          <a:off x="1752111" y="161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113627</xdr:rowOff>
    </xdr:from>
    <xdr:to>
      <xdr:col>6</xdr:col>
      <xdr:colOff>38100</xdr:colOff>
      <xdr:row>96</xdr:row>
      <xdr:rowOff>43777</xdr:rowOff>
    </xdr:to>
    <xdr:sp macro="" textlink="">
      <xdr:nvSpPr>
        <xdr:cNvPr id="255" name="楕円 254"/>
        <xdr:cNvSpPr/>
      </xdr:nvSpPr>
      <xdr:spPr>
        <a:xfrm>
          <a:off x="1079500" y="16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60304</xdr:rowOff>
    </xdr:from>
    <xdr:ext cx="534377" cy="259045"/>
    <xdr:sp macro="" textlink="">
      <xdr:nvSpPr>
        <xdr:cNvPr id="256" name="テキスト ボックス 255"/>
        <xdr:cNvSpPr txBox="1"/>
      </xdr:nvSpPr>
      <xdr:spPr>
        <a:xfrm>
          <a:off x="863111" y="161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11981</xdr:rowOff>
    </xdr:from>
    <xdr:to>
      <xdr:col>55</xdr:col>
      <xdr:colOff>0</xdr:colOff>
      <xdr:row>37</xdr:row>
      <xdr:rowOff>110149</xdr:rowOff>
    </xdr:to>
    <xdr:cxnSp macro="">
      <xdr:nvCxnSpPr>
        <xdr:cNvPr id="285" name="直線コネクタ 284"/>
        <xdr:cNvCxnSpPr/>
      </xdr:nvCxnSpPr>
      <xdr:spPr>
        <a:xfrm flipV="1">
          <a:off x="9639300" y="6012731"/>
          <a:ext cx="838200" cy="4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110149</xdr:rowOff>
    </xdr:from>
    <xdr:to>
      <xdr:col>50</xdr:col>
      <xdr:colOff>114300</xdr:colOff>
      <xdr:row>37</xdr:row>
      <xdr:rowOff>125622</xdr:rowOff>
    </xdr:to>
    <xdr:cxnSp macro="">
      <xdr:nvCxnSpPr>
        <xdr:cNvPr id="288" name="直線コネクタ 287"/>
        <xdr:cNvCxnSpPr/>
      </xdr:nvCxnSpPr>
      <xdr:spPr>
        <a:xfrm flipV="1">
          <a:off x="8750300" y="6453799"/>
          <a:ext cx="889000" cy="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125622</xdr:rowOff>
    </xdr:from>
    <xdr:to>
      <xdr:col>45</xdr:col>
      <xdr:colOff>177800</xdr:colOff>
      <xdr:row>37</xdr:row>
      <xdr:rowOff>131855</xdr:rowOff>
    </xdr:to>
    <xdr:cxnSp macro="">
      <xdr:nvCxnSpPr>
        <xdr:cNvPr id="291" name="直線コネクタ 290"/>
        <xdr:cNvCxnSpPr/>
      </xdr:nvCxnSpPr>
      <xdr:spPr>
        <a:xfrm flipV="1">
          <a:off x="7861300" y="6469272"/>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129813</xdr:rowOff>
    </xdr:from>
    <xdr:to>
      <xdr:col>41</xdr:col>
      <xdr:colOff>50800</xdr:colOff>
      <xdr:row>37</xdr:row>
      <xdr:rowOff>131855</xdr:rowOff>
    </xdr:to>
    <xdr:cxnSp macro="">
      <xdr:nvCxnSpPr>
        <xdr:cNvPr id="294" name="直線コネクタ 293"/>
        <xdr:cNvCxnSpPr/>
      </xdr:nvCxnSpPr>
      <xdr:spPr>
        <a:xfrm>
          <a:off x="6972300" y="6473463"/>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132631</xdr:rowOff>
    </xdr:from>
    <xdr:to>
      <xdr:col>55</xdr:col>
      <xdr:colOff>50800</xdr:colOff>
      <xdr:row>35</xdr:row>
      <xdr:rowOff>62781</xdr:rowOff>
    </xdr:to>
    <xdr:sp macro="" textlink="">
      <xdr:nvSpPr>
        <xdr:cNvPr id="304" name="楕円 303"/>
        <xdr:cNvSpPr/>
      </xdr:nvSpPr>
      <xdr:spPr>
        <a:xfrm>
          <a:off x="10426700" y="59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111058</xdr:rowOff>
    </xdr:from>
    <xdr:ext cx="599010" cy="259045"/>
    <xdr:sp macro="" textlink="">
      <xdr:nvSpPr>
        <xdr:cNvPr id="305" name="補助費等該当値テキスト"/>
        <xdr:cNvSpPr txBox="1"/>
      </xdr:nvSpPr>
      <xdr:spPr>
        <a:xfrm>
          <a:off x="10528300" y="594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59349</xdr:rowOff>
    </xdr:from>
    <xdr:to>
      <xdr:col>50</xdr:col>
      <xdr:colOff>165100</xdr:colOff>
      <xdr:row>37</xdr:row>
      <xdr:rowOff>160950</xdr:rowOff>
    </xdr:to>
    <xdr:sp macro="" textlink="">
      <xdr:nvSpPr>
        <xdr:cNvPr id="306" name="楕円 305"/>
        <xdr:cNvSpPr/>
      </xdr:nvSpPr>
      <xdr:spPr>
        <a:xfrm>
          <a:off x="9588500" y="64029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152077</xdr:rowOff>
    </xdr:from>
    <xdr:ext cx="534377" cy="259045"/>
    <xdr:sp macro="" textlink="">
      <xdr:nvSpPr>
        <xdr:cNvPr id="307" name="テキスト ボックス 306"/>
        <xdr:cNvSpPr txBox="1"/>
      </xdr:nvSpPr>
      <xdr:spPr>
        <a:xfrm>
          <a:off x="9372111" y="649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74822</xdr:rowOff>
    </xdr:from>
    <xdr:to>
      <xdr:col>46</xdr:col>
      <xdr:colOff>38100</xdr:colOff>
      <xdr:row>38</xdr:row>
      <xdr:rowOff>4972</xdr:rowOff>
    </xdr:to>
    <xdr:sp macro="" textlink="">
      <xdr:nvSpPr>
        <xdr:cNvPr id="308" name="楕円 307"/>
        <xdr:cNvSpPr/>
      </xdr:nvSpPr>
      <xdr:spPr>
        <a:xfrm>
          <a:off x="8699500" y="64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167549</xdr:rowOff>
    </xdr:from>
    <xdr:ext cx="534377" cy="259045"/>
    <xdr:sp macro="" textlink="">
      <xdr:nvSpPr>
        <xdr:cNvPr id="309" name="テキスト ボックス 308"/>
        <xdr:cNvSpPr txBox="1"/>
      </xdr:nvSpPr>
      <xdr:spPr>
        <a:xfrm>
          <a:off x="8483111" y="65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81055</xdr:rowOff>
    </xdr:from>
    <xdr:to>
      <xdr:col>41</xdr:col>
      <xdr:colOff>101600</xdr:colOff>
      <xdr:row>38</xdr:row>
      <xdr:rowOff>11206</xdr:rowOff>
    </xdr:to>
    <xdr:sp macro="" textlink="">
      <xdr:nvSpPr>
        <xdr:cNvPr id="310" name="楕円 309"/>
        <xdr:cNvSpPr/>
      </xdr:nvSpPr>
      <xdr:spPr>
        <a:xfrm>
          <a:off x="7810500" y="64247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2333</xdr:rowOff>
    </xdr:from>
    <xdr:ext cx="534377" cy="259045"/>
    <xdr:sp macro="" textlink="">
      <xdr:nvSpPr>
        <xdr:cNvPr id="311" name="テキスト ボックス 310"/>
        <xdr:cNvSpPr txBox="1"/>
      </xdr:nvSpPr>
      <xdr:spPr>
        <a:xfrm>
          <a:off x="7594111" y="65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79013</xdr:rowOff>
    </xdr:from>
    <xdr:to>
      <xdr:col>36</xdr:col>
      <xdr:colOff>165100</xdr:colOff>
      <xdr:row>38</xdr:row>
      <xdr:rowOff>9163</xdr:rowOff>
    </xdr:to>
    <xdr:sp macro="" textlink="">
      <xdr:nvSpPr>
        <xdr:cNvPr id="312" name="楕円 311"/>
        <xdr:cNvSpPr/>
      </xdr:nvSpPr>
      <xdr:spPr>
        <a:xfrm>
          <a:off x="6921500" y="64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290</xdr:rowOff>
    </xdr:from>
    <xdr:ext cx="534377" cy="259045"/>
    <xdr:sp macro="" textlink="">
      <xdr:nvSpPr>
        <xdr:cNvPr id="313" name="テキスト ボックス 312"/>
        <xdr:cNvSpPr txBox="1"/>
      </xdr:nvSpPr>
      <xdr:spPr>
        <a:xfrm>
          <a:off x="6705111" y="65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21875</xdr:rowOff>
    </xdr:from>
    <xdr:to>
      <xdr:col>55</xdr:col>
      <xdr:colOff>0</xdr:colOff>
      <xdr:row>58</xdr:row>
      <xdr:rowOff>128305</xdr:rowOff>
    </xdr:to>
    <xdr:cxnSp macro="">
      <xdr:nvCxnSpPr>
        <xdr:cNvPr id="342" name="直線コネクタ 341"/>
        <xdr:cNvCxnSpPr/>
      </xdr:nvCxnSpPr>
      <xdr:spPr>
        <a:xfrm flipV="1">
          <a:off x="9639300" y="9965975"/>
          <a:ext cx="838200" cy="10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99909</xdr:rowOff>
    </xdr:from>
    <xdr:to>
      <xdr:col>50</xdr:col>
      <xdr:colOff>114300</xdr:colOff>
      <xdr:row>58</xdr:row>
      <xdr:rowOff>128305</xdr:rowOff>
    </xdr:to>
    <xdr:cxnSp macro="">
      <xdr:nvCxnSpPr>
        <xdr:cNvPr id="345" name="直線コネクタ 344"/>
        <xdr:cNvCxnSpPr/>
      </xdr:nvCxnSpPr>
      <xdr:spPr>
        <a:xfrm>
          <a:off x="8750300" y="10044009"/>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99909</xdr:rowOff>
    </xdr:from>
    <xdr:to>
      <xdr:col>45</xdr:col>
      <xdr:colOff>177800</xdr:colOff>
      <xdr:row>58</xdr:row>
      <xdr:rowOff>130998</xdr:rowOff>
    </xdr:to>
    <xdr:cxnSp macro="">
      <xdr:nvCxnSpPr>
        <xdr:cNvPr id="348" name="直線コネクタ 347"/>
        <xdr:cNvCxnSpPr/>
      </xdr:nvCxnSpPr>
      <xdr:spPr>
        <a:xfrm flipV="1">
          <a:off x="7861300" y="1004400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28688</xdr:rowOff>
    </xdr:from>
    <xdr:to>
      <xdr:col>41</xdr:col>
      <xdr:colOff>50800</xdr:colOff>
      <xdr:row>58</xdr:row>
      <xdr:rowOff>130998</xdr:rowOff>
    </xdr:to>
    <xdr:cxnSp macro="">
      <xdr:nvCxnSpPr>
        <xdr:cNvPr id="351" name="直線コネクタ 350"/>
        <xdr:cNvCxnSpPr/>
      </xdr:nvCxnSpPr>
      <xdr:spPr>
        <a:xfrm>
          <a:off x="6972300" y="9972788"/>
          <a:ext cx="889000" cy="10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142525</xdr:rowOff>
    </xdr:from>
    <xdr:to>
      <xdr:col>55</xdr:col>
      <xdr:colOff>50800</xdr:colOff>
      <xdr:row>58</xdr:row>
      <xdr:rowOff>72675</xdr:rowOff>
    </xdr:to>
    <xdr:sp macro="" textlink="">
      <xdr:nvSpPr>
        <xdr:cNvPr id="361" name="楕円 360"/>
        <xdr:cNvSpPr/>
      </xdr:nvSpPr>
      <xdr:spPr>
        <a:xfrm>
          <a:off x="10426700" y="99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57452</xdr:rowOff>
    </xdr:from>
    <xdr:ext cx="534377" cy="259045"/>
    <xdr:sp macro="" textlink="">
      <xdr:nvSpPr>
        <xdr:cNvPr id="362" name="普通建設事業費該当値テキスト"/>
        <xdr:cNvSpPr txBox="1"/>
      </xdr:nvSpPr>
      <xdr:spPr>
        <a:xfrm>
          <a:off x="10528300" y="983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77505</xdr:rowOff>
    </xdr:from>
    <xdr:to>
      <xdr:col>50</xdr:col>
      <xdr:colOff>165100</xdr:colOff>
      <xdr:row>59</xdr:row>
      <xdr:rowOff>7655</xdr:rowOff>
    </xdr:to>
    <xdr:sp macro="" textlink="">
      <xdr:nvSpPr>
        <xdr:cNvPr id="363" name="楕円 362"/>
        <xdr:cNvSpPr/>
      </xdr:nvSpPr>
      <xdr:spPr>
        <a:xfrm>
          <a:off x="9588500" y="100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170232</xdr:rowOff>
    </xdr:from>
    <xdr:ext cx="534377" cy="259045"/>
    <xdr:sp macro="" textlink="">
      <xdr:nvSpPr>
        <xdr:cNvPr id="364" name="テキスト ボックス 363"/>
        <xdr:cNvSpPr txBox="1"/>
      </xdr:nvSpPr>
      <xdr:spPr>
        <a:xfrm>
          <a:off x="9372111" y="101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49109</xdr:rowOff>
    </xdr:from>
    <xdr:to>
      <xdr:col>46</xdr:col>
      <xdr:colOff>38100</xdr:colOff>
      <xdr:row>58</xdr:row>
      <xdr:rowOff>150709</xdr:rowOff>
    </xdr:to>
    <xdr:sp macro="" textlink="">
      <xdr:nvSpPr>
        <xdr:cNvPr id="365" name="楕円 364"/>
        <xdr:cNvSpPr/>
      </xdr:nvSpPr>
      <xdr:spPr>
        <a:xfrm>
          <a:off x="8699500" y="9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141836</xdr:rowOff>
    </xdr:from>
    <xdr:ext cx="534377" cy="259045"/>
    <xdr:sp macro="" textlink="">
      <xdr:nvSpPr>
        <xdr:cNvPr id="366" name="テキスト ボックス 365"/>
        <xdr:cNvSpPr txBox="1"/>
      </xdr:nvSpPr>
      <xdr:spPr>
        <a:xfrm>
          <a:off x="8483111" y="1008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80198</xdr:rowOff>
    </xdr:from>
    <xdr:to>
      <xdr:col>41</xdr:col>
      <xdr:colOff>101600</xdr:colOff>
      <xdr:row>59</xdr:row>
      <xdr:rowOff>10348</xdr:rowOff>
    </xdr:to>
    <xdr:sp macro="" textlink="">
      <xdr:nvSpPr>
        <xdr:cNvPr id="367" name="楕円 366"/>
        <xdr:cNvSpPr/>
      </xdr:nvSpPr>
      <xdr:spPr>
        <a:xfrm>
          <a:off x="7810500" y="100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1475</xdr:rowOff>
    </xdr:from>
    <xdr:ext cx="534377" cy="259045"/>
    <xdr:sp macro="" textlink="">
      <xdr:nvSpPr>
        <xdr:cNvPr id="368" name="テキスト ボックス 367"/>
        <xdr:cNvSpPr txBox="1"/>
      </xdr:nvSpPr>
      <xdr:spPr>
        <a:xfrm>
          <a:off x="7594111" y="1011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149338</xdr:rowOff>
    </xdr:from>
    <xdr:to>
      <xdr:col>36</xdr:col>
      <xdr:colOff>165100</xdr:colOff>
      <xdr:row>58</xdr:row>
      <xdr:rowOff>79488</xdr:rowOff>
    </xdr:to>
    <xdr:sp macro="" textlink="">
      <xdr:nvSpPr>
        <xdr:cNvPr id="369" name="楕円 368"/>
        <xdr:cNvSpPr/>
      </xdr:nvSpPr>
      <xdr:spPr>
        <a:xfrm>
          <a:off x="6921500" y="99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70615</xdr:rowOff>
    </xdr:from>
    <xdr:ext cx="534377" cy="259045"/>
    <xdr:sp macro="" textlink="">
      <xdr:nvSpPr>
        <xdr:cNvPr id="370" name="テキスト ボックス 369"/>
        <xdr:cNvSpPr txBox="1"/>
      </xdr:nvSpPr>
      <xdr:spPr>
        <a:xfrm>
          <a:off x="6705111" y="100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112849</xdr:rowOff>
    </xdr:from>
    <xdr:to>
      <xdr:col>55</xdr:col>
      <xdr:colOff>0</xdr:colOff>
      <xdr:row>78</xdr:row>
      <xdr:rowOff>125385</xdr:rowOff>
    </xdr:to>
    <xdr:cxnSp macro="">
      <xdr:nvCxnSpPr>
        <xdr:cNvPr id="397" name="直線コネクタ 396"/>
        <xdr:cNvCxnSpPr/>
      </xdr:nvCxnSpPr>
      <xdr:spPr>
        <a:xfrm flipV="1">
          <a:off x="9639300" y="13314499"/>
          <a:ext cx="838200" cy="18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67517</xdr:rowOff>
    </xdr:from>
    <xdr:to>
      <xdr:col>50</xdr:col>
      <xdr:colOff>114300</xdr:colOff>
      <xdr:row>78</xdr:row>
      <xdr:rowOff>125385</xdr:rowOff>
    </xdr:to>
    <xdr:cxnSp macro="">
      <xdr:nvCxnSpPr>
        <xdr:cNvPr id="400" name="直線コネクタ 399"/>
        <xdr:cNvCxnSpPr/>
      </xdr:nvCxnSpPr>
      <xdr:spPr>
        <a:xfrm>
          <a:off x="8750300" y="13440617"/>
          <a:ext cx="889000" cy="5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67517</xdr:rowOff>
    </xdr:from>
    <xdr:to>
      <xdr:col>45</xdr:col>
      <xdr:colOff>177800</xdr:colOff>
      <xdr:row>78</xdr:row>
      <xdr:rowOff>127113</xdr:rowOff>
    </xdr:to>
    <xdr:cxnSp macro="">
      <xdr:nvCxnSpPr>
        <xdr:cNvPr id="403" name="直線コネクタ 402"/>
        <xdr:cNvCxnSpPr/>
      </xdr:nvCxnSpPr>
      <xdr:spPr>
        <a:xfrm flipV="1">
          <a:off x="7861300" y="13440617"/>
          <a:ext cx="889000" cy="5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69506</xdr:rowOff>
    </xdr:from>
    <xdr:to>
      <xdr:col>41</xdr:col>
      <xdr:colOff>50800</xdr:colOff>
      <xdr:row>78</xdr:row>
      <xdr:rowOff>127113</xdr:rowOff>
    </xdr:to>
    <xdr:cxnSp macro="">
      <xdr:nvCxnSpPr>
        <xdr:cNvPr id="406" name="直線コネクタ 405"/>
        <xdr:cNvCxnSpPr/>
      </xdr:nvCxnSpPr>
      <xdr:spPr>
        <a:xfrm>
          <a:off x="6972300" y="13442606"/>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62049</xdr:rowOff>
    </xdr:from>
    <xdr:to>
      <xdr:col>55</xdr:col>
      <xdr:colOff>50800</xdr:colOff>
      <xdr:row>77</xdr:row>
      <xdr:rowOff>163649</xdr:rowOff>
    </xdr:to>
    <xdr:sp macro="" textlink="">
      <xdr:nvSpPr>
        <xdr:cNvPr id="416" name="楕円 415"/>
        <xdr:cNvSpPr/>
      </xdr:nvSpPr>
      <xdr:spPr>
        <a:xfrm>
          <a:off x="10426700" y="132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40476</xdr:rowOff>
    </xdr:from>
    <xdr:ext cx="534377" cy="259045"/>
    <xdr:sp macro="" textlink="">
      <xdr:nvSpPr>
        <xdr:cNvPr id="417" name="普通建設事業費 （ うち新規整備　）該当値テキスト"/>
        <xdr:cNvSpPr txBox="1"/>
      </xdr:nvSpPr>
      <xdr:spPr>
        <a:xfrm>
          <a:off x="10528300" y="132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74585</xdr:rowOff>
    </xdr:from>
    <xdr:to>
      <xdr:col>50</xdr:col>
      <xdr:colOff>165100</xdr:colOff>
      <xdr:row>79</xdr:row>
      <xdr:rowOff>4735</xdr:rowOff>
    </xdr:to>
    <xdr:sp macro="" textlink="">
      <xdr:nvSpPr>
        <xdr:cNvPr id="418" name="楕円 417"/>
        <xdr:cNvSpPr/>
      </xdr:nvSpPr>
      <xdr:spPr>
        <a:xfrm>
          <a:off x="9588500" y="134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167312</xdr:rowOff>
    </xdr:from>
    <xdr:ext cx="469744" cy="259045"/>
    <xdr:sp macro="" textlink="">
      <xdr:nvSpPr>
        <xdr:cNvPr id="419" name="テキスト ボックス 418"/>
        <xdr:cNvSpPr txBox="1"/>
      </xdr:nvSpPr>
      <xdr:spPr>
        <a:xfrm>
          <a:off x="9404428" y="1354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16717</xdr:rowOff>
    </xdr:from>
    <xdr:to>
      <xdr:col>46</xdr:col>
      <xdr:colOff>38100</xdr:colOff>
      <xdr:row>78</xdr:row>
      <xdr:rowOff>118317</xdr:rowOff>
    </xdr:to>
    <xdr:sp macro="" textlink="">
      <xdr:nvSpPr>
        <xdr:cNvPr id="420" name="楕円 419"/>
        <xdr:cNvSpPr/>
      </xdr:nvSpPr>
      <xdr:spPr>
        <a:xfrm>
          <a:off x="8699500" y="133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109444</xdr:rowOff>
    </xdr:from>
    <xdr:ext cx="534377" cy="259045"/>
    <xdr:sp macro="" textlink="">
      <xdr:nvSpPr>
        <xdr:cNvPr id="421" name="テキスト ボックス 420"/>
        <xdr:cNvSpPr txBox="1"/>
      </xdr:nvSpPr>
      <xdr:spPr>
        <a:xfrm>
          <a:off x="8483111" y="134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76313</xdr:rowOff>
    </xdr:from>
    <xdr:to>
      <xdr:col>41</xdr:col>
      <xdr:colOff>101600</xdr:colOff>
      <xdr:row>79</xdr:row>
      <xdr:rowOff>6463</xdr:rowOff>
    </xdr:to>
    <xdr:sp macro="" textlink="">
      <xdr:nvSpPr>
        <xdr:cNvPr id="422" name="楕円 421"/>
        <xdr:cNvSpPr/>
      </xdr:nvSpPr>
      <xdr:spPr>
        <a:xfrm>
          <a:off x="7810500" y="134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169040</xdr:rowOff>
    </xdr:from>
    <xdr:ext cx="469744" cy="259045"/>
    <xdr:sp macro="" textlink="">
      <xdr:nvSpPr>
        <xdr:cNvPr id="423" name="テキスト ボックス 422"/>
        <xdr:cNvSpPr txBox="1"/>
      </xdr:nvSpPr>
      <xdr:spPr>
        <a:xfrm>
          <a:off x="7626428" y="135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18706</xdr:rowOff>
    </xdr:from>
    <xdr:to>
      <xdr:col>36</xdr:col>
      <xdr:colOff>165100</xdr:colOff>
      <xdr:row>78</xdr:row>
      <xdr:rowOff>120306</xdr:rowOff>
    </xdr:to>
    <xdr:sp macro="" textlink="">
      <xdr:nvSpPr>
        <xdr:cNvPr id="424" name="楕円 423"/>
        <xdr:cNvSpPr/>
      </xdr:nvSpPr>
      <xdr:spPr>
        <a:xfrm>
          <a:off x="6921500" y="133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111433</xdr:rowOff>
    </xdr:from>
    <xdr:ext cx="534377" cy="259045"/>
    <xdr:sp macro="" textlink="">
      <xdr:nvSpPr>
        <xdr:cNvPr id="425" name="テキスト ボックス 424"/>
        <xdr:cNvSpPr txBox="1"/>
      </xdr:nvSpPr>
      <xdr:spPr>
        <a:xfrm>
          <a:off x="6705111" y="134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81311</xdr:rowOff>
    </xdr:from>
    <xdr:to>
      <xdr:col>55</xdr:col>
      <xdr:colOff>0</xdr:colOff>
      <xdr:row>98</xdr:row>
      <xdr:rowOff>132659</xdr:rowOff>
    </xdr:to>
    <xdr:cxnSp macro="">
      <xdr:nvCxnSpPr>
        <xdr:cNvPr id="452" name="直線コネクタ 451"/>
        <xdr:cNvCxnSpPr/>
      </xdr:nvCxnSpPr>
      <xdr:spPr>
        <a:xfrm>
          <a:off x="9639300" y="16883411"/>
          <a:ext cx="838200" cy="5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81311</xdr:rowOff>
    </xdr:from>
    <xdr:to>
      <xdr:col>50</xdr:col>
      <xdr:colOff>114300</xdr:colOff>
      <xdr:row>98</xdr:row>
      <xdr:rowOff>95782</xdr:rowOff>
    </xdr:to>
    <xdr:cxnSp macro="">
      <xdr:nvCxnSpPr>
        <xdr:cNvPr id="455" name="直線コネクタ 454"/>
        <xdr:cNvCxnSpPr/>
      </xdr:nvCxnSpPr>
      <xdr:spPr>
        <a:xfrm flipV="1">
          <a:off x="8750300" y="16883411"/>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80580</xdr:rowOff>
    </xdr:from>
    <xdr:to>
      <xdr:col>45</xdr:col>
      <xdr:colOff>177800</xdr:colOff>
      <xdr:row>98</xdr:row>
      <xdr:rowOff>95782</xdr:rowOff>
    </xdr:to>
    <xdr:cxnSp macro="">
      <xdr:nvCxnSpPr>
        <xdr:cNvPr id="458" name="直線コネクタ 457"/>
        <xdr:cNvCxnSpPr/>
      </xdr:nvCxnSpPr>
      <xdr:spPr>
        <a:xfrm>
          <a:off x="7861300" y="1688268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26890</xdr:rowOff>
    </xdr:from>
    <xdr:to>
      <xdr:col>41</xdr:col>
      <xdr:colOff>50800</xdr:colOff>
      <xdr:row>98</xdr:row>
      <xdr:rowOff>80580</xdr:rowOff>
    </xdr:to>
    <xdr:cxnSp macro="">
      <xdr:nvCxnSpPr>
        <xdr:cNvPr id="461" name="直線コネクタ 460"/>
        <xdr:cNvCxnSpPr/>
      </xdr:nvCxnSpPr>
      <xdr:spPr>
        <a:xfrm>
          <a:off x="6972300" y="16828990"/>
          <a:ext cx="8890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81859</xdr:rowOff>
    </xdr:from>
    <xdr:to>
      <xdr:col>55</xdr:col>
      <xdr:colOff>50800</xdr:colOff>
      <xdr:row>99</xdr:row>
      <xdr:rowOff>12009</xdr:rowOff>
    </xdr:to>
    <xdr:sp macro="" textlink="">
      <xdr:nvSpPr>
        <xdr:cNvPr id="471" name="楕円 470"/>
        <xdr:cNvSpPr/>
      </xdr:nvSpPr>
      <xdr:spPr>
        <a:xfrm>
          <a:off x="10426700" y="168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168236</xdr:rowOff>
    </xdr:from>
    <xdr:ext cx="469744" cy="259045"/>
    <xdr:sp macro="" textlink="">
      <xdr:nvSpPr>
        <xdr:cNvPr id="472" name="普通建設事業費 （ うち更新整備　）該当値テキスト"/>
        <xdr:cNvSpPr txBox="1"/>
      </xdr:nvSpPr>
      <xdr:spPr>
        <a:xfrm>
          <a:off x="10528300" y="1679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30511</xdr:rowOff>
    </xdr:from>
    <xdr:to>
      <xdr:col>50</xdr:col>
      <xdr:colOff>165100</xdr:colOff>
      <xdr:row>98</xdr:row>
      <xdr:rowOff>132111</xdr:rowOff>
    </xdr:to>
    <xdr:sp macro="" textlink="">
      <xdr:nvSpPr>
        <xdr:cNvPr id="473" name="楕円 472"/>
        <xdr:cNvSpPr/>
      </xdr:nvSpPr>
      <xdr:spPr>
        <a:xfrm>
          <a:off x="9588500" y="168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123238</xdr:rowOff>
    </xdr:from>
    <xdr:ext cx="534377" cy="259045"/>
    <xdr:sp macro="" textlink="">
      <xdr:nvSpPr>
        <xdr:cNvPr id="474" name="テキスト ボックス 473"/>
        <xdr:cNvSpPr txBox="1"/>
      </xdr:nvSpPr>
      <xdr:spPr>
        <a:xfrm>
          <a:off x="9372111" y="1692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44982</xdr:rowOff>
    </xdr:from>
    <xdr:to>
      <xdr:col>46</xdr:col>
      <xdr:colOff>38100</xdr:colOff>
      <xdr:row>98</xdr:row>
      <xdr:rowOff>146582</xdr:rowOff>
    </xdr:to>
    <xdr:sp macro="" textlink="">
      <xdr:nvSpPr>
        <xdr:cNvPr id="475" name="楕円 474"/>
        <xdr:cNvSpPr/>
      </xdr:nvSpPr>
      <xdr:spPr>
        <a:xfrm>
          <a:off x="8699500" y="168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137709</xdr:rowOff>
    </xdr:from>
    <xdr:ext cx="469744" cy="259045"/>
    <xdr:sp macro="" textlink="">
      <xdr:nvSpPr>
        <xdr:cNvPr id="476" name="テキスト ボックス 475"/>
        <xdr:cNvSpPr txBox="1"/>
      </xdr:nvSpPr>
      <xdr:spPr>
        <a:xfrm>
          <a:off x="8515428" y="1693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29780</xdr:rowOff>
    </xdr:from>
    <xdr:to>
      <xdr:col>41</xdr:col>
      <xdr:colOff>101600</xdr:colOff>
      <xdr:row>98</xdr:row>
      <xdr:rowOff>131380</xdr:rowOff>
    </xdr:to>
    <xdr:sp macro="" textlink="">
      <xdr:nvSpPr>
        <xdr:cNvPr id="477" name="楕円 476"/>
        <xdr:cNvSpPr/>
      </xdr:nvSpPr>
      <xdr:spPr>
        <a:xfrm>
          <a:off x="7810500" y="168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122507</xdr:rowOff>
    </xdr:from>
    <xdr:ext cx="534377" cy="259045"/>
    <xdr:sp macro="" textlink="">
      <xdr:nvSpPr>
        <xdr:cNvPr id="478" name="テキスト ボックス 477"/>
        <xdr:cNvSpPr txBox="1"/>
      </xdr:nvSpPr>
      <xdr:spPr>
        <a:xfrm>
          <a:off x="7594111" y="1692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147540</xdr:rowOff>
    </xdr:from>
    <xdr:to>
      <xdr:col>36</xdr:col>
      <xdr:colOff>165100</xdr:colOff>
      <xdr:row>98</xdr:row>
      <xdr:rowOff>77690</xdr:rowOff>
    </xdr:to>
    <xdr:sp macro="" textlink="">
      <xdr:nvSpPr>
        <xdr:cNvPr id="479" name="楕円 478"/>
        <xdr:cNvSpPr/>
      </xdr:nvSpPr>
      <xdr:spPr>
        <a:xfrm>
          <a:off x="6921500" y="1677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68817</xdr:rowOff>
    </xdr:from>
    <xdr:ext cx="534377" cy="259045"/>
    <xdr:sp macro="" textlink="">
      <xdr:nvSpPr>
        <xdr:cNvPr id="480" name="テキスト ボックス 479"/>
        <xdr:cNvSpPr txBox="1"/>
      </xdr:nvSpPr>
      <xdr:spPr>
        <a:xfrm>
          <a:off x="6705111" y="1687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16599</xdr:rowOff>
    </xdr:from>
    <xdr:to>
      <xdr:col>85</xdr:col>
      <xdr:colOff>127000</xdr:colOff>
      <xdr:row>38</xdr:row>
      <xdr:rowOff>33424</xdr:rowOff>
    </xdr:to>
    <xdr:cxnSp macro="">
      <xdr:nvCxnSpPr>
        <xdr:cNvPr id="507" name="直線コネクタ 506"/>
        <xdr:cNvCxnSpPr/>
      </xdr:nvCxnSpPr>
      <xdr:spPr>
        <a:xfrm flipV="1">
          <a:off x="15481300" y="6531699"/>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8" name="災害復旧事業費平均値テキスト"/>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28143</xdr:rowOff>
    </xdr:from>
    <xdr:to>
      <xdr:col>81</xdr:col>
      <xdr:colOff>50800</xdr:colOff>
      <xdr:row>38</xdr:row>
      <xdr:rowOff>33424</xdr:rowOff>
    </xdr:to>
    <xdr:cxnSp macro="">
      <xdr:nvCxnSpPr>
        <xdr:cNvPr id="510" name="直線コネクタ 509"/>
        <xdr:cNvCxnSpPr/>
      </xdr:nvCxnSpPr>
      <xdr:spPr>
        <a:xfrm>
          <a:off x="14592300" y="6543243"/>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28143</xdr:rowOff>
    </xdr:from>
    <xdr:to>
      <xdr:col>76</xdr:col>
      <xdr:colOff>114300</xdr:colOff>
      <xdr:row>38</xdr:row>
      <xdr:rowOff>56307</xdr:rowOff>
    </xdr:to>
    <xdr:cxnSp macro="">
      <xdr:nvCxnSpPr>
        <xdr:cNvPr id="513" name="直線コネクタ 512"/>
        <xdr:cNvCxnSpPr/>
      </xdr:nvCxnSpPr>
      <xdr:spPr>
        <a:xfrm flipV="1">
          <a:off x="13703300" y="6543243"/>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5" name="テキスト ボックス 514"/>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50066</xdr:rowOff>
    </xdr:from>
    <xdr:to>
      <xdr:col>71</xdr:col>
      <xdr:colOff>177800</xdr:colOff>
      <xdr:row>38</xdr:row>
      <xdr:rowOff>56307</xdr:rowOff>
    </xdr:to>
    <xdr:cxnSp macro="">
      <xdr:nvCxnSpPr>
        <xdr:cNvPr id="516" name="直線コネクタ 515"/>
        <xdr:cNvCxnSpPr/>
      </xdr:nvCxnSpPr>
      <xdr:spPr>
        <a:xfrm>
          <a:off x="12814300" y="6565166"/>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8" name="テキスト ボックス 517"/>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20" name="テキスト ボックス 519"/>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137249</xdr:rowOff>
    </xdr:from>
    <xdr:to>
      <xdr:col>85</xdr:col>
      <xdr:colOff>177800</xdr:colOff>
      <xdr:row>38</xdr:row>
      <xdr:rowOff>67399</xdr:rowOff>
    </xdr:to>
    <xdr:sp macro="" textlink="">
      <xdr:nvSpPr>
        <xdr:cNvPr id="526" name="楕円 525"/>
        <xdr:cNvSpPr/>
      </xdr:nvSpPr>
      <xdr:spPr>
        <a:xfrm>
          <a:off x="16268700" y="64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96626</xdr:rowOff>
    </xdr:from>
    <xdr:ext cx="469744" cy="259045"/>
    <xdr:sp macro="" textlink="">
      <xdr:nvSpPr>
        <xdr:cNvPr id="527" name="災害復旧事業費該当値テキスト"/>
        <xdr:cNvSpPr txBox="1"/>
      </xdr:nvSpPr>
      <xdr:spPr>
        <a:xfrm>
          <a:off x="16370300" y="626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154074</xdr:rowOff>
    </xdr:from>
    <xdr:to>
      <xdr:col>81</xdr:col>
      <xdr:colOff>101600</xdr:colOff>
      <xdr:row>38</xdr:row>
      <xdr:rowOff>84224</xdr:rowOff>
    </xdr:to>
    <xdr:sp macro="" textlink="">
      <xdr:nvSpPr>
        <xdr:cNvPr id="528" name="楕円 527"/>
        <xdr:cNvSpPr/>
      </xdr:nvSpPr>
      <xdr:spPr>
        <a:xfrm>
          <a:off x="15430500" y="64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75351</xdr:rowOff>
    </xdr:from>
    <xdr:ext cx="469744" cy="259045"/>
    <xdr:sp macro="" textlink="">
      <xdr:nvSpPr>
        <xdr:cNvPr id="529" name="テキスト ボックス 528"/>
        <xdr:cNvSpPr txBox="1"/>
      </xdr:nvSpPr>
      <xdr:spPr>
        <a:xfrm>
          <a:off x="15246428" y="659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148793</xdr:rowOff>
    </xdr:from>
    <xdr:to>
      <xdr:col>76</xdr:col>
      <xdr:colOff>165100</xdr:colOff>
      <xdr:row>38</xdr:row>
      <xdr:rowOff>78943</xdr:rowOff>
    </xdr:to>
    <xdr:sp macro="" textlink="">
      <xdr:nvSpPr>
        <xdr:cNvPr id="530" name="楕円 529"/>
        <xdr:cNvSpPr/>
      </xdr:nvSpPr>
      <xdr:spPr>
        <a:xfrm>
          <a:off x="145415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95470</xdr:rowOff>
    </xdr:from>
    <xdr:ext cx="469744" cy="259045"/>
    <xdr:sp macro="" textlink="">
      <xdr:nvSpPr>
        <xdr:cNvPr id="531" name="テキスト ボックス 530"/>
        <xdr:cNvSpPr txBox="1"/>
      </xdr:nvSpPr>
      <xdr:spPr>
        <a:xfrm>
          <a:off x="14357428" y="62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5507</xdr:rowOff>
    </xdr:from>
    <xdr:to>
      <xdr:col>72</xdr:col>
      <xdr:colOff>38100</xdr:colOff>
      <xdr:row>38</xdr:row>
      <xdr:rowOff>107107</xdr:rowOff>
    </xdr:to>
    <xdr:sp macro="" textlink="">
      <xdr:nvSpPr>
        <xdr:cNvPr id="532" name="楕円 531"/>
        <xdr:cNvSpPr/>
      </xdr:nvSpPr>
      <xdr:spPr>
        <a:xfrm>
          <a:off x="13652500" y="65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123634</xdr:rowOff>
    </xdr:from>
    <xdr:ext cx="469744" cy="259045"/>
    <xdr:sp macro="" textlink="">
      <xdr:nvSpPr>
        <xdr:cNvPr id="533" name="テキスト ボックス 532"/>
        <xdr:cNvSpPr txBox="1"/>
      </xdr:nvSpPr>
      <xdr:spPr>
        <a:xfrm>
          <a:off x="13468428" y="62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170716</xdr:rowOff>
    </xdr:from>
    <xdr:to>
      <xdr:col>67</xdr:col>
      <xdr:colOff>101600</xdr:colOff>
      <xdr:row>38</xdr:row>
      <xdr:rowOff>100866</xdr:rowOff>
    </xdr:to>
    <xdr:sp macro="" textlink="">
      <xdr:nvSpPr>
        <xdr:cNvPr id="534" name="楕円 533"/>
        <xdr:cNvSpPr/>
      </xdr:nvSpPr>
      <xdr:spPr>
        <a:xfrm>
          <a:off x="12763500" y="65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117393</xdr:rowOff>
    </xdr:from>
    <xdr:ext cx="469744" cy="259045"/>
    <xdr:sp macro="" textlink="">
      <xdr:nvSpPr>
        <xdr:cNvPr id="535" name="テキスト ボックス 534"/>
        <xdr:cNvSpPr txBox="1"/>
      </xdr:nvSpPr>
      <xdr:spPr>
        <a:xfrm>
          <a:off x="12579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147602</xdr:rowOff>
    </xdr:from>
    <xdr:to>
      <xdr:col>85</xdr:col>
      <xdr:colOff>127000</xdr:colOff>
      <xdr:row>77</xdr:row>
      <xdr:rowOff>151572</xdr:rowOff>
    </xdr:to>
    <xdr:cxnSp macro="">
      <xdr:nvCxnSpPr>
        <xdr:cNvPr id="613" name="直線コネクタ 612"/>
        <xdr:cNvCxnSpPr/>
      </xdr:nvCxnSpPr>
      <xdr:spPr>
        <a:xfrm flipV="1">
          <a:off x="15481300" y="13349252"/>
          <a:ext cx="8382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139883</xdr:rowOff>
    </xdr:from>
    <xdr:to>
      <xdr:col>81</xdr:col>
      <xdr:colOff>50800</xdr:colOff>
      <xdr:row>77</xdr:row>
      <xdr:rowOff>151572</xdr:rowOff>
    </xdr:to>
    <xdr:cxnSp macro="">
      <xdr:nvCxnSpPr>
        <xdr:cNvPr id="616" name="直線コネクタ 615"/>
        <xdr:cNvCxnSpPr/>
      </xdr:nvCxnSpPr>
      <xdr:spPr>
        <a:xfrm>
          <a:off x="14592300" y="13341533"/>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139883</xdr:rowOff>
    </xdr:from>
    <xdr:to>
      <xdr:col>76</xdr:col>
      <xdr:colOff>114300</xdr:colOff>
      <xdr:row>77</xdr:row>
      <xdr:rowOff>146703</xdr:rowOff>
    </xdr:to>
    <xdr:cxnSp macro="">
      <xdr:nvCxnSpPr>
        <xdr:cNvPr id="619" name="直線コネクタ 618"/>
        <xdr:cNvCxnSpPr/>
      </xdr:nvCxnSpPr>
      <xdr:spPr>
        <a:xfrm flipV="1">
          <a:off x="13703300" y="13341533"/>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146703</xdr:rowOff>
    </xdr:from>
    <xdr:to>
      <xdr:col>71</xdr:col>
      <xdr:colOff>177800</xdr:colOff>
      <xdr:row>77</xdr:row>
      <xdr:rowOff>152236</xdr:rowOff>
    </xdr:to>
    <xdr:cxnSp macro="">
      <xdr:nvCxnSpPr>
        <xdr:cNvPr id="622" name="直線コネクタ 621"/>
        <xdr:cNvCxnSpPr/>
      </xdr:nvCxnSpPr>
      <xdr:spPr>
        <a:xfrm flipV="1">
          <a:off x="12814300" y="13348353"/>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96802</xdr:rowOff>
    </xdr:from>
    <xdr:to>
      <xdr:col>85</xdr:col>
      <xdr:colOff>177800</xdr:colOff>
      <xdr:row>78</xdr:row>
      <xdr:rowOff>26952</xdr:rowOff>
    </xdr:to>
    <xdr:sp macro="" textlink="">
      <xdr:nvSpPr>
        <xdr:cNvPr id="632" name="楕円 631"/>
        <xdr:cNvSpPr/>
      </xdr:nvSpPr>
      <xdr:spPr>
        <a:xfrm>
          <a:off x="16268700" y="132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75229</xdr:rowOff>
    </xdr:from>
    <xdr:ext cx="534377" cy="259045"/>
    <xdr:sp macro="" textlink="">
      <xdr:nvSpPr>
        <xdr:cNvPr id="633" name="公債費該当値テキスト"/>
        <xdr:cNvSpPr txBox="1"/>
      </xdr:nvSpPr>
      <xdr:spPr>
        <a:xfrm>
          <a:off x="16370300"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100772</xdr:rowOff>
    </xdr:from>
    <xdr:to>
      <xdr:col>81</xdr:col>
      <xdr:colOff>101600</xdr:colOff>
      <xdr:row>78</xdr:row>
      <xdr:rowOff>30922</xdr:rowOff>
    </xdr:to>
    <xdr:sp macro="" textlink="">
      <xdr:nvSpPr>
        <xdr:cNvPr id="634" name="楕円 633"/>
        <xdr:cNvSpPr/>
      </xdr:nvSpPr>
      <xdr:spPr>
        <a:xfrm>
          <a:off x="15430500" y="133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22049</xdr:rowOff>
    </xdr:from>
    <xdr:ext cx="534377" cy="259045"/>
    <xdr:sp macro="" textlink="">
      <xdr:nvSpPr>
        <xdr:cNvPr id="635" name="テキスト ボックス 634"/>
        <xdr:cNvSpPr txBox="1"/>
      </xdr:nvSpPr>
      <xdr:spPr>
        <a:xfrm>
          <a:off x="15214111" y="133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89083</xdr:rowOff>
    </xdr:from>
    <xdr:to>
      <xdr:col>76</xdr:col>
      <xdr:colOff>165100</xdr:colOff>
      <xdr:row>78</xdr:row>
      <xdr:rowOff>19233</xdr:rowOff>
    </xdr:to>
    <xdr:sp macro="" textlink="">
      <xdr:nvSpPr>
        <xdr:cNvPr id="636" name="楕円 635"/>
        <xdr:cNvSpPr/>
      </xdr:nvSpPr>
      <xdr:spPr>
        <a:xfrm>
          <a:off x="145415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10360</xdr:rowOff>
    </xdr:from>
    <xdr:ext cx="534377" cy="259045"/>
    <xdr:sp macro="" textlink="">
      <xdr:nvSpPr>
        <xdr:cNvPr id="637" name="テキスト ボックス 636"/>
        <xdr:cNvSpPr txBox="1"/>
      </xdr:nvSpPr>
      <xdr:spPr>
        <a:xfrm>
          <a:off x="14325111" y="133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95903</xdr:rowOff>
    </xdr:from>
    <xdr:to>
      <xdr:col>72</xdr:col>
      <xdr:colOff>38100</xdr:colOff>
      <xdr:row>78</xdr:row>
      <xdr:rowOff>26053</xdr:rowOff>
    </xdr:to>
    <xdr:sp macro="" textlink="">
      <xdr:nvSpPr>
        <xdr:cNvPr id="638" name="楕円 637"/>
        <xdr:cNvSpPr/>
      </xdr:nvSpPr>
      <xdr:spPr>
        <a:xfrm>
          <a:off x="13652500" y="132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17180</xdr:rowOff>
    </xdr:from>
    <xdr:ext cx="534377" cy="259045"/>
    <xdr:sp macro="" textlink="">
      <xdr:nvSpPr>
        <xdr:cNvPr id="639" name="テキスト ボックス 638"/>
        <xdr:cNvSpPr txBox="1"/>
      </xdr:nvSpPr>
      <xdr:spPr>
        <a:xfrm>
          <a:off x="13436111" y="133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101436</xdr:rowOff>
    </xdr:from>
    <xdr:to>
      <xdr:col>67</xdr:col>
      <xdr:colOff>101600</xdr:colOff>
      <xdr:row>78</xdr:row>
      <xdr:rowOff>31586</xdr:rowOff>
    </xdr:to>
    <xdr:sp macro="" textlink="">
      <xdr:nvSpPr>
        <xdr:cNvPr id="640" name="楕円 639"/>
        <xdr:cNvSpPr/>
      </xdr:nvSpPr>
      <xdr:spPr>
        <a:xfrm>
          <a:off x="12763500" y="133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22713</xdr:rowOff>
    </xdr:from>
    <xdr:ext cx="534377" cy="259045"/>
    <xdr:sp macro="" textlink="">
      <xdr:nvSpPr>
        <xdr:cNvPr id="641" name="テキスト ボックス 640"/>
        <xdr:cNvSpPr txBox="1"/>
      </xdr:nvSpPr>
      <xdr:spPr>
        <a:xfrm>
          <a:off x="12547111" y="133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49061</xdr:rowOff>
    </xdr:from>
    <xdr:to>
      <xdr:col>85</xdr:col>
      <xdr:colOff>127000</xdr:colOff>
      <xdr:row>98</xdr:row>
      <xdr:rowOff>19317</xdr:rowOff>
    </xdr:to>
    <xdr:cxnSp macro="">
      <xdr:nvCxnSpPr>
        <xdr:cNvPr id="670" name="直線コネクタ 669"/>
        <xdr:cNvCxnSpPr/>
      </xdr:nvCxnSpPr>
      <xdr:spPr>
        <a:xfrm flipV="1">
          <a:off x="15481300" y="16679711"/>
          <a:ext cx="838200" cy="1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19317</xdr:rowOff>
    </xdr:from>
    <xdr:to>
      <xdr:col>81</xdr:col>
      <xdr:colOff>50800</xdr:colOff>
      <xdr:row>98</xdr:row>
      <xdr:rowOff>25845</xdr:rowOff>
    </xdr:to>
    <xdr:cxnSp macro="">
      <xdr:nvCxnSpPr>
        <xdr:cNvPr id="673" name="直線コネクタ 672"/>
        <xdr:cNvCxnSpPr/>
      </xdr:nvCxnSpPr>
      <xdr:spPr>
        <a:xfrm flipV="1">
          <a:off x="14592300" y="16821417"/>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48082</xdr:rowOff>
    </xdr:from>
    <xdr:to>
      <xdr:col>76</xdr:col>
      <xdr:colOff>114300</xdr:colOff>
      <xdr:row>98</xdr:row>
      <xdr:rowOff>25845</xdr:rowOff>
    </xdr:to>
    <xdr:cxnSp macro="">
      <xdr:nvCxnSpPr>
        <xdr:cNvPr id="676" name="直線コネクタ 675"/>
        <xdr:cNvCxnSpPr/>
      </xdr:nvCxnSpPr>
      <xdr:spPr>
        <a:xfrm>
          <a:off x="13703300" y="16678732"/>
          <a:ext cx="889000" cy="14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48082</xdr:rowOff>
    </xdr:from>
    <xdr:to>
      <xdr:col>71</xdr:col>
      <xdr:colOff>177800</xdr:colOff>
      <xdr:row>98</xdr:row>
      <xdr:rowOff>42393</xdr:rowOff>
    </xdr:to>
    <xdr:cxnSp macro="">
      <xdr:nvCxnSpPr>
        <xdr:cNvPr id="679" name="直線コネクタ 678"/>
        <xdr:cNvCxnSpPr/>
      </xdr:nvCxnSpPr>
      <xdr:spPr>
        <a:xfrm flipV="1">
          <a:off x="12814300" y="16678732"/>
          <a:ext cx="889000" cy="1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1" name="テキスト ボックス 680"/>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169711</xdr:rowOff>
    </xdr:from>
    <xdr:to>
      <xdr:col>85</xdr:col>
      <xdr:colOff>177800</xdr:colOff>
      <xdr:row>97</xdr:row>
      <xdr:rowOff>99861</xdr:rowOff>
    </xdr:to>
    <xdr:sp macro="" textlink="">
      <xdr:nvSpPr>
        <xdr:cNvPr id="689" name="楕円 688"/>
        <xdr:cNvSpPr/>
      </xdr:nvSpPr>
      <xdr:spPr>
        <a:xfrm>
          <a:off x="16268700" y="16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148138</xdr:rowOff>
    </xdr:from>
    <xdr:ext cx="534377" cy="259045"/>
    <xdr:sp macro="" textlink="">
      <xdr:nvSpPr>
        <xdr:cNvPr id="690" name="積立金該当値テキスト"/>
        <xdr:cNvSpPr txBox="1"/>
      </xdr:nvSpPr>
      <xdr:spPr>
        <a:xfrm>
          <a:off x="16370300" y="166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139967</xdr:rowOff>
    </xdr:from>
    <xdr:to>
      <xdr:col>81</xdr:col>
      <xdr:colOff>101600</xdr:colOff>
      <xdr:row>98</xdr:row>
      <xdr:rowOff>70117</xdr:rowOff>
    </xdr:to>
    <xdr:sp macro="" textlink="">
      <xdr:nvSpPr>
        <xdr:cNvPr id="691" name="楕円 690"/>
        <xdr:cNvSpPr/>
      </xdr:nvSpPr>
      <xdr:spPr>
        <a:xfrm>
          <a:off x="15430500" y="167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61244</xdr:rowOff>
    </xdr:from>
    <xdr:ext cx="534377" cy="259045"/>
    <xdr:sp macro="" textlink="">
      <xdr:nvSpPr>
        <xdr:cNvPr id="692" name="テキスト ボックス 691"/>
        <xdr:cNvSpPr txBox="1"/>
      </xdr:nvSpPr>
      <xdr:spPr>
        <a:xfrm>
          <a:off x="15214111" y="1686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146495</xdr:rowOff>
    </xdr:from>
    <xdr:to>
      <xdr:col>76</xdr:col>
      <xdr:colOff>165100</xdr:colOff>
      <xdr:row>98</xdr:row>
      <xdr:rowOff>76645</xdr:rowOff>
    </xdr:to>
    <xdr:sp macro="" textlink="">
      <xdr:nvSpPr>
        <xdr:cNvPr id="693" name="楕円 692"/>
        <xdr:cNvSpPr/>
      </xdr:nvSpPr>
      <xdr:spPr>
        <a:xfrm>
          <a:off x="14541500" y="167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67772</xdr:rowOff>
    </xdr:from>
    <xdr:ext cx="534377" cy="259045"/>
    <xdr:sp macro="" textlink="">
      <xdr:nvSpPr>
        <xdr:cNvPr id="694" name="テキスト ボックス 693"/>
        <xdr:cNvSpPr txBox="1"/>
      </xdr:nvSpPr>
      <xdr:spPr>
        <a:xfrm>
          <a:off x="14325111" y="168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168732</xdr:rowOff>
    </xdr:from>
    <xdr:to>
      <xdr:col>72</xdr:col>
      <xdr:colOff>38100</xdr:colOff>
      <xdr:row>97</xdr:row>
      <xdr:rowOff>98882</xdr:rowOff>
    </xdr:to>
    <xdr:sp macro="" textlink="">
      <xdr:nvSpPr>
        <xdr:cNvPr id="695" name="楕円 694"/>
        <xdr:cNvSpPr/>
      </xdr:nvSpPr>
      <xdr:spPr>
        <a:xfrm>
          <a:off x="13652500" y="166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115409</xdr:rowOff>
    </xdr:from>
    <xdr:ext cx="534377" cy="259045"/>
    <xdr:sp macro="" textlink="">
      <xdr:nvSpPr>
        <xdr:cNvPr id="696" name="テキスト ボックス 695"/>
        <xdr:cNvSpPr txBox="1"/>
      </xdr:nvSpPr>
      <xdr:spPr>
        <a:xfrm>
          <a:off x="13436111" y="1640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163043</xdr:rowOff>
    </xdr:from>
    <xdr:to>
      <xdr:col>67</xdr:col>
      <xdr:colOff>101600</xdr:colOff>
      <xdr:row>98</xdr:row>
      <xdr:rowOff>93193</xdr:rowOff>
    </xdr:to>
    <xdr:sp macro="" textlink="">
      <xdr:nvSpPr>
        <xdr:cNvPr id="697" name="楕円 696"/>
        <xdr:cNvSpPr/>
      </xdr:nvSpPr>
      <xdr:spPr>
        <a:xfrm>
          <a:off x="12763500" y="167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84320</xdr:rowOff>
    </xdr:from>
    <xdr:ext cx="534377" cy="259045"/>
    <xdr:sp macro="" textlink="">
      <xdr:nvSpPr>
        <xdr:cNvPr id="698" name="テキスト ボックス 697"/>
        <xdr:cNvSpPr txBox="1"/>
      </xdr:nvSpPr>
      <xdr:spPr>
        <a:xfrm>
          <a:off x="12547111" y="16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39710</xdr:rowOff>
    </xdr:from>
    <xdr:to>
      <xdr:col>116</xdr:col>
      <xdr:colOff>63500</xdr:colOff>
      <xdr:row>38</xdr:row>
      <xdr:rowOff>48031</xdr:rowOff>
    </xdr:to>
    <xdr:cxnSp macro="">
      <xdr:nvCxnSpPr>
        <xdr:cNvPr id="725" name="直線コネクタ 724"/>
        <xdr:cNvCxnSpPr/>
      </xdr:nvCxnSpPr>
      <xdr:spPr>
        <a:xfrm>
          <a:off x="21323300" y="6554810"/>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88036</xdr:rowOff>
    </xdr:from>
    <xdr:to>
      <xdr:col>111</xdr:col>
      <xdr:colOff>177800</xdr:colOff>
      <xdr:row>38</xdr:row>
      <xdr:rowOff>39710</xdr:rowOff>
    </xdr:to>
    <xdr:cxnSp macro="">
      <xdr:nvCxnSpPr>
        <xdr:cNvPr id="728" name="直線コネクタ 727"/>
        <xdr:cNvCxnSpPr/>
      </xdr:nvCxnSpPr>
      <xdr:spPr>
        <a:xfrm>
          <a:off x="20434300" y="6431686"/>
          <a:ext cx="889000" cy="1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77567</xdr:rowOff>
    </xdr:from>
    <xdr:to>
      <xdr:col>107</xdr:col>
      <xdr:colOff>50800</xdr:colOff>
      <xdr:row>37</xdr:row>
      <xdr:rowOff>88036</xdr:rowOff>
    </xdr:to>
    <xdr:cxnSp macro="">
      <xdr:nvCxnSpPr>
        <xdr:cNvPr id="731" name="直線コネクタ 730"/>
        <xdr:cNvCxnSpPr/>
      </xdr:nvCxnSpPr>
      <xdr:spPr>
        <a:xfrm>
          <a:off x="19545300" y="6421217"/>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53931</xdr:rowOff>
    </xdr:from>
    <xdr:ext cx="469744" cy="259045"/>
    <xdr:sp macro="" textlink="">
      <xdr:nvSpPr>
        <xdr:cNvPr id="733" name="テキスト ボックス 732"/>
        <xdr:cNvSpPr txBox="1"/>
      </xdr:nvSpPr>
      <xdr:spPr>
        <a:xfrm>
          <a:off x="20199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77567</xdr:rowOff>
    </xdr:from>
    <xdr:to>
      <xdr:col>102</xdr:col>
      <xdr:colOff>114300</xdr:colOff>
      <xdr:row>37</xdr:row>
      <xdr:rowOff>141757</xdr:rowOff>
    </xdr:to>
    <xdr:cxnSp macro="">
      <xdr:nvCxnSpPr>
        <xdr:cNvPr id="734" name="直線コネクタ 733"/>
        <xdr:cNvCxnSpPr/>
      </xdr:nvCxnSpPr>
      <xdr:spPr>
        <a:xfrm flipV="1">
          <a:off x="18656300" y="6421217"/>
          <a:ext cx="889000" cy="6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99423</xdr:rowOff>
    </xdr:from>
    <xdr:ext cx="469744" cy="259045"/>
    <xdr:sp macro="" textlink="">
      <xdr:nvSpPr>
        <xdr:cNvPr id="736" name="テキスト ボックス 735"/>
        <xdr:cNvSpPr txBox="1"/>
      </xdr:nvSpPr>
      <xdr:spPr>
        <a:xfrm>
          <a:off x="19310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8" name="テキスト ボックス 737"/>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168681</xdr:rowOff>
    </xdr:from>
    <xdr:to>
      <xdr:col>116</xdr:col>
      <xdr:colOff>114300</xdr:colOff>
      <xdr:row>38</xdr:row>
      <xdr:rowOff>98831</xdr:rowOff>
    </xdr:to>
    <xdr:sp macro="" textlink="">
      <xdr:nvSpPr>
        <xdr:cNvPr id="744" name="楕円 743"/>
        <xdr:cNvSpPr/>
      </xdr:nvSpPr>
      <xdr:spPr>
        <a:xfrm>
          <a:off x="22110700" y="65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140480</xdr:rowOff>
    </xdr:from>
    <xdr:ext cx="469744" cy="259045"/>
    <xdr:sp macro="" textlink="">
      <xdr:nvSpPr>
        <xdr:cNvPr id="745" name="投資及び出資金該当値テキスト"/>
        <xdr:cNvSpPr txBox="1"/>
      </xdr:nvSpPr>
      <xdr:spPr>
        <a:xfrm>
          <a:off x="22212300" y="648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160360</xdr:rowOff>
    </xdr:from>
    <xdr:to>
      <xdr:col>112</xdr:col>
      <xdr:colOff>38100</xdr:colOff>
      <xdr:row>38</xdr:row>
      <xdr:rowOff>90510</xdr:rowOff>
    </xdr:to>
    <xdr:sp macro="" textlink="">
      <xdr:nvSpPr>
        <xdr:cNvPr id="746" name="楕円 745"/>
        <xdr:cNvSpPr/>
      </xdr:nvSpPr>
      <xdr:spPr>
        <a:xfrm>
          <a:off x="21272500" y="65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81637</xdr:rowOff>
    </xdr:from>
    <xdr:ext cx="469744" cy="259045"/>
    <xdr:sp macro="" textlink="">
      <xdr:nvSpPr>
        <xdr:cNvPr id="747" name="テキスト ボックス 746"/>
        <xdr:cNvSpPr txBox="1"/>
      </xdr:nvSpPr>
      <xdr:spPr>
        <a:xfrm>
          <a:off x="21088428" y="659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37236</xdr:rowOff>
    </xdr:from>
    <xdr:to>
      <xdr:col>107</xdr:col>
      <xdr:colOff>101600</xdr:colOff>
      <xdr:row>37</xdr:row>
      <xdr:rowOff>138836</xdr:rowOff>
    </xdr:to>
    <xdr:sp macro="" textlink="">
      <xdr:nvSpPr>
        <xdr:cNvPr id="748" name="楕円 747"/>
        <xdr:cNvSpPr/>
      </xdr:nvSpPr>
      <xdr:spPr>
        <a:xfrm>
          <a:off x="20383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155363</xdr:rowOff>
    </xdr:from>
    <xdr:ext cx="469744" cy="259045"/>
    <xdr:sp macro="" textlink="">
      <xdr:nvSpPr>
        <xdr:cNvPr id="749" name="テキスト ボックス 748"/>
        <xdr:cNvSpPr txBox="1"/>
      </xdr:nvSpPr>
      <xdr:spPr>
        <a:xfrm>
          <a:off x="20199428" y="61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26767</xdr:rowOff>
    </xdr:from>
    <xdr:to>
      <xdr:col>102</xdr:col>
      <xdr:colOff>165100</xdr:colOff>
      <xdr:row>37</xdr:row>
      <xdr:rowOff>128367</xdr:rowOff>
    </xdr:to>
    <xdr:sp macro="" textlink="">
      <xdr:nvSpPr>
        <xdr:cNvPr id="750" name="楕円 749"/>
        <xdr:cNvSpPr/>
      </xdr:nvSpPr>
      <xdr:spPr>
        <a:xfrm>
          <a:off x="19494500" y="63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144894</xdr:rowOff>
    </xdr:from>
    <xdr:ext cx="469744" cy="259045"/>
    <xdr:sp macro="" textlink="">
      <xdr:nvSpPr>
        <xdr:cNvPr id="751" name="テキスト ボックス 750"/>
        <xdr:cNvSpPr txBox="1"/>
      </xdr:nvSpPr>
      <xdr:spPr>
        <a:xfrm>
          <a:off x="19310428" y="614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90957</xdr:rowOff>
    </xdr:from>
    <xdr:to>
      <xdr:col>98</xdr:col>
      <xdr:colOff>38100</xdr:colOff>
      <xdr:row>38</xdr:row>
      <xdr:rowOff>21107</xdr:rowOff>
    </xdr:to>
    <xdr:sp macro="" textlink="">
      <xdr:nvSpPr>
        <xdr:cNvPr id="752" name="楕円 751"/>
        <xdr:cNvSpPr/>
      </xdr:nvSpPr>
      <xdr:spPr>
        <a:xfrm>
          <a:off x="18605500" y="64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37634</xdr:rowOff>
    </xdr:from>
    <xdr:ext cx="469744" cy="259045"/>
    <xdr:sp macro="" textlink="">
      <xdr:nvSpPr>
        <xdr:cNvPr id="753" name="テキスト ボックス 752"/>
        <xdr:cNvSpPr txBox="1"/>
      </xdr:nvSpPr>
      <xdr:spPr>
        <a:xfrm>
          <a:off x="18421428" y="62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5" name="直線コネクタ 78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8" name="直線コネクタ 78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1" name="直線コネクタ 79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5" name="楕円 80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7" name="楕円 80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8" name="テキスト ボックス 80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楕円 80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34544</xdr:rowOff>
    </xdr:from>
    <xdr:to>
      <xdr:col>116</xdr:col>
      <xdr:colOff>63500</xdr:colOff>
      <xdr:row>77</xdr:row>
      <xdr:rowOff>64153</xdr:rowOff>
    </xdr:to>
    <xdr:cxnSp macro="">
      <xdr:nvCxnSpPr>
        <xdr:cNvPr id="841" name="直線コネクタ 840"/>
        <xdr:cNvCxnSpPr/>
      </xdr:nvCxnSpPr>
      <xdr:spPr>
        <a:xfrm flipV="1">
          <a:off x="21323300" y="13236194"/>
          <a:ext cx="8382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64153</xdr:rowOff>
    </xdr:from>
    <xdr:to>
      <xdr:col>111</xdr:col>
      <xdr:colOff>177800</xdr:colOff>
      <xdr:row>77</xdr:row>
      <xdr:rowOff>77760</xdr:rowOff>
    </xdr:to>
    <xdr:cxnSp macro="">
      <xdr:nvCxnSpPr>
        <xdr:cNvPr id="844" name="直線コネクタ 843"/>
        <xdr:cNvCxnSpPr/>
      </xdr:nvCxnSpPr>
      <xdr:spPr>
        <a:xfrm flipV="1">
          <a:off x="20434300" y="13265803"/>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69541</xdr:rowOff>
    </xdr:from>
    <xdr:to>
      <xdr:col>107</xdr:col>
      <xdr:colOff>50800</xdr:colOff>
      <xdr:row>77</xdr:row>
      <xdr:rowOff>77760</xdr:rowOff>
    </xdr:to>
    <xdr:cxnSp macro="">
      <xdr:nvCxnSpPr>
        <xdr:cNvPr id="847" name="直線コネクタ 846"/>
        <xdr:cNvCxnSpPr/>
      </xdr:nvCxnSpPr>
      <xdr:spPr>
        <a:xfrm>
          <a:off x="19545300" y="13271191"/>
          <a:ext cx="889000" cy="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69541</xdr:rowOff>
    </xdr:from>
    <xdr:to>
      <xdr:col>102</xdr:col>
      <xdr:colOff>114300</xdr:colOff>
      <xdr:row>77</xdr:row>
      <xdr:rowOff>91596</xdr:rowOff>
    </xdr:to>
    <xdr:cxnSp macro="">
      <xdr:nvCxnSpPr>
        <xdr:cNvPr id="850" name="直線コネクタ 849"/>
        <xdr:cNvCxnSpPr/>
      </xdr:nvCxnSpPr>
      <xdr:spPr>
        <a:xfrm flipV="1">
          <a:off x="18656300" y="13271191"/>
          <a:ext cx="889000" cy="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155194</xdr:rowOff>
    </xdr:from>
    <xdr:to>
      <xdr:col>116</xdr:col>
      <xdr:colOff>114300</xdr:colOff>
      <xdr:row>77</xdr:row>
      <xdr:rowOff>85344</xdr:rowOff>
    </xdr:to>
    <xdr:sp macro="" textlink="">
      <xdr:nvSpPr>
        <xdr:cNvPr id="860" name="楕円 859"/>
        <xdr:cNvSpPr/>
      </xdr:nvSpPr>
      <xdr:spPr>
        <a:xfrm>
          <a:off x="22110700" y="131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133621</xdr:rowOff>
    </xdr:from>
    <xdr:ext cx="534377" cy="259045"/>
    <xdr:sp macro="" textlink="">
      <xdr:nvSpPr>
        <xdr:cNvPr id="861" name="繰出金該当値テキスト"/>
        <xdr:cNvSpPr txBox="1"/>
      </xdr:nvSpPr>
      <xdr:spPr>
        <a:xfrm>
          <a:off x="22212300" y="131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13353</xdr:rowOff>
    </xdr:from>
    <xdr:to>
      <xdr:col>112</xdr:col>
      <xdr:colOff>38100</xdr:colOff>
      <xdr:row>77</xdr:row>
      <xdr:rowOff>114953</xdr:rowOff>
    </xdr:to>
    <xdr:sp macro="" textlink="">
      <xdr:nvSpPr>
        <xdr:cNvPr id="862" name="楕円 861"/>
        <xdr:cNvSpPr/>
      </xdr:nvSpPr>
      <xdr:spPr>
        <a:xfrm>
          <a:off x="21272500" y="132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106080</xdr:rowOff>
    </xdr:from>
    <xdr:ext cx="534377" cy="259045"/>
    <xdr:sp macro="" textlink="">
      <xdr:nvSpPr>
        <xdr:cNvPr id="863" name="テキスト ボックス 862"/>
        <xdr:cNvSpPr txBox="1"/>
      </xdr:nvSpPr>
      <xdr:spPr>
        <a:xfrm>
          <a:off x="21056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26960</xdr:rowOff>
    </xdr:from>
    <xdr:to>
      <xdr:col>107</xdr:col>
      <xdr:colOff>101600</xdr:colOff>
      <xdr:row>77</xdr:row>
      <xdr:rowOff>128560</xdr:rowOff>
    </xdr:to>
    <xdr:sp macro="" textlink="">
      <xdr:nvSpPr>
        <xdr:cNvPr id="864" name="楕円 863"/>
        <xdr:cNvSpPr/>
      </xdr:nvSpPr>
      <xdr:spPr>
        <a:xfrm>
          <a:off x="20383500" y="132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119687</xdr:rowOff>
    </xdr:from>
    <xdr:ext cx="534377" cy="259045"/>
    <xdr:sp macro="" textlink="">
      <xdr:nvSpPr>
        <xdr:cNvPr id="865" name="テキスト ボックス 864"/>
        <xdr:cNvSpPr txBox="1"/>
      </xdr:nvSpPr>
      <xdr:spPr>
        <a:xfrm>
          <a:off x="20167111" y="1332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18741</xdr:rowOff>
    </xdr:from>
    <xdr:to>
      <xdr:col>102</xdr:col>
      <xdr:colOff>165100</xdr:colOff>
      <xdr:row>77</xdr:row>
      <xdr:rowOff>120341</xdr:rowOff>
    </xdr:to>
    <xdr:sp macro="" textlink="">
      <xdr:nvSpPr>
        <xdr:cNvPr id="866" name="楕円 865"/>
        <xdr:cNvSpPr/>
      </xdr:nvSpPr>
      <xdr:spPr>
        <a:xfrm>
          <a:off x="19494500" y="132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111468</xdr:rowOff>
    </xdr:from>
    <xdr:ext cx="534377" cy="259045"/>
    <xdr:sp macro="" textlink="">
      <xdr:nvSpPr>
        <xdr:cNvPr id="867" name="テキスト ボックス 866"/>
        <xdr:cNvSpPr txBox="1"/>
      </xdr:nvSpPr>
      <xdr:spPr>
        <a:xfrm>
          <a:off x="19278111" y="1331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40796</xdr:rowOff>
    </xdr:from>
    <xdr:to>
      <xdr:col>98</xdr:col>
      <xdr:colOff>38100</xdr:colOff>
      <xdr:row>77</xdr:row>
      <xdr:rowOff>142396</xdr:rowOff>
    </xdr:to>
    <xdr:sp macro="" textlink="">
      <xdr:nvSpPr>
        <xdr:cNvPr id="868" name="楕円 867"/>
        <xdr:cNvSpPr/>
      </xdr:nvSpPr>
      <xdr:spPr>
        <a:xfrm>
          <a:off x="18605500" y="132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133523</xdr:rowOff>
    </xdr:from>
    <xdr:ext cx="534377" cy="259045"/>
    <xdr:sp macro="" textlink="">
      <xdr:nvSpPr>
        <xdr:cNvPr id="869" name="テキスト ボックス 868"/>
        <xdr:cNvSpPr txBox="1"/>
      </xdr:nvSpPr>
      <xdr:spPr>
        <a:xfrm>
          <a:off x="18389111" y="13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人件費：住民一人当たりの金額は類似団体・全国平均・県平均よりも低い水準であり、人件費の抑制が要因となっている。ごみ・し尿処理、消防等の事務を一部事務組合で行っているため、人件費等としては低く抑えられている。</a:t>
          </a:r>
        </a:p>
        <a:p>
          <a:r>
            <a:rPr kumimoji="1" lang="ja-JP" altLang="en-US" sz="900">
              <a:latin typeface="ＭＳ Ｐゴシック" panose="020B0600070205080204" pitchFamily="50" charset="-128"/>
              <a:ea typeface="ＭＳ Ｐゴシック" panose="020B0600070205080204" pitchFamily="50" charset="-128"/>
            </a:rPr>
            <a:t>補助費：住民一人当たりの金額は類似団体よりも低い水準であるが、全国平均・県平均を上回っており、その要因としては公共下水道事業会計への負担金及び一部事務組合への負担金によるものである。</a:t>
          </a:r>
        </a:p>
        <a:p>
          <a:r>
            <a:rPr kumimoji="1" lang="ja-JP" altLang="en-US" sz="900">
              <a:latin typeface="ＭＳ Ｐゴシック" panose="020B0600070205080204" pitchFamily="50" charset="-128"/>
              <a:ea typeface="ＭＳ Ｐゴシック" panose="020B0600070205080204" pitchFamily="50" charset="-128"/>
            </a:rPr>
            <a:t>投資及び出資金：出資金は公共下水道事業会計への出資であるが、下水道事業の事業スピードを遅めたため減少傾向にある。</a:t>
          </a:r>
        </a:p>
        <a:p>
          <a:r>
            <a:rPr kumimoji="1" lang="ja-JP" altLang="en-US" sz="900">
              <a:latin typeface="ＭＳ Ｐゴシック" panose="020B0600070205080204" pitchFamily="50" charset="-128"/>
              <a:ea typeface="ＭＳ Ｐゴシック" panose="020B0600070205080204" pitchFamily="50" charset="-128"/>
            </a:rPr>
            <a:t>物件費：類似団体よりも低い水準だが、全国平均・県平均を上回っており、人件費抑制のため業務の委託による実施や保有する施設が比較的多いためであると考えられる。また、学習活動や体験活動を支援するため幼・小・中学校に学校生活支援員を手厚く配置していることも要因の一つと考えている。</a:t>
          </a:r>
        </a:p>
        <a:p>
          <a:r>
            <a:rPr kumimoji="1" lang="ja-JP" altLang="en-US" sz="900">
              <a:latin typeface="ＭＳ Ｐゴシック" panose="020B0600070205080204" pitchFamily="50" charset="-128"/>
              <a:ea typeface="ＭＳ Ｐゴシック" panose="020B0600070205080204" pitchFamily="50" charset="-128"/>
            </a:rPr>
            <a:t>普通建設事業費：新規整備・更新整備ともに低い水準となっており、国・県の補助事業を中心として事業を実施しているためと考えられる。</a:t>
          </a:r>
        </a:p>
        <a:p>
          <a:r>
            <a:rPr kumimoji="1" lang="ja-JP" altLang="en-US" sz="900">
              <a:latin typeface="ＭＳ Ｐゴシック" panose="020B0600070205080204" pitchFamily="50" charset="-128"/>
              <a:ea typeface="ＭＳ Ｐゴシック" panose="020B0600070205080204" pitchFamily="50" charset="-128"/>
            </a:rPr>
            <a:t>扶助費：類似団体平均より高水準にある要因として、保育園は公立の保育園がないため、私立保育園に扶助費として保育所給付費を支出している。また、小児医療費についても、無料化の対象を拡大している。これらによって多額の一般財源を要している。</a:t>
          </a:r>
        </a:p>
        <a:p>
          <a:r>
            <a:rPr kumimoji="1" lang="ja-JP" altLang="en-US" sz="900">
              <a:latin typeface="ＭＳ Ｐゴシック" panose="020B0600070205080204" pitchFamily="50" charset="-128"/>
              <a:ea typeface="ＭＳ Ｐゴシック" panose="020B0600070205080204" pitchFamily="50" charset="-128"/>
            </a:rPr>
            <a:t>公債費：町債の発行は、基本的に交付税措置のあるものに限っているため、公債費の増加に合わせて基準財政需要額算入額も増加しており、実質負担は抑えられているため公債費は低い水準となっている。</a:t>
          </a:r>
        </a:p>
        <a:p>
          <a:r>
            <a:rPr kumimoji="1" lang="ja-JP" altLang="en-US" sz="900">
              <a:latin typeface="ＭＳ Ｐゴシック" panose="020B0600070205080204" pitchFamily="50" charset="-128"/>
              <a:ea typeface="ＭＳ Ｐゴシック" panose="020B0600070205080204" pitchFamily="50" charset="-128"/>
            </a:rPr>
            <a:t>繰出金：各保険事業を行う特別会計への繰出金は、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11,149
10,993
12.23
6,623,131
6,329,794
239,434
3,030,226
3,598,206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111811</xdr:rowOff>
    </xdr:from>
    <xdr:to>
      <xdr:col>24</xdr:col>
      <xdr:colOff>63500</xdr:colOff>
      <xdr:row>35</xdr:row>
      <xdr:rowOff>126898</xdr:rowOff>
    </xdr:to>
    <xdr:cxnSp macro="">
      <xdr:nvCxnSpPr>
        <xdr:cNvPr id="59" name="直線コネクタ 58"/>
        <xdr:cNvCxnSpPr/>
      </xdr:nvCxnSpPr>
      <xdr:spPr>
        <a:xfrm>
          <a:off x="3797300" y="6112561"/>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108610</xdr:rowOff>
    </xdr:from>
    <xdr:to>
      <xdr:col>19</xdr:col>
      <xdr:colOff>177800</xdr:colOff>
      <xdr:row>35</xdr:row>
      <xdr:rowOff>111811</xdr:rowOff>
    </xdr:to>
    <xdr:cxnSp macro="">
      <xdr:nvCxnSpPr>
        <xdr:cNvPr id="62" name="直線コネクタ 61"/>
        <xdr:cNvCxnSpPr/>
      </xdr:nvCxnSpPr>
      <xdr:spPr>
        <a:xfrm>
          <a:off x="2908300" y="610936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98781</xdr:rowOff>
    </xdr:from>
    <xdr:to>
      <xdr:col>15</xdr:col>
      <xdr:colOff>50800</xdr:colOff>
      <xdr:row>35</xdr:row>
      <xdr:rowOff>108610</xdr:rowOff>
    </xdr:to>
    <xdr:cxnSp macro="">
      <xdr:nvCxnSpPr>
        <xdr:cNvPr id="65" name="直線コネクタ 64"/>
        <xdr:cNvCxnSpPr/>
      </xdr:nvCxnSpPr>
      <xdr:spPr>
        <a:xfrm>
          <a:off x="2019300" y="6099531"/>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88722</xdr:rowOff>
    </xdr:from>
    <xdr:to>
      <xdr:col>10</xdr:col>
      <xdr:colOff>114300</xdr:colOff>
      <xdr:row>35</xdr:row>
      <xdr:rowOff>98781</xdr:rowOff>
    </xdr:to>
    <xdr:cxnSp macro="">
      <xdr:nvCxnSpPr>
        <xdr:cNvPr id="68" name="直線コネクタ 67"/>
        <xdr:cNvCxnSpPr/>
      </xdr:nvCxnSpPr>
      <xdr:spPr>
        <a:xfrm>
          <a:off x="1130300" y="608947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76098</xdr:rowOff>
    </xdr:from>
    <xdr:to>
      <xdr:col>24</xdr:col>
      <xdr:colOff>114300</xdr:colOff>
      <xdr:row>36</xdr:row>
      <xdr:rowOff>6248</xdr:rowOff>
    </xdr:to>
    <xdr:sp macro="" textlink="">
      <xdr:nvSpPr>
        <xdr:cNvPr id="78" name="楕円 77"/>
        <xdr:cNvSpPr/>
      </xdr:nvSpPr>
      <xdr:spPr>
        <a:xfrm>
          <a:off x="4584700" y="60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54525</xdr:rowOff>
    </xdr:from>
    <xdr:ext cx="469744" cy="259045"/>
    <xdr:sp macro="" textlink="">
      <xdr:nvSpPr>
        <xdr:cNvPr id="79" name="議会費該当値テキスト"/>
        <xdr:cNvSpPr txBox="1"/>
      </xdr:nvSpPr>
      <xdr:spPr>
        <a:xfrm>
          <a:off x="4686300" y="605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61011</xdr:rowOff>
    </xdr:from>
    <xdr:to>
      <xdr:col>20</xdr:col>
      <xdr:colOff>38100</xdr:colOff>
      <xdr:row>35</xdr:row>
      <xdr:rowOff>162611</xdr:rowOff>
    </xdr:to>
    <xdr:sp macro="" textlink="">
      <xdr:nvSpPr>
        <xdr:cNvPr id="80" name="楕円 79"/>
        <xdr:cNvSpPr/>
      </xdr:nvSpPr>
      <xdr:spPr>
        <a:xfrm>
          <a:off x="37465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153738</xdr:rowOff>
    </xdr:from>
    <xdr:ext cx="469744" cy="259045"/>
    <xdr:sp macro="" textlink="">
      <xdr:nvSpPr>
        <xdr:cNvPr id="81" name="テキスト ボックス 80"/>
        <xdr:cNvSpPr txBox="1"/>
      </xdr:nvSpPr>
      <xdr:spPr>
        <a:xfrm>
          <a:off x="3562428" y="615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57810</xdr:rowOff>
    </xdr:from>
    <xdr:to>
      <xdr:col>15</xdr:col>
      <xdr:colOff>101600</xdr:colOff>
      <xdr:row>35</xdr:row>
      <xdr:rowOff>159410</xdr:rowOff>
    </xdr:to>
    <xdr:sp macro="" textlink="">
      <xdr:nvSpPr>
        <xdr:cNvPr id="82" name="楕円 81"/>
        <xdr:cNvSpPr/>
      </xdr:nvSpPr>
      <xdr:spPr>
        <a:xfrm>
          <a:off x="2857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150537</xdr:rowOff>
    </xdr:from>
    <xdr:ext cx="469744" cy="259045"/>
    <xdr:sp macro="" textlink="">
      <xdr:nvSpPr>
        <xdr:cNvPr id="83" name="テキスト ボックス 82"/>
        <xdr:cNvSpPr txBox="1"/>
      </xdr:nvSpPr>
      <xdr:spPr>
        <a:xfrm>
          <a:off x="2673428" y="61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47981</xdr:rowOff>
    </xdr:from>
    <xdr:to>
      <xdr:col>10</xdr:col>
      <xdr:colOff>165100</xdr:colOff>
      <xdr:row>35</xdr:row>
      <xdr:rowOff>149581</xdr:rowOff>
    </xdr:to>
    <xdr:sp macro="" textlink="">
      <xdr:nvSpPr>
        <xdr:cNvPr id="84" name="楕円 83"/>
        <xdr:cNvSpPr/>
      </xdr:nvSpPr>
      <xdr:spPr>
        <a:xfrm>
          <a:off x="1968500" y="60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140708</xdr:rowOff>
    </xdr:from>
    <xdr:ext cx="469744" cy="259045"/>
    <xdr:sp macro="" textlink="">
      <xdr:nvSpPr>
        <xdr:cNvPr id="85" name="テキスト ボックス 84"/>
        <xdr:cNvSpPr txBox="1"/>
      </xdr:nvSpPr>
      <xdr:spPr>
        <a:xfrm>
          <a:off x="1784428" y="61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37922</xdr:rowOff>
    </xdr:from>
    <xdr:to>
      <xdr:col>6</xdr:col>
      <xdr:colOff>38100</xdr:colOff>
      <xdr:row>35</xdr:row>
      <xdr:rowOff>139522</xdr:rowOff>
    </xdr:to>
    <xdr:sp macro="" textlink="">
      <xdr:nvSpPr>
        <xdr:cNvPr id="86" name="楕円 85"/>
        <xdr:cNvSpPr/>
      </xdr:nvSpPr>
      <xdr:spPr>
        <a:xfrm>
          <a:off x="1079500" y="60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130649</xdr:rowOff>
    </xdr:from>
    <xdr:ext cx="469744" cy="259045"/>
    <xdr:sp macro="" textlink="">
      <xdr:nvSpPr>
        <xdr:cNvPr id="87" name="テキスト ボックス 86"/>
        <xdr:cNvSpPr txBox="1"/>
      </xdr:nvSpPr>
      <xdr:spPr>
        <a:xfrm>
          <a:off x="895428" y="613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60154</xdr:rowOff>
    </xdr:from>
    <xdr:to>
      <xdr:col>24</xdr:col>
      <xdr:colOff>63500</xdr:colOff>
      <xdr:row>57</xdr:row>
      <xdr:rowOff>152998</xdr:rowOff>
    </xdr:to>
    <xdr:cxnSp macro="">
      <xdr:nvCxnSpPr>
        <xdr:cNvPr id="114" name="直線コネクタ 113"/>
        <xdr:cNvCxnSpPr/>
      </xdr:nvCxnSpPr>
      <xdr:spPr>
        <a:xfrm flipV="1">
          <a:off x="3797300" y="9661354"/>
          <a:ext cx="838200" cy="2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152998</xdr:rowOff>
    </xdr:from>
    <xdr:to>
      <xdr:col>19</xdr:col>
      <xdr:colOff>177800</xdr:colOff>
      <xdr:row>57</xdr:row>
      <xdr:rowOff>161234</xdr:rowOff>
    </xdr:to>
    <xdr:cxnSp macro="">
      <xdr:nvCxnSpPr>
        <xdr:cNvPr id="117" name="直線コネクタ 116"/>
        <xdr:cNvCxnSpPr/>
      </xdr:nvCxnSpPr>
      <xdr:spPr>
        <a:xfrm flipV="1">
          <a:off x="2908300" y="9925648"/>
          <a:ext cx="8890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137178</xdr:rowOff>
    </xdr:from>
    <xdr:to>
      <xdr:col>15</xdr:col>
      <xdr:colOff>50800</xdr:colOff>
      <xdr:row>57</xdr:row>
      <xdr:rowOff>161234</xdr:rowOff>
    </xdr:to>
    <xdr:cxnSp macro="">
      <xdr:nvCxnSpPr>
        <xdr:cNvPr id="120" name="直線コネクタ 119"/>
        <xdr:cNvCxnSpPr/>
      </xdr:nvCxnSpPr>
      <xdr:spPr>
        <a:xfrm>
          <a:off x="2019300" y="9909828"/>
          <a:ext cx="889000" cy="2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137178</xdr:rowOff>
    </xdr:from>
    <xdr:to>
      <xdr:col>10</xdr:col>
      <xdr:colOff>114300</xdr:colOff>
      <xdr:row>57</xdr:row>
      <xdr:rowOff>142987</xdr:rowOff>
    </xdr:to>
    <xdr:cxnSp macro="">
      <xdr:nvCxnSpPr>
        <xdr:cNvPr id="123" name="直線コネクタ 122"/>
        <xdr:cNvCxnSpPr/>
      </xdr:nvCxnSpPr>
      <xdr:spPr>
        <a:xfrm flipV="1">
          <a:off x="1130300" y="9909828"/>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9354</xdr:rowOff>
    </xdr:from>
    <xdr:to>
      <xdr:col>24</xdr:col>
      <xdr:colOff>114300</xdr:colOff>
      <xdr:row>56</xdr:row>
      <xdr:rowOff>110954</xdr:rowOff>
    </xdr:to>
    <xdr:sp macro="" textlink="">
      <xdr:nvSpPr>
        <xdr:cNvPr id="133" name="楕円 132"/>
        <xdr:cNvSpPr/>
      </xdr:nvSpPr>
      <xdr:spPr>
        <a:xfrm>
          <a:off x="4584700" y="96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95731</xdr:rowOff>
    </xdr:from>
    <xdr:ext cx="599010" cy="259045"/>
    <xdr:sp macro="" textlink="">
      <xdr:nvSpPr>
        <xdr:cNvPr id="134" name="総務費該当値テキスト"/>
        <xdr:cNvSpPr txBox="1"/>
      </xdr:nvSpPr>
      <xdr:spPr>
        <a:xfrm>
          <a:off x="4686300" y="952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102198</xdr:rowOff>
    </xdr:from>
    <xdr:to>
      <xdr:col>20</xdr:col>
      <xdr:colOff>38100</xdr:colOff>
      <xdr:row>58</xdr:row>
      <xdr:rowOff>32348</xdr:rowOff>
    </xdr:to>
    <xdr:sp macro="" textlink="">
      <xdr:nvSpPr>
        <xdr:cNvPr id="135" name="楕円 134"/>
        <xdr:cNvSpPr/>
      </xdr:nvSpPr>
      <xdr:spPr>
        <a:xfrm>
          <a:off x="3746500" y="98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23475</xdr:rowOff>
    </xdr:from>
    <xdr:ext cx="534377" cy="259045"/>
    <xdr:sp macro="" textlink="">
      <xdr:nvSpPr>
        <xdr:cNvPr id="136" name="テキスト ボックス 135"/>
        <xdr:cNvSpPr txBox="1"/>
      </xdr:nvSpPr>
      <xdr:spPr>
        <a:xfrm>
          <a:off x="3530111" y="99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110434</xdr:rowOff>
    </xdr:from>
    <xdr:to>
      <xdr:col>15</xdr:col>
      <xdr:colOff>101600</xdr:colOff>
      <xdr:row>58</xdr:row>
      <xdr:rowOff>40584</xdr:rowOff>
    </xdr:to>
    <xdr:sp macro="" textlink="">
      <xdr:nvSpPr>
        <xdr:cNvPr id="137" name="楕円 136"/>
        <xdr:cNvSpPr/>
      </xdr:nvSpPr>
      <xdr:spPr>
        <a:xfrm>
          <a:off x="2857500" y="988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31711</xdr:rowOff>
    </xdr:from>
    <xdr:ext cx="534377" cy="259045"/>
    <xdr:sp macro="" textlink="">
      <xdr:nvSpPr>
        <xdr:cNvPr id="138" name="テキスト ボックス 137"/>
        <xdr:cNvSpPr txBox="1"/>
      </xdr:nvSpPr>
      <xdr:spPr>
        <a:xfrm>
          <a:off x="2641111" y="997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86378</xdr:rowOff>
    </xdr:from>
    <xdr:to>
      <xdr:col>10</xdr:col>
      <xdr:colOff>165100</xdr:colOff>
      <xdr:row>58</xdr:row>
      <xdr:rowOff>16528</xdr:rowOff>
    </xdr:to>
    <xdr:sp macro="" textlink="">
      <xdr:nvSpPr>
        <xdr:cNvPr id="139" name="楕円 138"/>
        <xdr:cNvSpPr/>
      </xdr:nvSpPr>
      <xdr:spPr>
        <a:xfrm>
          <a:off x="1968500" y="98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7655</xdr:rowOff>
    </xdr:from>
    <xdr:ext cx="534377" cy="259045"/>
    <xdr:sp macro="" textlink="">
      <xdr:nvSpPr>
        <xdr:cNvPr id="140" name="テキスト ボックス 139"/>
        <xdr:cNvSpPr txBox="1"/>
      </xdr:nvSpPr>
      <xdr:spPr>
        <a:xfrm>
          <a:off x="1752111" y="99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92187</xdr:rowOff>
    </xdr:from>
    <xdr:to>
      <xdr:col>6</xdr:col>
      <xdr:colOff>38100</xdr:colOff>
      <xdr:row>58</xdr:row>
      <xdr:rowOff>22337</xdr:rowOff>
    </xdr:to>
    <xdr:sp macro="" textlink="">
      <xdr:nvSpPr>
        <xdr:cNvPr id="141" name="楕円 140"/>
        <xdr:cNvSpPr/>
      </xdr:nvSpPr>
      <xdr:spPr>
        <a:xfrm>
          <a:off x="1079500" y="98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13464</xdr:rowOff>
    </xdr:from>
    <xdr:ext cx="534377" cy="259045"/>
    <xdr:sp macro="" textlink="">
      <xdr:nvSpPr>
        <xdr:cNvPr id="142" name="テキスト ボックス 141"/>
        <xdr:cNvSpPr txBox="1"/>
      </xdr:nvSpPr>
      <xdr:spPr>
        <a:xfrm>
          <a:off x="863111" y="995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82741</xdr:rowOff>
    </xdr:from>
    <xdr:to>
      <xdr:col>24</xdr:col>
      <xdr:colOff>63500</xdr:colOff>
      <xdr:row>77</xdr:row>
      <xdr:rowOff>139836</xdr:rowOff>
    </xdr:to>
    <xdr:cxnSp macro="">
      <xdr:nvCxnSpPr>
        <xdr:cNvPr id="172" name="直線コネクタ 171"/>
        <xdr:cNvCxnSpPr/>
      </xdr:nvCxnSpPr>
      <xdr:spPr>
        <a:xfrm flipV="1">
          <a:off x="3797300" y="13284391"/>
          <a:ext cx="838200" cy="5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139836</xdr:rowOff>
    </xdr:from>
    <xdr:to>
      <xdr:col>19</xdr:col>
      <xdr:colOff>177800</xdr:colOff>
      <xdr:row>78</xdr:row>
      <xdr:rowOff>23533</xdr:rowOff>
    </xdr:to>
    <xdr:cxnSp macro="">
      <xdr:nvCxnSpPr>
        <xdr:cNvPr id="175" name="直線コネクタ 174"/>
        <xdr:cNvCxnSpPr/>
      </xdr:nvCxnSpPr>
      <xdr:spPr>
        <a:xfrm flipV="1">
          <a:off x="2908300" y="13341486"/>
          <a:ext cx="889000" cy="5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23533</xdr:rowOff>
    </xdr:from>
    <xdr:to>
      <xdr:col>15</xdr:col>
      <xdr:colOff>50800</xdr:colOff>
      <xdr:row>78</xdr:row>
      <xdr:rowOff>31397</xdr:rowOff>
    </xdr:to>
    <xdr:cxnSp macro="">
      <xdr:nvCxnSpPr>
        <xdr:cNvPr id="178" name="直線コネクタ 177"/>
        <xdr:cNvCxnSpPr/>
      </xdr:nvCxnSpPr>
      <xdr:spPr>
        <a:xfrm flipV="1">
          <a:off x="2019300" y="13396633"/>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31397</xdr:rowOff>
    </xdr:from>
    <xdr:to>
      <xdr:col>10</xdr:col>
      <xdr:colOff>114300</xdr:colOff>
      <xdr:row>78</xdr:row>
      <xdr:rowOff>61542</xdr:rowOff>
    </xdr:to>
    <xdr:cxnSp macro="">
      <xdr:nvCxnSpPr>
        <xdr:cNvPr id="181" name="直線コネクタ 180"/>
        <xdr:cNvCxnSpPr/>
      </xdr:nvCxnSpPr>
      <xdr:spPr>
        <a:xfrm flipV="1">
          <a:off x="1130300" y="13404497"/>
          <a:ext cx="8890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31941</xdr:rowOff>
    </xdr:from>
    <xdr:to>
      <xdr:col>24</xdr:col>
      <xdr:colOff>114300</xdr:colOff>
      <xdr:row>77</xdr:row>
      <xdr:rowOff>133541</xdr:rowOff>
    </xdr:to>
    <xdr:sp macro="" textlink="">
      <xdr:nvSpPr>
        <xdr:cNvPr id="191" name="楕円 190"/>
        <xdr:cNvSpPr/>
      </xdr:nvSpPr>
      <xdr:spPr>
        <a:xfrm>
          <a:off x="4584700" y="132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10368</xdr:rowOff>
    </xdr:from>
    <xdr:ext cx="599010" cy="259045"/>
    <xdr:sp macro="" textlink="">
      <xdr:nvSpPr>
        <xdr:cNvPr id="192" name="民生費該当値テキスト"/>
        <xdr:cNvSpPr txBox="1"/>
      </xdr:nvSpPr>
      <xdr:spPr>
        <a:xfrm>
          <a:off x="4686300" y="1321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89036</xdr:rowOff>
    </xdr:from>
    <xdr:to>
      <xdr:col>20</xdr:col>
      <xdr:colOff>38100</xdr:colOff>
      <xdr:row>78</xdr:row>
      <xdr:rowOff>19186</xdr:rowOff>
    </xdr:to>
    <xdr:sp macro="" textlink="">
      <xdr:nvSpPr>
        <xdr:cNvPr id="193" name="楕円 192"/>
        <xdr:cNvSpPr/>
      </xdr:nvSpPr>
      <xdr:spPr>
        <a:xfrm>
          <a:off x="3746500" y="132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10313</xdr:rowOff>
    </xdr:from>
    <xdr:ext cx="599010" cy="259045"/>
    <xdr:sp macro="" textlink="">
      <xdr:nvSpPr>
        <xdr:cNvPr id="194" name="テキスト ボックス 193"/>
        <xdr:cNvSpPr txBox="1"/>
      </xdr:nvSpPr>
      <xdr:spPr>
        <a:xfrm>
          <a:off x="3497795" y="1338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144183</xdr:rowOff>
    </xdr:from>
    <xdr:to>
      <xdr:col>15</xdr:col>
      <xdr:colOff>101600</xdr:colOff>
      <xdr:row>78</xdr:row>
      <xdr:rowOff>74333</xdr:rowOff>
    </xdr:to>
    <xdr:sp macro="" textlink="">
      <xdr:nvSpPr>
        <xdr:cNvPr id="195" name="楕円 194"/>
        <xdr:cNvSpPr/>
      </xdr:nvSpPr>
      <xdr:spPr>
        <a:xfrm>
          <a:off x="2857500" y="133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65460</xdr:rowOff>
    </xdr:from>
    <xdr:ext cx="599010" cy="259045"/>
    <xdr:sp macro="" textlink="">
      <xdr:nvSpPr>
        <xdr:cNvPr id="196" name="テキスト ボックス 195"/>
        <xdr:cNvSpPr txBox="1"/>
      </xdr:nvSpPr>
      <xdr:spPr>
        <a:xfrm>
          <a:off x="2608795" y="1343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152047</xdr:rowOff>
    </xdr:from>
    <xdr:to>
      <xdr:col>10</xdr:col>
      <xdr:colOff>165100</xdr:colOff>
      <xdr:row>78</xdr:row>
      <xdr:rowOff>82197</xdr:rowOff>
    </xdr:to>
    <xdr:sp macro="" textlink="">
      <xdr:nvSpPr>
        <xdr:cNvPr id="197" name="楕円 196"/>
        <xdr:cNvSpPr/>
      </xdr:nvSpPr>
      <xdr:spPr>
        <a:xfrm>
          <a:off x="1968500" y="133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73324</xdr:rowOff>
    </xdr:from>
    <xdr:ext cx="599010" cy="259045"/>
    <xdr:sp macro="" textlink="">
      <xdr:nvSpPr>
        <xdr:cNvPr id="198" name="テキスト ボックス 197"/>
        <xdr:cNvSpPr txBox="1"/>
      </xdr:nvSpPr>
      <xdr:spPr>
        <a:xfrm>
          <a:off x="1719795" y="1344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10742</xdr:rowOff>
    </xdr:from>
    <xdr:to>
      <xdr:col>6</xdr:col>
      <xdr:colOff>38100</xdr:colOff>
      <xdr:row>78</xdr:row>
      <xdr:rowOff>112342</xdr:rowOff>
    </xdr:to>
    <xdr:sp macro="" textlink="">
      <xdr:nvSpPr>
        <xdr:cNvPr id="199" name="楕円 198"/>
        <xdr:cNvSpPr/>
      </xdr:nvSpPr>
      <xdr:spPr>
        <a:xfrm>
          <a:off x="1079500" y="133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103469</xdr:rowOff>
    </xdr:from>
    <xdr:ext cx="599010" cy="259045"/>
    <xdr:sp macro="" textlink="">
      <xdr:nvSpPr>
        <xdr:cNvPr id="200" name="テキスト ボックス 199"/>
        <xdr:cNvSpPr txBox="1"/>
      </xdr:nvSpPr>
      <xdr:spPr>
        <a:xfrm>
          <a:off x="830795" y="1347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10726</xdr:rowOff>
    </xdr:from>
    <xdr:to>
      <xdr:col>24</xdr:col>
      <xdr:colOff>63500</xdr:colOff>
      <xdr:row>97</xdr:row>
      <xdr:rowOff>80133</xdr:rowOff>
    </xdr:to>
    <xdr:cxnSp macro="">
      <xdr:nvCxnSpPr>
        <xdr:cNvPr id="231" name="直線コネクタ 230"/>
        <xdr:cNvCxnSpPr/>
      </xdr:nvCxnSpPr>
      <xdr:spPr>
        <a:xfrm flipV="1">
          <a:off x="3797300" y="16641376"/>
          <a:ext cx="838200" cy="6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51580</xdr:rowOff>
    </xdr:from>
    <xdr:to>
      <xdr:col>19</xdr:col>
      <xdr:colOff>177800</xdr:colOff>
      <xdr:row>97</xdr:row>
      <xdr:rowOff>80133</xdr:rowOff>
    </xdr:to>
    <xdr:cxnSp macro="">
      <xdr:nvCxnSpPr>
        <xdr:cNvPr id="234" name="直線コネクタ 233"/>
        <xdr:cNvCxnSpPr/>
      </xdr:nvCxnSpPr>
      <xdr:spPr>
        <a:xfrm>
          <a:off x="2908300" y="16682230"/>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51580</xdr:rowOff>
    </xdr:from>
    <xdr:to>
      <xdr:col>15</xdr:col>
      <xdr:colOff>50800</xdr:colOff>
      <xdr:row>97</xdr:row>
      <xdr:rowOff>70576</xdr:rowOff>
    </xdr:to>
    <xdr:cxnSp macro="">
      <xdr:nvCxnSpPr>
        <xdr:cNvPr id="237" name="直線コネクタ 236"/>
        <xdr:cNvCxnSpPr/>
      </xdr:nvCxnSpPr>
      <xdr:spPr>
        <a:xfrm flipV="1">
          <a:off x="2019300" y="16682230"/>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70576</xdr:rowOff>
    </xdr:from>
    <xdr:to>
      <xdr:col>10</xdr:col>
      <xdr:colOff>114300</xdr:colOff>
      <xdr:row>97</xdr:row>
      <xdr:rowOff>76792</xdr:rowOff>
    </xdr:to>
    <xdr:cxnSp macro="">
      <xdr:nvCxnSpPr>
        <xdr:cNvPr id="240" name="直線コネクタ 239"/>
        <xdr:cNvCxnSpPr/>
      </xdr:nvCxnSpPr>
      <xdr:spPr>
        <a:xfrm flipV="1">
          <a:off x="1130300" y="16701226"/>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131376</xdr:rowOff>
    </xdr:from>
    <xdr:to>
      <xdr:col>24</xdr:col>
      <xdr:colOff>114300</xdr:colOff>
      <xdr:row>97</xdr:row>
      <xdr:rowOff>61526</xdr:rowOff>
    </xdr:to>
    <xdr:sp macro="" textlink="">
      <xdr:nvSpPr>
        <xdr:cNvPr id="250" name="楕円 249"/>
        <xdr:cNvSpPr/>
      </xdr:nvSpPr>
      <xdr:spPr>
        <a:xfrm>
          <a:off x="4584700" y="165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109803</xdr:rowOff>
    </xdr:from>
    <xdr:ext cx="534377" cy="259045"/>
    <xdr:sp macro="" textlink="">
      <xdr:nvSpPr>
        <xdr:cNvPr id="251" name="衛生費該当値テキスト"/>
        <xdr:cNvSpPr txBox="1"/>
      </xdr:nvSpPr>
      <xdr:spPr>
        <a:xfrm>
          <a:off x="4686300" y="165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29333</xdr:rowOff>
    </xdr:from>
    <xdr:to>
      <xdr:col>20</xdr:col>
      <xdr:colOff>38100</xdr:colOff>
      <xdr:row>97</xdr:row>
      <xdr:rowOff>130933</xdr:rowOff>
    </xdr:to>
    <xdr:sp macro="" textlink="">
      <xdr:nvSpPr>
        <xdr:cNvPr id="252" name="楕円 251"/>
        <xdr:cNvSpPr/>
      </xdr:nvSpPr>
      <xdr:spPr>
        <a:xfrm>
          <a:off x="3746500" y="166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122060</xdr:rowOff>
    </xdr:from>
    <xdr:ext cx="534377" cy="259045"/>
    <xdr:sp macro="" textlink="">
      <xdr:nvSpPr>
        <xdr:cNvPr id="253" name="テキスト ボックス 252"/>
        <xdr:cNvSpPr txBox="1"/>
      </xdr:nvSpPr>
      <xdr:spPr>
        <a:xfrm>
          <a:off x="3530111" y="167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780</xdr:rowOff>
    </xdr:from>
    <xdr:to>
      <xdr:col>15</xdr:col>
      <xdr:colOff>101600</xdr:colOff>
      <xdr:row>97</xdr:row>
      <xdr:rowOff>102380</xdr:rowOff>
    </xdr:to>
    <xdr:sp macro="" textlink="">
      <xdr:nvSpPr>
        <xdr:cNvPr id="254" name="楕円 253"/>
        <xdr:cNvSpPr/>
      </xdr:nvSpPr>
      <xdr:spPr>
        <a:xfrm>
          <a:off x="2857500" y="1663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93507</xdr:rowOff>
    </xdr:from>
    <xdr:ext cx="534377" cy="259045"/>
    <xdr:sp macro="" textlink="">
      <xdr:nvSpPr>
        <xdr:cNvPr id="255" name="テキスト ボックス 254"/>
        <xdr:cNvSpPr txBox="1"/>
      </xdr:nvSpPr>
      <xdr:spPr>
        <a:xfrm>
          <a:off x="2641111" y="1672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19776</xdr:rowOff>
    </xdr:from>
    <xdr:to>
      <xdr:col>10</xdr:col>
      <xdr:colOff>165100</xdr:colOff>
      <xdr:row>97</xdr:row>
      <xdr:rowOff>121376</xdr:rowOff>
    </xdr:to>
    <xdr:sp macro="" textlink="">
      <xdr:nvSpPr>
        <xdr:cNvPr id="256" name="楕円 255"/>
        <xdr:cNvSpPr/>
      </xdr:nvSpPr>
      <xdr:spPr>
        <a:xfrm>
          <a:off x="1968500" y="166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112503</xdr:rowOff>
    </xdr:from>
    <xdr:ext cx="534377" cy="259045"/>
    <xdr:sp macro="" textlink="">
      <xdr:nvSpPr>
        <xdr:cNvPr id="257" name="テキスト ボックス 256"/>
        <xdr:cNvSpPr txBox="1"/>
      </xdr:nvSpPr>
      <xdr:spPr>
        <a:xfrm>
          <a:off x="1752111" y="167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25992</xdr:rowOff>
    </xdr:from>
    <xdr:to>
      <xdr:col>6</xdr:col>
      <xdr:colOff>38100</xdr:colOff>
      <xdr:row>97</xdr:row>
      <xdr:rowOff>127592</xdr:rowOff>
    </xdr:to>
    <xdr:sp macro="" textlink="">
      <xdr:nvSpPr>
        <xdr:cNvPr id="258" name="楕円 257"/>
        <xdr:cNvSpPr/>
      </xdr:nvSpPr>
      <xdr:spPr>
        <a:xfrm>
          <a:off x="1079500" y="166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118719</xdr:rowOff>
    </xdr:from>
    <xdr:ext cx="534377" cy="259045"/>
    <xdr:sp macro="" textlink="">
      <xdr:nvSpPr>
        <xdr:cNvPr id="259" name="テキスト ボックス 258"/>
        <xdr:cNvSpPr txBox="1"/>
      </xdr:nvSpPr>
      <xdr:spPr>
        <a:xfrm>
          <a:off x="863111" y="167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143987</xdr:rowOff>
    </xdr:from>
    <xdr:to>
      <xdr:col>55</xdr:col>
      <xdr:colOff>0</xdr:colOff>
      <xdr:row>57</xdr:row>
      <xdr:rowOff>146672</xdr:rowOff>
    </xdr:to>
    <xdr:cxnSp macro="">
      <xdr:nvCxnSpPr>
        <xdr:cNvPr id="341" name="直線コネクタ 340"/>
        <xdr:cNvCxnSpPr/>
      </xdr:nvCxnSpPr>
      <xdr:spPr>
        <a:xfrm>
          <a:off x="9639300" y="9916637"/>
          <a:ext cx="8382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143575</xdr:rowOff>
    </xdr:from>
    <xdr:to>
      <xdr:col>50</xdr:col>
      <xdr:colOff>114300</xdr:colOff>
      <xdr:row>57</xdr:row>
      <xdr:rowOff>143987</xdr:rowOff>
    </xdr:to>
    <xdr:cxnSp macro="">
      <xdr:nvCxnSpPr>
        <xdr:cNvPr id="344" name="直線コネクタ 343"/>
        <xdr:cNvCxnSpPr/>
      </xdr:nvCxnSpPr>
      <xdr:spPr>
        <a:xfrm>
          <a:off x="8750300" y="991622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127402</xdr:rowOff>
    </xdr:from>
    <xdr:to>
      <xdr:col>45</xdr:col>
      <xdr:colOff>177800</xdr:colOff>
      <xdr:row>57</xdr:row>
      <xdr:rowOff>143575</xdr:rowOff>
    </xdr:to>
    <xdr:cxnSp macro="">
      <xdr:nvCxnSpPr>
        <xdr:cNvPr id="347" name="直線コネクタ 346"/>
        <xdr:cNvCxnSpPr/>
      </xdr:nvCxnSpPr>
      <xdr:spPr>
        <a:xfrm>
          <a:off x="7861300" y="9900052"/>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122144</xdr:rowOff>
    </xdr:from>
    <xdr:to>
      <xdr:col>41</xdr:col>
      <xdr:colOff>50800</xdr:colOff>
      <xdr:row>57</xdr:row>
      <xdr:rowOff>127402</xdr:rowOff>
    </xdr:to>
    <xdr:cxnSp macro="">
      <xdr:nvCxnSpPr>
        <xdr:cNvPr id="350" name="直線コネクタ 349"/>
        <xdr:cNvCxnSpPr/>
      </xdr:nvCxnSpPr>
      <xdr:spPr>
        <a:xfrm>
          <a:off x="6972300" y="989479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95872</xdr:rowOff>
    </xdr:from>
    <xdr:to>
      <xdr:col>55</xdr:col>
      <xdr:colOff>50800</xdr:colOff>
      <xdr:row>58</xdr:row>
      <xdr:rowOff>26022</xdr:rowOff>
    </xdr:to>
    <xdr:sp macro="" textlink="">
      <xdr:nvSpPr>
        <xdr:cNvPr id="360" name="楕円 359"/>
        <xdr:cNvSpPr/>
      </xdr:nvSpPr>
      <xdr:spPr>
        <a:xfrm>
          <a:off x="10426700" y="98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10799</xdr:rowOff>
    </xdr:from>
    <xdr:ext cx="469744" cy="259045"/>
    <xdr:sp macro="" textlink="">
      <xdr:nvSpPr>
        <xdr:cNvPr id="361" name="農林水産業費該当値テキスト"/>
        <xdr:cNvSpPr txBox="1"/>
      </xdr:nvSpPr>
      <xdr:spPr>
        <a:xfrm>
          <a:off x="10528300" y="978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93187</xdr:rowOff>
    </xdr:from>
    <xdr:to>
      <xdr:col>50</xdr:col>
      <xdr:colOff>165100</xdr:colOff>
      <xdr:row>58</xdr:row>
      <xdr:rowOff>23337</xdr:rowOff>
    </xdr:to>
    <xdr:sp macro="" textlink="">
      <xdr:nvSpPr>
        <xdr:cNvPr id="362" name="楕円 361"/>
        <xdr:cNvSpPr/>
      </xdr:nvSpPr>
      <xdr:spPr>
        <a:xfrm>
          <a:off x="9588500" y="98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14464</xdr:rowOff>
    </xdr:from>
    <xdr:ext cx="469744" cy="259045"/>
    <xdr:sp macro="" textlink="">
      <xdr:nvSpPr>
        <xdr:cNvPr id="363" name="テキスト ボックス 362"/>
        <xdr:cNvSpPr txBox="1"/>
      </xdr:nvSpPr>
      <xdr:spPr>
        <a:xfrm>
          <a:off x="9404428" y="99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92775</xdr:rowOff>
    </xdr:from>
    <xdr:to>
      <xdr:col>46</xdr:col>
      <xdr:colOff>38100</xdr:colOff>
      <xdr:row>58</xdr:row>
      <xdr:rowOff>22925</xdr:rowOff>
    </xdr:to>
    <xdr:sp macro="" textlink="">
      <xdr:nvSpPr>
        <xdr:cNvPr id="364" name="楕円 363"/>
        <xdr:cNvSpPr/>
      </xdr:nvSpPr>
      <xdr:spPr>
        <a:xfrm>
          <a:off x="8699500" y="98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14052</xdr:rowOff>
    </xdr:from>
    <xdr:ext cx="469744" cy="259045"/>
    <xdr:sp macro="" textlink="">
      <xdr:nvSpPr>
        <xdr:cNvPr id="365" name="テキスト ボックス 364"/>
        <xdr:cNvSpPr txBox="1"/>
      </xdr:nvSpPr>
      <xdr:spPr>
        <a:xfrm>
          <a:off x="8515428" y="995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76602</xdr:rowOff>
    </xdr:from>
    <xdr:to>
      <xdr:col>41</xdr:col>
      <xdr:colOff>101600</xdr:colOff>
      <xdr:row>58</xdr:row>
      <xdr:rowOff>6752</xdr:rowOff>
    </xdr:to>
    <xdr:sp macro="" textlink="">
      <xdr:nvSpPr>
        <xdr:cNvPr id="366" name="楕円 365"/>
        <xdr:cNvSpPr/>
      </xdr:nvSpPr>
      <xdr:spPr>
        <a:xfrm>
          <a:off x="7810500" y="98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169329</xdr:rowOff>
    </xdr:from>
    <xdr:ext cx="534377" cy="259045"/>
    <xdr:sp macro="" textlink="">
      <xdr:nvSpPr>
        <xdr:cNvPr id="367" name="テキスト ボックス 366"/>
        <xdr:cNvSpPr txBox="1"/>
      </xdr:nvSpPr>
      <xdr:spPr>
        <a:xfrm>
          <a:off x="7594111" y="994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71344</xdr:rowOff>
    </xdr:from>
    <xdr:to>
      <xdr:col>36</xdr:col>
      <xdr:colOff>165100</xdr:colOff>
      <xdr:row>58</xdr:row>
      <xdr:rowOff>1494</xdr:rowOff>
    </xdr:to>
    <xdr:sp macro="" textlink="">
      <xdr:nvSpPr>
        <xdr:cNvPr id="368" name="楕円 367"/>
        <xdr:cNvSpPr/>
      </xdr:nvSpPr>
      <xdr:spPr>
        <a:xfrm>
          <a:off x="6921500" y="98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164071</xdr:rowOff>
    </xdr:from>
    <xdr:ext cx="534377" cy="259045"/>
    <xdr:sp macro="" textlink="">
      <xdr:nvSpPr>
        <xdr:cNvPr id="369" name="テキスト ボックス 368"/>
        <xdr:cNvSpPr txBox="1"/>
      </xdr:nvSpPr>
      <xdr:spPr>
        <a:xfrm>
          <a:off x="6705111" y="99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94666</xdr:rowOff>
    </xdr:from>
    <xdr:to>
      <xdr:col>55</xdr:col>
      <xdr:colOff>0</xdr:colOff>
      <xdr:row>79</xdr:row>
      <xdr:rowOff>9297</xdr:rowOff>
    </xdr:to>
    <xdr:cxnSp macro="">
      <xdr:nvCxnSpPr>
        <xdr:cNvPr id="398" name="直線コネクタ 397"/>
        <xdr:cNvCxnSpPr/>
      </xdr:nvCxnSpPr>
      <xdr:spPr>
        <a:xfrm flipV="1">
          <a:off x="9639300" y="13467766"/>
          <a:ext cx="838200" cy="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9297</xdr:rowOff>
    </xdr:from>
    <xdr:to>
      <xdr:col>50</xdr:col>
      <xdr:colOff>114300</xdr:colOff>
      <xdr:row>79</xdr:row>
      <xdr:rowOff>33058</xdr:rowOff>
    </xdr:to>
    <xdr:cxnSp macro="">
      <xdr:nvCxnSpPr>
        <xdr:cNvPr id="401" name="直線コネクタ 400"/>
        <xdr:cNvCxnSpPr/>
      </xdr:nvCxnSpPr>
      <xdr:spPr>
        <a:xfrm flipV="1">
          <a:off x="8750300" y="13553847"/>
          <a:ext cx="8890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32398</xdr:rowOff>
    </xdr:from>
    <xdr:to>
      <xdr:col>45</xdr:col>
      <xdr:colOff>177800</xdr:colOff>
      <xdr:row>79</xdr:row>
      <xdr:rowOff>33058</xdr:rowOff>
    </xdr:to>
    <xdr:cxnSp macro="">
      <xdr:nvCxnSpPr>
        <xdr:cNvPr id="404" name="直線コネクタ 403"/>
        <xdr:cNvCxnSpPr/>
      </xdr:nvCxnSpPr>
      <xdr:spPr>
        <a:xfrm>
          <a:off x="7861300" y="13576948"/>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32398</xdr:rowOff>
    </xdr:from>
    <xdr:to>
      <xdr:col>41</xdr:col>
      <xdr:colOff>50800</xdr:colOff>
      <xdr:row>79</xdr:row>
      <xdr:rowOff>33655</xdr:rowOff>
    </xdr:to>
    <xdr:cxnSp macro="">
      <xdr:nvCxnSpPr>
        <xdr:cNvPr id="407" name="直線コネクタ 406"/>
        <xdr:cNvCxnSpPr/>
      </xdr:nvCxnSpPr>
      <xdr:spPr>
        <a:xfrm flipV="1">
          <a:off x="6972300" y="1357694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43866</xdr:rowOff>
    </xdr:from>
    <xdr:to>
      <xdr:col>55</xdr:col>
      <xdr:colOff>50800</xdr:colOff>
      <xdr:row>78</xdr:row>
      <xdr:rowOff>145466</xdr:rowOff>
    </xdr:to>
    <xdr:sp macro="" textlink="">
      <xdr:nvSpPr>
        <xdr:cNvPr id="417" name="楕円 416"/>
        <xdr:cNvSpPr/>
      </xdr:nvSpPr>
      <xdr:spPr>
        <a:xfrm>
          <a:off x="10426700" y="134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130243</xdr:rowOff>
    </xdr:from>
    <xdr:ext cx="469744" cy="259045"/>
    <xdr:sp macro="" textlink="">
      <xdr:nvSpPr>
        <xdr:cNvPr id="418" name="商工費該当値テキスト"/>
        <xdr:cNvSpPr txBox="1"/>
      </xdr:nvSpPr>
      <xdr:spPr>
        <a:xfrm>
          <a:off x="10528300" y="133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129947</xdr:rowOff>
    </xdr:from>
    <xdr:to>
      <xdr:col>50</xdr:col>
      <xdr:colOff>165100</xdr:colOff>
      <xdr:row>79</xdr:row>
      <xdr:rowOff>60097</xdr:rowOff>
    </xdr:to>
    <xdr:sp macro="" textlink="">
      <xdr:nvSpPr>
        <xdr:cNvPr id="419" name="楕円 418"/>
        <xdr:cNvSpPr/>
      </xdr:nvSpPr>
      <xdr:spPr>
        <a:xfrm>
          <a:off x="9588500" y="13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51224</xdr:rowOff>
    </xdr:from>
    <xdr:ext cx="469744" cy="259045"/>
    <xdr:sp macro="" textlink="">
      <xdr:nvSpPr>
        <xdr:cNvPr id="420" name="テキスト ボックス 419"/>
        <xdr:cNvSpPr txBox="1"/>
      </xdr:nvSpPr>
      <xdr:spPr>
        <a:xfrm>
          <a:off x="9404428" y="135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153708</xdr:rowOff>
    </xdr:from>
    <xdr:to>
      <xdr:col>46</xdr:col>
      <xdr:colOff>38100</xdr:colOff>
      <xdr:row>79</xdr:row>
      <xdr:rowOff>83858</xdr:rowOff>
    </xdr:to>
    <xdr:sp macro="" textlink="">
      <xdr:nvSpPr>
        <xdr:cNvPr id="421" name="楕円 420"/>
        <xdr:cNvSpPr/>
      </xdr:nvSpPr>
      <xdr:spPr>
        <a:xfrm>
          <a:off x="8699500" y="135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74985</xdr:rowOff>
    </xdr:from>
    <xdr:ext cx="378565" cy="259045"/>
    <xdr:sp macro="" textlink="">
      <xdr:nvSpPr>
        <xdr:cNvPr id="422" name="テキスト ボックス 421"/>
        <xdr:cNvSpPr txBox="1"/>
      </xdr:nvSpPr>
      <xdr:spPr>
        <a:xfrm>
          <a:off x="8561017" y="1361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153048</xdr:rowOff>
    </xdr:from>
    <xdr:to>
      <xdr:col>41</xdr:col>
      <xdr:colOff>101600</xdr:colOff>
      <xdr:row>79</xdr:row>
      <xdr:rowOff>83198</xdr:rowOff>
    </xdr:to>
    <xdr:sp macro="" textlink="">
      <xdr:nvSpPr>
        <xdr:cNvPr id="423" name="楕円 422"/>
        <xdr:cNvSpPr/>
      </xdr:nvSpPr>
      <xdr:spPr>
        <a:xfrm>
          <a:off x="7810500" y="135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74325</xdr:rowOff>
    </xdr:from>
    <xdr:ext cx="378565" cy="259045"/>
    <xdr:sp macro="" textlink="">
      <xdr:nvSpPr>
        <xdr:cNvPr id="424" name="テキスト ボックス 423"/>
        <xdr:cNvSpPr txBox="1"/>
      </xdr:nvSpPr>
      <xdr:spPr>
        <a:xfrm>
          <a:off x="7672017" y="1361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154305</xdr:rowOff>
    </xdr:from>
    <xdr:to>
      <xdr:col>36</xdr:col>
      <xdr:colOff>165100</xdr:colOff>
      <xdr:row>79</xdr:row>
      <xdr:rowOff>84455</xdr:rowOff>
    </xdr:to>
    <xdr:sp macro="" textlink="">
      <xdr:nvSpPr>
        <xdr:cNvPr id="425" name="楕円 424"/>
        <xdr:cNvSpPr/>
      </xdr:nvSpPr>
      <xdr:spPr>
        <a:xfrm>
          <a:off x="6921500" y="135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75582</xdr:rowOff>
    </xdr:from>
    <xdr:ext cx="378565" cy="259045"/>
    <xdr:sp macro="" textlink="">
      <xdr:nvSpPr>
        <xdr:cNvPr id="426" name="テキスト ボックス 425"/>
        <xdr:cNvSpPr txBox="1"/>
      </xdr:nvSpPr>
      <xdr:spPr>
        <a:xfrm>
          <a:off x="6783017" y="13620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122779</xdr:rowOff>
    </xdr:from>
    <xdr:to>
      <xdr:col>55</xdr:col>
      <xdr:colOff>0</xdr:colOff>
      <xdr:row>96</xdr:row>
      <xdr:rowOff>126642</xdr:rowOff>
    </xdr:to>
    <xdr:cxnSp macro="">
      <xdr:nvCxnSpPr>
        <xdr:cNvPr id="451" name="直線コネクタ 450"/>
        <xdr:cNvCxnSpPr/>
      </xdr:nvCxnSpPr>
      <xdr:spPr>
        <a:xfrm>
          <a:off x="9639300" y="16581979"/>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122779</xdr:rowOff>
    </xdr:from>
    <xdr:to>
      <xdr:col>50</xdr:col>
      <xdr:colOff>114300</xdr:colOff>
      <xdr:row>96</xdr:row>
      <xdr:rowOff>126538</xdr:rowOff>
    </xdr:to>
    <xdr:cxnSp macro="">
      <xdr:nvCxnSpPr>
        <xdr:cNvPr id="454" name="直線コネクタ 453"/>
        <xdr:cNvCxnSpPr/>
      </xdr:nvCxnSpPr>
      <xdr:spPr>
        <a:xfrm flipV="1">
          <a:off x="8750300" y="16581979"/>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91832</xdr:rowOff>
    </xdr:from>
    <xdr:to>
      <xdr:col>45</xdr:col>
      <xdr:colOff>177800</xdr:colOff>
      <xdr:row>96</xdr:row>
      <xdr:rowOff>126538</xdr:rowOff>
    </xdr:to>
    <xdr:cxnSp macro="">
      <xdr:nvCxnSpPr>
        <xdr:cNvPr id="457" name="直線コネクタ 456"/>
        <xdr:cNvCxnSpPr/>
      </xdr:nvCxnSpPr>
      <xdr:spPr>
        <a:xfrm>
          <a:off x="7861300" y="16551032"/>
          <a:ext cx="889000" cy="3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78436</xdr:rowOff>
    </xdr:from>
    <xdr:to>
      <xdr:col>41</xdr:col>
      <xdr:colOff>50800</xdr:colOff>
      <xdr:row>96</xdr:row>
      <xdr:rowOff>91832</xdr:rowOff>
    </xdr:to>
    <xdr:cxnSp macro="">
      <xdr:nvCxnSpPr>
        <xdr:cNvPr id="460" name="直線コネクタ 459"/>
        <xdr:cNvCxnSpPr/>
      </xdr:nvCxnSpPr>
      <xdr:spPr>
        <a:xfrm>
          <a:off x="6972300" y="1653763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75842</xdr:rowOff>
    </xdr:from>
    <xdr:to>
      <xdr:col>55</xdr:col>
      <xdr:colOff>50800</xdr:colOff>
      <xdr:row>97</xdr:row>
      <xdr:rowOff>5992</xdr:rowOff>
    </xdr:to>
    <xdr:sp macro="" textlink="">
      <xdr:nvSpPr>
        <xdr:cNvPr id="470" name="楕円 469"/>
        <xdr:cNvSpPr/>
      </xdr:nvSpPr>
      <xdr:spPr>
        <a:xfrm>
          <a:off x="10426700" y="165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54269</xdr:rowOff>
    </xdr:from>
    <xdr:ext cx="534377" cy="259045"/>
    <xdr:sp macro="" textlink="">
      <xdr:nvSpPr>
        <xdr:cNvPr id="471" name="土木費該当値テキスト"/>
        <xdr:cNvSpPr txBox="1"/>
      </xdr:nvSpPr>
      <xdr:spPr>
        <a:xfrm>
          <a:off x="10528300" y="165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71979</xdr:rowOff>
    </xdr:from>
    <xdr:to>
      <xdr:col>50</xdr:col>
      <xdr:colOff>165100</xdr:colOff>
      <xdr:row>97</xdr:row>
      <xdr:rowOff>2129</xdr:rowOff>
    </xdr:to>
    <xdr:sp macro="" textlink="">
      <xdr:nvSpPr>
        <xdr:cNvPr id="472" name="楕円 471"/>
        <xdr:cNvSpPr/>
      </xdr:nvSpPr>
      <xdr:spPr>
        <a:xfrm>
          <a:off x="9588500" y="165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164706</xdr:rowOff>
    </xdr:from>
    <xdr:ext cx="534377" cy="259045"/>
    <xdr:sp macro="" textlink="">
      <xdr:nvSpPr>
        <xdr:cNvPr id="473" name="テキスト ボックス 472"/>
        <xdr:cNvSpPr txBox="1"/>
      </xdr:nvSpPr>
      <xdr:spPr>
        <a:xfrm>
          <a:off x="9372111" y="166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75738</xdr:rowOff>
    </xdr:from>
    <xdr:to>
      <xdr:col>46</xdr:col>
      <xdr:colOff>38100</xdr:colOff>
      <xdr:row>97</xdr:row>
      <xdr:rowOff>5888</xdr:rowOff>
    </xdr:to>
    <xdr:sp macro="" textlink="">
      <xdr:nvSpPr>
        <xdr:cNvPr id="474" name="楕円 473"/>
        <xdr:cNvSpPr/>
      </xdr:nvSpPr>
      <xdr:spPr>
        <a:xfrm>
          <a:off x="8699500" y="165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168465</xdr:rowOff>
    </xdr:from>
    <xdr:ext cx="534377" cy="259045"/>
    <xdr:sp macro="" textlink="">
      <xdr:nvSpPr>
        <xdr:cNvPr id="475" name="テキスト ボックス 474"/>
        <xdr:cNvSpPr txBox="1"/>
      </xdr:nvSpPr>
      <xdr:spPr>
        <a:xfrm>
          <a:off x="8483111" y="166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41032</xdr:rowOff>
    </xdr:from>
    <xdr:to>
      <xdr:col>41</xdr:col>
      <xdr:colOff>101600</xdr:colOff>
      <xdr:row>96</xdr:row>
      <xdr:rowOff>142632</xdr:rowOff>
    </xdr:to>
    <xdr:sp macro="" textlink="">
      <xdr:nvSpPr>
        <xdr:cNvPr id="476" name="楕円 475"/>
        <xdr:cNvSpPr/>
      </xdr:nvSpPr>
      <xdr:spPr>
        <a:xfrm>
          <a:off x="7810500" y="165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133759</xdr:rowOff>
    </xdr:from>
    <xdr:ext cx="534377" cy="259045"/>
    <xdr:sp macro="" textlink="">
      <xdr:nvSpPr>
        <xdr:cNvPr id="477" name="テキスト ボックス 476"/>
        <xdr:cNvSpPr txBox="1"/>
      </xdr:nvSpPr>
      <xdr:spPr>
        <a:xfrm>
          <a:off x="7594111" y="1659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27636</xdr:rowOff>
    </xdr:from>
    <xdr:to>
      <xdr:col>36</xdr:col>
      <xdr:colOff>165100</xdr:colOff>
      <xdr:row>96</xdr:row>
      <xdr:rowOff>129236</xdr:rowOff>
    </xdr:to>
    <xdr:sp macro="" textlink="">
      <xdr:nvSpPr>
        <xdr:cNvPr id="478" name="楕円 477"/>
        <xdr:cNvSpPr/>
      </xdr:nvSpPr>
      <xdr:spPr>
        <a:xfrm>
          <a:off x="6921500" y="164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120363</xdr:rowOff>
    </xdr:from>
    <xdr:ext cx="534377" cy="259045"/>
    <xdr:sp macro="" textlink="">
      <xdr:nvSpPr>
        <xdr:cNvPr id="479" name="テキスト ボックス 478"/>
        <xdr:cNvSpPr txBox="1"/>
      </xdr:nvSpPr>
      <xdr:spPr>
        <a:xfrm>
          <a:off x="6705111" y="165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107641</xdr:rowOff>
    </xdr:from>
    <xdr:to>
      <xdr:col>85</xdr:col>
      <xdr:colOff>127000</xdr:colOff>
      <xdr:row>38</xdr:row>
      <xdr:rowOff>21165</xdr:rowOff>
    </xdr:to>
    <xdr:cxnSp macro="">
      <xdr:nvCxnSpPr>
        <xdr:cNvPr id="510" name="直線コネクタ 509"/>
        <xdr:cNvCxnSpPr/>
      </xdr:nvCxnSpPr>
      <xdr:spPr>
        <a:xfrm flipV="1">
          <a:off x="15481300" y="6279841"/>
          <a:ext cx="838200" cy="25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21165</xdr:rowOff>
    </xdr:from>
    <xdr:to>
      <xdr:col>81</xdr:col>
      <xdr:colOff>50800</xdr:colOff>
      <xdr:row>38</xdr:row>
      <xdr:rowOff>54290</xdr:rowOff>
    </xdr:to>
    <xdr:cxnSp macro="">
      <xdr:nvCxnSpPr>
        <xdr:cNvPr id="513" name="直線コネクタ 512"/>
        <xdr:cNvCxnSpPr/>
      </xdr:nvCxnSpPr>
      <xdr:spPr>
        <a:xfrm flipV="1">
          <a:off x="14592300" y="6536265"/>
          <a:ext cx="8890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54290</xdr:rowOff>
    </xdr:from>
    <xdr:to>
      <xdr:col>76</xdr:col>
      <xdr:colOff>114300</xdr:colOff>
      <xdr:row>38</xdr:row>
      <xdr:rowOff>60387</xdr:rowOff>
    </xdr:to>
    <xdr:cxnSp macro="">
      <xdr:nvCxnSpPr>
        <xdr:cNvPr id="516" name="直線コネクタ 515"/>
        <xdr:cNvCxnSpPr/>
      </xdr:nvCxnSpPr>
      <xdr:spPr>
        <a:xfrm flipV="1">
          <a:off x="13703300" y="6569390"/>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109569</xdr:rowOff>
    </xdr:from>
    <xdr:to>
      <xdr:col>71</xdr:col>
      <xdr:colOff>177800</xdr:colOff>
      <xdr:row>38</xdr:row>
      <xdr:rowOff>60387</xdr:rowOff>
    </xdr:to>
    <xdr:cxnSp macro="">
      <xdr:nvCxnSpPr>
        <xdr:cNvPr id="519" name="直線コネクタ 518"/>
        <xdr:cNvCxnSpPr/>
      </xdr:nvCxnSpPr>
      <xdr:spPr>
        <a:xfrm>
          <a:off x="12814300" y="6453219"/>
          <a:ext cx="8890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3" name="テキスト ボックス 522"/>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56841</xdr:rowOff>
    </xdr:from>
    <xdr:to>
      <xdr:col>85</xdr:col>
      <xdr:colOff>177800</xdr:colOff>
      <xdr:row>36</xdr:row>
      <xdr:rowOff>158441</xdr:rowOff>
    </xdr:to>
    <xdr:sp macro="" textlink="">
      <xdr:nvSpPr>
        <xdr:cNvPr id="529" name="楕円 528"/>
        <xdr:cNvSpPr/>
      </xdr:nvSpPr>
      <xdr:spPr>
        <a:xfrm>
          <a:off x="16268700" y="62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79718</xdr:rowOff>
    </xdr:from>
    <xdr:ext cx="534377" cy="259045"/>
    <xdr:sp macro="" textlink="">
      <xdr:nvSpPr>
        <xdr:cNvPr id="530" name="消防費該当値テキスト"/>
        <xdr:cNvSpPr txBox="1"/>
      </xdr:nvSpPr>
      <xdr:spPr>
        <a:xfrm>
          <a:off x="16370300" y="60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141815</xdr:rowOff>
    </xdr:from>
    <xdr:to>
      <xdr:col>81</xdr:col>
      <xdr:colOff>101600</xdr:colOff>
      <xdr:row>38</xdr:row>
      <xdr:rowOff>71965</xdr:rowOff>
    </xdr:to>
    <xdr:sp macro="" textlink="">
      <xdr:nvSpPr>
        <xdr:cNvPr id="531" name="楕円 530"/>
        <xdr:cNvSpPr/>
      </xdr:nvSpPr>
      <xdr:spPr>
        <a:xfrm>
          <a:off x="15430500" y="64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63092</xdr:rowOff>
    </xdr:from>
    <xdr:ext cx="534377" cy="259045"/>
    <xdr:sp macro="" textlink="">
      <xdr:nvSpPr>
        <xdr:cNvPr id="532" name="テキスト ボックス 531"/>
        <xdr:cNvSpPr txBox="1"/>
      </xdr:nvSpPr>
      <xdr:spPr>
        <a:xfrm>
          <a:off x="15214111" y="65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3490</xdr:rowOff>
    </xdr:from>
    <xdr:to>
      <xdr:col>76</xdr:col>
      <xdr:colOff>165100</xdr:colOff>
      <xdr:row>38</xdr:row>
      <xdr:rowOff>105090</xdr:rowOff>
    </xdr:to>
    <xdr:sp macro="" textlink="">
      <xdr:nvSpPr>
        <xdr:cNvPr id="533" name="楕円 532"/>
        <xdr:cNvSpPr/>
      </xdr:nvSpPr>
      <xdr:spPr>
        <a:xfrm>
          <a:off x="14541500" y="65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96217</xdr:rowOff>
    </xdr:from>
    <xdr:ext cx="534377" cy="259045"/>
    <xdr:sp macro="" textlink="">
      <xdr:nvSpPr>
        <xdr:cNvPr id="534" name="テキスト ボックス 533"/>
        <xdr:cNvSpPr txBox="1"/>
      </xdr:nvSpPr>
      <xdr:spPr>
        <a:xfrm>
          <a:off x="14325111" y="66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9587</xdr:rowOff>
    </xdr:from>
    <xdr:to>
      <xdr:col>72</xdr:col>
      <xdr:colOff>38100</xdr:colOff>
      <xdr:row>38</xdr:row>
      <xdr:rowOff>111187</xdr:rowOff>
    </xdr:to>
    <xdr:sp macro="" textlink="">
      <xdr:nvSpPr>
        <xdr:cNvPr id="535" name="楕円 534"/>
        <xdr:cNvSpPr/>
      </xdr:nvSpPr>
      <xdr:spPr>
        <a:xfrm>
          <a:off x="13652500" y="65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102314</xdr:rowOff>
    </xdr:from>
    <xdr:ext cx="534377" cy="259045"/>
    <xdr:sp macro="" textlink="">
      <xdr:nvSpPr>
        <xdr:cNvPr id="536" name="テキスト ボックス 535"/>
        <xdr:cNvSpPr txBox="1"/>
      </xdr:nvSpPr>
      <xdr:spPr>
        <a:xfrm>
          <a:off x="13436111" y="66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58769</xdr:rowOff>
    </xdr:from>
    <xdr:to>
      <xdr:col>67</xdr:col>
      <xdr:colOff>101600</xdr:colOff>
      <xdr:row>37</xdr:row>
      <xdr:rowOff>160369</xdr:rowOff>
    </xdr:to>
    <xdr:sp macro="" textlink="">
      <xdr:nvSpPr>
        <xdr:cNvPr id="537" name="楕円 536"/>
        <xdr:cNvSpPr/>
      </xdr:nvSpPr>
      <xdr:spPr>
        <a:xfrm>
          <a:off x="12763500" y="64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5446</xdr:rowOff>
    </xdr:from>
    <xdr:ext cx="534377" cy="259045"/>
    <xdr:sp macro="" textlink="">
      <xdr:nvSpPr>
        <xdr:cNvPr id="538" name="テキスト ボックス 537"/>
        <xdr:cNvSpPr txBox="1"/>
      </xdr:nvSpPr>
      <xdr:spPr>
        <a:xfrm>
          <a:off x="12547111" y="61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13341</xdr:rowOff>
    </xdr:from>
    <xdr:to>
      <xdr:col>85</xdr:col>
      <xdr:colOff>127000</xdr:colOff>
      <xdr:row>58</xdr:row>
      <xdr:rowOff>68278</xdr:rowOff>
    </xdr:to>
    <xdr:cxnSp macro="">
      <xdr:nvCxnSpPr>
        <xdr:cNvPr id="567" name="直線コネクタ 566"/>
        <xdr:cNvCxnSpPr/>
      </xdr:nvCxnSpPr>
      <xdr:spPr>
        <a:xfrm flipV="1">
          <a:off x="15481300" y="9957441"/>
          <a:ext cx="838200" cy="5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20546</xdr:rowOff>
    </xdr:from>
    <xdr:to>
      <xdr:col>81</xdr:col>
      <xdr:colOff>50800</xdr:colOff>
      <xdr:row>58</xdr:row>
      <xdr:rowOff>68278</xdr:rowOff>
    </xdr:to>
    <xdr:cxnSp macro="">
      <xdr:nvCxnSpPr>
        <xdr:cNvPr id="570" name="直線コネクタ 569"/>
        <xdr:cNvCxnSpPr/>
      </xdr:nvCxnSpPr>
      <xdr:spPr>
        <a:xfrm>
          <a:off x="14592300" y="9964646"/>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20546</xdr:rowOff>
    </xdr:from>
    <xdr:to>
      <xdr:col>76</xdr:col>
      <xdr:colOff>114300</xdr:colOff>
      <xdr:row>58</xdr:row>
      <xdr:rowOff>60258</xdr:rowOff>
    </xdr:to>
    <xdr:cxnSp macro="">
      <xdr:nvCxnSpPr>
        <xdr:cNvPr id="573" name="直線コネクタ 572"/>
        <xdr:cNvCxnSpPr/>
      </xdr:nvCxnSpPr>
      <xdr:spPr>
        <a:xfrm flipV="1">
          <a:off x="13703300" y="9964646"/>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48256</xdr:rowOff>
    </xdr:from>
    <xdr:to>
      <xdr:col>71</xdr:col>
      <xdr:colOff>177800</xdr:colOff>
      <xdr:row>58</xdr:row>
      <xdr:rowOff>60258</xdr:rowOff>
    </xdr:to>
    <xdr:cxnSp macro="">
      <xdr:nvCxnSpPr>
        <xdr:cNvPr id="576" name="直線コネクタ 575"/>
        <xdr:cNvCxnSpPr/>
      </xdr:nvCxnSpPr>
      <xdr:spPr>
        <a:xfrm>
          <a:off x="12814300" y="9992356"/>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133991</xdr:rowOff>
    </xdr:from>
    <xdr:to>
      <xdr:col>85</xdr:col>
      <xdr:colOff>177800</xdr:colOff>
      <xdr:row>58</xdr:row>
      <xdr:rowOff>64141</xdr:rowOff>
    </xdr:to>
    <xdr:sp macro="" textlink="">
      <xdr:nvSpPr>
        <xdr:cNvPr id="586" name="楕円 585"/>
        <xdr:cNvSpPr/>
      </xdr:nvSpPr>
      <xdr:spPr>
        <a:xfrm>
          <a:off x="16268700" y="99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48918</xdr:rowOff>
    </xdr:from>
    <xdr:ext cx="534377" cy="259045"/>
    <xdr:sp macro="" textlink="">
      <xdr:nvSpPr>
        <xdr:cNvPr id="587" name="教育費該当値テキスト"/>
        <xdr:cNvSpPr txBox="1"/>
      </xdr:nvSpPr>
      <xdr:spPr>
        <a:xfrm>
          <a:off x="16370300" y="98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17478</xdr:rowOff>
    </xdr:from>
    <xdr:to>
      <xdr:col>81</xdr:col>
      <xdr:colOff>101600</xdr:colOff>
      <xdr:row>58</xdr:row>
      <xdr:rowOff>119078</xdr:rowOff>
    </xdr:to>
    <xdr:sp macro="" textlink="">
      <xdr:nvSpPr>
        <xdr:cNvPr id="588" name="楕円 587"/>
        <xdr:cNvSpPr/>
      </xdr:nvSpPr>
      <xdr:spPr>
        <a:xfrm>
          <a:off x="15430500" y="996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110205</xdr:rowOff>
    </xdr:from>
    <xdr:ext cx="534377" cy="259045"/>
    <xdr:sp macro="" textlink="">
      <xdr:nvSpPr>
        <xdr:cNvPr id="589" name="テキスト ボックス 588"/>
        <xdr:cNvSpPr txBox="1"/>
      </xdr:nvSpPr>
      <xdr:spPr>
        <a:xfrm>
          <a:off x="15214111" y="1005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141196</xdr:rowOff>
    </xdr:from>
    <xdr:to>
      <xdr:col>76</xdr:col>
      <xdr:colOff>165100</xdr:colOff>
      <xdr:row>58</xdr:row>
      <xdr:rowOff>71346</xdr:rowOff>
    </xdr:to>
    <xdr:sp macro="" textlink="">
      <xdr:nvSpPr>
        <xdr:cNvPr id="590" name="楕円 589"/>
        <xdr:cNvSpPr/>
      </xdr:nvSpPr>
      <xdr:spPr>
        <a:xfrm>
          <a:off x="14541500" y="9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62473</xdr:rowOff>
    </xdr:from>
    <xdr:ext cx="534377" cy="259045"/>
    <xdr:sp macro="" textlink="">
      <xdr:nvSpPr>
        <xdr:cNvPr id="591" name="テキスト ボックス 590"/>
        <xdr:cNvSpPr txBox="1"/>
      </xdr:nvSpPr>
      <xdr:spPr>
        <a:xfrm>
          <a:off x="14325111" y="100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9458</xdr:rowOff>
    </xdr:from>
    <xdr:to>
      <xdr:col>72</xdr:col>
      <xdr:colOff>38100</xdr:colOff>
      <xdr:row>58</xdr:row>
      <xdr:rowOff>111058</xdr:rowOff>
    </xdr:to>
    <xdr:sp macro="" textlink="">
      <xdr:nvSpPr>
        <xdr:cNvPr id="592" name="楕円 591"/>
        <xdr:cNvSpPr/>
      </xdr:nvSpPr>
      <xdr:spPr>
        <a:xfrm>
          <a:off x="13652500" y="99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102185</xdr:rowOff>
    </xdr:from>
    <xdr:ext cx="534377" cy="259045"/>
    <xdr:sp macro="" textlink="">
      <xdr:nvSpPr>
        <xdr:cNvPr id="593" name="テキスト ボックス 592"/>
        <xdr:cNvSpPr txBox="1"/>
      </xdr:nvSpPr>
      <xdr:spPr>
        <a:xfrm>
          <a:off x="13436111" y="100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168906</xdr:rowOff>
    </xdr:from>
    <xdr:to>
      <xdr:col>67</xdr:col>
      <xdr:colOff>101600</xdr:colOff>
      <xdr:row>58</xdr:row>
      <xdr:rowOff>99056</xdr:rowOff>
    </xdr:to>
    <xdr:sp macro="" textlink="">
      <xdr:nvSpPr>
        <xdr:cNvPr id="594" name="楕円 593"/>
        <xdr:cNvSpPr/>
      </xdr:nvSpPr>
      <xdr:spPr>
        <a:xfrm>
          <a:off x="12763500" y="99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90183</xdr:rowOff>
    </xdr:from>
    <xdr:ext cx="534377" cy="259045"/>
    <xdr:sp macro="" textlink="">
      <xdr:nvSpPr>
        <xdr:cNvPr id="595" name="テキスト ボックス 594"/>
        <xdr:cNvSpPr txBox="1"/>
      </xdr:nvSpPr>
      <xdr:spPr>
        <a:xfrm>
          <a:off x="12547111" y="100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16599</xdr:rowOff>
    </xdr:from>
    <xdr:to>
      <xdr:col>85</xdr:col>
      <xdr:colOff>127000</xdr:colOff>
      <xdr:row>78</xdr:row>
      <xdr:rowOff>33424</xdr:rowOff>
    </xdr:to>
    <xdr:cxnSp macro="">
      <xdr:nvCxnSpPr>
        <xdr:cNvPr id="622" name="直線コネクタ 621"/>
        <xdr:cNvCxnSpPr/>
      </xdr:nvCxnSpPr>
      <xdr:spPr>
        <a:xfrm flipV="1">
          <a:off x="15481300" y="13389699"/>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3" name="災害復旧費平均値テキスト"/>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28142</xdr:rowOff>
    </xdr:from>
    <xdr:to>
      <xdr:col>81</xdr:col>
      <xdr:colOff>50800</xdr:colOff>
      <xdr:row>78</xdr:row>
      <xdr:rowOff>33424</xdr:rowOff>
    </xdr:to>
    <xdr:cxnSp macro="">
      <xdr:nvCxnSpPr>
        <xdr:cNvPr id="625" name="直線コネクタ 624"/>
        <xdr:cNvCxnSpPr/>
      </xdr:nvCxnSpPr>
      <xdr:spPr>
        <a:xfrm>
          <a:off x="14592300" y="13401242"/>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28142</xdr:rowOff>
    </xdr:from>
    <xdr:to>
      <xdr:col>76</xdr:col>
      <xdr:colOff>114300</xdr:colOff>
      <xdr:row>78</xdr:row>
      <xdr:rowOff>56307</xdr:rowOff>
    </xdr:to>
    <xdr:cxnSp macro="">
      <xdr:nvCxnSpPr>
        <xdr:cNvPr id="628" name="直線コネクタ 627"/>
        <xdr:cNvCxnSpPr/>
      </xdr:nvCxnSpPr>
      <xdr:spPr>
        <a:xfrm flipV="1">
          <a:off x="13703300" y="13401242"/>
          <a:ext cx="889000" cy="2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0" name="テキスト ボックス 629"/>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50067</xdr:rowOff>
    </xdr:from>
    <xdr:to>
      <xdr:col>71</xdr:col>
      <xdr:colOff>177800</xdr:colOff>
      <xdr:row>78</xdr:row>
      <xdr:rowOff>56307</xdr:rowOff>
    </xdr:to>
    <xdr:cxnSp macro="">
      <xdr:nvCxnSpPr>
        <xdr:cNvPr id="631" name="直線コネクタ 630"/>
        <xdr:cNvCxnSpPr/>
      </xdr:nvCxnSpPr>
      <xdr:spPr>
        <a:xfrm>
          <a:off x="12814300" y="13423167"/>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35" name="テキスト ボックス 634"/>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137249</xdr:rowOff>
    </xdr:from>
    <xdr:to>
      <xdr:col>85</xdr:col>
      <xdr:colOff>177800</xdr:colOff>
      <xdr:row>78</xdr:row>
      <xdr:rowOff>67399</xdr:rowOff>
    </xdr:to>
    <xdr:sp macro="" textlink="">
      <xdr:nvSpPr>
        <xdr:cNvPr id="641" name="楕円 640"/>
        <xdr:cNvSpPr/>
      </xdr:nvSpPr>
      <xdr:spPr>
        <a:xfrm>
          <a:off x="16268700" y="133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96626</xdr:rowOff>
    </xdr:from>
    <xdr:ext cx="469744" cy="259045"/>
    <xdr:sp macro="" textlink="">
      <xdr:nvSpPr>
        <xdr:cNvPr id="642" name="災害復旧費該当値テキスト"/>
        <xdr:cNvSpPr txBox="1"/>
      </xdr:nvSpPr>
      <xdr:spPr>
        <a:xfrm>
          <a:off x="16370300" y="131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154074</xdr:rowOff>
    </xdr:from>
    <xdr:to>
      <xdr:col>81</xdr:col>
      <xdr:colOff>101600</xdr:colOff>
      <xdr:row>78</xdr:row>
      <xdr:rowOff>84224</xdr:rowOff>
    </xdr:to>
    <xdr:sp macro="" textlink="">
      <xdr:nvSpPr>
        <xdr:cNvPr id="643" name="楕円 642"/>
        <xdr:cNvSpPr/>
      </xdr:nvSpPr>
      <xdr:spPr>
        <a:xfrm>
          <a:off x="15430500" y="133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75351</xdr:rowOff>
    </xdr:from>
    <xdr:ext cx="469744" cy="259045"/>
    <xdr:sp macro="" textlink="">
      <xdr:nvSpPr>
        <xdr:cNvPr id="644" name="テキスト ボックス 643"/>
        <xdr:cNvSpPr txBox="1"/>
      </xdr:nvSpPr>
      <xdr:spPr>
        <a:xfrm>
          <a:off x="15246428" y="1344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148792</xdr:rowOff>
    </xdr:from>
    <xdr:to>
      <xdr:col>76</xdr:col>
      <xdr:colOff>165100</xdr:colOff>
      <xdr:row>78</xdr:row>
      <xdr:rowOff>78942</xdr:rowOff>
    </xdr:to>
    <xdr:sp macro="" textlink="">
      <xdr:nvSpPr>
        <xdr:cNvPr id="645" name="楕円 644"/>
        <xdr:cNvSpPr/>
      </xdr:nvSpPr>
      <xdr:spPr>
        <a:xfrm>
          <a:off x="14541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95469</xdr:rowOff>
    </xdr:from>
    <xdr:ext cx="469744" cy="259045"/>
    <xdr:sp macro="" textlink="">
      <xdr:nvSpPr>
        <xdr:cNvPr id="646" name="テキスト ボックス 645"/>
        <xdr:cNvSpPr txBox="1"/>
      </xdr:nvSpPr>
      <xdr:spPr>
        <a:xfrm>
          <a:off x="14357428" y="131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5507</xdr:rowOff>
    </xdr:from>
    <xdr:to>
      <xdr:col>72</xdr:col>
      <xdr:colOff>38100</xdr:colOff>
      <xdr:row>78</xdr:row>
      <xdr:rowOff>107107</xdr:rowOff>
    </xdr:to>
    <xdr:sp macro="" textlink="">
      <xdr:nvSpPr>
        <xdr:cNvPr id="647" name="楕円 646"/>
        <xdr:cNvSpPr/>
      </xdr:nvSpPr>
      <xdr:spPr>
        <a:xfrm>
          <a:off x="13652500" y="133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123634</xdr:rowOff>
    </xdr:from>
    <xdr:ext cx="469744" cy="259045"/>
    <xdr:sp macro="" textlink="">
      <xdr:nvSpPr>
        <xdr:cNvPr id="648" name="テキスト ボックス 647"/>
        <xdr:cNvSpPr txBox="1"/>
      </xdr:nvSpPr>
      <xdr:spPr>
        <a:xfrm>
          <a:off x="13468428" y="1315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170717</xdr:rowOff>
    </xdr:from>
    <xdr:to>
      <xdr:col>67</xdr:col>
      <xdr:colOff>101600</xdr:colOff>
      <xdr:row>78</xdr:row>
      <xdr:rowOff>100867</xdr:rowOff>
    </xdr:to>
    <xdr:sp macro="" textlink="">
      <xdr:nvSpPr>
        <xdr:cNvPr id="649" name="楕円 648"/>
        <xdr:cNvSpPr/>
      </xdr:nvSpPr>
      <xdr:spPr>
        <a:xfrm>
          <a:off x="12763500" y="133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117394</xdr:rowOff>
    </xdr:from>
    <xdr:ext cx="469744" cy="259045"/>
    <xdr:sp macro="" textlink="">
      <xdr:nvSpPr>
        <xdr:cNvPr id="650" name="テキスト ボックス 649"/>
        <xdr:cNvSpPr txBox="1"/>
      </xdr:nvSpPr>
      <xdr:spPr>
        <a:xfrm>
          <a:off x="12579428" y="1314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147602</xdr:rowOff>
    </xdr:from>
    <xdr:to>
      <xdr:col>85</xdr:col>
      <xdr:colOff>127000</xdr:colOff>
      <xdr:row>97</xdr:row>
      <xdr:rowOff>151572</xdr:rowOff>
    </xdr:to>
    <xdr:cxnSp macro="">
      <xdr:nvCxnSpPr>
        <xdr:cNvPr id="679" name="直線コネクタ 678"/>
        <xdr:cNvCxnSpPr/>
      </xdr:nvCxnSpPr>
      <xdr:spPr>
        <a:xfrm flipV="1">
          <a:off x="15481300" y="16778252"/>
          <a:ext cx="8382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139883</xdr:rowOff>
    </xdr:from>
    <xdr:to>
      <xdr:col>81</xdr:col>
      <xdr:colOff>50800</xdr:colOff>
      <xdr:row>97</xdr:row>
      <xdr:rowOff>151572</xdr:rowOff>
    </xdr:to>
    <xdr:cxnSp macro="">
      <xdr:nvCxnSpPr>
        <xdr:cNvPr id="682" name="直線コネクタ 681"/>
        <xdr:cNvCxnSpPr/>
      </xdr:nvCxnSpPr>
      <xdr:spPr>
        <a:xfrm>
          <a:off x="14592300" y="16770533"/>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139883</xdr:rowOff>
    </xdr:from>
    <xdr:to>
      <xdr:col>76</xdr:col>
      <xdr:colOff>114300</xdr:colOff>
      <xdr:row>97</xdr:row>
      <xdr:rowOff>146703</xdr:rowOff>
    </xdr:to>
    <xdr:cxnSp macro="">
      <xdr:nvCxnSpPr>
        <xdr:cNvPr id="685" name="直線コネクタ 684"/>
        <xdr:cNvCxnSpPr/>
      </xdr:nvCxnSpPr>
      <xdr:spPr>
        <a:xfrm flipV="1">
          <a:off x="13703300" y="16770533"/>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146703</xdr:rowOff>
    </xdr:from>
    <xdr:to>
      <xdr:col>71</xdr:col>
      <xdr:colOff>177800</xdr:colOff>
      <xdr:row>97</xdr:row>
      <xdr:rowOff>152236</xdr:rowOff>
    </xdr:to>
    <xdr:cxnSp macro="">
      <xdr:nvCxnSpPr>
        <xdr:cNvPr id="688" name="直線コネクタ 687"/>
        <xdr:cNvCxnSpPr/>
      </xdr:nvCxnSpPr>
      <xdr:spPr>
        <a:xfrm flipV="1">
          <a:off x="12814300" y="16777353"/>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96802</xdr:rowOff>
    </xdr:from>
    <xdr:to>
      <xdr:col>85</xdr:col>
      <xdr:colOff>177800</xdr:colOff>
      <xdr:row>98</xdr:row>
      <xdr:rowOff>26952</xdr:rowOff>
    </xdr:to>
    <xdr:sp macro="" textlink="">
      <xdr:nvSpPr>
        <xdr:cNvPr id="698" name="楕円 697"/>
        <xdr:cNvSpPr/>
      </xdr:nvSpPr>
      <xdr:spPr>
        <a:xfrm>
          <a:off x="16268700" y="167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75229</xdr:rowOff>
    </xdr:from>
    <xdr:ext cx="534377" cy="259045"/>
    <xdr:sp macro="" textlink="">
      <xdr:nvSpPr>
        <xdr:cNvPr id="699" name="公債費該当値テキスト"/>
        <xdr:cNvSpPr txBox="1"/>
      </xdr:nvSpPr>
      <xdr:spPr>
        <a:xfrm>
          <a:off x="16370300" y="167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100772</xdr:rowOff>
    </xdr:from>
    <xdr:to>
      <xdr:col>81</xdr:col>
      <xdr:colOff>101600</xdr:colOff>
      <xdr:row>98</xdr:row>
      <xdr:rowOff>30922</xdr:rowOff>
    </xdr:to>
    <xdr:sp macro="" textlink="">
      <xdr:nvSpPr>
        <xdr:cNvPr id="700" name="楕円 699"/>
        <xdr:cNvSpPr/>
      </xdr:nvSpPr>
      <xdr:spPr>
        <a:xfrm>
          <a:off x="15430500" y="167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22049</xdr:rowOff>
    </xdr:from>
    <xdr:ext cx="534377" cy="259045"/>
    <xdr:sp macro="" textlink="">
      <xdr:nvSpPr>
        <xdr:cNvPr id="701" name="テキスト ボックス 700"/>
        <xdr:cNvSpPr txBox="1"/>
      </xdr:nvSpPr>
      <xdr:spPr>
        <a:xfrm>
          <a:off x="15214111" y="168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89083</xdr:rowOff>
    </xdr:from>
    <xdr:to>
      <xdr:col>76</xdr:col>
      <xdr:colOff>165100</xdr:colOff>
      <xdr:row>98</xdr:row>
      <xdr:rowOff>19233</xdr:rowOff>
    </xdr:to>
    <xdr:sp macro="" textlink="">
      <xdr:nvSpPr>
        <xdr:cNvPr id="702" name="楕円 701"/>
        <xdr:cNvSpPr/>
      </xdr:nvSpPr>
      <xdr:spPr>
        <a:xfrm>
          <a:off x="14541500" y="167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10360</xdr:rowOff>
    </xdr:from>
    <xdr:ext cx="534377" cy="259045"/>
    <xdr:sp macro="" textlink="">
      <xdr:nvSpPr>
        <xdr:cNvPr id="703" name="テキスト ボックス 702"/>
        <xdr:cNvSpPr txBox="1"/>
      </xdr:nvSpPr>
      <xdr:spPr>
        <a:xfrm>
          <a:off x="14325111" y="168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95903</xdr:rowOff>
    </xdr:from>
    <xdr:to>
      <xdr:col>72</xdr:col>
      <xdr:colOff>38100</xdr:colOff>
      <xdr:row>98</xdr:row>
      <xdr:rowOff>26053</xdr:rowOff>
    </xdr:to>
    <xdr:sp macro="" textlink="">
      <xdr:nvSpPr>
        <xdr:cNvPr id="704" name="楕円 703"/>
        <xdr:cNvSpPr/>
      </xdr:nvSpPr>
      <xdr:spPr>
        <a:xfrm>
          <a:off x="13652500" y="167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17180</xdr:rowOff>
    </xdr:from>
    <xdr:ext cx="534377" cy="259045"/>
    <xdr:sp macro="" textlink="">
      <xdr:nvSpPr>
        <xdr:cNvPr id="705" name="テキスト ボックス 704"/>
        <xdr:cNvSpPr txBox="1"/>
      </xdr:nvSpPr>
      <xdr:spPr>
        <a:xfrm>
          <a:off x="13436111" y="1681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101436</xdr:rowOff>
    </xdr:from>
    <xdr:to>
      <xdr:col>67</xdr:col>
      <xdr:colOff>101600</xdr:colOff>
      <xdr:row>98</xdr:row>
      <xdr:rowOff>31586</xdr:rowOff>
    </xdr:to>
    <xdr:sp macro="" textlink="">
      <xdr:nvSpPr>
        <xdr:cNvPr id="706" name="楕円 705"/>
        <xdr:cNvSpPr/>
      </xdr:nvSpPr>
      <xdr:spPr>
        <a:xfrm>
          <a:off x="12763500" y="167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22713</xdr:rowOff>
    </xdr:from>
    <xdr:ext cx="534377" cy="259045"/>
    <xdr:sp macro="" textlink="">
      <xdr:nvSpPr>
        <xdr:cNvPr id="707" name="テキスト ボックス 706"/>
        <xdr:cNvSpPr txBox="1"/>
      </xdr:nvSpPr>
      <xdr:spPr>
        <a:xfrm>
          <a:off x="12547111" y="168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消防費：消防の事務を一部事務組合で行っており、類似団体より低い水準となっているが、令和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年度は災害情報伝達システムを導入したため数値が高くなっている。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総務費：電算システムの改修・保守に多額の費用を要しているため、全国平均・県平均と比較すると高水準であるものの、類似団体に比べ低い水準となっている。令和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年度は、特別定額給付金事業のため数値が大きくなっている。</a:t>
          </a:r>
        </a:p>
        <a:p>
          <a:r>
            <a:rPr kumimoji="1" lang="ja-JP" altLang="en-US" sz="1100">
              <a:latin typeface="ＭＳ Ｐゴシック" panose="020B0600070205080204" pitchFamily="50" charset="-128"/>
              <a:ea typeface="ＭＳ Ｐゴシック" panose="020B0600070205080204" pitchFamily="50" charset="-128"/>
            </a:rPr>
            <a:t>農林水産業費：農地の面積自体が少ないため農業振興に係る費用が抑制できているため、県平均・類似団体のいずれと比較しても低水準となっている。</a:t>
          </a:r>
        </a:p>
        <a:p>
          <a:r>
            <a:rPr kumimoji="1" lang="ja-JP" altLang="en-US" sz="1100">
              <a:latin typeface="ＭＳ Ｐゴシック" panose="020B0600070205080204" pitchFamily="50" charset="-128"/>
              <a:ea typeface="ＭＳ Ｐゴシック" panose="020B0600070205080204" pitchFamily="50" charset="-128"/>
            </a:rPr>
            <a:t>教育費：全国平均・県平均・類似団体のいずれと比較しても低水準となっているが、生活支援員を手厚く配置するなど多額の費用を投じ教育環境の充実に努めている。</a:t>
          </a:r>
        </a:p>
        <a:p>
          <a:r>
            <a:rPr kumimoji="1" lang="ja-JP" altLang="en-US" sz="1100">
              <a:latin typeface="ＭＳ Ｐゴシック" panose="020B0600070205080204" pitchFamily="50" charset="-128"/>
              <a:ea typeface="ＭＳ Ｐゴシック" panose="020B0600070205080204" pitchFamily="50" charset="-128"/>
            </a:rPr>
            <a:t>民生費：全国平均・県平均・類似団体のいずれと比較しても低水準となっているが、放課後デイサービス等の扶助費が増え続けているため増加傾向にある。</a:t>
          </a:r>
        </a:p>
        <a:p>
          <a:r>
            <a:rPr kumimoji="1" lang="ja-JP" altLang="en-US" sz="1100">
              <a:latin typeface="ＭＳ Ｐゴシック" panose="020B0600070205080204" pitchFamily="50" charset="-128"/>
              <a:ea typeface="ＭＳ Ｐゴシック" panose="020B0600070205080204" pitchFamily="50" charset="-128"/>
            </a:rPr>
            <a:t>衛生費：全国平均・県平均・類似団体のいずれと比較しても低水準となっており、ごみ処理・し尿処理を一部事務組合で行っているため、人件費の抑制により低水準となっていると考えている。</a:t>
          </a:r>
        </a:p>
        <a:p>
          <a:r>
            <a:rPr kumimoji="1" lang="ja-JP" altLang="en-US" sz="1100">
              <a:latin typeface="ＭＳ Ｐゴシック" panose="020B0600070205080204" pitchFamily="50" charset="-128"/>
              <a:ea typeface="ＭＳ Ｐゴシック" panose="020B0600070205080204" pitchFamily="50" charset="-128"/>
            </a:rPr>
            <a:t>土木費：全国平均・県平均・類似団体のいずれと比較しても低水準となっており、今後も無理な事業は行わず健全な運営に努める必要がある。</a:t>
          </a:r>
        </a:p>
        <a:p>
          <a:r>
            <a:rPr kumimoji="1" lang="ja-JP" altLang="en-US" sz="1100">
              <a:latin typeface="ＭＳ Ｐゴシック" panose="020B0600070205080204" pitchFamily="50" charset="-128"/>
              <a:ea typeface="ＭＳ Ｐゴシック" panose="020B0600070205080204" pitchFamily="50" charset="-128"/>
            </a:rPr>
            <a:t>公債費：全国平均・県平均・類似団体のいずれと比較しても低水準となっており、今後も原則として交付税措置があるもののみを起債していきたいと考えている。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財政調整基金については、基金に依存しない行財政運営に努めることで、ここ数年は増加傾向にある。</a:t>
          </a:r>
        </a:p>
        <a:p>
          <a:r>
            <a:rPr kumimoji="1" lang="ja-JP" altLang="en-US" sz="1400">
              <a:latin typeface="ＭＳ ゴシック" pitchFamily="49" charset="-128"/>
              <a:ea typeface="ＭＳ ゴシック" pitchFamily="49" charset="-128"/>
            </a:rPr>
            <a:t>　実質収支額は、ここ数年は年度末の法人町民税の税収に左右されるため増減を繰り返している。</a:t>
          </a:r>
        </a:p>
        <a:p>
          <a:r>
            <a:rPr kumimoji="1" lang="ja-JP" altLang="en-US" sz="1400">
              <a:latin typeface="ＭＳ ゴシック" pitchFamily="49" charset="-128"/>
              <a:ea typeface="ＭＳ ゴシック" pitchFamily="49" charset="-128"/>
            </a:rPr>
            <a:t>　実質単年度収支は、災害の影響で平成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年度でマイナスに転じたものの、平成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年度以降は普通建設事業費、投資及び出資金の減少や歳出抑制の取り組み等によりプラスとなっている。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一般会計は、町税収入の増加により実質収支額が増加し、実質収支比率も大きくなっているが、予算規模が少額なため数値の変動はあるものの、平均すると同水準で安定している。</a:t>
          </a:r>
        </a:p>
        <a:p>
          <a:r>
            <a:rPr kumimoji="1" lang="ja-JP" altLang="en-US" sz="1400">
              <a:latin typeface="ＭＳ ゴシック" pitchFamily="49" charset="-128"/>
              <a:ea typeface="ＭＳ ゴシック" pitchFamily="49" charset="-128"/>
            </a:rPr>
            <a:t>　国民健康保険、介護保険の両特別会計は、適正水準を維持している。なお、国民健康保険特別会計は、平成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年度より国保財政の運営主体が都道府県に移行したため、数値が大きく下がっている。</a:t>
          </a:r>
        </a:p>
        <a:p>
          <a:r>
            <a:rPr kumimoji="1" lang="ja-JP" altLang="en-US" sz="1400">
              <a:latin typeface="ＭＳ ゴシック" pitchFamily="49" charset="-128"/>
              <a:ea typeface="ＭＳ ゴシック" pitchFamily="49" charset="-128"/>
            </a:rPr>
            <a:t>　水道、下水道の両事業会計は、同水準で安定している。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6623131</v>
      </c>
      <c r="BO4" s="433"/>
      <c r="BP4" s="433"/>
      <c r="BQ4" s="433"/>
      <c r="BR4" s="433"/>
      <c r="BS4" s="433"/>
      <c r="BT4" s="433"/>
      <c r="BU4" s="434"/>
      <c r="BV4" s="432">
        <v>4701952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7.9</v>
      </c>
      <c r="CU4" s="439"/>
      <c r="CV4" s="439"/>
      <c r="CW4" s="439"/>
      <c r="CX4" s="439"/>
      <c r="CY4" s="439"/>
      <c r="CZ4" s="439"/>
      <c r="DA4" s="440"/>
      <c r="DB4" s="438">
        <v>8.6999999999999993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6329794</v>
      </c>
      <c r="BO5" s="470"/>
      <c r="BP5" s="470"/>
      <c r="BQ5" s="470"/>
      <c r="BR5" s="470"/>
      <c r="BS5" s="470"/>
      <c r="BT5" s="470"/>
      <c r="BU5" s="471"/>
      <c r="BV5" s="469">
        <v>4408746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85.2</v>
      </c>
      <c r="CU5" s="467"/>
      <c r="CV5" s="467"/>
      <c r="CW5" s="467"/>
      <c r="CX5" s="467"/>
      <c r="CY5" s="467"/>
      <c r="CZ5" s="467"/>
      <c r="DA5" s="468"/>
      <c r="DB5" s="466">
        <v>88.9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293337</v>
      </c>
      <c r="BO6" s="470"/>
      <c r="BP6" s="470"/>
      <c r="BQ6" s="470"/>
      <c r="BR6" s="470"/>
      <c r="BS6" s="470"/>
      <c r="BT6" s="470"/>
      <c r="BU6" s="471"/>
      <c r="BV6" s="469">
        <v>293206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89.9</v>
      </c>
      <c r="CU6" s="507"/>
      <c r="CV6" s="507"/>
      <c r="CW6" s="507"/>
      <c r="CX6" s="507"/>
      <c r="CY6" s="507"/>
      <c r="CZ6" s="507"/>
      <c r="DA6" s="508"/>
      <c r="DB6" s="506">
        <v>93.8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53903</v>
      </c>
      <c r="BO7" s="470"/>
      <c r="BP7" s="470"/>
      <c r="BQ7" s="470"/>
      <c r="BR7" s="470"/>
      <c r="BS7" s="470"/>
      <c r="BT7" s="470"/>
      <c r="BU7" s="471"/>
      <c r="BV7" s="469">
        <v>37720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3030226</v>
      </c>
      <c r="CU7" s="470"/>
      <c r="CV7" s="470"/>
      <c r="CW7" s="470"/>
      <c r="CX7" s="470"/>
      <c r="CY7" s="470"/>
      <c r="CZ7" s="470"/>
      <c r="DA7" s="471"/>
      <c r="DB7" s="469">
        <v>2922035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239434</v>
      </c>
      <c r="BO8" s="470"/>
      <c r="BP8" s="470"/>
      <c r="BQ8" s="470"/>
      <c r="BR8" s="470"/>
      <c r="BS8" s="470"/>
      <c r="BT8" s="470"/>
      <c r="BU8" s="471"/>
      <c r="BV8" s="469">
        <v>255486</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0.57999999999999996</v>
      </c>
      <c r="CU8" s="510"/>
      <c r="CV8" s="510"/>
      <c r="CW8" s="510"/>
      <c r="CX8" s="510"/>
      <c r="CY8" s="510"/>
      <c r="CZ8" s="510"/>
      <c r="DA8" s="511"/>
      <c r="DB8" s="509">
        <v>0.59</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10950</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-16052</v>
      </c>
      <c r="BO9" s="470"/>
      <c r="BP9" s="470"/>
      <c r="BQ9" s="470"/>
      <c r="BR9" s="470"/>
      <c r="BS9" s="470"/>
      <c r="BT9" s="470"/>
      <c r="BU9" s="471"/>
      <c r="BV9" s="469">
        <v>-7301</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9.5</v>
      </c>
      <c r="CU9" s="467"/>
      <c r="CV9" s="467"/>
      <c r="CW9" s="467"/>
      <c r="CX9" s="467"/>
      <c r="CY9" s="467"/>
      <c r="CZ9" s="467"/>
      <c r="DA9" s="468"/>
      <c r="DB9" s="466">
        <v>10.199999999999999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10929</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94</v>
      </c>
      <c r="AV10" s="502"/>
      <c r="AW10" s="502"/>
      <c r="AX10" s="502"/>
      <c r="AY10" s="503" t="s">
        <v>118</v>
      </c>
      <c r="AZ10" s="504"/>
      <c r="BA10" s="504"/>
      <c r="BB10" s="504"/>
      <c r="BC10" s="504"/>
      <c r="BD10" s="504"/>
      <c r="BE10" s="504"/>
      <c r="BF10" s="504"/>
      <c r="BG10" s="504"/>
      <c r="BH10" s="504"/>
      <c r="BI10" s="504"/>
      <c r="BJ10" s="504"/>
      <c r="BK10" s="504"/>
      <c r="BL10" s="504"/>
      <c r="BM10" s="505"/>
      <c r="BN10" s="469">
        <v>128106</v>
      </c>
      <c r="BO10" s="470"/>
      <c r="BP10" s="470"/>
      <c r="BQ10" s="470"/>
      <c r="BR10" s="470"/>
      <c r="BS10" s="470"/>
      <c r="BT10" s="470"/>
      <c r="BU10" s="471"/>
      <c r="BV10" s="469">
        <v>131796</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94</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x14ac:dyDescent="0.15">
      <c r="A12" s="187"/>
      <c r="B12" s="529" t="s">
        <v>126</v>
      </c>
      <c r="C12" s="530"/>
      <c r="D12" s="530"/>
      <c r="E12" s="530"/>
      <c r="F12" s="530"/>
      <c r="G12" s="530"/>
      <c r="H12" s="530"/>
      <c r="I12" s="530"/>
      <c r="J12" s="530"/>
      <c r="K12" s="531"/>
      <c r="L12" s="538" t="s">
        <v>127</v>
      </c>
      <c r="M12" s="539"/>
      <c r="N12" s="539"/>
      <c r="O12" s="539"/>
      <c r="P12" s="539"/>
      <c r="Q12" s="540"/>
      <c r="R12" s="541">
        <v>11149</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131</v>
      </c>
      <c r="AV12" s="502"/>
      <c r="AW12" s="502"/>
      <c r="AX12" s="502"/>
      <c r="AY12" s="503" t="s">
        <v>132</v>
      </c>
      <c r="AZ12" s="504"/>
      <c r="BA12" s="504"/>
      <c r="BB12" s="504"/>
      <c r="BC12" s="504"/>
      <c r="BD12" s="504"/>
      <c r="BE12" s="504"/>
      <c r="BF12" s="504"/>
      <c r="BG12" s="504"/>
      <c r="BH12" s="504"/>
      <c r="BI12" s="504"/>
      <c r="BJ12" s="504"/>
      <c r="BK12" s="504"/>
      <c r="BL12" s="504"/>
      <c r="BM12" s="505"/>
      <c r="BN12" s="469">
        <v>89175</v>
      </c>
      <c r="BO12" s="470"/>
      <c r="BP12" s="470"/>
      <c r="BQ12" s="470"/>
      <c r="BR12" s="470"/>
      <c r="BS12" s="470"/>
      <c r="BT12" s="470"/>
      <c r="BU12" s="471"/>
      <c r="BV12" s="469">
        <v>0</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125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134</v>
      </c>
      <c r="N13" s="561"/>
      <c r="O13" s="561"/>
      <c r="P13" s="561"/>
      <c r="Q13" s="562"/>
      <c r="R13" s="553">
        <v>10993</v>
      </c>
      <c r="S13" s="554"/>
      <c r="T13" s="554"/>
      <c r="U13" s="554"/>
      <c r="V13" s="555"/>
      <c r="W13" s="485" t="s">
        <v>135</v>
      </c>
      <c r="X13" s="486"/>
      <c r="Y13" s="486"/>
      <c r="Z13" s="486"/>
      <c r="AA13" s="486"/>
      <c r="AB13" s="476"/>
      <c r="AC13" s="520">
        <v>113</v>
      </c>
      <c r="AD13" s="521"/>
      <c r="AE13" s="521"/>
      <c r="AF13" s="521"/>
      <c r="AG13" s="563"/>
      <c r="AH13" s="520">
        <v>107</v>
      </c>
      <c r="AI13" s="521"/>
      <c r="AJ13" s="521"/>
      <c r="AK13" s="521"/>
      <c r="AL13" s="522"/>
      <c r="AM13" s="498" t="s">
        <v>136</v>
      </c>
      <c r="AN13" s="499"/>
      <c r="AO13" s="499"/>
      <c r="AP13" s="499"/>
      <c r="AQ13" s="499"/>
      <c r="AR13" s="499"/>
      <c r="AS13" s="499"/>
      <c r="AT13" s="500"/>
      <c r="AU13" s="501" t="s">
        <v>137</v>
      </c>
      <c r="AV13" s="502"/>
      <c r="AW13" s="502"/>
      <c r="AX13" s="502"/>
      <c r="AY13" s="503" t="s">
        <v>138</v>
      </c>
      <c r="AZ13" s="504"/>
      <c r="BA13" s="504"/>
      <c r="BB13" s="504"/>
      <c r="BC13" s="504"/>
      <c r="BD13" s="504"/>
      <c r="BE13" s="504"/>
      <c r="BF13" s="504"/>
      <c r="BG13" s="504"/>
      <c r="BH13" s="504"/>
      <c r="BI13" s="504"/>
      <c r="BJ13" s="504"/>
      <c r="BK13" s="504"/>
      <c r="BL13" s="504"/>
      <c r="BM13" s="505"/>
      <c r="BN13" s="469">
        <v>22879</v>
      </c>
      <c r="BO13" s="470"/>
      <c r="BP13" s="470"/>
      <c r="BQ13" s="470"/>
      <c r="BR13" s="470"/>
      <c r="BS13" s="470"/>
      <c r="BT13" s="470"/>
      <c r="BU13" s="471"/>
      <c r="BV13" s="469">
        <v>124495</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7.6</v>
      </c>
      <c r="CU13" s="467"/>
      <c r="CV13" s="467"/>
      <c r="CW13" s="467"/>
      <c r="CX13" s="467"/>
      <c r="CY13" s="467"/>
      <c r="CZ13" s="467"/>
      <c r="DA13" s="468"/>
      <c r="DB13" s="466">
        <v>7.6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11205</v>
      </c>
      <c r="S14" s="554"/>
      <c r="T14" s="554"/>
      <c r="U14" s="554"/>
      <c r="V14" s="555"/>
      <c r="W14" s="459"/>
      <c r="X14" s="460"/>
      <c r="Y14" s="460"/>
      <c r="Z14" s="460"/>
      <c r="AA14" s="460"/>
      <c r="AB14" s="449"/>
      <c r="AC14" s="556">
        <v>2.2000000000000002</v>
      </c>
      <c r="AD14" s="557"/>
      <c r="AE14" s="557"/>
      <c r="AF14" s="557"/>
      <c r="AG14" s="558"/>
      <c r="AH14" s="556">
        <v>2.2000000000000002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t="s">
        <v>142</v>
      </c>
      <c r="CU14" s="568"/>
      <c r="CV14" s="568"/>
      <c r="CW14" s="568"/>
      <c r="CX14" s="568"/>
      <c r="CY14" s="568"/>
      <c r="CZ14" s="568"/>
      <c r="DA14" s="569"/>
      <c r="DB14" s="567" t="s">
        <v>125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143</v>
      </c>
      <c r="N15" s="561"/>
      <c r="O15" s="561"/>
      <c r="P15" s="561"/>
      <c r="Q15" s="562"/>
      <c r="R15" s="553">
        <v>11042</v>
      </c>
      <c r="S15" s="554"/>
      <c r="T15" s="554"/>
      <c r="U15" s="554"/>
      <c r="V15" s="555"/>
      <c r="W15" s="485" t="s">
        <v>144</v>
      </c>
      <c r="X15" s="486"/>
      <c r="Y15" s="486"/>
      <c r="Z15" s="486"/>
      <c r="AA15" s="486"/>
      <c r="AB15" s="476"/>
      <c r="AC15" s="520">
        <v>1777</v>
      </c>
      <c r="AD15" s="521"/>
      <c r="AE15" s="521"/>
      <c r="AF15" s="521"/>
      <c r="AG15" s="563"/>
      <c r="AH15" s="520">
        <v>1694</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1438764</v>
      </c>
      <c r="BO15" s="433"/>
      <c r="BP15" s="433"/>
      <c r="BQ15" s="433"/>
      <c r="BR15" s="433"/>
      <c r="BS15" s="433"/>
      <c r="BT15" s="433"/>
      <c r="BU15" s="434"/>
      <c r="BV15" s="432">
        <v>1389714</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34.9</v>
      </c>
      <c r="AD16" s="557"/>
      <c r="AE16" s="557"/>
      <c r="AF16" s="557"/>
      <c r="AG16" s="558"/>
      <c r="AH16" s="556">
        <v>35.4</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2482298</v>
      </c>
      <c r="BO16" s="470"/>
      <c r="BP16" s="470"/>
      <c r="BQ16" s="470"/>
      <c r="BR16" s="470"/>
      <c r="BS16" s="470"/>
      <c r="BT16" s="470"/>
      <c r="BU16" s="471"/>
      <c r="BV16" s="469">
        <v>2376297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3204</v>
      </c>
      <c r="AD17" s="521"/>
      <c r="AE17" s="521"/>
      <c r="AF17" s="521"/>
      <c r="AG17" s="563"/>
      <c r="AH17" s="520">
        <v>2978</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1829161</v>
      </c>
      <c r="BO17" s="470"/>
      <c r="BP17" s="470"/>
      <c r="BQ17" s="470"/>
      <c r="BR17" s="470"/>
      <c r="BS17" s="470"/>
      <c r="BT17" s="470"/>
      <c r="BU17" s="471"/>
      <c r="BV17" s="469">
        <v>1778260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12.23</v>
      </c>
      <c r="M18" s="585"/>
      <c r="N18" s="585"/>
      <c r="O18" s="585"/>
      <c r="P18" s="585"/>
      <c r="Q18" s="585"/>
      <c r="R18" s="586"/>
      <c r="S18" s="586"/>
      <c r="T18" s="586"/>
      <c r="U18" s="586"/>
      <c r="V18" s="587"/>
      <c r="W18" s="487"/>
      <c r="X18" s="488"/>
      <c r="Y18" s="488"/>
      <c r="Z18" s="488"/>
      <c r="AA18" s="488"/>
      <c r="AB18" s="479"/>
      <c r="AC18" s="588">
        <v>62.9</v>
      </c>
      <c r="AD18" s="589"/>
      <c r="AE18" s="589"/>
      <c r="AF18" s="589"/>
      <c r="AG18" s="590"/>
      <c r="AH18" s="588">
        <v>62.3</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2574587</v>
      </c>
      <c r="BO18" s="470"/>
      <c r="BP18" s="470"/>
      <c r="BQ18" s="470"/>
      <c r="BR18" s="470"/>
      <c r="BS18" s="470"/>
      <c r="BT18" s="470"/>
      <c r="BU18" s="471"/>
      <c r="BV18" s="469">
        <v>2623394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895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3679341</v>
      </c>
      <c r="BO19" s="470"/>
      <c r="BP19" s="470"/>
      <c r="BQ19" s="470"/>
      <c r="BR19" s="470"/>
      <c r="BS19" s="470"/>
      <c r="BT19" s="470"/>
      <c r="BU19" s="471"/>
      <c r="BV19" s="469">
        <v>3393806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4138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3598206</v>
      </c>
      <c r="BO23" s="470"/>
      <c r="BP23" s="470"/>
      <c r="BQ23" s="470"/>
      <c r="BR23" s="470"/>
      <c r="BS23" s="470"/>
      <c r="BT23" s="470"/>
      <c r="BU23" s="471"/>
      <c r="BV23" s="469">
        <v>3311548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7000</v>
      </c>
      <c r="R24" s="521"/>
      <c r="S24" s="521"/>
      <c r="T24" s="521"/>
      <c r="U24" s="521"/>
      <c r="V24" s="563"/>
      <c r="W24" s="622"/>
      <c r="X24" s="610"/>
      <c r="Y24" s="611"/>
      <c r="Z24" s="519" t="s">
        <v>168</v>
      </c>
      <c r="AA24" s="499"/>
      <c r="AB24" s="499"/>
      <c r="AC24" s="499"/>
      <c r="AD24" s="499"/>
      <c r="AE24" s="499"/>
      <c r="AF24" s="499"/>
      <c r="AG24" s="500"/>
      <c r="AH24" s="520">
        <v>70</v>
      </c>
      <c r="AI24" s="521"/>
      <c r="AJ24" s="521"/>
      <c r="AK24" s="521"/>
      <c r="AL24" s="563"/>
      <c r="AM24" s="520">
        <v>212450</v>
      </c>
      <c r="AN24" s="521"/>
      <c r="AO24" s="521"/>
      <c r="AP24" s="521"/>
      <c r="AQ24" s="521"/>
      <c r="AR24" s="563"/>
      <c r="AS24" s="520">
        <v>3035</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3066625</v>
      </c>
      <c r="BO24" s="470"/>
      <c r="BP24" s="470"/>
      <c r="BQ24" s="470"/>
      <c r="BR24" s="470"/>
      <c r="BS24" s="470"/>
      <c r="BT24" s="470"/>
      <c r="BU24" s="471"/>
      <c r="BV24" s="469">
        <v>2981352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6200</v>
      </c>
      <c r="R25" s="521"/>
      <c r="S25" s="521"/>
      <c r="T25" s="521"/>
      <c r="U25" s="521"/>
      <c r="V25" s="563"/>
      <c r="W25" s="622"/>
      <c r="X25" s="610"/>
      <c r="Y25" s="611"/>
      <c r="Z25" s="519" t="s">
        <v>171</v>
      </c>
      <c r="AA25" s="499"/>
      <c r="AB25" s="499"/>
      <c r="AC25" s="499"/>
      <c r="AD25" s="499"/>
      <c r="AE25" s="499"/>
      <c r="AF25" s="499"/>
      <c r="AG25" s="500"/>
      <c r="AH25" s="520" t="s">
        <v>125</v>
      </c>
      <c r="AI25" s="521"/>
      <c r="AJ25" s="521"/>
      <c r="AK25" s="521"/>
      <c r="AL25" s="563"/>
      <c r="AM25" s="520" t="s">
        <v>142</v>
      </c>
      <c r="AN25" s="521"/>
      <c r="AO25" s="521"/>
      <c r="AP25" s="521"/>
      <c r="AQ25" s="521"/>
      <c r="AR25" s="563"/>
      <c r="AS25" s="520" t="s">
        <v>142</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92526</v>
      </c>
      <c r="BO25" s="433"/>
      <c r="BP25" s="433"/>
      <c r="BQ25" s="433"/>
      <c r="BR25" s="433"/>
      <c r="BS25" s="433"/>
      <c r="BT25" s="433"/>
      <c r="BU25" s="434"/>
      <c r="BV25" s="432">
        <v>121084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5800</v>
      </c>
      <c r="R26" s="521"/>
      <c r="S26" s="521"/>
      <c r="T26" s="521"/>
      <c r="U26" s="521"/>
      <c r="V26" s="563"/>
      <c r="W26" s="622"/>
      <c r="X26" s="610"/>
      <c r="Y26" s="611"/>
      <c r="Z26" s="519" t="s">
        <v>174</v>
      </c>
      <c r="AA26" s="632"/>
      <c r="AB26" s="632"/>
      <c r="AC26" s="632"/>
      <c r="AD26" s="632"/>
      <c r="AE26" s="632"/>
      <c r="AF26" s="632"/>
      <c r="AG26" s="633"/>
      <c r="AH26" s="520">
        <v>6</v>
      </c>
      <c r="AI26" s="521"/>
      <c r="AJ26" s="521"/>
      <c r="AK26" s="521"/>
      <c r="AL26" s="563"/>
      <c r="AM26" s="520">
        <v>15912</v>
      </c>
      <c r="AN26" s="521"/>
      <c r="AO26" s="521"/>
      <c r="AP26" s="521"/>
      <c r="AQ26" s="521"/>
      <c r="AR26" s="563"/>
      <c r="AS26" s="520">
        <v>2652</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v>2915</v>
      </c>
      <c r="BO26" s="470"/>
      <c r="BP26" s="470"/>
      <c r="BQ26" s="470"/>
      <c r="BR26" s="470"/>
      <c r="BS26" s="470"/>
      <c r="BT26" s="470"/>
      <c r="BU26" s="471"/>
      <c r="BV26" s="469">
        <v>3003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3400</v>
      </c>
      <c r="R27" s="521"/>
      <c r="S27" s="521"/>
      <c r="T27" s="521"/>
      <c r="U27" s="521"/>
      <c r="V27" s="563"/>
      <c r="W27" s="622"/>
      <c r="X27" s="610"/>
      <c r="Y27" s="611"/>
      <c r="Z27" s="519" t="s">
        <v>177</v>
      </c>
      <c r="AA27" s="499"/>
      <c r="AB27" s="499"/>
      <c r="AC27" s="499"/>
      <c r="AD27" s="499"/>
      <c r="AE27" s="499"/>
      <c r="AF27" s="499"/>
      <c r="AG27" s="500"/>
      <c r="AH27" s="520">
        <v>7</v>
      </c>
      <c r="AI27" s="521"/>
      <c r="AJ27" s="521"/>
      <c r="AK27" s="521"/>
      <c r="AL27" s="563"/>
      <c r="AM27" s="520">
        <v>21040</v>
      </c>
      <c r="AN27" s="521"/>
      <c r="AO27" s="521"/>
      <c r="AP27" s="521"/>
      <c r="AQ27" s="521"/>
      <c r="AR27" s="563"/>
      <c r="AS27" s="520">
        <v>3006</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103020</v>
      </c>
      <c r="BO27" s="646"/>
      <c r="BP27" s="646"/>
      <c r="BQ27" s="646"/>
      <c r="BR27" s="646"/>
      <c r="BS27" s="646"/>
      <c r="BT27" s="646"/>
      <c r="BU27" s="647"/>
      <c r="BV27" s="645">
        <v>103020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2800</v>
      </c>
      <c r="R28" s="521"/>
      <c r="S28" s="521"/>
      <c r="T28" s="521"/>
      <c r="U28" s="521"/>
      <c r="V28" s="563"/>
      <c r="W28" s="622"/>
      <c r="X28" s="610"/>
      <c r="Y28" s="611"/>
      <c r="Z28" s="519" t="s">
        <v>180</v>
      </c>
      <c r="AA28" s="499"/>
      <c r="AB28" s="499"/>
      <c r="AC28" s="499"/>
      <c r="AD28" s="499"/>
      <c r="AE28" s="499"/>
      <c r="AF28" s="499"/>
      <c r="AG28" s="500"/>
      <c r="AH28" s="520" t="s">
        <v>125</v>
      </c>
      <c r="AI28" s="521"/>
      <c r="AJ28" s="521"/>
      <c r="AK28" s="521"/>
      <c r="AL28" s="563"/>
      <c r="AM28" s="520" t="s">
        <v>181</v>
      </c>
      <c r="AN28" s="521"/>
      <c r="AO28" s="521"/>
      <c r="AP28" s="521"/>
      <c r="AQ28" s="521"/>
      <c r="AR28" s="563"/>
      <c r="AS28" s="520" t="s">
        <v>125</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982240</v>
      </c>
      <c r="BO28" s="433"/>
      <c r="BP28" s="433"/>
      <c r="BQ28" s="433"/>
      <c r="BR28" s="433"/>
      <c r="BS28" s="433"/>
      <c r="BT28" s="433"/>
      <c r="BU28" s="434"/>
      <c r="BV28" s="432">
        <v>943309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8</v>
      </c>
      <c r="M29" s="521"/>
      <c r="N29" s="521"/>
      <c r="O29" s="521"/>
      <c r="P29" s="563"/>
      <c r="Q29" s="520">
        <v>2550</v>
      </c>
      <c r="R29" s="521"/>
      <c r="S29" s="521"/>
      <c r="T29" s="521"/>
      <c r="U29" s="521"/>
      <c r="V29" s="563"/>
      <c r="W29" s="623"/>
      <c r="X29" s="624"/>
      <c r="Y29" s="625"/>
      <c r="Z29" s="519" t="s">
        <v>184</v>
      </c>
      <c r="AA29" s="499"/>
      <c r="AB29" s="499"/>
      <c r="AC29" s="499"/>
      <c r="AD29" s="499"/>
      <c r="AE29" s="499"/>
      <c r="AF29" s="499"/>
      <c r="AG29" s="500"/>
      <c r="AH29" s="520">
        <v>77</v>
      </c>
      <c r="AI29" s="521"/>
      <c r="AJ29" s="521"/>
      <c r="AK29" s="521"/>
      <c r="AL29" s="563"/>
      <c r="AM29" s="520">
        <v>233490</v>
      </c>
      <c r="AN29" s="521"/>
      <c r="AO29" s="521"/>
      <c r="AP29" s="521"/>
      <c r="AQ29" s="521"/>
      <c r="AR29" s="563"/>
      <c r="AS29" s="520">
        <v>3032</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71970</v>
      </c>
      <c r="BO29" s="470"/>
      <c r="BP29" s="470"/>
      <c r="BQ29" s="470"/>
      <c r="BR29" s="470"/>
      <c r="BS29" s="470"/>
      <c r="BT29" s="470"/>
      <c r="BU29" s="471"/>
      <c r="BV29" s="469">
        <v>91970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94.5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1164874</v>
      </c>
      <c r="BO30" s="646"/>
      <c r="BP30" s="646"/>
      <c r="BQ30" s="646"/>
      <c r="BR30" s="646"/>
      <c r="BS30" s="646"/>
      <c r="BT30" s="646"/>
      <c r="BU30" s="647"/>
      <c r="BV30" s="645">
        <v>1117020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194</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193</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里庄町国民健康保険特別会計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里庄町水道事業会計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岡山県市町村総合事務組合(一般会計）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科学振興仁科財団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里庄町育英奨学資金給与特別会計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里庄町介護保険特別会計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里庄町公共下水道事業会計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岡山県市町村総合事務組合（貸付金特別会計）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里庄町土地開発公社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里庄町営墓地特別会計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里庄町後期高齢者医療特別会計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岡山県市町村総合事務組合（拠出金事業特別会計）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里庄町介護老人保健施設特別会計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岡山県市町村総合事務組合(交通災害共済特別会計）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岡山県市町村税整理組合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岡山県西部地区養護老人ホーム組合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岡山県西部環境整備施設組合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岡山県西部衛生施設組合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笠岡地区消防組合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岡山県西南水道企業団</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Hdn6ZVSxBSE3xd0tFde/JXMe9GFhweEc7lOgufGp7uV5wrdllW5unzFcdU4RhnM1fMAq4HJJWuua7yLuu+aow==" saltValue="DX9BuDQobFyEnyAhfl5o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554</v>
      </c>
      <c r="D34" s="1250"/>
      <c r="E34" s="1251"/>
      <c r="F34" s="32">
        <v>8.74</v>
      </c>
      <c r="G34" s="33">
        <v>9.27</v>
      </c>
      <c r="H34" s="33">
        <v>9.19</v>
      </c>
      <c r="I34" s="33">
        <v>9.41</v>
      </c>
      <c r="J34" s="34">
        <v>9.85</v>
      </c>
      <c r="K34" s="22"/>
      <c r="L34" s="22"/>
      <c r="M34" s="22"/>
      <c r="N34" s="22"/>
      <c r="O34" s="22"/>
      <c r="P34" s="22"/>
    </row>
    <row r="35" spans="1:16" ht="39" customHeight="1" x14ac:dyDescent="0.15">
      <c r="A35" s="22"/>
      <c r="B35" s="35"/>
      <c r="C35" s="1244" t="s">
        <v>555</v>
      </c>
      <c r="D35" s="1245"/>
      <c r="E35" s="1246"/>
      <c r="F35" s="36">
        <v>3.56</v>
      </c>
      <c r="G35" s="37">
        <v>5.01</v>
      </c>
      <c r="H35" s="37">
        <v>3.72</v>
      </c>
      <c r="I35" s="37">
        <v>5.4</v>
      </c>
      <c r="J35" s="38">
        <v>7.99</v>
      </c>
      <c r="K35" s="22"/>
      <c r="L35" s="22"/>
      <c r="M35" s="22"/>
      <c r="N35" s="22"/>
      <c r="O35" s="22"/>
      <c r="P35" s="22"/>
    </row>
    <row r="36" spans="1:16" ht="39" customHeight="1" x14ac:dyDescent="0.15">
      <c r="A36" s="22"/>
      <c r="B36" s="35"/>
      <c r="C36" s="1244" t="s">
        <v>556</v>
      </c>
      <c r="D36" s="1245"/>
      <c r="E36" s="1246"/>
      <c r="F36" s="36">
        <v>11.75</v>
      </c>
      <c r="G36" s="37">
        <v>8.8699999999999992</v>
      </c>
      <c r="H36" s="37">
        <v>9.09</v>
      </c>
      <c r="I36" s="37">
        <v>8.7100000000000009</v>
      </c>
      <c r="J36" s="38">
        <v>7.82</v>
      </c>
      <c r="K36" s="22"/>
      <c r="L36" s="22"/>
      <c r="M36" s="22"/>
      <c r="N36" s="22"/>
      <c r="O36" s="22"/>
      <c r="P36" s="22"/>
    </row>
    <row r="37" spans="1:16" ht="39" customHeight="1" x14ac:dyDescent="0.15">
      <c r="A37" s="22"/>
      <c r="B37" s="35"/>
      <c r="C37" s="1244" t="s">
        <v>557</v>
      </c>
      <c r="D37" s="1245"/>
      <c r="E37" s="1246"/>
      <c r="F37" s="36">
        <v>4.38</v>
      </c>
      <c r="G37" s="37">
        <v>5.93</v>
      </c>
      <c r="H37" s="37">
        <v>1.1499999999999999</v>
      </c>
      <c r="I37" s="37">
        <v>1.06</v>
      </c>
      <c r="J37" s="38">
        <v>1.23</v>
      </c>
      <c r="K37" s="22"/>
      <c r="L37" s="22"/>
      <c r="M37" s="22"/>
      <c r="N37" s="22"/>
      <c r="O37" s="22"/>
      <c r="P37" s="22"/>
    </row>
    <row r="38" spans="1:16" ht="39" customHeight="1" x14ac:dyDescent="0.15">
      <c r="A38" s="22"/>
      <c r="B38" s="35"/>
      <c r="C38" s="1244" t="s">
        <v>558</v>
      </c>
      <c r="D38" s="1245"/>
      <c r="E38" s="1246"/>
      <c r="F38" s="36">
        <v>0.43</v>
      </c>
      <c r="G38" s="37">
        <v>0.4</v>
      </c>
      <c r="H38" s="37">
        <v>0.46</v>
      </c>
      <c r="I38" s="37">
        <v>0.5</v>
      </c>
      <c r="J38" s="38">
        <v>0.4</v>
      </c>
      <c r="K38" s="22"/>
      <c r="L38" s="22"/>
      <c r="M38" s="22"/>
      <c r="N38" s="22"/>
      <c r="O38" s="22"/>
      <c r="P38" s="22"/>
    </row>
    <row r="39" spans="1:16" ht="39" customHeight="1" x14ac:dyDescent="0.15">
      <c r="A39" s="22"/>
      <c r="B39" s="35"/>
      <c r="C39" s="1244" t="s">
        <v>559</v>
      </c>
      <c r="D39" s="1245"/>
      <c r="E39" s="1246"/>
      <c r="F39" s="36">
        <v>0.06</v>
      </c>
      <c r="G39" s="37">
        <v>0.12</v>
      </c>
      <c r="H39" s="37">
        <v>0.18</v>
      </c>
      <c r="I39" s="37">
        <v>0.28000000000000003</v>
      </c>
      <c r="J39" s="38">
        <v>0.09</v>
      </c>
      <c r="K39" s="22"/>
      <c r="L39" s="22"/>
      <c r="M39" s="22"/>
      <c r="N39" s="22"/>
      <c r="O39" s="22"/>
      <c r="P39" s="22"/>
    </row>
    <row r="40" spans="1:16" ht="39" customHeight="1" x14ac:dyDescent="0.15">
      <c r="A40" s="22"/>
      <c r="B40" s="35"/>
      <c r="C40" s="1244" t="s">
        <v>560</v>
      </c>
      <c r="D40" s="1245"/>
      <c r="E40" s="1246"/>
      <c r="F40" s="36">
        <v>0</v>
      </c>
      <c r="G40" s="37">
        <v>0.06</v>
      </c>
      <c r="H40" s="37">
        <v>0.04</v>
      </c>
      <c r="I40" s="37">
        <v>0.03</v>
      </c>
      <c r="J40" s="38">
        <v>7.0000000000000007E-2</v>
      </c>
      <c r="K40" s="22"/>
      <c r="L40" s="22"/>
      <c r="M40" s="22"/>
      <c r="N40" s="22"/>
      <c r="O40" s="22"/>
      <c r="P40" s="22"/>
    </row>
    <row r="41" spans="1:16" ht="39" customHeight="1" x14ac:dyDescent="0.15">
      <c r="A41" s="22"/>
      <c r="B41" s="35"/>
      <c r="C41" s="1244" t="s">
        <v>561</v>
      </c>
      <c r="D41" s="1245"/>
      <c r="E41" s="1246"/>
      <c r="F41" s="36">
        <v>0</v>
      </c>
      <c r="G41" s="37">
        <v>0.25</v>
      </c>
      <c r="H41" s="37">
        <v>0.02</v>
      </c>
      <c r="I41" s="37">
        <v>0.03</v>
      </c>
      <c r="J41" s="38">
        <v>0</v>
      </c>
      <c r="K41" s="22"/>
      <c r="L41" s="22"/>
      <c r="M41" s="22"/>
      <c r="N41" s="22"/>
      <c r="O41" s="22"/>
      <c r="P41" s="22"/>
    </row>
    <row r="42" spans="1:16" ht="39" customHeight="1" x14ac:dyDescent="0.15">
      <c r="A42" s="22"/>
      <c r="B42" s="39"/>
      <c r="C42" s="1244" t="s">
        <v>562</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563</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V+a/SsHg3L+quV7QqkjmZ4gfYw3jw8J1F2K/Bl8ZxWO0/wk9GpkKa7Ep9gNuBliSNr7cw/ddatERTKjrjXQiw==" saltValue="LgFKOICDQ+O5u+4IomMg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346</v>
      </c>
      <c r="L45" s="60">
        <v>354</v>
      </c>
      <c r="M45" s="60">
        <v>364</v>
      </c>
      <c r="N45" s="60">
        <v>347</v>
      </c>
      <c r="O45" s="61">
        <v>351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506</v>
      </c>
      <c r="L46" s="64" t="s">
        <v>506</v>
      </c>
      <c r="M46" s="64" t="s">
        <v>506</v>
      </c>
      <c r="N46" s="64" t="s">
        <v>506</v>
      </c>
      <c r="O46" s="65" t="s">
        <v>506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506</v>
      </c>
      <c r="L47" s="64" t="s">
        <v>506</v>
      </c>
      <c r="M47" s="64" t="s">
        <v>506</v>
      </c>
      <c r="N47" s="64" t="s">
        <v>506</v>
      </c>
      <c r="O47" s="65" t="s">
        <v>506</v>
      </c>
      <c r="P47" s="48"/>
      <c r="Q47" s="48"/>
      <c r="R47" s="48"/>
      <c r="S47" s="48"/>
      <c r="T47" s="48"/>
      <c r="U47" s="48"/>
    </row>
    <row r="48" spans="1:21" ht="30.75" customHeight="1" x14ac:dyDescent="0.15">
      <c r="A48" s="48"/>
      <c r="B48" s="1254"/>
      <c r="C48" s="1255"/>
      <c r="D48" s="62"/>
      <c r="E48" s="1260" t="s">
        <v>15</v>
      </c>
      <c r="F48" s="1260"/>
      <c r="G48" s="1260"/>
      <c r="H48" s="1260"/>
      <c r="I48" s="1260"/>
      <c r="J48" s="1261"/>
      <c r="K48" s="63">
        <v>161</v>
      </c>
      <c r="L48" s="64">
        <v>163</v>
      </c>
      <c r="M48" s="64">
        <v>176</v>
      </c>
      <c r="N48" s="64">
        <v>179</v>
      </c>
      <c r="O48" s="65">
        <v>190</v>
      </c>
      <c r="P48" s="48"/>
      <c r="Q48" s="48"/>
      <c r="R48" s="48"/>
      <c r="S48" s="48"/>
      <c r="T48" s="48"/>
      <c r="U48" s="48"/>
    </row>
    <row r="49" spans="1:21" ht="30.75" customHeight="1" x14ac:dyDescent="0.15">
      <c r="A49" s="48"/>
      <c r="B49" s="1254"/>
      <c r="C49" s="1255"/>
      <c r="D49" s="62"/>
      <c r="E49" s="1260" t="s">
        <v>16</v>
      </c>
      <c r="F49" s="1260"/>
      <c r="G49" s="1260"/>
      <c r="H49" s="1260"/>
      <c r="I49" s="1260"/>
      <c r="J49" s="1261"/>
      <c r="K49" s="63">
        <v>21</v>
      </c>
      <c r="L49" s="64">
        <v>28</v>
      </c>
      <c r="M49" s="64">
        <v>33</v>
      </c>
      <c r="N49" s="64">
        <v>40</v>
      </c>
      <c r="O49" s="65">
        <v>41</v>
      </c>
      <c r="P49" s="48"/>
      <c r="Q49" s="48"/>
      <c r="R49" s="48"/>
      <c r="S49" s="48"/>
      <c r="T49" s="48"/>
      <c r="U49" s="48"/>
    </row>
    <row r="50" spans="1:21" ht="30.75" customHeight="1" x14ac:dyDescent="0.15">
      <c r="A50" s="48"/>
      <c r="B50" s="1254"/>
      <c r="C50" s="1255"/>
      <c r="D50" s="62"/>
      <c r="E50" s="1260" t="s">
        <v>17</v>
      </c>
      <c r="F50" s="1260"/>
      <c r="G50" s="1260"/>
      <c r="H50" s="1260"/>
      <c r="I50" s="1260"/>
      <c r="J50" s="1261"/>
      <c r="K50" s="63">
        <v>4</v>
      </c>
      <c r="L50" s="64">
        <v>3</v>
      </c>
      <c r="M50" s="64">
        <v>3</v>
      </c>
      <c r="N50" s="64">
        <v>2</v>
      </c>
      <c r="O50" s="65" t="s">
        <v>506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506</v>
      </c>
      <c r="L51" s="64" t="s">
        <v>506</v>
      </c>
      <c r="M51" s="64" t="s">
        <v>506</v>
      </c>
      <c r="N51" s="64" t="s">
        <v>506</v>
      </c>
      <c r="O51" s="65" t="s">
        <v>506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351</v>
      </c>
      <c r="L52" s="64">
        <v>365</v>
      </c>
      <c r="M52" s="64">
        <v>377</v>
      </c>
      <c r="N52" s="64">
        <v>378</v>
      </c>
      <c r="O52" s="65">
        <v>379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181</v>
      </c>
      <c r="L53" s="69">
        <v>183</v>
      </c>
      <c r="M53" s="69">
        <v>199</v>
      </c>
      <c r="N53" s="69">
        <v>190</v>
      </c>
      <c r="O53" s="70">
        <v>203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bDF1GWKNjVfSpaPEqtvbdnEdAvGXt9ccMa15qUqA/eEN9+JYccVQDvpX37uFjllOpBBS6gr0xyJBC5+bRK3kQ==" saltValue="e17B+6I9Dg247NIdy0nK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78" t="s">
        <v>30</v>
      </c>
      <c r="C41" s="1279"/>
      <c r="D41" s="102"/>
      <c r="E41" s="1284" t="s">
        <v>31</v>
      </c>
      <c r="F41" s="1284"/>
      <c r="G41" s="1284"/>
      <c r="H41" s="1285"/>
      <c r="I41" s="103">
        <v>3409</v>
      </c>
      <c r="J41" s="104">
        <v>3326</v>
      </c>
      <c r="K41" s="104">
        <v>3365</v>
      </c>
      <c r="L41" s="104">
        <v>3312</v>
      </c>
      <c r="M41" s="105">
        <v>3598</v>
      </c>
    </row>
    <row r="42" spans="2:13" ht="27.75" customHeight="1" x14ac:dyDescent="0.15">
      <c r="B42" s="1280"/>
      <c r="C42" s="1281"/>
      <c r="D42" s="106"/>
      <c r="E42" s="1286" t="s">
        <v>32</v>
      </c>
      <c r="F42" s="1286"/>
      <c r="G42" s="1286"/>
      <c r="H42" s="1287"/>
      <c r="I42" s="107">
        <v>131</v>
      </c>
      <c r="J42" s="108">
        <v>119</v>
      </c>
      <c r="K42" s="108">
        <v>109</v>
      </c>
      <c r="L42" s="108">
        <v>86</v>
      </c>
      <c r="M42" s="109">
        <v>80</v>
      </c>
    </row>
    <row r="43" spans="2:13" ht="27.75" customHeight="1" x14ac:dyDescent="0.15">
      <c r="B43" s="1280"/>
      <c r="C43" s="1281"/>
      <c r="D43" s="106"/>
      <c r="E43" s="1286" t="s">
        <v>33</v>
      </c>
      <c r="F43" s="1286"/>
      <c r="G43" s="1286"/>
      <c r="H43" s="1287"/>
      <c r="I43" s="107">
        <v>2818</v>
      </c>
      <c r="J43" s="108">
        <v>2807</v>
      </c>
      <c r="K43" s="108">
        <v>2856</v>
      </c>
      <c r="L43" s="108">
        <v>2884</v>
      </c>
      <c r="M43" s="109">
        <v>2941</v>
      </c>
    </row>
    <row r="44" spans="2:13" ht="27.75" customHeight="1" x14ac:dyDescent="0.15">
      <c r="B44" s="1280"/>
      <c r="C44" s="1281"/>
      <c r="D44" s="106"/>
      <c r="E44" s="1286" t="s">
        <v>34</v>
      </c>
      <c r="F44" s="1286"/>
      <c r="G44" s="1286"/>
      <c r="H44" s="1287"/>
      <c r="I44" s="107">
        <v>216</v>
      </c>
      <c r="J44" s="108">
        <v>198</v>
      </c>
      <c r="K44" s="108">
        <v>199</v>
      </c>
      <c r="L44" s="108">
        <v>173</v>
      </c>
      <c r="M44" s="109">
        <v>159</v>
      </c>
    </row>
    <row r="45" spans="2:13" ht="27.75" customHeight="1" x14ac:dyDescent="0.15">
      <c r="B45" s="1280"/>
      <c r="C45" s="1281"/>
      <c r="D45" s="106"/>
      <c r="E45" s="1286" t="s">
        <v>35</v>
      </c>
      <c r="F45" s="1286"/>
      <c r="G45" s="1286"/>
      <c r="H45" s="1287"/>
      <c r="I45" s="107">
        <v>142</v>
      </c>
      <c r="J45" s="108">
        <v>172</v>
      </c>
      <c r="K45" s="108">
        <v>145</v>
      </c>
      <c r="L45" s="108">
        <v>136</v>
      </c>
      <c r="M45" s="109">
        <v>121</v>
      </c>
    </row>
    <row r="46" spans="2:13" ht="27.75" customHeight="1" x14ac:dyDescent="0.15">
      <c r="B46" s="1280"/>
      <c r="C46" s="1281"/>
      <c r="D46" s="110"/>
      <c r="E46" s="1286" t="s">
        <v>36</v>
      </c>
      <c r="F46" s="1286"/>
      <c r="G46" s="1286"/>
      <c r="H46" s="1287"/>
      <c r="I46" s="107" t="s">
        <v>506</v>
      </c>
      <c r="J46" s="108" t="s">
        <v>506</v>
      </c>
      <c r="K46" s="108" t="s">
        <v>506</v>
      </c>
      <c r="L46" s="108" t="s">
        <v>506</v>
      </c>
      <c r="M46" s="109" t="s">
        <v>506</v>
      </c>
    </row>
    <row r="47" spans="2:13" ht="27.75" customHeight="1" x14ac:dyDescent="0.15">
      <c r="B47" s="1280"/>
      <c r="C47" s="1281"/>
      <c r="D47" s="111"/>
      <c r="E47" s="1288" t="s">
        <v>37</v>
      </c>
      <c r="F47" s="1289"/>
      <c r="G47" s="1289"/>
      <c r="H47" s="1290"/>
      <c r="I47" s="107" t="s">
        <v>506</v>
      </c>
      <c r="J47" s="108" t="s">
        <v>506</v>
      </c>
      <c r="K47" s="108" t="s">
        <v>506</v>
      </c>
      <c r="L47" s="108" t="s">
        <v>506</v>
      </c>
      <c r="M47" s="109" t="s">
        <v>506</v>
      </c>
    </row>
    <row r="48" spans="2:13" ht="27.75" customHeight="1" x14ac:dyDescent="0.15">
      <c r="B48" s="1280"/>
      <c r="C48" s="1281"/>
      <c r="D48" s="106"/>
      <c r="E48" s="1286" t="s">
        <v>38</v>
      </c>
      <c r="F48" s="1286"/>
      <c r="G48" s="1286"/>
      <c r="H48" s="1287"/>
      <c r="I48" s="107" t="s">
        <v>506</v>
      </c>
      <c r="J48" s="108" t="s">
        <v>506</v>
      </c>
      <c r="K48" s="108" t="s">
        <v>506</v>
      </c>
      <c r="L48" s="108" t="s">
        <v>506</v>
      </c>
      <c r="M48" s="109" t="s">
        <v>506</v>
      </c>
    </row>
    <row r="49" spans="2:13" ht="27.75" customHeight="1" x14ac:dyDescent="0.15">
      <c r="B49" s="1282"/>
      <c r="C49" s="1283"/>
      <c r="D49" s="106"/>
      <c r="E49" s="1286" t="s">
        <v>39</v>
      </c>
      <c r="F49" s="1286"/>
      <c r="G49" s="1286"/>
      <c r="H49" s="1287"/>
      <c r="I49" s="107" t="s">
        <v>506</v>
      </c>
      <c r="J49" s="108" t="s">
        <v>506</v>
      </c>
      <c r="K49" s="108" t="s">
        <v>506</v>
      </c>
      <c r="L49" s="108" t="s">
        <v>506</v>
      </c>
      <c r="M49" s="109" t="s">
        <v>506</v>
      </c>
    </row>
    <row r="50" spans="2:13" ht="27.75" customHeight="1" x14ac:dyDescent="0.15">
      <c r="B50" s="1291" t="s">
        <v>40</v>
      </c>
      <c r="C50" s="1292"/>
      <c r="D50" s="112"/>
      <c r="E50" s="1286" t="s">
        <v>41</v>
      </c>
      <c r="F50" s="1286"/>
      <c r="G50" s="1286"/>
      <c r="H50" s="1287"/>
      <c r="I50" s="107">
        <v>3162</v>
      </c>
      <c r="J50" s="108">
        <v>3156</v>
      </c>
      <c r="K50" s="108">
        <v>3263</v>
      </c>
      <c r="L50" s="108">
        <v>3328</v>
      </c>
      <c r="M50" s="109">
        <v>3429</v>
      </c>
    </row>
    <row r="51" spans="2:13" ht="27.75" customHeight="1" x14ac:dyDescent="0.15">
      <c r="B51" s="1280"/>
      <c r="C51" s="1281"/>
      <c r="D51" s="106"/>
      <c r="E51" s="1286" t="s">
        <v>42</v>
      </c>
      <c r="F51" s="1286"/>
      <c r="G51" s="1286"/>
      <c r="H51" s="1287"/>
      <c r="I51" s="107">
        <v>53</v>
      </c>
      <c r="J51" s="108">
        <v>44</v>
      </c>
      <c r="K51" s="108">
        <v>37</v>
      </c>
      <c r="L51" s="108">
        <v>31</v>
      </c>
      <c r="M51" s="109">
        <v>25</v>
      </c>
    </row>
    <row r="52" spans="2:13" ht="27.75" customHeight="1" x14ac:dyDescent="0.15">
      <c r="B52" s="1282"/>
      <c r="C52" s="1283"/>
      <c r="D52" s="106"/>
      <c r="E52" s="1286" t="s">
        <v>43</v>
      </c>
      <c r="F52" s="1286"/>
      <c r="G52" s="1286"/>
      <c r="H52" s="1287"/>
      <c r="I52" s="107">
        <v>4751</v>
      </c>
      <c r="J52" s="108">
        <v>4750</v>
      </c>
      <c r="K52" s="108">
        <v>4723</v>
      </c>
      <c r="L52" s="108">
        <v>4670</v>
      </c>
      <c r="M52" s="109">
        <v>4831</v>
      </c>
    </row>
    <row r="53" spans="2:13" ht="27.75" customHeight="1" thickBot="1" x14ac:dyDescent="0.2">
      <c r="B53" s="1293" t="s">
        <v>44</v>
      </c>
      <c r="C53" s="1294"/>
      <c r="D53" s="113"/>
      <c r="E53" s="1295" t="s">
        <v>45</v>
      </c>
      <c r="F53" s="1295"/>
      <c r="G53" s="1295"/>
      <c r="H53" s="1296"/>
      <c r="I53" s="114">
        <v>-1250</v>
      </c>
      <c r="J53" s="115">
        <v>-1329</v>
      </c>
      <c r="K53" s="115">
        <v>-1346</v>
      </c>
      <c r="L53" s="115">
        <v>-1437</v>
      </c>
      <c r="M53" s="116">
        <v>-1386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Cboz4aOKNKmo3IvNidihitYLbHc+gixNRvxs9t8Rmo6DX5NlAHFAjaDJVFapl+bZ3g9473T5D+qCwVbOlExw==" saltValue="Rl5rwWR4PcNgLxKMfP6X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48</v>
      </c>
      <c r="D55" s="1305"/>
      <c r="E55" s="1306"/>
      <c r="F55" s="128">
        <v>812</v>
      </c>
      <c r="G55" s="128">
        <v>943</v>
      </c>
      <c r="H55" s="129">
        <v>982</v>
      </c>
    </row>
    <row r="56" spans="2:8" ht="52.5" customHeight="1" x14ac:dyDescent="0.15">
      <c r="B56" s="130"/>
      <c r="C56" s="1307" t="s">
        <v>49</v>
      </c>
      <c r="D56" s="1307"/>
      <c r="E56" s="1308"/>
      <c r="F56" s="131">
        <v>112</v>
      </c>
      <c r="G56" s="131">
        <v>92</v>
      </c>
      <c r="H56" s="132">
        <v>72</v>
      </c>
    </row>
    <row r="57" spans="2:8" ht="53.25" customHeight="1" x14ac:dyDescent="0.15">
      <c r="B57" s="130"/>
      <c r="C57" s="1309" t="s">
        <v>50</v>
      </c>
      <c r="D57" s="1309"/>
      <c r="E57" s="1310"/>
      <c r="F57" s="133">
        <v>1199</v>
      </c>
      <c r="G57" s="133">
        <v>1117</v>
      </c>
      <c r="H57" s="134">
        <v>1165</v>
      </c>
    </row>
    <row r="58" spans="2:8" ht="45.75" customHeight="1" x14ac:dyDescent="0.15">
      <c r="B58" s="135"/>
      <c r="C58" s="1297" t="s">
        <v>595</v>
      </c>
      <c r="D58" s="1298"/>
      <c r="E58" s="1299"/>
      <c r="F58" s="136">
        <v>422</v>
      </c>
      <c r="G58" s="136">
        <v>414</v>
      </c>
      <c r="H58" s="137">
        <v>405</v>
      </c>
    </row>
    <row r="59" spans="2:8" ht="45.75" customHeight="1" x14ac:dyDescent="0.15">
      <c r="B59" s="135"/>
      <c r="C59" s="1297" t="s">
        <v>596</v>
      </c>
      <c r="D59" s="1298"/>
      <c r="E59" s="1299"/>
      <c r="F59" s="136">
        <v>277</v>
      </c>
      <c r="G59" s="136">
        <v>223</v>
      </c>
      <c r="H59" s="137">
        <v>237</v>
      </c>
    </row>
    <row r="60" spans="2:8" ht="45.75" customHeight="1" thickBot="1" x14ac:dyDescent="0.2">
      <c r="B60" s="135"/>
      <c r="C60" s="1300" t="s">
        <v>597</v>
      </c>
      <c r="D60" s="1301"/>
      <c r="E60" s="1302"/>
      <c r="F60" s="136">
        <v>114</v>
      </c>
      <c r="G60" s="136">
        <v>93</v>
      </c>
      <c r="H60" s="137">
        <v>135</v>
      </c>
    </row>
    <row r="61" spans="2:8" ht="45.75" customHeight="1" x14ac:dyDescent="0.15">
      <c r="B61" s="135"/>
      <c r="C61" s="1297" t="s">
        <v>598</v>
      </c>
      <c r="D61" s="1298"/>
      <c r="E61" s="1299"/>
      <c r="F61" s="136">
        <v>101</v>
      </c>
      <c r="G61" s="136">
        <v>101</v>
      </c>
      <c r="H61" s="137">
        <v>101</v>
      </c>
    </row>
    <row r="62" spans="2:8" ht="45.75" customHeight="1" thickBot="1" x14ac:dyDescent="0.2">
      <c r="B62" s="138"/>
      <c r="C62" s="1300" t="s">
        <v>599</v>
      </c>
      <c r="D62" s="1301"/>
      <c r="E62" s="1302"/>
      <c r="F62" s="139">
        <v>100</v>
      </c>
      <c r="G62" s="139">
        <v>100</v>
      </c>
      <c r="H62" s="140">
        <v>100</v>
      </c>
    </row>
    <row r="63" spans="2:8" ht="52.5" customHeight="1" thickBot="1" x14ac:dyDescent="0.2">
      <c r="B63" s="141"/>
      <c r="C63" s="1303" t="s">
        <v>51</v>
      </c>
      <c r="D63" s="1303"/>
      <c r="E63" s="1304"/>
      <c r="F63" s="142">
        <v>2122</v>
      </c>
      <c r="G63" s="142">
        <v>2152</v>
      </c>
      <c r="H63" s="143">
        <v>2219</v>
      </c>
    </row>
    <row r="64" spans="2:8" ht="15" customHeight="1" x14ac:dyDescent="0.15"/>
  </sheetData>
  <sheetProtection algorithmName="SHA-512" hashValue="DvyU2gAglhq0K3OqNiyYQXPc9rvW8lexI2hZZLOzUbodxqw5ZWorEjQz1qThzHIKe9jfXl99pCg6NcAMcdN4Dw==" saltValue="5hnE+gLHLbnnAKLx0jdk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5" zoomScaleNormal="100" zoomScaleSheetLayoutView="55" workbookViewId="0">
      <selection activeCell="AL38" sqref="AL38"/>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548</v>
      </c>
      <c r="BQ50" s="1324"/>
      <c r="BR50" s="1324"/>
      <c r="BS50" s="1324"/>
      <c r="BT50" s="1324"/>
      <c r="BU50" s="1324"/>
      <c r="BV50" s="1324"/>
      <c r="BW50" s="1324"/>
      <c r="BX50" s="1324" t="s">
        <v>549</v>
      </c>
      <c r="BY50" s="1324"/>
      <c r="BZ50" s="1324"/>
      <c r="CA50" s="1324"/>
      <c r="CB50" s="1324"/>
      <c r="CC50" s="1324"/>
      <c r="CD50" s="1324"/>
      <c r="CE50" s="1324"/>
      <c r="CF50" s="1324" t="s">
        <v>550</v>
      </c>
      <c r="CG50" s="1324"/>
      <c r="CH50" s="1324"/>
      <c r="CI50" s="1324"/>
      <c r="CJ50" s="1324"/>
      <c r="CK50" s="1324"/>
      <c r="CL50" s="1324"/>
      <c r="CM50" s="1324"/>
      <c r="CN50" s="1324" t="s">
        <v>551</v>
      </c>
      <c r="CO50" s="1324"/>
      <c r="CP50" s="1324"/>
      <c r="CQ50" s="1324"/>
      <c r="CR50" s="1324"/>
      <c r="CS50" s="1324"/>
      <c r="CT50" s="1324"/>
      <c r="CU50" s="1324"/>
      <c r="CV50" s="1324" t="s">
        <v>552</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606</v>
      </c>
      <c r="AO51" s="1327"/>
      <c r="AP51" s="1327"/>
      <c r="AQ51" s="1327"/>
      <c r="AR51" s="1327"/>
      <c r="AS51" s="1327"/>
      <c r="AT51" s="1327"/>
      <c r="AU51" s="1327"/>
      <c r="AV51" s="1327"/>
      <c r="AW51" s="1327"/>
      <c r="AX51" s="1327"/>
      <c r="AY51" s="1327"/>
      <c r="AZ51" s="1327"/>
      <c r="BA51" s="1327"/>
      <c r="BB51" s="1327" t="s">
        <v>607</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608</v>
      </c>
      <c r="BC53" s="1327"/>
      <c r="BD53" s="1327"/>
      <c r="BE53" s="1327"/>
      <c r="BF53" s="1327"/>
      <c r="BG53" s="1327"/>
      <c r="BH53" s="1327"/>
      <c r="BI53" s="1327"/>
      <c r="BJ53" s="1327"/>
      <c r="BK53" s="1327"/>
      <c r="BL53" s="1327"/>
      <c r="BM53" s="1327"/>
      <c r="BN53" s="1327"/>
      <c r="BO53" s="1327"/>
      <c r="BP53" s="1325">
        <v>61.9</v>
      </c>
      <c r="BQ53" s="1325"/>
      <c r="BR53" s="1325"/>
      <c r="BS53" s="1325"/>
      <c r="BT53" s="1325"/>
      <c r="BU53" s="1325"/>
      <c r="BV53" s="1325"/>
      <c r="BW53" s="1325"/>
      <c r="BX53" s="1325">
        <v>65</v>
      </c>
      <c r="BY53" s="1325"/>
      <c r="BZ53" s="1325"/>
      <c r="CA53" s="1325"/>
      <c r="CB53" s="1325"/>
      <c r="CC53" s="1325"/>
      <c r="CD53" s="1325"/>
      <c r="CE53" s="1325"/>
      <c r="CF53" s="1325">
        <v>67</v>
      </c>
      <c r="CG53" s="1325"/>
      <c r="CH53" s="1325"/>
      <c r="CI53" s="1325"/>
      <c r="CJ53" s="1325"/>
      <c r="CK53" s="1325"/>
      <c r="CL53" s="1325"/>
      <c r="CM53" s="1325"/>
      <c r="CN53" s="1325">
        <v>67.8</v>
      </c>
      <c r="CO53" s="1325"/>
      <c r="CP53" s="1325"/>
      <c r="CQ53" s="1325"/>
      <c r="CR53" s="1325"/>
      <c r="CS53" s="1325"/>
      <c r="CT53" s="1325"/>
      <c r="CU53" s="1325"/>
      <c r="CV53" s="1325">
        <v>67.3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609</v>
      </c>
      <c r="AO55" s="1324"/>
      <c r="AP55" s="1324"/>
      <c r="AQ55" s="1324"/>
      <c r="AR55" s="1324"/>
      <c r="AS55" s="1324"/>
      <c r="AT55" s="1324"/>
      <c r="AU55" s="1324"/>
      <c r="AV55" s="1324"/>
      <c r="AW55" s="1324"/>
      <c r="AX55" s="1324"/>
      <c r="AY55" s="1324"/>
      <c r="AZ55" s="1324"/>
      <c r="BA55" s="1324"/>
      <c r="BB55" s="1327" t="s">
        <v>607</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3.1</v>
      </c>
      <c r="CO55" s="1325"/>
      <c r="CP55" s="1325"/>
      <c r="CQ55" s="1325"/>
      <c r="CR55" s="1325"/>
      <c r="CS55" s="1325"/>
      <c r="CT55" s="1325"/>
      <c r="CU55" s="1325"/>
      <c r="CV55" s="1325">
        <v>13.7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608</v>
      </c>
      <c r="BC57" s="1327"/>
      <c r="BD57" s="1327"/>
      <c r="BE57" s="1327"/>
      <c r="BF57" s="1327"/>
      <c r="BG57" s="1327"/>
      <c r="BH57" s="1327"/>
      <c r="BI57" s="1327"/>
      <c r="BJ57" s="1327"/>
      <c r="BK57" s="1327"/>
      <c r="BL57" s="1327"/>
      <c r="BM57" s="1327"/>
      <c r="BN57" s="1327"/>
      <c r="BO57" s="1327"/>
      <c r="BP57" s="1325">
        <v>52.3</v>
      </c>
      <c r="BQ57" s="1325"/>
      <c r="BR57" s="1325"/>
      <c r="BS57" s="1325"/>
      <c r="BT57" s="1325"/>
      <c r="BU57" s="1325"/>
      <c r="BV57" s="1325"/>
      <c r="BW57" s="1325"/>
      <c r="BX57" s="1325">
        <v>59.3</v>
      </c>
      <c r="BY57" s="1325"/>
      <c r="BZ57" s="1325"/>
      <c r="CA57" s="1325"/>
      <c r="CB57" s="1325"/>
      <c r="CC57" s="1325"/>
      <c r="CD57" s="1325"/>
      <c r="CE57" s="1325"/>
      <c r="CF57" s="1325">
        <v>59.9</v>
      </c>
      <c r="CG57" s="1325"/>
      <c r="CH57" s="1325"/>
      <c r="CI57" s="1325"/>
      <c r="CJ57" s="1325"/>
      <c r="CK57" s="1325"/>
      <c r="CL57" s="1325"/>
      <c r="CM57" s="1325"/>
      <c r="CN57" s="1325">
        <v>61</v>
      </c>
      <c r="CO57" s="1325"/>
      <c r="CP57" s="1325"/>
      <c r="CQ57" s="1325"/>
      <c r="CR57" s="1325"/>
      <c r="CS57" s="1325"/>
      <c r="CT57" s="1325"/>
      <c r="CU57" s="1325"/>
      <c r="CV57" s="1325">
        <v>61.9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548</v>
      </c>
      <c r="BQ72" s="1324"/>
      <c r="BR72" s="1324"/>
      <c r="BS72" s="1324"/>
      <c r="BT72" s="1324"/>
      <c r="BU72" s="1324"/>
      <c r="BV72" s="1324"/>
      <c r="BW72" s="1324"/>
      <c r="BX72" s="1324" t="s">
        <v>549</v>
      </c>
      <c r="BY72" s="1324"/>
      <c r="BZ72" s="1324"/>
      <c r="CA72" s="1324"/>
      <c r="CB72" s="1324"/>
      <c r="CC72" s="1324"/>
      <c r="CD72" s="1324"/>
      <c r="CE72" s="1324"/>
      <c r="CF72" s="1324" t="s">
        <v>550</v>
      </c>
      <c r="CG72" s="1324"/>
      <c r="CH72" s="1324"/>
      <c r="CI72" s="1324"/>
      <c r="CJ72" s="1324"/>
      <c r="CK72" s="1324"/>
      <c r="CL72" s="1324"/>
      <c r="CM72" s="1324"/>
      <c r="CN72" s="1324" t="s">
        <v>551</v>
      </c>
      <c r="CO72" s="1324"/>
      <c r="CP72" s="1324"/>
      <c r="CQ72" s="1324"/>
      <c r="CR72" s="1324"/>
      <c r="CS72" s="1324"/>
      <c r="CT72" s="1324"/>
      <c r="CU72" s="1324"/>
      <c r="CV72" s="1324" t="s">
        <v>552</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606</v>
      </c>
      <c r="AO73" s="1327"/>
      <c r="AP73" s="1327"/>
      <c r="AQ73" s="1327"/>
      <c r="AR73" s="1327"/>
      <c r="AS73" s="1327"/>
      <c r="AT73" s="1327"/>
      <c r="AU73" s="1327"/>
      <c r="AV73" s="1327"/>
      <c r="AW73" s="1327"/>
      <c r="AX73" s="1327"/>
      <c r="AY73" s="1327"/>
      <c r="AZ73" s="1327"/>
      <c r="BA73" s="1327"/>
      <c r="BB73" s="1327" t="s">
        <v>607</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612</v>
      </c>
      <c r="BC75" s="1327"/>
      <c r="BD75" s="1327"/>
      <c r="BE75" s="1327"/>
      <c r="BF75" s="1327"/>
      <c r="BG75" s="1327"/>
      <c r="BH75" s="1327"/>
      <c r="BI75" s="1327"/>
      <c r="BJ75" s="1327"/>
      <c r="BK75" s="1327"/>
      <c r="BL75" s="1327"/>
      <c r="BM75" s="1327"/>
      <c r="BN75" s="1327"/>
      <c r="BO75" s="1327"/>
      <c r="BP75" s="1325">
        <v>7</v>
      </c>
      <c r="BQ75" s="1325"/>
      <c r="BR75" s="1325"/>
      <c r="BS75" s="1325"/>
      <c r="BT75" s="1325"/>
      <c r="BU75" s="1325"/>
      <c r="BV75" s="1325"/>
      <c r="BW75" s="1325"/>
      <c r="BX75" s="1325">
        <v>7.3</v>
      </c>
      <c r="BY75" s="1325"/>
      <c r="BZ75" s="1325"/>
      <c r="CA75" s="1325"/>
      <c r="CB75" s="1325"/>
      <c r="CC75" s="1325"/>
      <c r="CD75" s="1325"/>
      <c r="CE75" s="1325"/>
      <c r="CF75" s="1325">
        <v>7.6</v>
      </c>
      <c r="CG75" s="1325"/>
      <c r="CH75" s="1325"/>
      <c r="CI75" s="1325"/>
      <c r="CJ75" s="1325"/>
      <c r="CK75" s="1325"/>
      <c r="CL75" s="1325"/>
      <c r="CM75" s="1325"/>
      <c r="CN75" s="1325">
        <v>7.6</v>
      </c>
      <c r="CO75" s="1325"/>
      <c r="CP75" s="1325"/>
      <c r="CQ75" s="1325"/>
      <c r="CR75" s="1325"/>
      <c r="CS75" s="1325"/>
      <c r="CT75" s="1325"/>
      <c r="CU75" s="1325"/>
      <c r="CV75" s="1325">
        <v>7.6</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609</v>
      </c>
      <c r="AO77" s="1324"/>
      <c r="AP77" s="1324"/>
      <c r="AQ77" s="1324"/>
      <c r="AR77" s="1324"/>
      <c r="AS77" s="1324"/>
      <c r="AT77" s="1324"/>
      <c r="AU77" s="1324"/>
      <c r="AV77" s="1324"/>
      <c r="AW77" s="1324"/>
      <c r="AX77" s="1324"/>
      <c r="AY77" s="1324"/>
      <c r="AZ77" s="1324"/>
      <c r="BA77" s="1324"/>
      <c r="BB77" s="1327" t="s">
        <v>607</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3.1</v>
      </c>
      <c r="CO77" s="1325"/>
      <c r="CP77" s="1325"/>
      <c r="CQ77" s="1325"/>
      <c r="CR77" s="1325"/>
      <c r="CS77" s="1325"/>
      <c r="CT77" s="1325"/>
      <c r="CU77" s="1325"/>
      <c r="CV77" s="1325">
        <v>13.7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612</v>
      </c>
      <c r="BC79" s="1327"/>
      <c r="BD79" s="1327"/>
      <c r="BE79" s="1327"/>
      <c r="BF79" s="1327"/>
      <c r="BG79" s="1327"/>
      <c r="BH79" s="1327"/>
      <c r="BI79" s="1327"/>
      <c r="BJ79" s="1327"/>
      <c r="BK79" s="1327"/>
      <c r="BL79" s="1327"/>
      <c r="BM79" s="1327"/>
      <c r="BN79" s="1327"/>
      <c r="BO79" s="1327"/>
      <c r="BP79" s="1325">
        <v>7.9</v>
      </c>
      <c r="BQ79" s="1325"/>
      <c r="BR79" s="1325"/>
      <c r="BS79" s="1325"/>
      <c r="BT79" s="1325"/>
      <c r="BU79" s="1325"/>
      <c r="BV79" s="1325"/>
      <c r="BW79" s="1325"/>
      <c r="BX79" s="1325">
        <v>7.9</v>
      </c>
      <c r="BY79" s="1325"/>
      <c r="BZ79" s="1325"/>
      <c r="CA79" s="1325"/>
      <c r="CB79" s="1325"/>
      <c r="CC79" s="1325"/>
      <c r="CD79" s="1325"/>
      <c r="CE79" s="1325"/>
      <c r="CF79" s="1325">
        <v>7.8</v>
      </c>
      <c r="CG79" s="1325"/>
      <c r="CH79" s="1325"/>
      <c r="CI79" s="1325"/>
      <c r="CJ79" s="1325"/>
      <c r="CK79" s="1325"/>
      <c r="CL79" s="1325"/>
      <c r="CM79" s="1325"/>
      <c r="CN79" s="1325">
        <v>7.9</v>
      </c>
      <c r="CO79" s="1325"/>
      <c r="CP79" s="1325"/>
      <c r="CQ79" s="1325"/>
      <c r="CR79" s="1325"/>
      <c r="CS79" s="1325"/>
      <c r="CT79" s="1325"/>
      <c r="CU79" s="1325"/>
      <c r="CV79" s="1325">
        <v>7.9</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MWVfOGrx+3tuHhYnTDsLzeCkvW7K6WHShzNiuOBIjE29QR57Wb76UCobwQvl/tof+fg5mVHwbeAmx/esSD2Gg==" saltValue="2wAEMiPNSpdOrsxgrHde9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AL38" sqref="AL3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4SYaEUxa0jf6dkTK4JgHap7hF2RNqCnpCOJFB9BEq55yex8Fth+l6ekoDm1xMXxd32wZCoU2ZXFvPpXvaPmqYw==" saltValue="7Yo2r0YwP7Gznp0xDTyl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L38" sqref="AL3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Fl3iHtetQ4PApHJqUd4ksiLY1GG1h7y9n8zBK8SOBHhaCQTmT838NMKunWV59JcuxnPANOpgBc26DavBp0ovsA==" saltValue="OMd0jN9fXiMoqRtdUV0f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49137</v>
      </c>
      <c r="E3" s="162"/>
      <c r="F3" s="163">
        <v>79466</v>
      </c>
      <c r="G3" s="164"/>
      <c r="H3" s="165"/>
    </row>
    <row r="4" spans="1:8" x14ac:dyDescent="0.15">
      <c r="A4" s="166"/>
      <c r="B4" s="167"/>
      <c r="C4" s="168"/>
      <c r="D4" s="169">
        <v>23674</v>
      </c>
      <c r="E4" s="170"/>
      <c r="F4" s="171">
        <v>44645</v>
      </c>
      <c r="G4" s="172"/>
      <c r="H4" s="173"/>
    </row>
    <row r="5" spans="1:8" x14ac:dyDescent="0.15">
      <c r="A5" s="154" t="s">
        <v>540</v>
      </c>
      <c r="B5" s="159"/>
      <c r="C5" s="160"/>
      <c r="D5" s="161">
        <v>22284</v>
      </c>
      <c r="E5" s="162"/>
      <c r="F5" s="163">
        <v>90072</v>
      </c>
      <c r="G5" s="164"/>
      <c r="H5" s="165"/>
    </row>
    <row r="6" spans="1:8" x14ac:dyDescent="0.15">
      <c r="A6" s="166"/>
      <c r="B6" s="167"/>
      <c r="C6" s="168"/>
      <c r="D6" s="169">
        <v>11944</v>
      </c>
      <c r="E6" s="170"/>
      <c r="F6" s="171">
        <v>46083</v>
      </c>
      <c r="G6" s="172"/>
      <c r="H6" s="173"/>
    </row>
    <row r="7" spans="1:8" x14ac:dyDescent="0.15">
      <c r="A7" s="154" t="s">
        <v>541</v>
      </c>
      <c r="B7" s="159"/>
      <c r="C7" s="160"/>
      <c r="D7" s="161">
        <v>30444</v>
      </c>
      <c r="E7" s="162"/>
      <c r="F7" s="163">
        <v>88328</v>
      </c>
      <c r="G7" s="164"/>
      <c r="H7" s="165"/>
    </row>
    <row r="8" spans="1:8" x14ac:dyDescent="0.15">
      <c r="A8" s="166"/>
      <c r="B8" s="167"/>
      <c r="C8" s="168"/>
      <c r="D8" s="169">
        <v>9622</v>
      </c>
      <c r="E8" s="170"/>
      <c r="F8" s="171">
        <v>49013</v>
      </c>
      <c r="G8" s="172"/>
      <c r="H8" s="173"/>
    </row>
    <row r="9" spans="1:8" x14ac:dyDescent="0.15">
      <c r="A9" s="154" t="s">
        <v>542</v>
      </c>
      <c r="B9" s="159"/>
      <c r="C9" s="160"/>
      <c r="D9" s="161">
        <v>22991</v>
      </c>
      <c r="E9" s="162"/>
      <c r="F9" s="163">
        <v>103390</v>
      </c>
      <c r="G9" s="164"/>
      <c r="H9" s="165"/>
    </row>
    <row r="10" spans="1:8" x14ac:dyDescent="0.15">
      <c r="A10" s="166"/>
      <c r="B10" s="167"/>
      <c r="C10" s="168"/>
      <c r="D10" s="169">
        <v>11262</v>
      </c>
      <c r="E10" s="170"/>
      <c r="F10" s="171">
        <v>51269</v>
      </c>
      <c r="G10" s="172"/>
      <c r="H10" s="173"/>
    </row>
    <row r="11" spans="1:8" x14ac:dyDescent="0.15">
      <c r="A11" s="154" t="s">
        <v>543</v>
      </c>
      <c r="B11" s="159"/>
      <c r="C11" s="160"/>
      <c r="D11" s="161">
        <v>50925</v>
      </c>
      <c r="E11" s="162"/>
      <c r="F11" s="163">
        <v>117234</v>
      </c>
      <c r="G11" s="164"/>
      <c r="H11" s="165"/>
    </row>
    <row r="12" spans="1:8" x14ac:dyDescent="0.15">
      <c r="A12" s="166"/>
      <c r="B12" s="167"/>
      <c r="C12" s="174"/>
      <c r="D12" s="169">
        <v>35745</v>
      </c>
      <c r="E12" s="170"/>
      <c r="F12" s="171">
        <v>59796</v>
      </c>
      <c r="G12" s="172"/>
      <c r="H12" s="173"/>
    </row>
    <row r="13" spans="1:8" x14ac:dyDescent="0.15">
      <c r="A13" s="154"/>
      <c r="B13" s="159"/>
      <c r="C13" s="175"/>
      <c r="D13" s="176">
        <v>35156</v>
      </c>
      <c r="E13" s="177"/>
      <c r="F13" s="178">
        <v>95698</v>
      </c>
      <c r="G13" s="179"/>
      <c r="H13" s="165"/>
    </row>
    <row r="14" spans="1:8" x14ac:dyDescent="0.15">
      <c r="A14" s="166"/>
      <c r="B14" s="167"/>
      <c r="C14" s="168"/>
      <c r="D14" s="169">
        <v>18449</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11.76</v>
      </c>
      <c r="C19" s="180">
        <f>ROUND(VALUE(SUBSTITUTE(実質収支比率等に係る経年分析!G$48,"▲","-")),2)</f>
        <v>8.94</v>
      </c>
      <c r="D19" s="180">
        <f>ROUND(VALUE(SUBSTITUTE(実質収支比率等に係る経年分析!H$48,"▲","-")),2)</f>
        <v>9.1300000000000008</v>
      </c>
      <c r="E19" s="180">
        <f>ROUND(VALUE(SUBSTITUTE(実質収支比率等に係る経年分析!I$48,"▲","-")),2)</f>
        <v>8.74</v>
      </c>
      <c r="F19" s="180">
        <f>ROUND(VALUE(SUBSTITUTE(実質収支比率等に係る経年分析!J$48,"▲","-")),2)</f>
        <v>7.9</v>
      </c>
    </row>
    <row r="20" spans="1:11" x14ac:dyDescent="0.15">
      <c r="A20" s="180" t="s">
        <v>55</v>
      </c>
      <c r="B20" s="180">
        <f>ROUND(VALUE(SUBSTITUTE(実質収支比率等に係る経年分析!F$47,"▲","-")),2)</f>
        <v>21.96</v>
      </c>
      <c r="C20" s="180">
        <f>ROUND(VALUE(SUBSTITUTE(実質収支比率等に係る経年分析!G$47,"▲","-")),2)</f>
        <v>24.65</v>
      </c>
      <c r="D20" s="180">
        <f>ROUND(VALUE(SUBSTITUTE(実質収支比率等に係る経年分析!H$47,"▲","-")),2)</f>
        <v>28.2</v>
      </c>
      <c r="E20" s="180">
        <f>ROUND(VALUE(SUBSTITUTE(実質収支比率等に係る経年分析!I$47,"▲","-")),2)</f>
        <v>32.28</v>
      </c>
      <c r="F20" s="180">
        <f>ROUND(VALUE(SUBSTITUTE(実質収支比率等に係る経年分析!J$47,"▲","-")),2)</f>
        <v>32.409999999999997</v>
      </c>
    </row>
    <row r="21" spans="1:11" x14ac:dyDescent="0.15">
      <c r="A21" s="180" t="s">
        <v>56</v>
      </c>
      <c r="B21" s="180">
        <f>IF(ISNUMBER(VALUE(SUBSTITUTE(実質収支比率等に係る経年分析!F$49,"▲","-"))),ROUND(VALUE(SUBSTITUTE(実質収支比率等に係る経年分析!F$49,"▲","-")),2),NA())</f>
        <v>-3.1</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4.84</v>
      </c>
      <c r="E21" s="180">
        <f>IF(ISNUMBER(VALUE(SUBSTITUTE(実質収支比率等に係る経年分析!I$49,"▲","-"))),ROUND(VALUE(SUBSTITUTE(実質収支比率等に係る経年分析!I$49,"▲","-")),2),NA())</f>
        <v>4.26</v>
      </c>
      <c r="F21" s="180">
        <f>IF(ISNUMBER(VALUE(SUBSTITUTE(実質収支比率等に係る経年分析!J$49,"▲","-"))),ROUND(VALUE(SUBSTITUTE(実質収支比率等に係る経年分析!J$49,"▲","-")),2),NA())</f>
        <v>0.76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里庄町後期高齢者医療特別会計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里庄町営墓地特別会計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里庄町介護老人保健施設特別会計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里庄町介護保険特別会計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里庄町国民健康保険特別会計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1.1499999999999999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8.8699999999999992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8.7100000000000009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7.82</v>
      </c>
    </row>
    <row r="35" spans="1:16" x14ac:dyDescent="0.15">
      <c r="A35" s="181" t="str">
        <f>IF(連結実質赤字比率に係る赤字・黒字の構成分析!C$35="",NA(),連結実質赤字比率に係る赤字・黒字の構成分析!C$35)</f>
        <v>里庄町公共下水道事業会計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7.99</v>
      </c>
    </row>
    <row r="36" spans="1:16" x14ac:dyDescent="0.15">
      <c r="A36" s="181" t="str">
        <f>IF(連結実質赤字比率に係る赤字・黒字の構成分析!C$34="",NA(),連結実質赤字比率に係る赤字・黒字の構成分析!C$34)</f>
        <v>里庄町水道事業会計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351</v>
      </c>
      <c r="E42" s="182"/>
      <c r="F42" s="182"/>
      <c r="G42" s="182">
        <f>'実質公債費比率（分子）の構造'!L$52</f>
        <v>365</v>
      </c>
      <c r="H42" s="182"/>
      <c r="I42" s="182"/>
      <c r="J42" s="182">
        <f>'実質公債費比率（分子）の構造'!M$52</f>
        <v>377</v>
      </c>
      <c r="K42" s="182"/>
      <c r="L42" s="182"/>
      <c r="M42" s="182">
        <f>'実質公債費比率（分子）の構造'!N$52</f>
        <v>378</v>
      </c>
      <c r="N42" s="182"/>
      <c r="O42" s="182"/>
      <c r="P42" s="182">
        <f>'実質公債費比率（分子）の構造'!O$52</f>
        <v>379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3</v>
      </c>
      <c r="F44" s="182"/>
      <c r="G44" s="182"/>
      <c r="H44" s="182">
        <f>'実質公債費比率（分子）の構造'!M$50</f>
        <v>3</v>
      </c>
      <c r="I44" s="182"/>
      <c r="J44" s="182"/>
      <c r="K44" s="182">
        <f>'実質公債費比率（分子）の構造'!N$50</f>
        <v>2</v>
      </c>
      <c r="L44" s="182"/>
      <c r="M44" s="182"/>
      <c r="N44" s="182" t="str">
        <f>'実質公債費比率（分子）の構造'!O$50</f>
        <v>-</v>
      </c>
      <c r="O44" s="182"/>
      <c r="P44" s="182"/>
    </row>
    <row r="45" spans="1:16" x14ac:dyDescent="0.15">
      <c r="A45" s="182" t="s">
        <v>66</v>
      </c>
      <c r="B45" s="182">
        <f>'実質公債費比率（分子）の構造'!K$49</f>
        <v>21</v>
      </c>
      <c r="C45" s="182"/>
      <c r="D45" s="182"/>
      <c r="E45" s="182">
        <f>'実質公債費比率（分子）の構造'!L$49</f>
        <v>28</v>
      </c>
      <c r="F45" s="182"/>
      <c r="G45" s="182"/>
      <c r="H45" s="182">
        <f>'実質公債費比率（分子）の構造'!M$49</f>
        <v>33</v>
      </c>
      <c r="I45" s="182"/>
      <c r="J45" s="182"/>
      <c r="K45" s="182">
        <f>'実質公債費比率（分子）の構造'!N$49</f>
        <v>40</v>
      </c>
      <c r="L45" s="182"/>
      <c r="M45" s="182"/>
      <c r="N45" s="182">
        <f>'実質公債費比率（分子）の構造'!O$49</f>
        <v>41</v>
      </c>
      <c r="O45" s="182"/>
      <c r="P45" s="182"/>
    </row>
    <row r="46" spans="1:16" x14ac:dyDescent="0.15">
      <c r="A46" s="182" t="s">
        <v>67</v>
      </c>
      <c r="B46" s="182">
        <f>'実質公債費比率（分子）の構造'!K$48</f>
        <v>161</v>
      </c>
      <c r="C46" s="182"/>
      <c r="D46" s="182"/>
      <c r="E46" s="182">
        <f>'実質公債費比率（分子）の構造'!L$48</f>
        <v>163</v>
      </c>
      <c r="F46" s="182"/>
      <c r="G46" s="182"/>
      <c r="H46" s="182">
        <f>'実質公債費比率（分子）の構造'!M$48</f>
        <v>176</v>
      </c>
      <c r="I46" s="182"/>
      <c r="J46" s="182"/>
      <c r="K46" s="182">
        <f>'実質公債費比率（分子）の構造'!N$48</f>
        <v>179</v>
      </c>
      <c r="L46" s="182"/>
      <c r="M46" s="182"/>
      <c r="N46" s="182">
        <f>'実質公債費比率（分子）の構造'!O$48</f>
        <v>190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346</v>
      </c>
      <c r="C49" s="182"/>
      <c r="D49" s="182"/>
      <c r="E49" s="182">
        <f>'実質公債費比率（分子）の構造'!L$45</f>
        <v>354</v>
      </c>
      <c r="F49" s="182"/>
      <c r="G49" s="182"/>
      <c r="H49" s="182">
        <f>'実質公債費比率（分子）の構造'!M$45</f>
        <v>364</v>
      </c>
      <c r="I49" s="182"/>
      <c r="J49" s="182"/>
      <c r="K49" s="182">
        <f>'実質公債費比率（分子）の構造'!N$45</f>
        <v>347</v>
      </c>
      <c r="L49" s="182"/>
      <c r="M49" s="182"/>
      <c r="N49" s="182">
        <f>'実質公債費比率（分子）の構造'!O$45</f>
        <v>351</v>
      </c>
      <c r="O49" s="182"/>
      <c r="P49" s="182"/>
    </row>
    <row r="50" spans="1:16" x14ac:dyDescent="0.15">
      <c r="A50" s="182" t="s">
        <v>71</v>
      </c>
      <c r="B50" s="182" t="e">
        <f>NA()</f>
        <v>#N/A</v>
      </c>
      <c r="C50" s="182">
        <f>IF(ISNUMBER('実質公債費比率（分子）の構造'!K$53),'実質公債費比率（分子）の構造'!K$53,NA())</f>
        <v>181</v>
      </c>
      <c r="D50" s="182" t="e">
        <f>NA()</f>
        <v>#N/A</v>
      </c>
      <c r="E50" s="182" t="e">
        <f>NA()</f>
        <v>#N/A</v>
      </c>
      <c r="F50" s="182">
        <f>IF(ISNUMBER('実質公債費比率（分子）の構造'!L$53),'実質公債費比率（分子）の構造'!L$53,NA())</f>
        <v>183</v>
      </c>
      <c r="G50" s="182" t="e">
        <f>NA()</f>
        <v>#N/A</v>
      </c>
      <c r="H50" s="182" t="e">
        <f>NA()</f>
        <v>#N/A</v>
      </c>
      <c r="I50" s="182">
        <f>IF(ISNUMBER('実質公債費比率（分子）の構造'!M$53),'実質公債費比率（分子）の構造'!M$53,NA())</f>
        <v>199</v>
      </c>
      <c r="J50" s="182" t="e">
        <f>NA()</f>
        <v>#N/A</v>
      </c>
      <c r="K50" s="182" t="e">
        <f>NA()</f>
        <v>#N/A</v>
      </c>
      <c r="L50" s="182">
        <f>IF(ISNUMBER('実質公債費比率（分子）の構造'!N$53),'実質公債費比率（分子）の構造'!N$53,NA())</f>
        <v>190</v>
      </c>
      <c r="M50" s="182" t="e">
        <f>NA()</f>
        <v>#N/A</v>
      </c>
      <c r="N50" s="182" t="e">
        <f>NA()</f>
        <v>#N/A</v>
      </c>
      <c r="O50" s="182">
        <f>IF(ISNUMBER('実質公債費比率（分子）の構造'!O$53),'実質公債費比率（分子）の構造'!O$53,NA())</f>
        <v>203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4751</v>
      </c>
      <c r="E56" s="181"/>
      <c r="F56" s="181"/>
      <c r="G56" s="181">
        <f>'将来負担比率（分子）の構造'!J$52</f>
        <v>4750</v>
      </c>
      <c r="H56" s="181"/>
      <c r="I56" s="181"/>
      <c r="J56" s="181">
        <f>'将来負担比率（分子）の構造'!K$52</f>
        <v>4723</v>
      </c>
      <c r="K56" s="181"/>
      <c r="L56" s="181"/>
      <c r="M56" s="181">
        <f>'将来負担比率（分子）の構造'!L$52</f>
        <v>4670</v>
      </c>
      <c r="N56" s="181"/>
      <c r="O56" s="181"/>
      <c r="P56" s="181">
        <f>'将来負担比率（分子）の構造'!M$52</f>
        <v>4831</v>
      </c>
    </row>
    <row r="57" spans="1:16" x14ac:dyDescent="0.15">
      <c r="A57" s="181" t="s">
        <v>42</v>
      </c>
      <c r="B57" s="181"/>
      <c r="C57" s="181"/>
      <c r="D57" s="181">
        <f>'将来負担比率（分子）の構造'!I$51</f>
        <v>53</v>
      </c>
      <c r="E57" s="181"/>
      <c r="F57" s="181"/>
      <c r="G57" s="181">
        <f>'将来負担比率（分子）の構造'!J$51</f>
        <v>44</v>
      </c>
      <c r="H57" s="181"/>
      <c r="I57" s="181"/>
      <c r="J57" s="181">
        <f>'将来負担比率（分子）の構造'!K$51</f>
        <v>37</v>
      </c>
      <c r="K57" s="181"/>
      <c r="L57" s="181"/>
      <c r="M57" s="181">
        <f>'将来負担比率（分子）の構造'!L$51</f>
        <v>31</v>
      </c>
      <c r="N57" s="181"/>
      <c r="O57" s="181"/>
      <c r="P57" s="181">
        <f>'将来負担比率（分子）の構造'!M$51</f>
        <v>25</v>
      </c>
    </row>
    <row r="58" spans="1:16" x14ac:dyDescent="0.15">
      <c r="A58" s="181" t="s">
        <v>41</v>
      </c>
      <c r="B58" s="181"/>
      <c r="C58" s="181"/>
      <c r="D58" s="181">
        <f>'将来負担比率（分子）の構造'!I$50</f>
        <v>3162</v>
      </c>
      <c r="E58" s="181"/>
      <c r="F58" s="181"/>
      <c r="G58" s="181">
        <f>'将来負担比率（分子）の構造'!J$50</f>
        <v>3156</v>
      </c>
      <c r="H58" s="181"/>
      <c r="I58" s="181"/>
      <c r="J58" s="181">
        <f>'将来負担比率（分子）の構造'!K$50</f>
        <v>3263</v>
      </c>
      <c r="K58" s="181"/>
      <c r="L58" s="181"/>
      <c r="M58" s="181">
        <f>'将来負担比率（分子）の構造'!L$50</f>
        <v>3328</v>
      </c>
      <c r="N58" s="181"/>
      <c r="O58" s="181"/>
      <c r="P58" s="181">
        <f>'将来負担比率（分子）の構造'!M$50</f>
        <v>3429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142</v>
      </c>
      <c r="C62" s="181"/>
      <c r="D62" s="181"/>
      <c r="E62" s="181">
        <f>'将来負担比率（分子）の構造'!J$45</f>
        <v>172</v>
      </c>
      <c r="F62" s="181"/>
      <c r="G62" s="181"/>
      <c r="H62" s="181">
        <f>'将来負担比率（分子）の構造'!K$45</f>
        <v>145</v>
      </c>
      <c r="I62" s="181"/>
      <c r="J62" s="181"/>
      <c r="K62" s="181">
        <f>'将来負担比率（分子）の構造'!L$45</f>
        <v>136</v>
      </c>
      <c r="L62" s="181"/>
      <c r="M62" s="181"/>
      <c r="N62" s="181">
        <f>'将来負担比率（分子）の構造'!M$45</f>
        <v>121</v>
      </c>
      <c r="O62" s="181"/>
      <c r="P62" s="181"/>
    </row>
    <row r="63" spans="1:16" x14ac:dyDescent="0.15">
      <c r="A63" s="181" t="s">
        <v>34</v>
      </c>
      <c r="B63" s="181">
        <f>'将来負担比率（分子）の構造'!I$44</f>
        <v>216</v>
      </c>
      <c r="C63" s="181"/>
      <c r="D63" s="181"/>
      <c r="E63" s="181">
        <f>'将来負担比率（分子）の構造'!J$44</f>
        <v>198</v>
      </c>
      <c r="F63" s="181"/>
      <c r="G63" s="181"/>
      <c r="H63" s="181">
        <f>'将来負担比率（分子）の構造'!K$44</f>
        <v>199</v>
      </c>
      <c r="I63" s="181"/>
      <c r="J63" s="181"/>
      <c r="K63" s="181">
        <f>'将来負担比率（分子）の構造'!L$44</f>
        <v>173</v>
      </c>
      <c r="L63" s="181"/>
      <c r="M63" s="181"/>
      <c r="N63" s="181">
        <f>'将来負担比率（分子）の構造'!M$44</f>
        <v>159</v>
      </c>
      <c r="O63" s="181"/>
      <c r="P63" s="181"/>
    </row>
    <row r="64" spans="1:16" x14ac:dyDescent="0.15">
      <c r="A64" s="181" t="s">
        <v>33</v>
      </c>
      <c r="B64" s="181">
        <f>'将来負担比率（分子）の構造'!I$43</f>
        <v>2818</v>
      </c>
      <c r="C64" s="181"/>
      <c r="D64" s="181"/>
      <c r="E64" s="181">
        <f>'将来負担比率（分子）の構造'!J$43</f>
        <v>2807</v>
      </c>
      <c r="F64" s="181"/>
      <c r="G64" s="181"/>
      <c r="H64" s="181">
        <f>'将来負担比率（分子）の構造'!K$43</f>
        <v>2856</v>
      </c>
      <c r="I64" s="181"/>
      <c r="J64" s="181"/>
      <c r="K64" s="181">
        <f>'将来負担比率（分子）の構造'!L$43</f>
        <v>2884</v>
      </c>
      <c r="L64" s="181"/>
      <c r="M64" s="181"/>
      <c r="N64" s="181">
        <f>'将来負担比率（分子）の構造'!M$43</f>
        <v>2941</v>
      </c>
      <c r="O64" s="181"/>
      <c r="P64" s="181"/>
    </row>
    <row r="65" spans="1:16" x14ac:dyDescent="0.15">
      <c r="A65" s="181" t="s">
        <v>32</v>
      </c>
      <c r="B65" s="181">
        <f>'将来負担比率（分子）の構造'!I$42</f>
        <v>131</v>
      </c>
      <c r="C65" s="181"/>
      <c r="D65" s="181"/>
      <c r="E65" s="181">
        <f>'将来負担比率（分子）の構造'!J$42</f>
        <v>119</v>
      </c>
      <c r="F65" s="181"/>
      <c r="G65" s="181"/>
      <c r="H65" s="181">
        <f>'将来負担比率（分子）の構造'!K$42</f>
        <v>109</v>
      </c>
      <c r="I65" s="181"/>
      <c r="J65" s="181"/>
      <c r="K65" s="181">
        <f>'将来負担比率（分子）の構造'!L$42</f>
        <v>86</v>
      </c>
      <c r="L65" s="181"/>
      <c r="M65" s="181"/>
      <c r="N65" s="181">
        <f>'将来負担比率（分子）の構造'!M$42</f>
        <v>80</v>
      </c>
      <c r="O65" s="181"/>
      <c r="P65" s="181"/>
    </row>
    <row r="66" spans="1:16" x14ac:dyDescent="0.15">
      <c r="A66" s="181" t="s">
        <v>31</v>
      </c>
      <c r="B66" s="181">
        <f>'将来負担比率（分子）の構造'!I$41</f>
        <v>3409</v>
      </c>
      <c r="C66" s="181"/>
      <c r="D66" s="181"/>
      <c r="E66" s="181">
        <f>'将来負担比率（分子）の構造'!J$41</f>
        <v>3326</v>
      </c>
      <c r="F66" s="181"/>
      <c r="G66" s="181"/>
      <c r="H66" s="181">
        <f>'将来負担比率（分子）の構造'!K$41</f>
        <v>3365</v>
      </c>
      <c r="I66" s="181"/>
      <c r="J66" s="181"/>
      <c r="K66" s="181">
        <f>'将来負担比率（分子）の構造'!L$41</f>
        <v>3312</v>
      </c>
      <c r="L66" s="181"/>
      <c r="M66" s="181"/>
      <c r="N66" s="181">
        <f>'将来負担比率（分子）の構造'!M$41</f>
        <v>3598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812</v>
      </c>
      <c r="C72" s="185">
        <f>基金残高に係る経年分析!G55</f>
        <v>943</v>
      </c>
      <c r="D72" s="185">
        <f>基金残高に係る経年分析!H55</f>
        <v>982</v>
      </c>
    </row>
    <row r="73" spans="1:16" x14ac:dyDescent="0.15">
      <c r="A73" s="184" t="s">
        <v>78</v>
      </c>
      <c r="B73" s="185">
        <f>基金残高に係る経年分析!F56</f>
        <v>112</v>
      </c>
      <c r="C73" s="185">
        <f>基金残高に係る経年分析!G56</f>
        <v>92</v>
      </c>
      <c r="D73" s="185">
        <f>基金残高に係る経年分析!H56</f>
        <v>72</v>
      </c>
    </row>
    <row r="74" spans="1:16" x14ac:dyDescent="0.15">
      <c r="A74" s="184" t="s">
        <v>79</v>
      </c>
      <c r="B74" s="185">
        <f>基金残高に係る経年分析!F57</f>
        <v>1199</v>
      </c>
      <c r="C74" s="185">
        <f>基金残高に係る経年分析!G57</f>
        <v>1117</v>
      </c>
      <c r="D74" s="185">
        <f>基金残高に係る経年分析!H57</f>
        <v>1165</v>
      </c>
    </row>
  </sheetData>
  <sheetProtection algorithmName="SHA-512" hashValue="OFATpaKbbxkarf/HPphmyFbEZ8nwHjotZacUMVEUk1Srvi3TQ5crgXUZ0ZO0brbkLyFC3s8zR+gNlzmb8YZRYQ==" saltValue="lZyumWxEa5bSXEJaSigi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1495883</v>
      </c>
      <c r="S5" s="675"/>
      <c r="T5" s="675"/>
      <c r="U5" s="675"/>
      <c r="V5" s="675"/>
      <c r="W5" s="675"/>
      <c r="X5" s="675"/>
      <c r="Y5" s="676"/>
      <c r="Z5" s="677">
        <v>22.6</v>
      </c>
      <c r="AA5" s="677"/>
      <c r="AB5" s="677"/>
      <c r="AC5" s="677"/>
      <c r="AD5" s="678">
        <v>1495883</v>
      </c>
      <c r="AE5" s="678"/>
      <c r="AF5" s="678"/>
      <c r="AG5" s="678"/>
      <c r="AH5" s="678"/>
      <c r="AI5" s="678"/>
      <c r="AJ5" s="678"/>
      <c r="AK5" s="678"/>
      <c r="AL5" s="679">
        <v>52.2</v>
      </c>
      <c r="AM5" s="680"/>
      <c r="AN5" s="680"/>
      <c r="AO5" s="681"/>
      <c r="AP5" s="671" t="s">
        <v>225</v>
      </c>
      <c r="AQ5" s="672"/>
      <c r="AR5" s="672"/>
      <c r="AS5" s="672"/>
      <c r="AT5" s="672"/>
      <c r="AU5" s="672"/>
      <c r="AV5" s="672"/>
      <c r="AW5" s="672"/>
      <c r="AX5" s="672"/>
      <c r="AY5" s="672"/>
      <c r="AZ5" s="672"/>
      <c r="BA5" s="672"/>
      <c r="BB5" s="672"/>
      <c r="BC5" s="672"/>
      <c r="BD5" s="672"/>
      <c r="BE5" s="672"/>
      <c r="BF5" s="673"/>
      <c r="BG5" s="685">
        <v>1495883</v>
      </c>
      <c r="BH5" s="686"/>
      <c r="BI5" s="686"/>
      <c r="BJ5" s="686"/>
      <c r="BK5" s="686"/>
      <c r="BL5" s="686"/>
      <c r="BM5" s="686"/>
      <c r="BN5" s="687"/>
      <c r="BO5" s="688">
        <v>100</v>
      </c>
      <c r="BP5" s="688"/>
      <c r="BQ5" s="688"/>
      <c r="BR5" s="688"/>
      <c r="BS5" s="689">
        <v>36774</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28816</v>
      </c>
      <c r="S6" s="686"/>
      <c r="T6" s="686"/>
      <c r="U6" s="686"/>
      <c r="V6" s="686"/>
      <c r="W6" s="686"/>
      <c r="X6" s="686"/>
      <c r="Y6" s="687"/>
      <c r="Z6" s="688">
        <v>0.4</v>
      </c>
      <c r="AA6" s="688"/>
      <c r="AB6" s="688"/>
      <c r="AC6" s="688"/>
      <c r="AD6" s="689">
        <v>28816</v>
      </c>
      <c r="AE6" s="689"/>
      <c r="AF6" s="689"/>
      <c r="AG6" s="689"/>
      <c r="AH6" s="689"/>
      <c r="AI6" s="689"/>
      <c r="AJ6" s="689"/>
      <c r="AK6" s="689"/>
      <c r="AL6" s="690">
        <v>1</v>
      </c>
      <c r="AM6" s="691"/>
      <c r="AN6" s="691"/>
      <c r="AO6" s="692"/>
      <c r="AP6" s="682" t="s">
        <v>230</v>
      </c>
      <c r="AQ6" s="683"/>
      <c r="AR6" s="683"/>
      <c r="AS6" s="683"/>
      <c r="AT6" s="683"/>
      <c r="AU6" s="683"/>
      <c r="AV6" s="683"/>
      <c r="AW6" s="683"/>
      <c r="AX6" s="683"/>
      <c r="AY6" s="683"/>
      <c r="AZ6" s="683"/>
      <c r="BA6" s="683"/>
      <c r="BB6" s="683"/>
      <c r="BC6" s="683"/>
      <c r="BD6" s="683"/>
      <c r="BE6" s="683"/>
      <c r="BF6" s="684"/>
      <c r="BG6" s="685">
        <v>1495883</v>
      </c>
      <c r="BH6" s="686"/>
      <c r="BI6" s="686"/>
      <c r="BJ6" s="686"/>
      <c r="BK6" s="686"/>
      <c r="BL6" s="686"/>
      <c r="BM6" s="686"/>
      <c r="BN6" s="687"/>
      <c r="BO6" s="688">
        <v>100</v>
      </c>
      <c r="BP6" s="688"/>
      <c r="BQ6" s="688"/>
      <c r="BR6" s="688"/>
      <c r="BS6" s="689">
        <v>36774</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70309</v>
      </c>
      <c r="CS6" s="686"/>
      <c r="CT6" s="686"/>
      <c r="CU6" s="686"/>
      <c r="CV6" s="686"/>
      <c r="CW6" s="686"/>
      <c r="CX6" s="686"/>
      <c r="CY6" s="687"/>
      <c r="CZ6" s="679">
        <v>1.1000000000000001</v>
      </c>
      <c r="DA6" s="680"/>
      <c r="DB6" s="680"/>
      <c r="DC6" s="699"/>
      <c r="DD6" s="694" t="s">
        <v>142</v>
      </c>
      <c r="DE6" s="686"/>
      <c r="DF6" s="686"/>
      <c r="DG6" s="686"/>
      <c r="DH6" s="686"/>
      <c r="DI6" s="686"/>
      <c r="DJ6" s="686"/>
      <c r="DK6" s="686"/>
      <c r="DL6" s="686"/>
      <c r="DM6" s="686"/>
      <c r="DN6" s="686"/>
      <c r="DO6" s="686"/>
      <c r="DP6" s="687"/>
      <c r="DQ6" s="694">
        <v>70309</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1405</v>
      </c>
      <c r="S7" s="686"/>
      <c r="T7" s="686"/>
      <c r="U7" s="686"/>
      <c r="V7" s="686"/>
      <c r="W7" s="686"/>
      <c r="X7" s="686"/>
      <c r="Y7" s="687"/>
      <c r="Z7" s="688">
        <v>0</v>
      </c>
      <c r="AA7" s="688"/>
      <c r="AB7" s="688"/>
      <c r="AC7" s="688"/>
      <c r="AD7" s="689">
        <v>1405</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696257</v>
      </c>
      <c r="BH7" s="686"/>
      <c r="BI7" s="686"/>
      <c r="BJ7" s="686"/>
      <c r="BK7" s="686"/>
      <c r="BL7" s="686"/>
      <c r="BM7" s="686"/>
      <c r="BN7" s="687"/>
      <c r="BO7" s="688">
        <v>46.5</v>
      </c>
      <c r="BP7" s="688"/>
      <c r="BQ7" s="688"/>
      <c r="BR7" s="688"/>
      <c r="BS7" s="689">
        <v>36774</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2060305</v>
      </c>
      <c r="CS7" s="686"/>
      <c r="CT7" s="686"/>
      <c r="CU7" s="686"/>
      <c r="CV7" s="686"/>
      <c r="CW7" s="686"/>
      <c r="CX7" s="686"/>
      <c r="CY7" s="687"/>
      <c r="CZ7" s="688">
        <v>32.5</v>
      </c>
      <c r="DA7" s="688"/>
      <c r="DB7" s="688"/>
      <c r="DC7" s="688"/>
      <c r="DD7" s="694">
        <v>11767</v>
      </c>
      <c r="DE7" s="686"/>
      <c r="DF7" s="686"/>
      <c r="DG7" s="686"/>
      <c r="DH7" s="686"/>
      <c r="DI7" s="686"/>
      <c r="DJ7" s="686"/>
      <c r="DK7" s="686"/>
      <c r="DL7" s="686"/>
      <c r="DM7" s="686"/>
      <c r="DN7" s="686"/>
      <c r="DO7" s="686"/>
      <c r="DP7" s="687"/>
      <c r="DQ7" s="694">
        <v>826632</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7028</v>
      </c>
      <c r="S8" s="686"/>
      <c r="T8" s="686"/>
      <c r="U8" s="686"/>
      <c r="V8" s="686"/>
      <c r="W8" s="686"/>
      <c r="X8" s="686"/>
      <c r="Y8" s="687"/>
      <c r="Z8" s="688">
        <v>0.1</v>
      </c>
      <c r="AA8" s="688"/>
      <c r="AB8" s="688"/>
      <c r="AC8" s="688"/>
      <c r="AD8" s="689">
        <v>7028</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19878</v>
      </c>
      <c r="BH8" s="686"/>
      <c r="BI8" s="686"/>
      <c r="BJ8" s="686"/>
      <c r="BK8" s="686"/>
      <c r="BL8" s="686"/>
      <c r="BM8" s="686"/>
      <c r="BN8" s="687"/>
      <c r="BO8" s="688">
        <v>1.3</v>
      </c>
      <c r="BP8" s="688"/>
      <c r="BQ8" s="688"/>
      <c r="BR8" s="688"/>
      <c r="BS8" s="694" t="s">
        <v>125</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1560576</v>
      </c>
      <c r="CS8" s="686"/>
      <c r="CT8" s="686"/>
      <c r="CU8" s="686"/>
      <c r="CV8" s="686"/>
      <c r="CW8" s="686"/>
      <c r="CX8" s="686"/>
      <c r="CY8" s="687"/>
      <c r="CZ8" s="688">
        <v>24.7</v>
      </c>
      <c r="DA8" s="688"/>
      <c r="DB8" s="688"/>
      <c r="DC8" s="688"/>
      <c r="DD8" s="694">
        <v>54464</v>
      </c>
      <c r="DE8" s="686"/>
      <c r="DF8" s="686"/>
      <c r="DG8" s="686"/>
      <c r="DH8" s="686"/>
      <c r="DI8" s="686"/>
      <c r="DJ8" s="686"/>
      <c r="DK8" s="686"/>
      <c r="DL8" s="686"/>
      <c r="DM8" s="686"/>
      <c r="DN8" s="686"/>
      <c r="DO8" s="686"/>
      <c r="DP8" s="687"/>
      <c r="DQ8" s="694">
        <v>704780</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6130</v>
      </c>
      <c r="S9" s="686"/>
      <c r="T9" s="686"/>
      <c r="U9" s="686"/>
      <c r="V9" s="686"/>
      <c r="W9" s="686"/>
      <c r="X9" s="686"/>
      <c r="Y9" s="687"/>
      <c r="Z9" s="688">
        <v>0.1</v>
      </c>
      <c r="AA9" s="688"/>
      <c r="AB9" s="688"/>
      <c r="AC9" s="688"/>
      <c r="AD9" s="689">
        <v>6130</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502855</v>
      </c>
      <c r="BH9" s="686"/>
      <c r="BI9" s="686"/>
      <c r="BJ9" s="686"/>
      <c r="BK9" s="686"/>
      <c r="BL9" s="686"/>
      <c r="BM9" s="686"/>
      <c r="BN9" s="687"/>
      <c r="BO9" s="688">
        <v>33.6</v>
      </c>
      <c r="BP9" s="688"/>
      <c r="BQ9" s="688"/>
      <c r="BR9" s="688"/>
      <c r="BS9" s="694" t="s">
        <v>142</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441474</v>
      </c>
      <c r="CS9" s="686"/>
      <c r="CT9" s="686"/>
      <c r="CU9" s="686"/>
      <c r="CV9" s="686"/>
      <c r="CW9" s="686"/>
      <c r="CX9" s="686"/>
      <c r="CY9" s="687"/>
      <c r="CZ9" s="688">
        <v>7</v>
      </c>
      <c r="DA9" s="688"/>
      <c r="DB9" s="688"/>
      <c r="DC9" s="688"/>
      <c r="DD9" s="694">
        <v>3036</v>
      </c>
      <c r="DE9" s="686"/>
      <c r="DF9" s="686"/>
      <c r="DG9" s="686"/>
      <c r="DH9" s="686"/>
      <c r="DI9" s="686"/>
      <c r="DJ9" s="686"/>
      <c r="DK9" s="686"/>
      <c r="DL9" s="686"/>
      <c r="DM9" s="686"/>
      <c r="DN9" s="686"/>
      <c r="DO9" s="686"/>
      <c r="DP9" s="687"/>
      <c r="DQ9" s="694">
        <v>364846</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125</v>
      </c>
      <c r="AA10" s="688"/>
      <c r="AB10" s="688"/>
      <c r="AC10" s="688"/>
      <c r="AD10" s="689" t="s">
        <v>242</v>
      </c>
      <c r="AE10" s="689"/>
      <c r="AF10" s="689"/>
      <c r="AG10" s="689"/>
      <c r="AH10" s="689"/>
      <c r="AI10" s="689"/>
      <c r="AJ10" s="689"/>
      <c r="AK10" s="689"/>
      <c r="AL10" s="690" t="s">
        <v>242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31213</v>
      </c>
      <c r="BH10" s="686"/>
      <c r="BI10" s="686"/>
      <c r="BJ10" s="686"/>
      <c r="BK10" s="686"/>
      <c r="BL10" s="686"/>
      <c r="BM10" s="686"/>
      <c r="BN10" s="687"/>
      <c r="BO10" s="688">
        <v>2.1</v>
      </c>
      <c r="BP10" s="688"/>
      <c r="BQ10" s="688"/>
      <c r="BR10" s="688"/>
      <c r="BS10" s="694" t="s">
        <v>125</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242</v>
      </c>
      <c r="CS10" s="686"/>
      <c r="CT10" s="686"/>
      <c r="CU10" s="686"/>
      <c r="CV10" s="686"/>
      <c r="CW10" s="686"/>
      <c r="CX10" s="686"/>
      <c r="CY10" s="687"/>
      <c r="CZ10" s="688" t="s">
        <v>242</v>
      </c>
      <c r="DA10" s="688"/>
      <c r="DB10" s="688"/>
      <c r="DC10" s="688"/>
      <c r="DD10" s="694" t="s">
        <v>142</v>
      </c>
      <c r="DE10" s="686"/>
      <c r="DF10" s="686"/>
      <c r="DG10" s="686"/>
      <c r="DH10" s="686"/>
      <c r="DI10" s="686"/>
      <c r="DJ10" s="686"/>
      <c r="DK10" s="686"/>
      <c r="DL10" s="686"/>
      <c r="DM10" s="686"/>
      <c r="DN10" s="686"/>
      <c r="DO10" s="686"/>
      <c r="DP10" s="687"/>
      <c r="DQ10" s="694" t="s">
        <v>242</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241552</v>
      </c>
      <c r="S11" s="686"/>
      <c r="T11" s="686"/>
      <c r="U11" s="686"/>
      <c r="V11" s="686"/>
      <c r="W11" s="686"/>
      <c r="X11" s="686"/>
      <c r="Y11" s="687"/>
      <c r="Z11" s="690">
        <v>3.6</v>
      </c>
      <c r="AA11" s="691"/>
      <c r="AB11" s="691"/>
      <c r="AC11" s="703"/>
      <c r="AD11" s="694">
        <v>241552</v>
      </c>
      <c r="AE11" s="686"/>
      <c r="AF11" s="686"/>
      <c r="AG11" s="686"/>
      <c r="AH11" s="686"/>
      <c r="AI11" s="686"/>
      <c r="AJ11" s="686"/>
      <c r="AK11" s="687"/>
      <c r="AL11" s="690">
        <v>8.4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142311</v>
      </c>
      <c r="BH11" s="686"/>
      <c r="BI11" s="686"/>
      <c r="BJ11" s="686"/>
      <c r="BK11" s="686"/>
      <c r="BL11" s="686"/>
      <c r="BM11" s="686"/>
      <c r="BN11" s="687"/>
      <c r="BO11" s="688">
        <v>9.5</v>
      </c>
      <c r="BP11" s="688"/>
      <c r="BQ11" s="688"/>
      <c r="BR11" s="688"/>
      <c r="BS11" s="694">
        <v>36774</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97886</v>
      </c>
      <c r="CS11" s="686"/>
      <c r="CT11" s="686"/>
      <c r="CU11" s="686"/>
      <c r="CV11" s="686"/>
      <c r="CW11" s="686"/>
      <c r="CX11" s="686"/>
      <c r="CY11" s="687"/>
      <c r="CZ11" s="688">
        <v>1.5</v>
      </c>
      <c r="DA11" s="688"/>
      <c r="DB11" s="688"/>
      <c r="DC11" s="688"/>
      <c r="DD11" s="694">
        <v>32789</v>
      </c>
      <c r="DE11" s="686"/>
      <c r="DF11" s="686"/>
      <c r="DG11" s="686"/>
      <c r="DH11" s="686"/>
      <c r="DI11" s="686"/>
      <c r="DJ11" s="686"/>
      <c r="DK11" s="686"/>
      <c r="DL11" s="686"/>
      <c r="DM11" s="686"/>
      <c r="DN11" s="686"/>
      <c r="DO11" s="686"/>
      <c r="DP11" s="687"/>
      <c r="DQ11" s="694">
        <v>56971</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242</v>
      </c>
      <c r="S12" s="686"/>
      <c r="T12" s="686"/>
      <c r="U12" s="686"/>
      <c r="V12" s="686"/>
      <c r="W12" s="686"/>
      <c r="X12" s="686"/>
      <c r="Y12" s="687"/>
      <c r="Z12" s="688" t="s">
        <v>242</v>
      </c>
      <c r="AA12" s="688"/>
      <c r="AB12" s="688"/>
      <c r="AC12" s="688"/>
      <c r="AD12" s="689" t="s">
        <v>142</v>
      </c>
      <c r="AE12" s="689"/>
      <c r="AF12" s="689"/>
      <c r="AG12" s="689"/>
      <c r="AH12" s="689"/>
      <c r="AI12" s="689"/>
      <c r="AJ12" s="689"/>
      <c r="AK12" s="689"/>
      <c r="AL12" s="690" t="s">
        <v>142</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684886</v>
      </c>
      <c r="BH12" s="686"/>
      <c r="BI12" s="686"/>
      <c r="BJ12" s="686"/>
      <c r="BK12" s="686"/>
      <c r="BL12" s="686"/>
      <c r="BM12" s="686"/>
      <c r="BN12" s="687"/>
      <c r="BO12" s="688">
        <v>45.8</v>
      </c>
      <c r="BP12" s="688"/>
      <c r="BQ12" s="688"/>
      <c r="BR12" s="688"/>
      <c r="BS12" s="694" t="s">
        <v>125</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106431</v>
      </c>
      <c r="CS12" s="686"/>
      <c r="CT12" s="686"/>
      <c r="CU12" s="686"/>
      <c r="CV12" s="686"/>
      <c r="CW12" s="686"/>
      <c r="CX12" s="686"/>
      <c r="CY12" s="687"/>
      <c r="CZ12" s="688">
        <v>1.7</v>
      </c>
      <c r="DA12" s="688"/>
      <c r="DB12" s="688"/>
      <c r="DC12" s="688"/>
      <c r="DD12" s="694" t="s">
        <v>125</v>
      </c>
      <c r="DE12" s="686"/>
      <c r="DF12" s="686"/>
      <c r="DG12" s="686"/>
      <c r="DH12" s="686"/>
      <c r="DI12" s="686"/>
      <c r="DJ12" s="686"/>
      <c r="DK12" s="686"/>
      <c r="DL12" s="686"/>
      <c r="DM12" s="686"/>
      <c r="DN12" s="686"/>
      <c r="DO12" s="686"/>
      <c r="DP12" s="687"/>
      <c r="DQ12" s="694">
        <v>29906</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242</v>
      </c>
      <c r="S13" s="686"/>
      <c r="T13" s="686"/>
      <c r="U13" s="686"/>
      <c r="V13" s="686"/>
      <c r="W13" s="686"/>
      <c r="X13" s="686"/>
      <c r="Y13" s="687"/>
      <c r="Z13" s="688" t="s">
        <v>125</v>
      </c>
      <c r="AA13" s="688"/>
      <c r="AB13" s="688"/>
      <c r="AC13" s="688"/>
      <c r="AD13" s="689" t="s">
        <v>242</v>
      </c>
      <c r="AE13" s="689"/>
      <c r="AF13" s="689"/>
      <c r="AG13" s="689"/>
      <c r="AH13" s="689"/>
      <c r="AI13" s="689"/>
      <c r="AJ13" s="689"/>
      <c r="AK13" s="689"/>
      <c r="AL13" s="690" t="s">
        <v>242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684886</v>
      </c>
      <c r="BH13" s="686"/>
      <c r="BI13" s="686"/>
      <c r="BJ13" s="686"/>
      <c r="BK13" s="686"/>
      <c r="BL13" s="686"/>
      <c r="BM13" s="686"/>
      <c r="BN13" s="687"/>
      <c r="BO13" s="688">
        <v>45.8</v>
      </c>
      <c r="BP13" s="688"/>
      <c r="BQ13" s="688"/>
      <c r="BR13" s="688"/>
      <c r="BS13" s="694" t="s">
        <v>125</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471430</v>
      </c>
      <c r="CS13" s="686"/>
      <c r="CT13" s="686"/>
      <c r="CU13" s="686"/>
      <c r="CV13" s="686"/>
      <c r="CW13" s="686"/>
      <c r="CX13" s="686"/>
      <c r="CY13" s="687"/>
      <c r="CZ13" s="688">
        <v>7.4</v>
      </c>
      <c r="DA13" s="688"/>
      <c r="DB13" s="688"/>
      <c r="DC13" s="688"/>
      <c r="DD13" s="694">
        <v>108730</v>
      </c>
      <c r="DE13" s="686"/>
      <c r="DF13" s="686"/>
      <c r="DG13" s="686"/>
      <c r="DH13" s="686"/>
      <c r="DI13" s="686"/>
      <c r="DJ13" s="686"/>
      <c r="DK13" s="686"/>
      <c r="DL13" s="686"/>
      <c r="DM13" s="686"/>
      <c r="DN13" s="686"/>
      <c r="DO13" s="686"/>
      <c r="DP13" s="687"/>
      <c r="DQ13" s="694">
        <v>265012</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242</v>
      </c>
      <c r="S14" s="686"/>
      <c r="T14" s="686"/>
      <c r="U14" s="686"/>
      <c r="V14" s="686"/>
      <c r="W14" s="686"/>
      <c r="X14" s="686"/>
      <c r="Y14" s="687"/>
      <c r="Z14" s="688" t="s">
        <v>125</v>
      </c>
      <c r="AA14" s="688"/>
      <c r="AB14" s="688"/>
      <c r="AC14" s="688"/>
      <c r="AD14" s="689" t="s">
        <v>125</v>
      </c>
      <c r="AE14" s="689"/>
      <c r="AF14" s="689"/>
      <c r="AG14" s="689"/>
      <c r="AH14" s="689"/>
      <c r="AI14" s="689"/>
      <c r="AJ14" s="689"/>
      <c r="AK14" s="689"/>
      <c r="AL14" s="690" t="s">
        <v>125</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40164</v>
      </c>
      <c r="BH14" s="686"/>
      <c r="BI14" s="686"/>
      <c r="BJ14" s="686"/>
      <c r="BK14" s="686"/>
      <c r="BL14" s="686"/>
      <c r="BM14" s="686"/>
      <c r="BN14" s="687"/>
      <c r="BO14" s="688">
        <v>2.7</v>
      </c>
      <c r="BP14" s="688"/>
      <c r="BQ14" s="688"/>
      <c r="BR14" s="688"/>
      <c r="BS14" s="694" t="s">
        <v>242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517820</v>
      </c>
      <c r="CS14" s="686"/>
      <c r="CT14" s="686"/>
      <c r="CU14" s="686"/>
      <c r="CV14" s="686"/>
      <c r="CW14" s="686"/>
      <c r="CX14" s="686"/>
      <c r="CY14" s="687"/>
      <c r="CZ14" s="688">
        <v>8.1999999999999993</v>
      </c>
      <c r="DA14" s="688"/>
      <c r="DB14" s="688"/>
      <c r="DC14" s="688"/>
      <c r="DD14" s="694">
        <v>277758</v>
      </c>
      <c r="DE14" s="686"/>
      <c r="DF14" s="686"/>
      <c r="DG14" s="686"/>
      <c r="DH14" s="686"/>
      <c r="DI14" s="686"/>
      <c r="DJ14" s="686"/>
      <c r="DK14" s="686"/>
      <c r="DL14" s="686"/>
      <c r="DM14" s="686"/>
      <c r="DN14" s="686"/>
      <c r="DO14" s="686"/>
      <c r="DP14" s="687"/>
      <c r="DQ14" s="694">
        <v>246775</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242</v>
      </c>
      <c r="S15" s="686"/>
      <c r="T15" s="686"/>
      <c r="U15" s="686"/>
      <c r="V15" s="686"/>
      <c r="W15" s="686"/>
      <c r="X15" s="686"/>
      <c r="Y15" s="687"/>
      <c r="Z15" s="688" t="s">
        <v>125</v>
      </c>
      <c r="AA15" s="688"/>
      <c r="AB15" s="688"/>
      <c r="AC15" s="688"/>
      <c r="AD15" s="689" t="s">
        <v>125</v>
      </c>
      <c r="AE15" s="689"/>
      <c r="AF15" s="689"/>
      <c r="AG15" s="689"/>
      <c r="AH15" s="689"/>
      <c r="AI15" s="689"/>
      <c r="AJ15" s="689"/>
      <c r="AK15" s="689"/>
      <c r="AL15" s="690" t="s">
        <v>242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74576</v>
      </c>
      <c r="BH15" s="686"/>
      <c r="BI15" s="686"/>
      <c r="BJ15" s="686"/>
      <c r="BK15" s="686"/>
      <c r="BL15" s="686"/>
      <c r="BM15" s="686"/>
      <c r="BN15" s="687"/>
      <c r="BO15" s="688">
        <v>5</v>
      </c>
      <c r="BP15" s="688"/>
      <c r="BQ15" s="688"/>
      <c r="BR15" s="688"/>
      <c r="BS15" s="694" t="s">
        <v>125</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592735</v>
      </c>
      <c r="CS15" s="686"/>
      <c r="CT15" s="686"/>
      <c r="CU15" s="686"/>
      <c r="CV15" s="686"/>
      <c r="CW15" s="686"/>
      <c r="CX15" s="686"/>
      <c r="CY15" s="687"/>
      <c r="CZ15" s="688">
        <v>9.4</v>
      </c>
      <c r="DA15" s="688"/>
      <c r="DB15" s="688"/>
      <c r="DC15" s="688"/>
      <c r="DD15" s="694">
        <v>79220</v>
      </c>
      <c r="DE15" s="686"/>
      <c r="DF15" s="686"/>
      <c r="DG15" s="686"/>
      <c r="DH15" s="686"/>
      <c r="DI15" s="686"/>
      <c r="DJ15" s="686"/>
      <c r="DK15" s="686"/>
      <c r="DL15" s="686"/>
      <c r="DM15" s="686"/>
      <c r="DN15" s="686"/>
      <c r="DO15" s="686"/>
      <c r="DP15" s="687"/>
      <c r="DQ15" s="694">
        <v>456760</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2350</v>
      </c>
      <c r="S16" s="686"/>
      <c r="T16" s="686"/>
      <c r="U16" s="686"/>
      <c r="V16" s="686"/>
      <c r="W16" s="686"/>
      <c r="X16" s="686"/>
      <c r="Y16" s="687"/>
      <c r="Z16" s="688">
        <v>0</v>
      </c>
      <c r="AA16" s="688"/>
      <c r="AB16" s="688"/>
      <c r="AC16" s="688"/>
      <c r="AD16" s="689">
        <v>2350</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242</v>
      </c>
      <c r="BH16" s="686"/>
      <c r="BI16" s="686"/>
      <c r="BJ16" s="686"/>
      <c r="BK16" s="686"/>
      <c r="BL16" s="686"/>
      <c r="BM16" s="686"/>
      <c r="BN16" s="687"/>
      <c r="BO16" s="688" t="s">
        <v>242</v>
      </c>
      <c r="BP16" s="688"/>
      <c r="BQ16" s="688"/>
      <c r="BR16" s="688"/>
      <c r="BS16" s="694" t="s">
        <v>142</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60042</v>
      </c>
      <c r="CS16" s="686"/>
      <c r="CT16" s="686"/>
      <c r="CU16" s="686"/>
      <c r="CV16" s="686"/>
      <c r="CW16" s="686"/>
      <c r="CX16" s="686"/>
      <c r="CY16" s="687"/>
      <c r="CZ16" s="688">
        <v>0.9</v>
      </c>
      <c r="DA16" s="688"/>
      <c r="DB16" s="688"/>
      <c r="DC16" s="688"/>
      <c r="DD16" s="694" t="s">
        <v>142</v>
      </c>
      <c r="DE16" s="686"/>
      <c r="DF16" s="686"/>
      <c r="DG16" s="686"/>
      <c r="DH16" s="686"/>
      <c r="DI16" s="686"/>
      <c r="DJ16" s="686"/>
      <c r="DK16" s="686"/>
      <c r="DL16" s="686"/>
      <c r="DM16" s="686"/>
      <c r="DN16" s="686"/>
      <c r="DO16" s="686"/>
      <c r="DP16" s="687"/>
      <c r="DQ16" s="694">
        <v>13476</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19915</v>
      </c>
      <c r="S17" s="686"/>
      <c r="T17" s="686"/>
      <c r="U17" s="686"/>
      <c r="V17" s="686"/>
      <c r="W17" s="686"/>
      <c r="X17" s="686"/>
      <c r="Y17" s="687"/>
      <c r="Z17" s="688">
        <v>0.3</v>
      </c>
      <c r="AA17" s="688"/>
      <c r="AB17" s="688"/>
      <c r="AC17" s="688"/>
      <c r="AD17" s="689">
        <v>19915</v>
      </c>
      <c r="AE17" s="689"/>
      <c r="AF17" s="689"/>
      <c r="AG17" s="689"/>
      <c r="AH17" s="689"/>
      <c r="AI17" s="689"/>
      <c r="AJ17" s="689"/>
      <c r="AK17" s="689"/>
      <c r="AL17" s="690">
        <v>0.7</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125</v>
      </c>
      <c r="BH17" s="686"/>
      <c r="BI17" s="686"/>
      <c r="BJ17" s="686"/>
      <c r="BK17" s="686"/>
      <c r="BL17" s="686"/>
      <c r="BM17" s="686"/>
      <c r="BN17" s="687"/>
      <c r="BO17" s="688" t="s">
        <v>125</v>
      </c>
      <c r="BP17" s="688"/>
      <c r="BQ17" s="688"/>
      <c r="BR17" s="688"/>
      <c r="BS17" s="694" t="s">
        <v>125</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350786</v>
      </c>
      <c r="CS17" s="686"/>
      <c r="CT17" s="686"/>
      <c r="CU17" s="686"/>
      <c r="CV17" s="686"/>
      <c r="CW17" s="686"/>
      <c r="CX17" s="686"/>
      <c r="CY17" s="687"/>
      <c r="CZ17" s="688">
        <v>5.5</v>
      </c>
      <c r="DA17" s="688"/>
      <c r="DB17" s="688"/>
      <c r="DC17" s="688"/>
      <c r="DD17" s="694" t="s">
        <v>142</v>
      </c>
      <c r="DE17" s="686"/>
      <c r="DF17" s="686"/>
      <c r="DG17" s="686"/>
      <c r="DH17" s="686"/>
      <c r="DI17" s="686"/>
      <c r="DJ17" s="686"/>
      <c r="DK17" s="686"/>
      <c r="DL17" s="686"/>
      <c r="DM17" s="686"/>
      <c r="DN17" s="686"/>
      <c r="DO17" s="686"/>
      <c r="DP17" s="687"/>
      <c r="DQ17" s="694">
        <v>350786</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15970</v>
      </c>
      <c r="S18" s="686"/>
      <c r="T18" s="686"/>
      <c r="U18" s="686"/>
      <c r="V18" s="686"/>
      <c r="W18" s="686"/>
      <c r="X18" s="686"/>
      <c r="Y18" s="687"/>
      <c r="Z18" s="688">
        <v>0.2</v>
      </c>
      <c r="AA18" s="688"/>
      <c r="AB18" s="688"/>
      <c r="AC18" s="688"/>
      <c r="AD18" s="689">
        <v>15970</v>
      </c>
      <c r="AE18" s="689"/>
      <c r="AF18" s="689"/>
      <c r="AG18" s="689"/>
      <c r="AH18" s="689"/>
      <c r="AI18" s="689"/>
      <c r="AJ18" s="689"/>
      <c r="AK18" s="689"/>
      <c r="AL18" s="690">
        <v>0.6</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242</v>
      </c>
      <c r="BH18" s="686"/>
      <c r="BI18" s="686"/>
      <c r="BJ18" s="686"/>
      <c r="BK18" s="686"/>
      <c r="BL18" s="686"/>
      <c r="BM18" s="686"/>
      <c r="BN18" s="687"/>
      <c r="BO18" s="688" t="s">
        <v>142</v>
      </c>
      <c r="BP18" s="688"/>
      <c r="BQ18" s="688"/>
      <c r="BR18" s="688"/>
      <c r="BS18" s="694" t="s">
        <v>125</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125</v>
      </c>
      <c r="DA18" s="688"/>
      <c r="DB18" s="688"/>
      <c r="DC18" s="688"/>
      <c r="DD18" s="694" t="s">
        <v>142</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13957</v>
      </c>
      <c r="S19" s="686"/>
      <c r="T19" s="686"/>
      <c r="U19" s="686"/>
      <c r="V19" s="686"/>
      <c r="W19" s="686"/>
      <c r="X19" s="686"/>
      <c r="Y19" s="687"/>
      <c r="Z19" s="688">
        <v>0.2</v>
      </c>
      <c r="AA19" s="688"/>
      <c r="AB19" s="688"/>
      <c r="AC19" s="688"/>
      <c r="AD19" s="689">
        <v>13957</v>
      </c>
      <c r="AE19" s="689"/>
      <c r="AF19" s="689"/>
      <c r="AG19" s="689"/>
      <c r="AH19" s="689"/>
      <c r="AI19" s="689"/>
      <c r="AJ19" s="689"/>
      <c r="AK19" s="689"/>
      <c r="AL19" s="690">
        <v>0.5</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125</v>
      </c>
      <c r="BH19" s="686"/>
      <c r="BI19" s="686"/>
      <c r="BJ19" s="686"/>
      <c r="BK19" s="686"/>
      <c r="BL19" s="686"/>
      <c r="BM19" s="686"/>
      <c r="BN19" s="687"/>
      <c r="BO19" s="688" t="s">
        <v>242</v>
      </c>
      <c r="BP19" s="688"/>
      <c r="BQ19" s="688"/>
      <c r="BR19" s="688"/>
      <c r="BS19" s="694" t="s">
        <v>242</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125</v>
      </c>
      <c r="DA19" s="688"/>
      <c r="DB19" s="688"/>
      <c r="DC19" s="688"/>
      <c r="DD19" s="694" t="s">
        <v>242</v>
      </c>
      <c r="DE19" s="686"/>
      <c r="DF19" s="686"/>
      <c r="DG19" s="686"/>
      <c r="DH19" s="686"/>
      <c r="DI19" s="686"/>
      <c r="DJ19" s="686"/>
      <c r="DK19" s="686"/>
      <c r="DL19" s="686"/>
      <c r="DM19" s="686"/>
      <c r="DN19" s="686"/>
      <c r="DO19" s="686"/>
      <c r="DP19" s="687"/>
      <c r="DQ19" s="694" t="s">
        <v>242</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1124</v>
      </c>
      <c r="S20" s="686"/>
      <c r="T20" s="686"/>
      <c r="U20" s="686"/>
      <c r="V20" s="686"/>
      <c r="W20" s="686"/>
      <c r="X20" s="686"/>
      <c r="Y20" s="687"/>
      <c r="Z20" s="688">
        <v>0</v>
      </c>
      <c r="AA20" s="688"/>
      <c r="AB20" s="688"/>
      <c r="AC20" s="688"/>
      <c r="AD20" s="689">
        <v>1124</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242</v>
      </c>
      <c r="BH20" s="686"/>
      <c r="BI20" s="686"/>
      <c r="BJ20" s="686"/>
      <c r="BK20" s="686"/>
      <c r="BL20" s="686"/>
      <c r="BM20" s="686"/>
      <c r="BN20" s="687"/>
      <c r="BO20" s="688" t="s">
        <v>242</v>
      </c>
      <c r="BP20" s="688"/>
      <c r="BQ20" s="688"/>
      <c r="BR20" s="688"/>
      <c r="BS20" s="694" t="s">
        <v>125</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6329794</v>
      </c>
      <c r="CS20" s="686"/>
      <c r="CT20" s="686"/>
      <c r="CU20" s="686"/>
      <c r="CV20" s="686"/>
      <c r="CW20" s="686"/>
      <c r="CX20" s="686"/>
      <c r="CY20" s="687"/>
      <c r="CZ20" s="688">
        <v>100</v>
      </c>
      <c r="DA20" s="688"/>
      <c r="DB20" s="688"/>
      <c r="DC20" s="688"/>
      <c r="DD20" s="694">
        <v>567764</v>
      </c>
      <c r="DE20" s="686"/>
      <c r="DF20" s="686"/>
      <c r="DG20" s="686"/>
      <c r="DH20" s="686"/>
      <c r="DI20" s="686"/>
      <c r="DJ20" s="686"/>
      <c r="DK20" s="686"/>
      <c r="DL20" s="686"/>
      <c r="DM20" s="686"/>
      <c r="DN20" s="686"/>
      <c r="DO20" s="686"/>
      <c r="DP20" s="687"/>
      <c r="DQ20" s="694">
        <v>3386253</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889</v>
      </c>
      <c r="S21" s="686"/>
      <c r="T21" s="686"/>
      <c r="U21" s="686"/>
      <c r="V21" s="686"/>
      <c r="W21" s="686"/>
      <c r="X21" s="686"/>
      <c r="Y21" s="687"/>
      <c r="Z21" s="688">
        <v>0</v>
      </c>
      <c r="AA21" s="688"/>
      <c r="AB21" s="688"/>
      <c r="AC21" s="688"/>
      <c r="AD21" s="689">
        <v>889</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125</v>
      </c>
      <c r="BH21" s="686"/>
      <c r="BI21" s="686"/>
      <c r="BJ21" s="686"/>
      <c r="BK21" s="686"/>
      <c r="BL21" s="686"/>
      <c r="BM21" s="686"/>
      <c r="BN21" s="687"/>
      <c r="BO21" s="688" t="s">
        <v>142</v>
      </c>
      <c r="BP21" s="688"/>
      <c r="BQ21" s="688"/>
      <c r="BR21" s="688"/>
      <c r="BS21" s="694" t="s">
        <v>242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1142270</v>
      </c>
      <c r="S22" s="686"/>
      <c r="T22" s="686"/>
      <c r="U22" s="686"/>
      <c r="V22" s="686"/>
      <c r="W22" s="686"/>
      <c r="X22" s="686"/>
      <c r="Y22" s="687"/>
      <c r="Z22" s="688">
        <v>17.2</v>
      </c>
      <c r="AA22" s="688"/>
      <c r="AB22" s="688"/>
      <c r="AC22" s="688"/>
      <c r="AD22" s="689">
        <v>1042266</v>
      </c>
      <c r="AE22" s="689"/>
      <c r="AF22" s="689"/>
      <c r="AG22" s="689"/>
      <c r="AH22" s="689"/>
      <c r="AI22" s="689"/>
      <c r="AJ22" s="689"/>
      <c r="AK22" s="689"/>
      <c r="AL22" s="690">
        <v>36.4</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242</v>
      </c>
      <c r="BH22" s="686"/>
      <c r="BI22" s="686"/>
      <c r="BJ22" s="686"/>
      <c r="BK22" s="686"/>
      <c r="BL22" s="686"/>
      <c r="BM22" s="686"/>
      <c r="BN22" s="687"/>
      <c r="BO22" s="688" t="s">
        <v>242</v>
      </c>
      <c r="BP22" s="688"/>
      <c r="BQ22" s="688"/>
      <c r="BR22" s="688"/>
      <c r="BS22" s="694" t="s">
        <v>125</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1042266</v>
      </c>
      <c r="S23" s="686"/>
      <c r="T23" s="686"/>
      <c r="U23" s="686"/>
      <c r="V23" s="686"/>
      <c r="W23" s="686"/>
      <c r="X23" s="686"/>
      <c r="Y23" s="687"/>
      <c r="Z23" s="688">
        <v>15.7</v>
      </c>
      <c r="AA23" s="688"/>
      <c r="AB23" s="688"/>
      <c r="AC23" s="688"/>
      <c r="AD23" s="689">
        <v>1042266</v>
      </c>
      <c r="AE23" s="689"/>
      <c r="AF23" s="689"/>
      <c r="AG23" s="689"/>
      <c r="AH23" s="689"/>
      <c r="AI23" s="689"/>
      <c r="AJ23" s="689"/>
      <c r="AK23" s="689"/>
      <c r="AL23" s="690">
        <v>36.4</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242</v>
      </c>
      <c r="BH23" s="686"/>
      <c r="BI23" s="686"/>
      <c r="BJ23" s="686"/>
      <c r="BK23" s="686"/>
      <c r="BL23" s="686"/>
      <c r="BM23" s="686"/>
      <c r="BN23" s="687"/>
      <c r="BO23" s="688" t="s">
        <v>242</v>
      </c>
      <c r="BP23" s="688"/>
      <c r="BQ23" s="688"/>
      <c r="BR23" s="688"/>
      <c r="BS23" s="694" t="s">
        <v>242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100004</v>
      </c>
      <c r="S24" s="686"/>
      <c r="T24" s="686"/>
      <c r="U24" s="686"/>
      <c r="V24" s="686"/>
      <c r="W24" s="686"/>
      <c r="X24" s="686"/>
      <c r="Y24" s="687"/>
      <c r="Z24" s="688">
        <v>1.5</v>
      </c>
      <c r="AA24" s="688"/>
      <c r="AB24" s="688"/>
      <c r="AC24" s="688"/>
      <c r="AD24" s="689" t="s">
        <v>242</v>
      </c>
      <c r="AE24" s="689"/>
      <c r="AF24" s="689"/>
      <c r="AG24" s="689"/>
      <c r="AH24" s="689"/>
      <c r="AI24" s="689"/>
      <c r="AJ24" s="689"/>
      <c r="AK24" s="689"/>
      <c r="AL24" s="690" t="s">
        <v>242</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142</v>
      </c>
      <c r="BP24" s="688"/>
      <c r="BQ24" s="688"/>
      <c r="BR24" s="688"/>
      <c r="BS24" s="694" t="s">
        <v>242</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2059551</v>
      </c>
      <c r="CS24" s="675"/>
      <c r="CT24" s="675"/>
      <c r="CU24" s="675"/>
      <c r="CV24" s="675"/>
      <c r="CW24" s="675"/>
      <c r="CX24" s="675"/>
      <c r="CY24" s="676"/>
      <c r="CZ24" s="679">
        <v>32.5</v>
      </c>
      <c r="DA24" s="680"/>
      <c r="DB24" s="680"/>
      <c r="DC24" s="699"/>
      <c r="DD24" s="724">
        <v>1354312</v>
      </c>
      <c r="DE24" s="675"/>
      <c r="DF24" s="675"/>
      <c r="DG24" s="675"/>
      <c r="DH24" s="675"/>
      <c r="DI24" s="675"/>
      <c r="DJ24" s="675"/>
      <c r="DK24" s="676"/>
      <c r="DL24" s="724">
        <v>1265595</v>
      </c>
      <c r="DM24" s="675"/>
      <c r="DN24" s="675"/>
      <c r="DO24" s="675"/>
      <c r="DP24" s="675"/>
      <c r="DQ24" s="675"/>
      <c r="DR24" s="675"/>
      <c r="DS24" s="675"/>
      <c r="DT24" s="675"/>
      <c r="DU24" s="675"/>
      <c r="DV24" s="676"/>
      <c r="DW24" s="679">
        <v>41.9</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125</v>
      </c>
      <c r="S25" s="686"/>
      <c r="T25" s="686"/>
      <c r="U25" s="686"/>
      <c r="V25" s="686"/>
      <c r="W25" s="686"/>
      <c r="X25" s="686"/>
      <c r="Y25" s="687"/>
      <c r="Z25" s="688" t="s">
        <v>125</v>
      </c>
      <c r="AA25" s="688"/>
      <c r="AB25" s="688"/>
      <c r="AC25" s="688"/>
      <c r="AD25" s="689" t="s">
        <v>142</v>
      </c>
      <c r="AE25" s="689"/>
      <c r="AF25" s="689"/>
      <c r="AG25" s="689"/>
      <c r="AH25" s="689"/>
      <c r="AI25" s="689"/>
      <c r="AJ25" s="689"/>
      <c r="AK25" s="689"/>
      <c r="AL25" s="690" t="s">
        <v>125</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142</v>
      </c>
      <c r="BH25" s="686"/>
      <c r="BI25" s="686"/>
      <c r="BJ25" s="686"/>
      <c r="BK25" s="686"/>
      <c r="BL25" s="686"/>
      <c r="BM25" s="686"/>
      <c r="BN25" s="687"/>
      <c r="BO25" s="688" t="s">
        <v>125</v>
      </c>
      <c r="BP25" s="688"/>
      <c r="BQ25" s="688"/>
      <c r="BR25" s="688"/>
      <c r="BS25" s="694" t="s">
        <v>125</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768033</v>
      </c>
      <c r="CS25" s="721"/>
      <c r="CT25" s="721"/>
      <c r="CU25" s="721"/>
      <c r="CV25" s="721"/>
      <c r="CW25" s="721"/>
      <c r="CX25" s="721"/>
      <c r="CY25" s="722"/>
      <c r="CZ25" s="690">
        <v>12.1</v>
      </c>
      <c r="DA25" s="719"/>
      <c r="DB25" s="719"/>
      <c r="DC25" s="723"/>
      <c r="DD25" s="694">
        <v>738126</v>
      </c>
      <c r="DE25" s="721"/>
      <c r="DF25" s="721"/>
      <c r="DG25" s="721"/>
      <c r="DH25" s="721"/>
      <c r="DI25" s="721"/>
      <c r="DJ25" s="721"/>
      <c r="DK25" s="722"/>
      <c r="DL25" s="694">
        <v>651992</v>
      </c>
      <c r="DM25" s="721"/>
      <c r="DN25" s="721"/>
      <c r="DO25" s="721"/>
      <c r="DP25" s="721"/>
      <c r="DQ25" s="721"/>
      <c r="DR25" s="721"/>
      <c r="DS25" s="721"/>
      <c r="DT25" s="721"/>
      <c r="DU25" s="721"/>
      <c r="DV25" s="722"/>
      <c r="DW25" s="690">
        <v>21.6</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2961319</v>
      </c>
      <c r="S26" s="686"/>
      <c r="T26" s="686"/>
      <c r="U26" s="686"/>
      <c r="V26" s="686"/>
      <c r="W26" s="686"/>
      <c r="X26" s="686"/>
      <c r="Y26" s="687"/>
      <c r="Z26" s="688">
        <v>44.7</v>
      </c>
      <c r="AA26" s="688"/>
      <c r="AB26" s="688"/>
      <c r="AC26" s="688"/>
      <c r="AD26" s="689">
        <v>2861315</v>
      </c>
      <c r="AE26" s="689"/>
      <c r="AF26" s="689"/>
      <c r="AG26" s="689"/>
      <c r="AH26" s="689"/>
      <c r="AI26" s="689"/>
      <c r="AJ26" s="689"/>
      <c r="AK26" s="689"/>
      <c r="AL26" s="690">
        <v>99.9</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242</v>
      </c>
      <c r="BH26" s="686"/>
      <c r="BI26" s="686"/>
      <c r="BJ26" s="686"/>
      <c r="BK26" s="686"/>
      <c r="BL26" s="686"/>
      <c r="BM26" s="686"/>
      <c r="BN26" s="687"/>
      <c r="BO26" s="688" t="s">
        <v>125</v>
      </c>
      <c r="BP26" s="688"/>
      <c r="BQ26" s="688"/>
      <c r="BR26" s="688"/>
      <c r="BS26" s="694" t="s">
        <v>125</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426018</v>
      </c>
      <c r="CS26" s="686"/>
      <c r="CT26" s="686"/>
      <c r="CU26" s="686"/>
      <c r="CV26" s="686"/>
      <c r="CW26" s="686"/>
      <c r="CX26" s="686"/>
      <c r="CY26" s="687"/>
      <c r="CZ26" s="690">
        <v>6.7</v>
      </c>
      <c r="DA26" s="719"/>
      <c r="DB26" s="719"/>
      <c r="DC26" s="723"/>
      <c r="DD26" s="694">
        <v>406946</v>
      </c>
      <c r="DE26" s="686"/>
      <c r="DF26" s="686"/>
      <c r="DG26" s="686"/>
      <c r="DH26" s="686"/>
      <c r="DI26" s="686"/>
      <c r="DJ26" s="686"/>
      <c r="DK26" s="687"/>
      <c r="DL26" s="694" t="s">
        <v>242</v>
      </c>
      <c r="DM26" s="686"/>
      <c r="DN26" s="686"/>
      <c r="DO26" s="686"/>
      <c r="DP26" s="686"/>
      <c r="DQ26" s="686"/>
      <c r="DR26" s="686"/>
      <c r="DS26" s="686"/>
      <c r="DT26" s="686"/>
      <c r="DU26" s="686"/>
      <c r="DV26" s="687"/>
      <c r="DW26" s="690" t="s">
        <v>125</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832</v>
      </c>
      <c r="S27" s="686"/>
      <c r="T27" s="686"/>
      <c r="U27" s="686"/>
      <c r="V27" s="686"/>
      <c r="W27" s="686"/>
      <c r="X27" s="686"/>
      <c r="Y27" s="687"/>
      <c r="Z27" s="688">
        <v>0</v>
      </c>
      <c r="AA27" s="688"/>
      <c r="AB27" s="688"/>
      <c r="AC27" s="688"/>
      <c r="AD27" s="689">
        <v>832</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1495883</v>
      </c>
      <c r="BH27" s="686"/>
      <c r="BI27" s="686"/>
      <c r="BJ27" s="686"/>
      <c r="BK27" s="686"/>
      <c r="BL27" s="686"/>
      <c r="BM27" s="686"/>
      <c r="BN27" s="687"/>
      <c r="BO27" s="688">
        <v>100</v>
      </c>
      <c r="BP27" s="688"/>
      <c r="BQ27" s="688"/>
      <c r="BR27" s="688"/>
      <c r="BS27" s="694">
        <v>36774</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940732</v>
      </c>
      <c r="CS27" s="721"/>
      <c r="CT27" s="721"/>
      <c r="CU27" s="721"/>
      <c r="CV27" s="721"/>
      <c r="CW27" s="721"/>
      <c r="CX27" s="721"/>
      <c r="CY27" s="722"/>
      <c r="CZ27" s="690">
        <v>14.9</v>
      </c>
      <c r="DA27" s="719"/>
      <c r="DB27" s="719"/>
      <c r="DC27" s="723"/>
      <c r="DD27" s="694">
        <v>265400</v>
      </c>
      <c r="DE27" s="721"/>
      <c r="DF27" s="721"/>
      <c r="DG27" s="721"/>
      <c r="DH27" s="721"/>
      <c r="DI27" s="721"/>
      <c r="DJ27" s="721"/>
      <c r="DK27" s="722"/>
      <c r="DL27" s="694">
        <v>262817</v>
      </c>
      <c r="DM27" s="721"/>
      <c r="DN27" s="721"/>
      <c r="DO27" s="721"/>
      <c r="DP27" s="721"/>
      <c r="DQ27" s="721"/>
      <c r="DR27" s="721"/>
      <c r="DS27" s="721"/>
      <c r="DT27" s="721"/>
      <c r="DU27" s="721"/>
      <c r="DV27" s="722"/>
      <c r="DW27" s="690">
        <v>8.6999999999999993</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25101</v>
      </c>
      <c r="S28" s="686"/>
      <c r="T28" s="686"/>
      <c r="U28" s="686"/>
      <c r="V28" s="686"/>
      <c r="W28" s="686"/>
      <c r="X28" s="686"/>
      <c r="Y28" s="687"/>
      <c r="Z28" s="688">
        <v>0.4</v>
      </c>
      <c r="AA28" s="688"/>
      <c r="AB28" s="688"/>
      <c r="AC28" s="688"/>
      <c r="AD28" s="689" t="s">
        <v>125</v>
      </c>
      <c r="AE28" s="689"/>
      <c r="AF28" s="689"/>
      <c r="AG28" s="689"/>
      <c r="AH28" s="689"/>
      <c r="AI28" s="689"/>
      <c r="AJ28" s="689"/>
      <c r="AK28" s="689"/>
      <c r="AL28" s="690" t="s">
        <v>242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350786</v>
      </c>
      <c r="CS28" s="686"/>
      <c r="CT28" s="686"/>
      <c r="CU28" s="686"/>
      <c r="CV28" s="686"/>
      <c r="CW28" s="686"/>
      <c r="CX28" s="686"/>
      <c r="CY28" s="687"/>
      <c r="CZ28" s="690">
        <v>5.5</v>
      </c>
      <c r="DA28" s="719"/>
      <c r="DB28" s="719"/>
      <c r="DC28" s="723"/>
      <c r="DD28" s="694">
        <v>350786</v>
      </c>
      <c r="DE28" s="686"/>
      <c r="DF28" s="686"/>
      <c r="DG28" s="686"/>
      <c r="DH28" s="686"/>
      <c r="DI28" s="686"/>
      <c r="DJ28" s="686"/>
      <c r="DK28" s="687"/>
      <c r="DL28" s="694">
        <v>350786</v>
      </c>
      <c r="DM28" s="686"/>
      <c r="DN28" s="686"/>
      <c r="DO28" s="686"/>
      <c r="DP28" s="686"/>
      <c r="DQ28" s="686"/>
      <c r="DR28" s="686"/>
      <c r="DS28" s="686"/>
      <c r="DT28" s="686"/>
      <c r="DU28" s="686"/>
      <c r="DV28" s="687"/>
      <c r="DW28" s="690">
        <v>11.6</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13486</v>
      </c>
      <c r="S29" s="686"/>
      <c r="T29" s="686"/>
      <c r="U29" s="686"/>
      <c r="V29" s="686"/>
      <c r="W29" s="686"/>
      <c r="X29" s="686"/>
      <c r="Y29" s="687"/>
      <c r="Z29" s="688">
        <v>0.2</v>
      </c>
      <c r="AA29" s="688"/>
      <c r="AB29" s="688"/>
      <c r="AC29" s="688"/>
      <c r="AD29" s="689">
        <v>1128</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302</v>
      </c>
      <c r="CE29" s="730"/>
      <c r="CF29" s="700" t="s">
        <v>303</v>
      </c>
      <c r="CG29" s="701"/>
      <c r="CH29" s="701"/>
      <c r="CI29" s="701"/>
      <c r="CJ29" s="701"/>
      <c r="CK29" s="701"/>
      <c r="CL29" s="701"/>
      <c r="CM29" s="701"/>
      <c r="CN29" s="701"/>
      <c r="CO29" s="701"/>
      <c r="CP29" s="701"/>
      <c r="CQ29" s="702"/>
      <c r="CR29" s="685">
        <v>350786</v>
      </c>
      <c r="CS29" s="721"/>
      <c r="CT29" s="721"/>
      <c r="CU29" s="721"/>
      <c r="CV29" s="721"/>
      <c r="CW29" s="721"/>
      <c r="CX29" s="721"/>
      <c r="CY29" s="722"/>
      <c r="CZ29" s="690">
        <v>5.5</v>
      </c>
      <c r="DA29" s="719"/>
      <c r="DB29" s="719"/>
      <c r="DC29" s="723"/>
      <c r="DD29" s="694">
        <v>350786</v>
      </c>
      <c r="DE29" s="721"/>
      <c r="DF29" s="721"/>
      <c r="DG29" s="721"/>
      <c r="DH29" s="721"/>
      <c r="DI29" s="721"/>
      <c r="DJ29" s="721"/>
      <c r="DK29" s="722"/>
      <c r="DL29" s="694">
        <v>350786</v>
      </c>
      <c r="DM29" s="721"/>
      <c r="DN29" s="721"/>
      <c r="DO29" s="721"/>
      <c r="DP29" s="721"/>
      <c r="DQ29" s="721"/>
      <c r="DR29" s="721"/>
      <c r="DS29" s="721"/>
      <c r="DT29" s="721"/>
      <c r="DU29" s="721"/>
      <c r="DV29" s="722"/>
      <c r="DW29" s="690">
        <v>11.6</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15816</v>
      </c>
      <c r="S30" s="686"/>
      <c r="T30" s="686"/>
      <c r="U30" s="686"/>
      <c r="V30" s="686"/>
      <c r="W30" s="686"/>
      <c r="X30" s="686"/>
      <c r="Y30" s="687"/>
      <c r="Z30" s="688">
        <v>0.2</v>
      </c>
      <c r="AA30" s="688"/>
      <c r="AB30" s="688"/>
      <c r="AC30" s="688"/>
      <c r="AD30" s="689" t="s">
        <v>125</v>
      </c>
      <c r="AE30" s="689"/>
      <c r="AF30" s="689"/>
      <c r="AG30" s="689"/>
      <c r="AH30" s="689"/>
      <c r="AI30" s="689"/>
      <c r="AJ30" s="689"/>
      <c r="AK30" s="689"/>
      <c r="AL30" s="690" t="s">
        <v>242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31"/>
      <c r="CE30" s="732"/>
      <c r="CF30" s="700" t="s">
        <v>307</v>
      </c>
      <c r="CG30" s="701"/>
      <c r="CH30" s="701"/>
      <c r="CI30" s="701"/>
      <c r="CJ30" s="701"/>
      <c r="CK30" s="701"/>
      <c r="CL30" s="701"/>
      <c r="CM30" s="701"/>
      <c r="CN30" s="701"/>
      <c r="CO30" s="701"/>
      <c r="CP30" s="701"/>
      <c r="CQ30" s="702"/>
      <c r="CR30" s="685">
        <v>330080</v>
      </c>
      <c r="CS30" s="686"/>
      <c r="CT30" s="686"/>
      <c r="CU30" s="686"/>
      <c r="CV30" s="686"/>
      <c r="CW30" s="686"/>
      <c r="CX30" s="686"/>
      <c r="CY30" s="687"/>
      <c r="CZ30" s="690">
        <v>5.2</v>
      </c>
      <c r="DA30" s="719"/>
      <c r="DB30" s="719"/>
      <c r="DC30" s="723"/>
      <c r="DD30" s="694">
        <v>330080</v>
      </c>
      <c r="DE30" s="686"/>
      <c r="DF30" s="686"/>
      <c r="DG30" s="686"/>
      <c r="DH30" s="686"/>
      <c r="DI30" s="686"/>
      <c r="DJ30" s="686"/>
      <c r="DK30" s="687"/>
      <c r="DL30" s="694">
        <v>330080</v>
      </c>
      <c r="DM30" s="686"/>
      <c r="DN30" s="686"/>
      <c r="DO30" s="686"/>
      <c r="DP30" s="686"/>
      <c r="DQ30" s="686"/>
      <c r="DR30" s="686"/>
      <c r="DS30" s="686"/>
      <c r="DT30" s="686"/>
      <c r="DU30" s="686"/>
      <c r="DV30" s="687"/>
      <c r="DW30" s="690">
        <v>10.9</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1942950</v>
      </c>
      <c r="S31" s="686"/>
      <c r="T31" s="686"/>
      <c r="U31" s="686"/>
      <c r="V31" s="686"/>
      <c r="W31" s="686"/>
      <c r="X31" s="686"/>
      <c r="Y31" s="687"/>
      <c r="Z31" s="688">
        <v>29.3</v>
      </c>
      <c r="AA31" s="688"/>
      <c r="AB31" s="688"/>
      <c r="AC31" s="688"/>
      <c r="AD31" s="689" t="s">
        <v>242</v>
      </c>
      <c r="AE31" s="689"/>
      <c r="AF31" s="689"/>
      <c r="AG31" s="689"/>
      <c r="AH31" s="689"/>
      <c r="AI31" s="689"/>
      <c r="AJ31" s="689"/>
      <c r="AK31" s="689"/>
      <c r="AL31" s="690" t="s">
        <v>242</v>
      </c>
      <c r="AM31" s="691"/>
      <c r="AN31" s="691"/>
      <c r="AO31" s="692"/>
      <c r="AP31" s="742" t="s">
        <v>309</v>
      </c>
      <c r="AQ31" s="743"/>
      <c r="AR31" s="743"/>
      <c r="AS31" s="743"/>
      <c r="AT31" s="748" t="s">
        <v>310</v>
      </c>
      <c r="AU31" s="231"/>
      <c r="AV31" s="231"/>
      <c r="AW31" s="231"/>
      <c r="AX31" s="671" t="s">
        <v>184</v>
      </c>
      <c r="AY31" s="672"/>
      <c r="AZ31" s="672"/>
      <c r="BA31" s="672"/>
      <c r="BB31" s="672"/>
      <c r="BC31" s="672"/>
      <c r="BD31" s="672"/>
      <c r="BE31" s="672"/>
      <c r="BF31" s="673"/>
      <c r="BG31" s="753">
        <v>99</v>
      </c>
      <c r="BH31" s="740"/>
      <c r="BI31" s="740"/>
      <c r="BJ31" s="740"/>
      <c r="BK31" s="740"/>
      <c r="BL31" s="740"/>
      <c r="BM31" s="680">
        <v>98.1</v>
      </c>
      <c r="BN31" s="740"/>
      <c r="BO31" s="740"/>
      <c r="BP31" s="740"/>
      <c r="BQ31" s="741"/>
      <c r="BR31" s="753">
        <v>99.6</v>
      </c>
      <c r="BS31" s="740"/>
      <c r="BT31" s="740"/>
      <c r="BU31" s="740"/>
      <c r="BV31" s="740"/>
      <c r="BW31" s="740"/>
      <c r="BX31" s="680">
        <v>98.7</v>
      </c>
      <c r="BY31" s="740"/>
      <c r="BZ31" s="740"/>
      <c r="CA31" s="740"/>
      <c r="CB31" s="741"/>
      <c r="CD31" s="731"/>
      <c r="CE31" s="732"/>
      <c r="CF31" s="700" t="s">
        <v>311</v>
      </c>
      <c r="CG31" s="701"/>
      <c r="CH31" s="701"/>
      <c r="CI31" s="701"/>
      <c r="CJ31" s="701"/>
      <c r="CK31" s="701"/>
      <c r="CL31" s="701"/>
      <c r="CM31" s="701"/>
      <c r="CN31" s="701"/>
      <c r="CO31" s="701"/>
      <c r="CP31" s="701"/>
      <c r="CQ31" s="702"/>
      <c r="CR31" s="685">
        <v>20706</v>
      </c>
      <c r="CS31" s="721"/>
      <c r="CT31" s="721"/>
      <c r="CU31" s="721"/>
      <c r="CV31" s="721"/>
      <c r="CW31" s="721"/>
      <c r="CX31" s="721"/>
      <c r="CY31" s="722"/>
      <c r="CZ31" s="690">
        <v>0.3</v>
      </c>
      <c r="DA31" s="719"/>
      <c r="DB31" s="719"/>
      <c r="DC31" s="723"/>
      <c r="DD31" s="694">
        <v>20706</v>
      </c>
      <c r="DE31" s="721"/>
      <c r="DF31" s="721"/>
      <c r="DG31" s="721"/>
      <c r="DH31" s="721"/>
      <c r="DI31" s="721"/>
      <c r="DJ31" s="721"/>
      <c r="DK31" s="722"/>
      <c r="DL31" s="694">
        <v>20706</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5" t="s">
        <v>312</v>
      </c>
      <c r="C32" s="736"/>
      <c r="D32" s="736"/>
      <c r="E32" s="736"/>
      <c r="F32" s="736"/>
      <c r="G32" s="736"/>
      <c r="H32" s="736"/>
      <c r="I32" s="736"/>
      <c r="J32" s="736"/>
      <c r="K32" s="736"/>
      <c r="L32" s="736"/>
      <c r="M32" s="736"/>
      <c r="N32" s="736"/>
      <c r="O32" s="736"/>
      <c r="P32" s="736"/>
      <c r="Q32" s="737"/>
      <c r="R32" s="685" t="s">
        <v>242</v>
      </c>
      <c r="S32" s="686"/>
      <c r="T32" s="686"/>
      <c r="U32" s="686"/>
      <c r="V32" s="686"/>
      <c r="W32" s="686"/>
      <c r="X32" s="686"/>
      <c r="Y32" s="687"/>
      <c r="Z32" s="688" t="s">
        <v>125</v>
      </c>
      <c r="AA32" s="688"/>
      <c r="AB32" s="688"/>
      <c r="AC32" s="688"/>
      <c r="AD32" s="689" t="s">
        <v>125</v>
      </c>
      <c r="AE32" s="689"/>
      <c r="AF32" s="689"/>
      <c r="AG32" s="689"/>
      <c r="AH32" s="689"/>
      <c r="AI32" s="689"/>
      <c r="AJ32" s="689"/>
      <c r="AK32" s="689"/>
      <c r="AL32" s="690" t="s">
        <v>125</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99.6</v>
      </c>
      <c r="BH32" s="721"/>
      <c r="BI32" s="721"/>
      <c r="BJ32" s="721"/>
      <c r="BK32" s="721"/>
      <c r="BL32" s="721"/>
      <c r="BM32" s="691">
        <v>98.9</v>
      </c>
      <c r="BN32" s="751"/>
      <c r="BO32" s="751"/>
      <c r="BP32" s="751"/>
      <c r="BQ32" s="752"/>
      <c r="BR32" s="754">
        <v>99.6</v>
      </c>
      <c r="BS32" s="721"/>
      <c r="BT32" s="721"/>
      <c r="BU32" s="721"/>
      <c r="BV32" s="721"/>
      <c r="BW32" s="721"/>
      <c r="BX32" s="691">
        <v>98.8</v>
      </c>
      <c r="BY32" s="751"/>
      <c r="BZ32" s="751"/>
      <c r="CA32" s="751"/>
      <c r="CB32" s="752"/>
      <c r="CD32" s="733"/>
      <c r="CE32" s="734"/>
      <c r="CF32" s="700" t="s">
        <v>315</v>
      </c>
      <c r="CG32" s="701"/>
      <c r="CH32" s="701"/>
      <c r="CI32" s="701"/>
      <c r="CJ32" s="701"/>
      <c r="CK32" s="701"/>
      <c r="CL32" s="701"/>
      <c r="CM32" s="701"/>
      <c r="CN32" s="701"/>
      <c r="CO32" s="701"/>
      <c r="CP32" s="701"/>
      <c r="CQ32" s="702"/>
      <c r="CR32" s="685" t="s">
        <v>242</v>
      </c>
      <c r="CS32" s="686"/>
      <c r="CT32" s="686"/>
      <c r="CU32" s="686"/>
      <c r="CV32" s="686"/>
      <c r="CW32" s="686"/>
      <c r="CX32" s="686"/>
      <c r="CY32" s="687"/>
      <c r="CZ32" s="690" t="s">
        <v>242</v>
      </c>
      <c r="DA32" s="719"/>
      <c r="DB32" s="719"/>
      <c r="DC32" s="723"/>
      <c r="DD32" s="694" t="s">
        <v>125</v>
      </c>
      <c r="DE32" s="686"/>
      <c r="DF32" s="686"/>
      <c r="DG32" s="686"/>
      <c r="DH32" s="686"/>
      <c r="DI32" s="686"/>
      <c r="DJ32" s="686"/>
      <c r="DK32" s="687"/>
      <c r="DL32" s="694" t="s">
        <v>242</v>
      </c>
      <c r="DM32" s="686"/>
      <c r="DN32" s="686"/>
      <c r="DO32" s="686"/>
      <c r="DP32" s="686"/>
      <c r="DQ32" s="686"/>
      <c r="DR32" s="686"/>
      <c r="DS32" s="686"/>
      <c r="DT32" s="686"/>
      <c r="DU32" s="686"/>
      <c r="DV32" s="687"/>
      <c r="DW32" s="690" t="s">
        <v>242</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351471</v>
      </c>
      <c r="S33" s="686"/>
      <c r="T33" s="686"/>
      <c r="U33" s="686"/>
      <c r="V33" s="686"/>
      <c r="W33" s="686"/>
      <c r="X33" s="686"/>
      <c r="Y33" s="687"/>
      <c r="Z33" s="688">
        <v>5.3</v>
      </c>
      <c r="AA33" s="688"/>
      <c r="AB33" s="688"/>
      <c r="AC33" s="688"/>
      <c r="AD33" s="689" t="s">
        <v>242</v>
      </c>
      <c r="AE33" s="689"/>
      <c r="AF33" s="689"/>
      <c r="AG33" s="689"/>
      <c r="AH33" s="689"/>
      <c r="AI33" s="689"/>
      <c r="AJ33" s="689"/>
      <c r="AK33" s="689"/>
      <c r="AL33" s="690" t="s">
        <v>125</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98.3</v>
      </c>
      <c r="BH33" s="756"/>
      <c r="BI33" s="756"/>
      <c r="BJ33" s="756"/>
      <c r="BK33" s="756"/>
      <c r="BL33" s="756"/>
      <c r="BM33" s="757">
        <v>97.1</v>
      </c>
      <c r="BN33" s="756"/>
      <c r="BO33" s="756"/>
      <c r="BP33" s="756"/>
      <c r="BQ33" s="758"/>
      <c r="BR33" s="755">
        <v>99.6</v>
      </c>
      <c r="BS33" s="756"/>
      <c r="BT33" s="756"/>
      <c r="BU33" s="756"/>
      <c r="BV33" s="756"/>
      <c r="BW33" s="756"/>
      <c r="BX33" s="757">
        <v>98.4</v>
      </c>
      <c r="BY33" s="756"/>
      <c r="BZ33" s="756"/>
      <c r="CA33" s="756"/>
      <c r="CB33" s="758"/>
      <c r="CD33" s="700" t="s">
        <v>318</v>
      </c>
      <c r="CE33" s="701"/>
      <c r="CF33" s="701"/>
      <c r="CG33" s="701"/>
      <c r="CH33" s="701"/>
      <c r="CI33" s="701"/>
      <c r="CJ33" s="701"/>
      <c r="CK33" s="701"/>
      <c r="CL33" s="701"/>
      <c r="CM33" s="701"/>
      <c r="CN33" s="701"/>
      <c r="CO33" s="701"/>
      <c r="CP33" s="701"/>
      <c r="CQ33" s="702"/>
      <c r="CR33" s="685">
        <v>3642437</v>
      </c>
      <c r="CS33" s="721"/>
      <c r="CT33" s="721"/>
      <c r="CU33" s="721"/>
      <c r="CV33" s="721"/>
      <c r="CW33" s="721"/>
      <c r="CX33" s="721"/>
      <c r="CY33" s="722"/>
      <c r="CZ33" s="690">
        <v>57.5</v>
      </c>
      <c r="DA33" s="719"/>
      <c r="DB33" s="719"/>
      <c r="DC33" s="723"/>
      <c r="DD33" s="694">
        <v>1976617</v>
      </c>
      <c r="DE33" s="721"/>
      <c r="DF33" s="721"/>
      <c r="DG33" s="721"/>
      <c r="DH33" s="721"/>
      <c r="DI33" s="721"/>
      <c r="DJ33" s="721"/>
      <c r="DK33" s="722"/>
      <c r="DL33" s="694">
        <v>1308992</v>
      </c>
      <c r="DM33" s="721"/>
      <c r="DN33" s="721"/>
      <c r="DO33" s="721"/>
      <c r="DP33" s="721"/>
      <c r="DQ33" s="721"/>
      <c r="DR33" s="721"/>
      <c r="DS33" s="721"/>
      <c r="DT33" s="721"/>
      <c r="DU33" s="721"/>
      <c r="DV33" s="722"/>
      <c r="DW33" s="690">
        <v>43.3</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2130</v>
      </c>
      <c r="S34" s="686"/>
      <c r="T34" s="686"/>
      <c r="U34" s="686"/>
      <c r="V34" s="686"/>
      <c r="W34" s="686"/>
      <c r="X34" s="686"/>
      <c r="Y34" s="687"/>
      <c r="Z34" s="688">
        <v>0</v>
      </c>
      <c r="AA34" s="688"/>
      <c r="AB34" s="688"/>
      <c r="AC34" s="688"/>
      <c r="AD34" s="689">
        <v>853</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765690</v>
      </c>
      <c r="CS34" s="686"/>
      <c r="CT34" s="686"/>
      <c r="CU34" s="686"/>
      <c r="CV34" s="686"/>
      <c r="CW34" s="686"/>
      <c r="CX34" s="686"/>
      <c r="CY34" s="687"/>
      <c r="CZ34" s="690">
        <v>12.1</v>
      </c>
      <c r="DA34" s="719"/>
      <c r="DB34" s="719"/>
      <c r="DC34" s="723"/>
      <c r="DD34" s="694">
        <v>602034</v>
      </c>
      <c r="DE34" s="686"/>
      <c r="DF34" s="686"/>
      <c r="DG34" s="686"/>
      <c r="DH34" s="686"/>
      <c r="DI34" s="686"/>
      <c r="DJ34" s="686"/>
      <c r="DK34" s="687"/>
      <c r="DL34" s="694">
        <v>428337</v>
      </c>
      <c r="DM34" s="686"/>
      <c r="DN34" s="686"/>
      <c r="DO34" s="686"/>
      <c r="DP34" s="686"/>
      <c r="DQ34" s="686"/>
      <c r="DR34" s="686"/>
      <c r="DS34" s="686"/>
      <c r="DT34" s="686"/>
      <c r="DU34" s="686"/>
      <c r="DV34" s="687"/>
      <c r="DW34" s="690">
        <v>14.2</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74830</v>
      </c>
      <c r="S35" s="686"/>
      <c r="T35" s="686"/>
      <c r="U35" s="686"/>
      <c r="V35" s="686"/>
      <c r="W35" s="686"/>
      <c r="X35" s="686"/>
      <c r="Y35" s="687"/>
      <c r="Z35" s="688">
        <v>1.1000000000000001</v>
      </c>
      <c r="AA35" s="688"/>
      <c r="AB35" s="688"/>
      <c r="AC35" s="688"/>
      <c r="AD35" s="689" t="s">
        <v>242</v>
      </c>
      <c r="AE35" s="689"/>
      <c r="AF35" s="689"/>
      <c r="AG35" s="689"/>
      <c r="AH35" s="689"/>
      <c r="AI35" s="689"/>
      <c r="AJ35" s="689"/>
      <c r="AK35" s="689"/>
      <c r="AL35" s="690" t="s">
        <v>125</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38507</v>
      </c>
      <c r="CS35" s="721"/>
      <c r="CT35" s="721"/>
      <c r="CU35" s="721"/>
      <c r="CV35" s="721"/>
      <c r="CW35" s="721"/>
      <c r="CX35" s="721"/>
      <c r="CY35" s="722"/>
      <c r="CZ35" s="690">
        <v>0.6</v>
      </c>
      <c r="DA35" s="719"/>
      <c r="DB35" s="719"/>
      <c r="DC35" s="723"/>
      <c r="DD35" s="694">
        <v>38507</v>
      </c>
      <c r="DE35" s="721"/>
      <c r="DF35" s="721"/>
      <c r="DG35" s="721"/>
      <c r="DH35" s="721"/>
      <c r="DI35" s="721"/>
      <c r="DJ35" s="721"/>
      <c r="DK35" s="722"/>
      <c r="DL35" s="694">
        <v>38507</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230195</v>
      </c>
      <c r="S36" s="686"/>
      <c r="T36" s="686"/>
      <c r="U36" s="686"/>
      <c r="V36" s="686"/>
      <c r="W36" s="686"/>
      <c r="X36" s="686"/>
      <c r="Y36" s="687"/>
      <c r="Z36" s="688">
        <v>3.5</v>
      </c>
      <c r="AA36" s="688"/>
      <c r="AB36" s="688"/>
      <c r="AC36" s="688"/>
      <c r="AD36" s="689" t="s">
        <v>125</v>
      </c>
      <c r="AE36" s="689"/>
      <c r="AF36" s="689"/>
      <c r="AG36" s="689"/>
      <c r="AH36" s="689"/>
      <c r="AI36" s="689"/>
      <c r="AJ36" s="689"/>
      <c r="AK36" s="689"/>
      <c r="AL36" s="690" t="s">
        <v>125</v>
      </c>
      <c r="AM36" s="691"/>
      <c r="AN36" s="691"/>
      <c r="AO36" s="692"/>
      <c r="AP36" s="235"/>
      <c r="AQ36" s="759" t="s">
        <v>326</v>
      </c>
      <c r="AR36" s="760"/>
      <c r="AS36" s="760"/>
      <c r="AT36" s="760"/>
      <c r="AU36" s="760"/>
      <c r="AV36" s="760"/>
      <c r="AW36" s="760"/>
      <c r="AX36" s="760"/>
      <c r="AY36" s="761"/>
      <c r="AZ36" s="674">
        <v>706327</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37505</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2101828</v>
      </c>
      <c r="CS36" s="686"/>
      <c r="CT36" s="686"/>
      <c r="CU36" s="686"/>
      <c r="CV36" s="686"/>
      <c r="CW36" s="686"/>
      <c r="CX36" s="686"/>
      <c r="CY36" s="687"/>
      <c r="CZ36" s="690">
        <v>33.200000000000003</v>
      </c>
      <c r="DA36" s="719"/>
      <c r="DB36" s="719"/>
      <c r="DC36" s="723"/>
      <c r="DD36" s="694">
        <v>684291</v>
      </c>
      <c r="DE36" s="686"/>
      <c r="DF36" s="686"/>
      <c r="DG36" s="686"/>
      <c r="DH36" s="686"/>
      <c r="DI36" s="686"/>
      <c r="DJ36" s="686"/>
      <c r="DK36" s="687"/>
      <c r="DL36" s="694">
        <v>504064</v>
      </c>
      <c r="DM36" s="686"/>
      <c r="DN36" s="686"/>
      <c r="DO36" s="686"/>
      <c r="DP36" s="686"/>
      <c r="DQ36" s="686"/>
      <c r="DR36" s="686"/>
      <c r="DS36" s="686"/>
      <c r="DT36" s="686"/>
      <c r="DU36" s="686"/>
      <c r="DV36" s="687"/>
      <c r="DW36" s="690">
        <v>16.7</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293206</v>
      </c>
      <c r="S37" s="686"/>
      <c r="T37" s="686"/>
      <c r="U37" s="686"/>
      <c r="V37" s="686"/>
      <c r="W37" s="686"/>
      <c r="X37" s="686"/>
      <c r="Y37" s="687"/>
      <c r="Z37" s="688">
        <v>4.4000000000000004</v>
      </c>
      <c r="AA37" s="688"/>
      <c r="AB37" s="688"/>
      <c r="AC37" s="688"/>
      <c r="AD37" s="689" t="s">
        <v>125</v>
      </c>
      <c r="AE37" s="689"/>
      <c r="AF37" s="689"/>
      <c r="AG37" s="689"/>
      <c r="AH37" s="689"/>
      <c r="AI37" s="689"/>
      <c r="AJ37" s="689"/>
      <c r="AK37" s="689"/>
      <c r="AL37" s="690" t="s">
        <v>242</v>
      </c>
      <c r="AM37" s="691"/>
      <c r="AN37" s="691"/>
      <c r="AO37" s="692"/>
      <c r="AQ37" s="763" t="s">
        <v>330</v>
      </c>
      <c r="AR37" s="764"/>
      <c r="AS37" s="764"/>
      <c r="AT37" s="764"/>
      <c r="AU37" s="764"/>
      <c r="AV37" s="764"/>
      <c r="AW37" s="764"/>
      <c r="AX37" s="764"/>
      <c r="AY37" s="765"/>
      <c r="AZ37" s="685">
        <v>260520</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25979</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372318</v>
      </c>
      <c r="CS37" s="721"/>
      <c r="CT37" s="721"/>
      <c r="CU37" s="721"/>
      <c r="CV37" s="721"/>
      <c r="CW37" s="721"/>
      <c r="CX37" s="721"/>
      <c r="CY37" s="722"/>
      <c r="CZ37" s="690">
        <v>5.9</v>
      </c>
      <c r="DA37" s="719"/>
      <c r="DB37" s="719"/>
      <c r="DC37" s="723"/>
      <c r="DD37" s="694">
        <v>336118</v>
      </c>
      <c r="DE37" s="721"/>
      <c r="DF37" s="721"/>
      <c r="DG37" s="721"/>
      <c r="DH37" s="721"/>
      <c r="DI37" s="721"/>
      <c r="DJ37" s="721"/>
      <c r="DK37" s="722"/>
      <c r="DL37" s="694">
        <v>325187</v>
      </c>
      <c r="DM37" s="721"/>
      <c r="DN37" s="721"/>
      <c r="DO37" s="721"/>
      <c r="DP37" s="721"/>
      <c r="DQ37" s="721"/>
      <c r="DR37" s="721"/>
      <c r="DS37" s="721"/>
      <c r="DT37" s="721"/>
      <c r="DU37" s="721"/>
      <c r="DV37" s="722"/>
      <c r="DW37" s="690">
        <v>10.8</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95057</v>
      </c>
      <c r="S38" s="686"/>
      <c r="T38" s="686"/>
      <c r="U38" s="686"/>
      <c r="V38" s="686"/>
      <c r="W38" s="686"/>
      <c r="X38" s="686"/>
      <c r="Y38" s="687"/>
      <c r="Z38" s="688">
        <v>1.4</v>
      </c>
      <c r="AA38" s="688"/>
      <c r="AB38" s="688"/>
      <c r="AC38" s="688"/>
      <c r="AD38" s="689" t="s">
        <v>242</v>
      </c>
      <c r="AE38" s="689"/>
      <c r="AF38" s="689"/>
      <c r="AG38" s="689"/>
      <c r="AH38" s="689"/>
      <c r="AI38" s="689"/>
      <c r="AJ38" s="689"/>
      <c r="AK38" s="689"/>
      <c r="AL38" s="690" t="s">
        <v>125</v>
      </c>
      <c r="AM38" s="691"/>
      <c r="AN38" s="691"/>
      <c r="AO38" s="692"/>
      <c r="AQ38" s="763" t="s">
        <v>334</v>
      </c>
      <c r="AR38" s="764"/>
      <c r="AS38" s="764"/>
      <c r="AT38" s="764"/>
      <c r="AU38" s="764"/>
      <c r="AV38" s="764"/>
      <c r="AW38" s="764"/>
      <c r="AX38" s="764"/>
      <c r="AY38" s="765"/>
      <c r="AZ38" s="685">
        <v>28724</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1359</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417083</v>
      </c>
      <c r="CS38" s="686"/>
      <c r="CT38" s="686"/>
      <c r="CU38" s="686"/>
      <c r="CV38" s="686"/>
      <c r="CW38" s="686"/>
      <c r="CX38" s="686"/>
      <c r="CY38" s="687"/>
      <c r="CZ38" s="690">
        <v>6.6</v>
      </c>
      <c r="DA38" s="719"/>
      <c r="DB38" s="719"/>
      <c r="DC38" s="723"/>
      <c r="DD38" s="694">
        <v>343598</v>
      </c>
      <c r="DE38" s="686"/>
      <c r="DF38" s="686"/>
      <c r="DG38" s="686"/>
      <c r="DH38" s="686"/>
      <c r="DI38" s="686"/>
      <c r="DJ38" s="686"/>
      <c r="DK38" s="687"/>
      <c r="DL38" s="694">
        <v>338084</v>
      </c>
      <c r="DM38" s="686"/>
      <c r="DN38" s="686"/>
      <c r="DO38" s="686"/>
      <c r="DP38" s="686"/>
      <c r="DQ38" s="686"/>
      <c r="DR38" s="686"/>
      <c r="DS38" s="686"/>
      <c r="DT38" s="686"/>
      <c r="DU38" s="686"/>
      <c r="DV38" s="687"/>
      <c r="DW38" s="690">
        <v>11.2</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616738</v>
      </c>
      <c r="S39" s="686"/>
      <c r="T39" s="686"/>
      <c r="U39" s="686"/>
      <c r="V39" s="686"/>
      <c r="W39" s="686"/>
      <c r="X39" s="686"/>
      <c r="Y39" s="687"/>
      <c r="Z39" s="688">
        <v>9.3000000000000007</v>
      </c>
      <c r="AA39" s="688"/>
      <c r="AB39" s="688"/>
      <c r="AC39" s="688"/>
      <c r="AD39" s="689" t="s">
        <v>142</v>
      </c>
      <c r="AE39" s="689"/>
      <c r="AF39" s="689"/>
      <c r="AG39" s="689"/>
      <c r="AH39" s="689"/>
      <c r="AI39" s="689"/>
      <c r="AJ39" s="689"/>
      <c r="AK39" s="689"/>
      <c r="AL39" s="690" t="s">
        <v>142</v>
      </c>
      <c r="AM39" s="691"/>
      <c r="AN39" s="691"/>
      <c r="AO39" s="692"/>
      <c r="AQ39" s="763" t="s">
        <v>338</v>
      </c>
      <c r="AR39" s="764"/>
      <c r="AS39" s="764"/>
      <c r="AT39" s="764"/>
      <c r="AU39" s="764"/>
      <c r="AV39" s="764"/>
      <c r="AW39" s="764"/>
      <c r="AX39" s="764"/>
      <c r="AY39" s="765"/>
      <c r="AZ39" s="685" t="s">
        <v>125</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2095</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296980</v>
      </c>
      <c r="CS39" s="721"/>
      <c r="CT39" s="721"/>
      <c r="CU39" s="721"/>
      <c r="CV39" s="721"/>
      <c r="CW39" s="721"/>
      <c r="CX39" s="721"/>
      <c r="CY39" s="722"/>
      <c r="CZ39" s="690">
        <v>4.7</v>
      </c>
      <c r="DA39" s="719"/>
      <c r="DB39" s="719"/>
      <c r="DC39" s="723"/>
      <c r="DD39" s="694">
        <v>294638</v>
      </c>
      <c r="DE39" s="721"/>
      <c r="DF39" s="721"/>
      <c r="DG39" s="721"/>
      <c r="DH39" s="721"/>
      <c r="DI39" s="721"/>
      <c r="DJ39" s="721"/>
      <c r="DK39" s="722"/>
      <c r="DL39" s="694" t="s">
        <v>242</v>
      </c>
      <c r="DM39" s="721"/>
      <c r="DN39" s="721"/>
      <c r="DO39" s="721"/>
      <c r="DP39" s="721"/>
      <c r="DQ39" s="721"/>
      <c r="DR39" s="721"/>
      <c r="DS39" s="721"/>
      <c r="DT39" s="721"/>
      <c r="DU39" s="721"/>
      <c r="DV39" s="722"/>
      <c r="DW39" s="690" t="s">
        <v>125</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142</v>
      </c>
      <c r="S40" s="686"/>
      <c r="T40" s="686"/>
      <c r="U40" s="686"/>
      <c r="V40" s="686"/>
      <c r="W40" s="686"/>
      <c r="X40" s="686"/>
      <c r="Y40" s="687"/>
      <c r="Z40" s="688" t="s">
        <v>125</v>
      </c>
      <c r="AA40" s="688"/>
      <c r="AB40" s="688"/>
      <c r="AC40" s="688"/>
      <c r="AD40" s="689" t="s">
        <v>242</v>
      </c>
      <c r="AE40" s="689"/>
      <c r="AF40" s="689"/>
      <c r="AG40" s="689"/>
      <c r="AH40" s="689"/>
      <c r="AI40" s="689"/>
      <c r="AJ40" s="689"/>
      <c r="AK40" s="689"/>
      <c r="AL40" s="690" t="s">
        <v>125</v>
      </c>
      <c r="AM40" s="691"/>
      <c r="AN40" s="691"/>
      <c r="AO40" s="692"/>
      <c r="AQ40" s="763" t="s">
        <v>342</v>
      </c>
      <c r="AR40" s="764"/>
      <c r="AS40" s="764"/>
      <c r="AT40" s="764"/>
      <c r="AU40" s="764"/>
      <c r="AV40" s="764"/>
      <c r="AW40" s="764"/>
      <c r="AX40" s="764"/>
      <c r="AY40" s="765"/>
      <c r="AZ40" s="685" t="s">
        <v>242</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87</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22349</v>
      </c>
      <c r="CS40" s="686"/>
      <c r="CT40" s="686"/>
      <c r="CU40" s="686"/>
      <c r="CV40" s="686"/>
      <c r="CW40" s="686"/>
      <c r="CX40" s="686"/>
      <c r="CY40" s="687"/>
      <c r="CZ40" s="690">
        <v>0.4</v>
      </c>
      <c r="DA40" s="719"/>
      <c r="DB40" s="719"/>
      <c r="DC40" s="723"/>
      <c r="DD40" s="694">
        <v>13549</v>
      </c>
      <c r="DE40" s="686"/>
      <c r="DF40" s="686"/>
      <c r="DG40" s="686"/>
      <c r="DH40" s="686"/>
      <c r="DI40" s="686"/>
      <c r="DJ40" s="686"/>
      <c r="DK40" s="687"/>
      <c r="DL40" s="694" t="s">
        <v>125</v>
      </c>
      <c r="DM40" s="686"/>
      <c r="DN40" s="686"/>
      <c r="DO40" s="686"/>
      <c r="DP40" s="686"/>
      <c r="DQ40" s="686"/>
      <c r="DR40" s="686"/>
      <c r="DS40" s="686"/>
      <c r="DT40" s="686"/>
      <c r="DU40" s="686"/>
      <c r="DV40" s="687"/>
      <c r="DW40" s="690" t="s">
        <v>125</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242</v>
      </c>
      <c r="AA41" s="688"/>
      <c r="AB41" s="688"/>
      <c r="AC41" s="688"/>
      <c r="AD41" s="689" t="s">
        <v>242</v>
      </c>
      <c r="AE41" s="689"/>
      <c r="AF41" s="689"/>
      <c r="AG41" s="689"/>
      <c r="AH41" s="689"/>
      <c r="AI41" s="689"/>
      <c r="AJ41" s="689"/>
      <c r="AK41" s="689"/>
      <c r="AL41" s="690" t="s">
        <v>125</v>
      </c>
      <c r="AM41" s="691"/>
      <c r="AN41" s="691"/>
      <c r="AO41" s="692"/>
      <c r="AQ41" s="763" t="s">
        <v>347</v>
      </c>
      <c r="AR41" s="764"/>
      <c r="AS41" s="764"/>
      <c r="AT41" s="764"/>
      <c r="AU41" s="764"/>
      <c r="AV41" s="764"/>
      <c r="AW41" s="764"/>
      <c r="AX41" s="764"/>
      <c r="AY41" s="765"/>
      <c r="AZ41" s="685">
        <v>81378</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2</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242</v>
      </c>
      <c r="CS41" s="721"/>
      <c r="CT41" s="721"/>
      <c r="CU41" s="721"/>
      <c r="CV41" s="721"/>
      <c r="CW41" s="721"/>
      <c r="CX41" s="721"/>
      <c r="CY41" s="722"/>
      <c r="CZ41" s="690" t="s">
        <v>242</v>
      </c>
      <c r="DA41" s="719"/>
      <c r="DB41" s="719"/>
      <c r="DC41" s="723"/>
      <c r="DD41" s="694" t="s">
        <v>142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158799</v>
      </c>
      <c r="S42" s="686"/>
      <c r="T42" s="686"/>
      <c r="U42" s="686"/>
      <c r="V42" s="686"/>
      <c r="W42" s="686"/>
      <c r="X42" s="686"/>
      <c r="Y42" s="687"/>
      <c r="Z42" s="688">
        <v>2.4</v>
      </c>
      <c r="AA42" s="688"/>
      <c r="AB42" s="688"/>
      <c r="AC42" s="688"/>
      <c r="AD42" s="689" t="s">
        <v>125</v>
      </c>
      <c r="AE42" s="689"/>
      <c r="AF42" s="689"/>
      <c r="AG42" s="689"/>
      <c r="AH42" s="689"/>
      <c r="AI42" s="689"/>
      <c r="AJ42" s="689"/>
      <c r="AK42" s="689"/>
      <c r="AL42" s="690" t="s">
        <v>125</v>
      </c>
      <c r="AM42" s="691"/>
      <c r="AN42" s="691"/>
      <c r="AO42" s="692"/>
      <c r="AQ42" s="784" t="s">
        <v>351</v>
      </c>
      <c r="AR42" s="785"/>
      <c r="AS42" s="785"/>
      <c r="AT42" s="785"/>
      <c r="AU42" s="785"/>
      <c r="AV42" s="785"/>
      <c r="AW42" s="785"/>
      <c r="AX42" s="785"/>
      <c r="AY42" s="786"/>
      <c r="AZ42" s="776">
        <v>335705</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338</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627806</v>
      </c>
      <c r="CS42" s="686"/>
      <c r="CT42" s="686"/>
      <c r="CU42" s="686"/>
      <c r="CV42" s="686"/>
      <c r="CW42" s="686"/>
      <c r="CX42" s="686"/>
      <c r="CY42" s="687"/>
      <c r="CZ42" s="690">
        <v>9.9</v>
      </c>
      <c r="DA42" s="691"/>
      <c r="DB42" s="691"/>
      <c r="DC42" s="703"/>
      <c r="DD42" s="694">
        <v>55324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354</v>
      </c>
      <c r="C43" s="727"/>
      <c r="D43" s="727"/>
      <c r="E43" s="727"/>
      <c r="F43" s="727"/>
      <c r="G43" s="727"/>
      <c r="H43" s="727"/>
      <c r="I43" s="727"/>
      <c r="J43" s="727"/>
      <c r="K43" s="727"/>
      <c r="L43" s="727"/>
      <c r="M43" s="727"/>
      <c r="N43" s="727"/>
      <c r="O43" s="727"/>
      <c r="P43" s="727"/>
      <c r="Q43" s="728"/>
      <c r="R43" s="776">
        <v>6623131</v>
      </c>
      <c r="S43" s="777"/>
      <c r="T43" s="777"/>
      <c r="U43" s="777"/>
      <c r="V43" s="777"/>
      <c r="W43" s="777"/>
      <c r="X43" s="777"/>
      <c r="Y43" s="778"/>
      <c r="Z43" s="779">
        <v>100</v>
      </c>
      <c r="AA43" s="779"/>
      <c r="AB43" s="779"/>
      <c r="AC43" s="779"/>
      <c r="AD43" s="780">
        <v>2864128</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7295</v>
      </c>
      <c r="CS43" s="721"/>
      <c r="CT43" s="721"/>
      <c r="CU43" s="721"/>
      <c r="CV43" s="721"/>
      <c r="CW43" s="721"/>
      <c r="CX43" s="721"/>
      <c r="CY43" s="722"/>
      <c r="CZ43" s="690">
        <v>0.1</v>
      </c>
      <c r="DA43" s="719"/>
      <c r="DB43" s="719"/>
      <c r="DC43" s="723"/>
      <c r="DD43" s="694">
        <v>7186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567764</v>
      </c>
      <c r="CS44" s="686"/>
      <c r="CT44" s="686"/>
      <c r="CU44" s="686"/>
      <c r="CV44" s="686"/>
      <c r="CW44" s="686"/>
      <c r="CX44" s="686"/>
      <c r="CY44" s="687"/>
      <c r="CZ44" s="690">
        <v>9</v>
      </c>
      <c r="DA44" s="691"/>
      <c r="DB44" s="691"/>
      <c r="DC44" s="703"/>
      <c r="DD44" s="694">
        <v>41848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149565</v>
      </c>
      <c r="CS45" s="721"/>
      <c r="CT45" s="721"/>
      <c r="CU45" s="721"/>
      <c r="CV45" s="721"/>
      <c r="CW45" s="721"/>
      <c r="CX45" s="721"/>
      <c r="CY45" s="722"/>
      <c r="CZ45" s="690">
        <v>2.4</v>
      </c>
      <c r="DA45" s="719"/>
      <c r="DB45" s="719"/>
      <c r="DC45" s="723"/>
      <c r="DD45" s="694">
        <v>4441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398524</v>
      </c>
      <c r="CS46" s="686"/>
      <c r="CT46" s="686"/>
      <c r="CU46" s="686"/>
      <c r="CV46" s="686"/>
      <c r="CW46" s="686"/>
      <c r="CX46" s="686"/>
      <c r="CY46" s="687"/>
      <c r="CZ46" s="690">
        <v>6.3</v>
      </c>
      <c r="DA46" s="691"/>
      <c r="DB46" s="691"/>
      <c r="DC46" s="703"/>
      <c r="DD46" s="694">
        <v>34771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60042</v>
      </c>
      <c r="CS47" s="721"/>
      <c r="CT47" s="721"/>
      <c r="CU47" s="721"/>
      <c r="CV47" s="721"/>
      <c r="CW47" s="721"/>
      <c r="CX47" s="721"/>
      <c r="CY47" s="722"/>
      <c r="CZ47" s="690">
        <v>0.9</v>
      </c>
      <c r="DA47" s="719"/>
      <c r="DB47" s="719"/>
      <c r="DC47" s="723"/>
      <c r="DD47" s="694">
        <v>13476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242</v>
      </c>
      <c r="CS48" s="686"/>
      <c r="CT48" s="686"/>
      <c r="CU48" s="686"/>
      <c r="CV48" s="686"/>
      <c r="CW48" s="686"/>
      <c r="CX48" s="686"/>
      <c r="CY48" s="687"/>
      <c r="CZ48" s="690" t="s">
        <v>125</v>
      </c>
      <c r="DA48" s="691"/>
      <c r="DB48" s="691"/>
      <c r="DC48" s="703"/>
      <c r="DD48" s="694" t="s">
        <v>242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6329794</v>
      </c>
      <c r="CS49" s="756"/>
      <c r="CT49" s="756"/>
      <c r="CU49" s="756"/>
      <c r="CV49" s="756"/>
      <c r="CW49" s="756"/>
      <c r="CX49" s="756"/>
      <c r="CY49" s="787"/>
      <c r="CZ49" s="781">
        <v>100</v>
      </c>
      <c r="DA49" s="788"/>
      <c r="DB49" s="788"/>
      <c r="DC49" s="789"/>
      <c r="DD49" s="790">
        <v>3386253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hiw/ziQExGBySzpcmPC6sV+wM2aeaoQ9T95uvMTgTA/UMUf77PCr9yTop18XzSax+2ULEI+H87PCe1Ceh/1rA==" saltValue="Bx97bi9t8LMLOtTw6EQLs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6623</v>
      </c>
      <c r="R7" s="821"/>
      <c r="S7" s="821"/>
      <c r="T7" s="821"/>
      <c r="U7" s="821"/>
      <c r="V7" s="821">
        <v>6332</v>
      </c>
      <c r="W7" s="821"/>
      <c r="X7" s="821"/>
      <c r="Y7" s="821"/>
      <c r="Z7" s="821"/>
      <c r="AA7" s="821">
        <v>291</v>
      </c>
      <c r="AB7" s="821"/>
      <c r="AC7" s="821"/>
      <c r="AD7" s="821"/>
      <c r="AE7" s="822"/>
      <c r="AF7" s="823">
        <v>237</v>
      </c>
      <c r="AG7" s="824"/>
      <c r="AH7" s="824"/>
      <c r="AI7" s="824"/>
      <c r="AJ7" s="825"/>
      <c r="AK7" s="860">
        <v>230</v>
      </c>
      <c r="AL7" s="861"/>
      <c r="AM7" s="861"/>
      <c r="AN7" s="861"/>
      <c r="AO7" s="861"/>
      <c r="AP7" s="861">
        <v>3598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-9</v>
      </c>
      <c r="CI7" s="858"/>
      <c r="CJ7" s="858"/>
      <c r="CK7" s="858"/>
      <c r="CL7" s="859"/>
      <c r="CM7" s="857">
        <v>315</v>
      </c>
      <c r="CN7" s="858"/>
      <c r="CO7" s="858"/>
      <c r="CP7" s="858"/>
      <c r="CQ7" s="859"/>
      <c r="CR7" s="857">
        <v>200</v>
      </c>
      <c r="CS7" s="858"/>
      <c r="CT7" s="858"/>
      <c r="CU7" s="858"/>
      <c r="CV7" s="859"/>
      <c r="CW7" s="857">
        <v>17</v>
      </c>
      <c r="CX7" s="858"/>
      <c r="CY7" s="858"/>
      <c r="CZ7" s="858"/>
      <c r="DA7" s="859"/>
      <c r="DB7" s="857" t="s">
        <v>506</v>
      </c>
      <c r="DC7" s="858"/>
      <c r="DD7" s="858"/>
      <c r="DE7" s="858"/>
      <c r="DF7" s="859"/>
      <c r="DG7" s="857" t="s">
        <v>506</v>
      </c>
      <c r="DH7" s="858"/>
      <c r="DI7" s="858"/>
      <c r="DJ7" s="858"/>
      <c r="DK7" s="859"/>
      <c r="DL7" s="857" t="s">
        <v>506</v>
      </c>
      <c r="DM7" s="858"/>
      <c r="DN7" s="858"/>
      <c r="DO7" s="858"/>
      <c r="DP7" s="859"/>
      <c r="DQ7" s="857" t="s">
        <v>506</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0</v>
      </c>
      <c r="R8" s="845"/>
      <c r="S8" s="845"/>
      <c r="T8" s="845"/>
      <c r="U8" s="845"/>
      <c r="V8" s="845" t="s">
        <v>593</v>
      </c>
      <c r="W8" s="845"/>
      <c r="X8" s="845"/>
      <c r="Y8" s="845"/>
      <c r="Z8" s="845"/>
      <c r="AA8" s="845">
        <v>0</v>
      </c>
      <c r="AB8" s="845"/>
      <c r="AC8" s="845"/>
      <c r="AD8" s="845"/>
      <c r="AE8" s="846"/>
      <c r="AF8" s="847" t="s">
        <v>125</v>
      </c>
      <c r="AG8" s="848"/>
      <c r="AH8" s="848"/>
      <c r="AI8" s="848"/>
      <c r="AJ8" s="849"/>
      <c r="AK8" s="850" t="s">
        <v>593</v>
      </c>
      <c r="AL8" s="851"/>
      <c r="AM8" s="851"/>
      <c r="AN8" s="851"/>
      <c r="AO8" s="851"/>
      <c r="AP8" s="851" t="s">
        <v>593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592</v>
      </c>
      <c r="BT8" s="855"/>
      <c r="BU8" s="855"/>
      <c r="BV8" s="855"/>
      <c r="BW8" s="855"/>
      <c r="BX8" s="855"/>
      <c r="BY8" s="855"/>
      <c r="BZ8" s="855"/>
      <c r="CA8" s="855"/>
      <c r="CB8" s="855"/>
      <c r="CC8" s="855"/>
      <c r="CD8" s="855"/>
      <c r="CE8" s="855"/>
      <c r="CF8" s="855"/>
      <c r="CG8" s="856"/>
      <c r="CH8" s="867">
        <v>0</v>
      </c>
      <c r="CI8" s="868"/>
      <c r="CJ8" s="868"/>
      <c r="CK8" s="868"/>
      <c r="CL8" s="869"/>
      <c r="CM8" s="867">
        <v>13</v>
      </c>
      <c r="CN8" s="868"/>
      <c r="CO8" s="868"/>
      <c r="CP8" s="868"/>
      <c r="CQ8" s="869"/>
      <c r="CR8" s="867">
        <v>10</v>
      </c>
      <c r="CS8" s="868"/>
      <c r="CT8" s="868"/>
      <c r="CU8" s="868"/>
      <c r="CV8" s="869"/>
      <c r="CW8" s="867" t="s">
        <v>506</v>
      </c>
      <c r="CX8" s="868"/>
      <c r="CY8" s="868"/>
      <c r="CZ8" s="868"/>
      <c r="DA8" s="869"/>
      <c r="DB8" s="867" t="s">
        <v>506</v>
      </c>
      <c r="DC8" s="868"/>
      <c r="DD8" s="868"/>
      <c r="DE8" s="868"/>
      <c r="DF8" s="869"/>
      <c r="DG8" s="867" t="s">
        <v>506</v>
      </c>
      <c r="DH8" s="868"/>
      <c r="DI8" s="868"/>
      <c r="DJ8" s="868"/>
      <c r="DK8" s="869"/>
      <c r="DL8" s="867" t="s">
        <v>506</v>
      </c>
      <c r="DM8" s="868"/>
      <c r="DN8" s="868"/>
      <c r="DO8" s="868"/>
      <c r="DP8" s="869"/>
      <c r="DQ8" s="867" t="s">
        <v>506</v>
      </c>
      <c r="DR8" s="868"/>
      <c r="DS8" s="868"/>
      <c r="DT8" s="868"/>
      <c r="DU8" s="869"/>
      <c r="DV8" s="870"/>
      <c r="DW8" s="871"/>
      <c r="DX8" s="871"/>
      <c r="DY8" s="871"/>
      <c r="DZ8" s="872"/>
      <c r="EA8" s="256"/>
    </row>
    <row r="9" spans="1:131" s="257" customFormat="1" ht="26.25" customHeight="1" x14ac:dyDescent="0.15">
      <c r="A9" s="263">
        <v>3</v>
      </c>
      <c r="B9" s="841" t="s">
        <v>389</v>
      </c>
      <c r="C9" s="842"/>
      <c r="D9" s="842"/>
      <c r="E9" s="842"/>
      <c r="F9" s="842"/>
      <c r="G9" s="842"/>
      <c r="H9" s="842"/>
      <c r="I9" s="842"/>
      <c r="J9" s="842"/>
      <c r="K9" s="842"/>
      <c r="L9" s="842"/>
      <c r="M9" s="842"/>
      <c r="N9" s="842"/>
      <c r="O9" s="842"/>
      <c r="P9" s="843"/>
      <c r="Q9" s="844">
        <v>5</v>
      </c>
      <c r="R9" s="845"/>
      <c r="S9" s="845"/>
      <c r="T9" s="845"/>
      <c r="U9" s="845"/>
      <c r="V9" s="845">
        <v>3</v>
      </c>
      <c r="W9" s="845"/>
      <c r="X9" s="845"/>
      <c r="Y9" s="845"/>
      <c r="Z9" s="845"/>
      <c r="AA9" s="845">
        <v>2</v>
      </c>
      <c r="AB9" s="845"/>
      <c r="AC9" s="845"/>
      <c r="AD9" s="845"/>
      <c r="AE9" s="846"/>
      <c r="AF9" s="847">
        <v>2</v>
      </c>
      <c r="AG9" s="848"/>
      <c r="AH9" s="848"/>
      <c r="AI9" s="848"/>
      <c r="AJ9" s="849"/>
      <c r="AK9" s="850" t="s">
        <v>593</v>
      </c>
      <c r="AL9" s="851"/>
      <c r="AM9" s="851"/>
      <c r="AN9" s="851"/>
      <c r="AO9" s="851"/>
      <c r="AP9" s="851" t="s">
        <v>593</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6626</v>
      </c>
      <c r="R23" s="880"/>
      <c r="S23" s="880"/>
      <c r="T23" s="880"/>
      <c r="U23" s="880"/>
      <c r="V23" s="880">
        <v>6333</v>
      </c>
      <c r="W23" s="880"/>
      <c r="X23" s="880"/>
      <c r="Y23" s="880"/>
      <c r="Z23" s="880"/>
      <c r="AA23" s="880">
        <v>293</v>
      </c>
      <c r="AB23" s="880"/>
      <c r="AC23" s="880"/>
      <c r="AD23" s="880"/>
      <c r="AE23" s="881"/>
      <c r="AF23" s="882">
        <v>239</v>
      </c>
      <c r="AG23" s="880"/>
      <c r="AH23" s="880"/>
      <c r="AI23" s="880"/>
      <c r="AJ23" s="883"/>
      <c r="AK23" s="884"/>
      <c r="AL23" s="885"/>
      <c r="AM23" s="885"/>
      <c r="AN23" s="885"/>
      <c r="AO23" s="885"/>
      <c r="AP23" s="880">
        <v>3598</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1032</v>
      </c>
      <c r="R28" s="909"/>
      <c r="S28" s="909"/>
      <c r="T28" s="909"/>
      <c r="U28" s="909"/>
      <c r="V28" s="909">
        <v>994</v>
      </c>
      <c r="W28" s="909"/>
      <c r="X28" s="909"/>
      <c r="Y28" s="909"/>
      <c r="Z28" s="909"/>
      <c r="AA28" s="909">
        <v>38</v>
      </c>
      <c r="AB28" s="909"/>
      <c r="AC28" s="909"/>
      <c r="AD28" s="909"/>
      <c r="AE28" s="910"/>
      <c r="AF28" s="911">
        <v>38</v>
      </c>
      <c r="AG28" s="909"/>
      <c r="AH28" s="909"/>
      <c r="AI28" s="909"/>
      <c r="AJ28" s="912"/>
      <c r="AK28" s="913">
        <v>81</v>
      </c>
      <c r="AL28" s="904"/>
      <c r="AM28" s="904"/>
      <c r="AN28" s="904"/>
      <c r="AO28" s="904"/>
      <c r="AP28" s="904" t="s">
        <v>506</v>
      </c>
      <c r="AQ28" s="904"/>
      <c r="AR28" s="904"/>
      <c r="AS28" s="904"/>
      <c r="AT28" s="904"/>
      <c r="AU28" s="904" t="s">
        <v>506</v>
      </c>
      <c r="AV28" s="904"/>
      <c r="AW28" s="904"/>
      <c r="AX28" s="904"/>
      <c r="AY28" s="904"/>
      <c r="AZ28" s="905" t="s">
        <v>506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1153</v>
      </c>
      <c r="R29" s="845"/>
      <c r="S29" s="845"/>
      <c r="T29" s="845"/>
      <c r="U29" s="845"/>
      <c r="V29" s="845">
        <v>1141</v>
      </c>
      <c r="W29" s="845"/>
      <c r="X29" s="845"/>
      <c r="Y29" s="845"/>
      <c r="Z29" s="845"/>
      <c r="AA29" s="845">
        <v>12</v>
      </c>
      <c r="AB29" s="845"/>
      <c r="AC29" s="845"/>
      <c r="AD29" s="845"/>
      <c r="AE29" s="846"/>
      <c r="AF29" s="847">
        <v>12</v>
      </c>
      <c r="AG29" s="848"/>
      <c r="AH29" s="848"/>
      <c r="AI29" s="848"/>
      <c r="AJ29" s="849"/>
      <c r="AK29" s="916">
        <v>214</v>
      </c>
      <c r="AL29" s="917"/>
      <c r="AM29" s="917"/>
      <c r="AN29" s="917"/>
      <c r="AO29" s="917"/>
      <c r="AP29" s="917" t="s">
        <v>506</v>
      </c>
      <c r="AQ29" s="917"/>
      <c r="AR29" s="917"/>
      <c r="AS29" s="917"/>
      <c r="AT29" s="917"/>
      <c r="AU29" s="917" t="s">
        <v>506</v>
      </c>
      <c r="AV29" s="917"/>
      <c r="AW29" s="917"/>
      <c r="AX29" s="917"/>
      <c r="AY29" s="917"/>
      <c r="AZ29" s="918" t="s">
        <v>506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171</v>
      </c>
      <c r="R30" s="845"/>
      <c r="S30" s="845"/>
      <c r="T30" s="845"/>
      <c r="U30" s="845"/>
      <c r="V30" s="845">
        <v>170</v>
      </c>
      <c r="W30" s="845"/>
      <c r="X30" s="845"/>
      <c r="Y30" s="845"/>
      <c r="Z30" s="845"/>
      <c r="AA30" s="845">
        <v>0</v>
      </c>
      <c r="AB30" s="845"/>
      <c r="AC30" s="845"/>
      <c r="AD30" s="845"/>
      <c r="AE30" s="846"/>
      <c r="AF30" s="847">
        <v>0</v>
      </c>
      <c r="AG30" s="848"/>
      <c r="AH30" s="848"/>
      <c r="AI30" s="848"/>
      <c r="AJ30" s="849"/>
      <c r="AK30" s="916">
        <v>40</v>
      </c>
      <c r="AL30" s="917"/>
      <c r="AM30" s="917"/>
      <c r="AN30" s="917"/>
      <c r="AO30" s="917"/>
      <c r="AP30" s="917" t="s">
        <v>506</v>
      </c>
      <c r="AQ30" s="917"/>
      <c r="AR30" s="917"/>
      <c r="AS30" s="917"/>
      <c r="AT30" s="917"/>
      <c r="AU30" s="917" t="s">
        <v>506</v>
      </c>
      <c r="AV30" s="917"/>
      <c r="AW30" s="917"/>
      <c r="AX30" s="917"/>
      <c r="AY30" s="917"/>
      <c r="AZ30" s="918" t="s">
        <v>506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48</v>
      </c>
      <c r="R31" s="845"/>
      <c r="S31" s="845"/>
      <c r="T31" s="845"/>
      <c r="U31" s="845"/>
      <c r="V31" s="845">
        <v>45</v>
      </c>
      <c r="W31" s="845"/>
      <c r="X31" s="845"/>
      <c r="Y31" s="845"/>
      <c r="Z31" s="845"/>
      <c r="AA31" s="845">
        <v>3</v>
      </c>
      <c r="AB31" s="845"/>
      <c r="AC31" s="845"/>
      <c r="AD31" s="845"/>
      <c r="AE31" s="846"/>
      <c r="AF31" s="847">
        <v>3</v>
      </c>
      <c r="AG31" s="848"/>
      <c r="AH31" s="848"/>
      <c r="AI31" s="848"/>
      <c r="AJ31" s="849"/>
      <c r="AK31" s="916" t="s">
        <v>593</v>
      </c>
      <c r="AL31" s="917"/>
      <c r="AM31" s="917"/>
      <c r="AN31" s="917"/>
      <c r="AO31" s="917"/>
      <c r="AP31" s="917" t="s">
        <v>506</v>
      </c>
      <c r="AQ31" s="917"/>
      <c r="AR31" s="917"/>
      <c r="AS31" s="917"/>
      <c r="AT31" s="917"/>
      <c r="AU31" s="917" t="s">
        <v>506</v>
      </c>
      <c r="AV31" s="917"/>
      <c r="AW31" s="917"/>
      <c r="AX31" s="917"/>
      <c r="AY31" s="917"/>
      <c r="AZ31" s="918" t="s">
        <v>506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259</v>
      </c>
      <c r="R32" s="845"/>
      <c r="S32" s="845"/>
      <c r="T32" s="845"/>
      <c r="U32" s="845"/>
      <c r="V32" s="845">
        <v>230</v>
      </c>
      <c r="W32" s="845"/>
      <c r="X32" s="845"/>
      <c r="Y32" s="845"/>
      <c r="Z32" s="845"/>
      <c r="AA32" s="845">
        <v>29</v>
      </c>
      <c r="AB32" s="845"/>
      <c r="AC32" s="845"/>
      <c r="AD32" s="845"/>
      <c r="AE32" s="846"/>
      <c r="AF32" s="847">
        <v>299</v>
      </c>
      <c r="AG32" s="848"/>
      <c r="AH32" s="848"/>
      <c r="AI32" s="848"/>
      <c r="AJ32" s="849"/>
      <c r="AK32" s="916">
        <v>28</v>
      </c>
      <c r="AL32" s="917"/>
      <c r="AM32" s="917"/>
      <c r="AN32" s="917"/>
      <c r="AO32" s="917"/>
      <c r="AP32" s="917">
        <v>21</v>
      </c>
      <c r="AQ32" s="917"/>
      <c r="AR32" s="917"/>
      <c r="AS32" s="917"/>
      <c r="AT32" s="917"/>
      <c r="AU32" s="917">
        <v>0</v>
      </c>
      <c r="AV32" s="917"/>
      <c r="AW32" s="917"/>
      <c r="AX32" s="917"/>
      <c r="AY32" s="917"/>
      <c r="AZ32" s="918" t="s">
        <v>593</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391</v>
      </c>
      <c r="R33" s="845"/>
      <c r="S33" s="845"/>
      <c r="T33" s="845"/>
      <c r="U33" s="845"/>
      <c r="V33" s="845">
        <v>308</v>
      </c>
      <c r="W33" s="845"/>
      <c r="X33" s="845"/>
      <c r="Y33" s="845"/>
      <c r="Z33" s="845"/>
      <c r="AA33" s="845">
        <v>83</v>
      </c>
      <c r="AB33" s="845"/>
      <c r="AC33" s="845"/>
      <c r="AD33" s="845"/>
      <c r="AE33" s="846"/>
      <c r="AF33" s="847">
        <v>242</v>
      </c>
      <c r="AG33" s="848"/>
      <c r="AH33" s="848"/>
      <c r="AI33" s="848"/>
      <c r="AJ33" s="849"/>
      <c r="AK33" s="916">
        <v>238</v>
      </c>
      <c r="AL33" s="917"/>
      <c r="AM33" s="917"/>
      <c r="AN33" s="917"/>
      <c r="AO33" s="917"/>
      <c r="AP33" s="917">
        <v>3540</v>
      </c>
      <c r="AQ33" s="917"/>
      <c r="AR33" s="917"/>
      <c r="AS33" s="917"/>
      <c r="AT33" s="917"/>
      <c r="AU33" s="917">
        <v>2940</v>
      </c>
      <c r="AV33" s="917"/>
      <c r="AW33" s="917"/>
      <c r="AX33" s="917"/>
      <c r="AY33" s="917"/>
      <c r="AZ33" s="918" t="s">
        <v>593</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594</v>
      </c>
      <c r="AG63" s="928"/>
      <c r="AH63" s="928"/>
      <c r="AI63" s="928"/>
      <c r="AJ63" s="929"/>
      <c r="AK63" s="930"/>
      <c r="AL63" s="925"/>
      <c r="AM63" s="925"/>
      <c r="AN63" s="925"/>
      <c r="AO63" s="925"/>
      <c r="AP63" s="928">
        <v>3561</v>
      </c>
      <c r="AQ63" s="928"/>
      <c r="AR63" s="928"/>
      <c r="AS63" s="928"/>
      <c r="AT63" s="928"/>
      <c r="AU63" s="928">
        <v>2940</v>
      </c>
      <c r="AV63" s="928"/>
      <c r="AW63" s="928"/>
      <c r="AX63" s="928"/>
      <c r="AY63" s="928"/>
      <c r="AZ63" s="932"/>
      <c r="BA63" s="932"/>
      <c r="BB63" s="932"/>
      <c r="BC63" s="932"/>
      <c r="BD63" s="932"/>
      <c r="BE63" s="933"/>
      <c r="BF63" s="933"/>
      <c r="BG63" s="933"/>
      <c r="BH63" s="933"/>
      <c r="BI63" s="934"/>
      <c r="BJ63" s="935" t="s">
        <v>125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399</v>
      </c>
      <c r="AG66" s="899"/>
      <c r="AH66" s="899"/>
      <c r="AI66" s="899"/>
      <c r="AJ66" s="939"/>
      <c r="AK66" s="803" t="s">
        <v>418</v>
      </c>
      <c r="AL66" s="827"/>
      <c r="AM66" s="827"/>
      <c r="AN66" s="827"/>
      <c r="AO66" s="828"/>
      <c r="AP66" s="803" t="s">
        <v>401</v>
      </c>
      <c r="AQ66" s="804"/>
      <c r="AR66" s="804"/>
      <c r="AS66" s="804"/>
      <c r="AT66" s="805"/>
      <c r="AU66" s="803" t="s">
        <v>419</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570</v>
      </c>
      <c r="C68" s="956"/>
      <c r="D68" s="956"/>
      <c r="E68" s="956"/>
      <c r="F68" s="956"/>
      <c r="G68" s="956"/>
      <c r="H68" s="956"/>
      <c r="I68" s="956"/>
      <c r="J68" s="956"/>
      <c r="K68" s="956"/>
      <c r="L68" s="956"/>
      <c r="M68" s="956"/>
      <c r="N68" s="956"/>
      <c r="O68" s="956"/>
      <c r="P68" s="957"/>
      <c r="Q68" s="958">
        <v>6487</v>
      </c>
      <c r="R68" s="952"/>
      <c r="S68" s="952"/>
      <c r="T68" s="952"/>
      <c r="U68" s="952"/>
      <c r="V68" s="952">
        <v>6236</v>
      </c>
      <c r="W68" s="952"/>
      <c r="X68" s="952"/>
      <c r="Y68" s="952"/>
      <c r="Z68" s="952"/>
      <c r="AA68" s="952">
        <v>251</v>
      </c>
      <c r="AB68" s="952"/>
      <c r="AC68" s="952"/>
      <c r="AD68" s="952"/>
      <c r="AE68" s="952"/>
      <c r="AF68" s="952">
        <v>251</v>
      </c>
      <c r="AG68" s="952"/>
      <c r="AH68" s="952"/>
      <c r="AI68" s="952"/>
      <c r="AJ68" s="952"/>
      <c r="AK68" s="952">
        <v>366</v>
      </c>
      <c r="AL68" s="952"/>
      <c r="AM68" s="952"/>
      <c r="AN68" s="952"/>
      <c r="AO68" s="952"/>
      <c r="AP68" s="952" t="s">
        <v>506</v>
      </c>
      <c r="AQ68" s="952"/>
      <c r="AR68" s="952"/>
      <c r="AS68" s="952"/>
      <c r="AT68" s="952"/>
      <c r="AU68" s="952" t="s">
        <v>506</v>
      </c>
      <c r="AV68" s="952"/>
      <c r="AW68" s="952"/>
      <c r="AX68" s="952"/>
      <c r="AY68" s="952"/>
      <c r="AZ68" s="953" t="s">
        <v>584</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571</v>
      </c>
      <c r="C69" s="960"/>
      <c r="D69" s="960"/>
      <c r="E69" s="960"/>
      <c r="F69" s="960"/>
      <c r="G69" s="960"/>
      <c r="H69" s="960"/>
      <c r="I69" s="960"/>
      <c r="J69" s="960"/>
      <c r="K69" s="960"/>
      <c r="L69" s="960"/>
      <c r="M69" s="960"/>
      <c r="N69" s="960"/>
      <c r="O69" s="960"/>
      <c r="P69" s="961"/>
      <c r="Q69" s="962">
        <v>799</v>
      </c>
      <c r="R69" s="917"/>
      <c r="S69" s="917"/>
      <c r="T69" s="917"/>
      <c r="U69" s="917"/>
      <c r="V69" s="917">
        <v>329</v>
      </c>
      <c r="W69" s="917"/>
      <c r="X69" s="917"/>
      <c r="Y69" s="917"/>
      <c r="Z69" s="917"/>
      <c r="AA69" s="917">
        <v>470</v>
      </c>
      <c r="AB69" s="917"/>
      <c r="AC69" s="917"/>
      <c r="AD69" s="917"/>
      <c r="AE69" s="917"/>
      <c r="AF69" s="917">
        <v>470</v>
      </c>
      <c r="AG69" s="917"/>
      <c r="AH69" s="917"/>
      <c r="AI69" s="917"/>
      <c r="AJ69" s="917"/>
      <c r="AK69" s="917" t="s">
        <v>600</v>
      </c>
      <c r="AL69" s="917"/>
      <c r="AM69" s="917"/>
      <c r="AN69" s="917"/>
      <c r="AO69" s="917"/>
      <c r="AP69" s="917" t="s">
        <v>506</v>
      </c>
      <c r="AQ69" s="917"/>
      <c r="AR69" s="917"/>
      <c r="AS69" s="917"/>
      <c r="AT69" s="917"/>
      <c r="AU69" s="917" t="s">
        <v>506</v>
      </c>
      <c r="AV69" s="917"/>
      <c r="AW69" s="917"/>
      <c r="AX69" s="917"/>
      <c r="AY69" s="917"/>
      <c r="AZ69" s="963" t="s">
        <v>585</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572</v>
      </c>
      <c r="C70" s="960"/>
      <c r="D70" s="960"/>
      <c r="E70" s="960"/>
      <c r="F70" s="960"/>
      <c r="G70" s="960"/>
      <c r="H70" s="960"/>
      <c r="I70" s="960"/>
      <c r="J70" s="960"/>
      <c r="K70" s="960"/>
      <c r="L70" s="960"/>
      <c r="M70" s="960"/>
      <c r="N70" s="960"/>
      <c r="O70" s="960"/>
      <c r="P70" s="961"/>
      <c r="Q70" s="962">
        <v>228</v>
      </c>
      <c r="R70" s="917"/>
      <c r="S70" s="917"/>
      <c r="T70" s="917"/>
      <c r="U70" s="917"/>
      <c r="V70" s="917">
        <v>214</v>
      </c>
      <c r="W70" s="917"/>
      <c r="X70" s="917"/>
      <c r="Y70" s="917"/>
      <c r="Z70" s="917"/>
      <c r="AA70" s="917">
        <v>14</v>
      </c>
      <c r="AB70" s="917"/>
      <c r="AC70" s="917"/>
      <c r="AD70" s="917"/>
      <c r="AE70" s="917"/>
      <c r="AF70" s="917">
        <v>14</v>
      </c>
      <c r="AG70" s="917"/>
      <c r="AH70" s="917"/>
      <c r="AI70" s="917"/>
      <c r="AJ70" s="917"/>
      <c r="AK70" s="917">
        <v>221</v>
      </c>
      <c r="AL70" s="917"/>
      <c r="AM70" s="917"/>
      <c r="AN70" s="917"/>
      <c r="AO70" s="917"/>
      <c r="AP70" s="917" t="s">
        <v>506</v>
      </c>
      <c r="AQ70" s="917"/>
      <c r="AR70" s="917"/>
      <c r="AS70" s="917"/>
      <c r="AT70" s="917"/>
      <c r="AU70" s="917" t="s">
        <v>506</v>
      </c>
      <c r="AV70" s="917"/>
      <c r="AW70" s="917"/>
      <c r="AX70" s="917"/>
      <c r="AY70" s="917"/>
      <c r="AZ70" s="963" t="s">
        <v>586</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573</v>
      </c>
      <c r="C71" s="960"/>
      <c r="D71" s="960"/>
      <c r="E71" s="960"/>
      <c r="F71" s="960"/>
      <c r="G71" s="960"/>
      <c r="H71" s="960"/>
      <c r="I71" s="960"/>
      <c r="J71" s="960"/>
      <c r="K71" s="960"/>
      <c r="L71" s="960"/>
      <c r="M71" s="960"/>
      <c r="N71" s="960"/>
      <c r="O71" s="960"/>
      <c r="P71" s="961"/>
      <c r="Q71" s="962">
        <v>26</v>
      </c>
      <c r="R71" s="917"/>
      <c r="S71" s="917"/>
      <c r="T71" s="917"/>
      <c r="U71" s="917"/>
      <c r="V71" s="917">
        <v>16</v>
      </c>
      <c r="W71" s="917"/>
      <c r="X71" s="917"/>
      <c r="Y71" s="917"/>
      <c r="Z71" s="917"/>
      <c r="AA71" s="917">
        <v>11</v>
      </c>
      <c r="AB71" s="917"/>
      <c r="AC71" s="917"/>
      <c r="AD71" s="917"/>
      <c r="AE71" s="917"/>
      <c r="AF71" s="917">
        <v>11</v>
      </c>
      <c r="AG71" s="917"/>
      <c r="AH71" s="917"/>
      <c r="AI71" s="917"/>
      <c r="AJ71" s="917"/>
      <c r="AK71" s="917" t="s">
        <v>600</v>
      </c>
      <c r="AL71" s="917"/>
      <c r="AM71" s="917"/>
      <c r="AN71" s="917"/>
      <c r="AO71" s="917"/>
      <c r="AP71" s="917" t="s">
        <v>506</v>
      </c>
      <c r="AQ71" s="917"/>
      <c r="AR71" s="917"/>
      <c r="AS71" s="917"/>
      <c r="AT71" s="917"/>
      <c r="AU71" s="917" t="s">
        <v>506</v>
      </c>
      <c r="AV71" s="917"/>
      <c r="AW71" s="917"/>
      <c r="AX71" s="917"/>
      <c r="AY71" s="917"/>
      <c r="AZ71" s="963" t="s">
        <v>587</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574</v>
      </c>
      <c r="C72" s="960"/>
      <c r="D72" s="960"/>
      <c r="E72" s="960"/>
      <c r="F72" s="960"/>
      <c r="G72" s="960"/>
      <c r="H72" s="960"/>
      <c r="I72" s="960"/>
      <c r="J72" s="960"/>
      <c r="K72" s="960"/>
      <c r="L72" s="960"/>
      <c r="M72" s="960"/>
      <c r="N72" s="960"/>
      <c r="O72" s="960"/>
      <c r="P72" s="961"/>
      <c r="Q72" s="962">
        <v>100</v>
      </c>
      <c r="R72" s="917"/>
      <c r="S72" s="917"/>
      <c r="T72" s="917"/>
      <c r="U72" s="917"/>
      <c r="V72" s="917">
        <v>78</v>
      </c>
      <c r="W72" s="917"/>
      <c r="X72" s="917"/>
      <c r="Y72" s="917"/>
      <c r="Z72" s="917"/>
      <c r="AA72" s="917">
        <v>21</v>
      </c>
      <c r="AB72" s="917"/>
      <c r="AC72" s="917"/>
      <c r="AD72" s="917"/>
      <c r="AE72" s="917"/>
      <c r="AF72" s="917">
        <v>21</v>
      </c>
      <c r="AG72" s="917"/>
      <c r="AH72" s="917"/>
      <c r="AI72" s="917"/>
      <c r="AJ72" s="917"/>
      <c r="AK72" s="917">
        <v>22</v>
      </c>
      <c r="AL72" s="917"/>
      <c r="AM72" s="917"/>
      <c r="AN72" s="917"/>
      <c r="AO72" s="917"/>
      <c r="AP72" s="917" t="s">
        <v>506</v>
      </c>
      <c r="AQ72" s="917"/>
      <c r="AR72" s="917"/>
      <c r="AS72" s="917"/>
      <c r="AT72" s="917"/>
      <c r="AU72" s="917" t="s">
        <v>506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575</v>
      </c>
      <c r="C73" s="960"/>
      <c r="D73" s="960"/>
      <c r="E73" s="960"/>
      <c r="F73" s="960"/>
      <c r="G73" s="960"/>
      <c r="H73" s="960"/>
      <c r="I73" s="960"/>
      <c r="J73" s="960"/>
      <c r="K73" s="960"/>
      <c r="L73" s="960"/>
      <c r="M73" s="960"/>
      <c r="N73" s="960"/>
      <c r="O73" s="960"/>
      <c r="P73" s="961"/>
      <c r="Q73" s="962">
        <v>140</v>
      </c>
      <c r="R73" s="917"/>
      <c r="S73" s="917"/>
      <c r="T73" s="917"/>
      <c r="U73" s="917"/>
      <c r="V73" s="917">
        <v>136</v>
      </c>
      <c r="W73" s="917"/>
      <c r="X73" s="917"/>
      <c r="Y73" s="917"/>
      <c r="Z73" s="917"/>
      <c r="AA73" s="917">
        <v>4</v>
      </c>
      <c r="AB73" s="917"/>
      <c r="AC73" s="917"/>
      <c r="AD73" s="917"/>
      <c r="AE73" s="917"/>
      <c r="AF73" s="917">
        <v>4</v>
      </c>
      <c r="AG73" s="917"/>
      <c r="AH73" s="917"/>
      <c r="AI73" s="917"/>
      <c r="AJ73" s="917"/>
      <c r="AK73" s="917" t="s">
        <v>506</v>
      </c>
      <c r="AL73" s="917"/>
      <c r="AM73" s="917"/>
      <c r="AN73" s="917"/>
      <c r="AO73" s="917"/>
      <c r="AP73" s="917">
        <v>5</v>
      </c>
      <c r="AQ73" s="917"/>
      <c r="AR73" s="917"/>
      <c r="AS73" s="917"/>
      <c r="AT73" s="917"/>
      <c r="AU73" s="917">
        <v>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576</v>
      </c>
      <c r="C74" s="960"/>
      <c r="D74" s="960"/>
      <c r="E74" s="960"/>
      <c r="F74" s="960"/>
      <c r="G74" s="960"/>
      <c r="H74" s="960"/>
      <c r="I74" s="960"/>
      <c r="J74" s="960"/>
      <c r="K74" s="960"/>
      <c r="L74" s="960"/>
      <c r="M74" s="960"/>
      <c r="N74" s="960"/>
      <c r="O74" s="960"/>
      <c r="P74" s="961"/>
      <c r="Q74" s="962">
        <v>617</v>
      </c>
      <c r="R74" s="917"/>
      <c r="S74" s="917"/>
      <c r="T74" s="917"/>
      <c r="U74" s="917"/>
      <c r="V74" s="917">
        <v>593</v>
      </c>
      <c r="W74" s="917"/>
      <c r="X74" s="917"/>
      <c r="Y74" s="917"/>
      <c r="Z74" s="917"/>
      <c r="AA74" s="917">
        <v>24</v>
      </c>
      <c r="AB74" s="917"/>
      <c r="AC74" s="917"/>
      <c r="AD74" s="917"/>
      <c r="AE74" s="917"/>
      <c r="AF74" s="917">
        <v>24</v>
      </c>
      <c r="AG74" s="917"/>
      <c r="AH74" s="917"/>
      <c r="AI74" s="917"/>
      <c r="AJ74" s="917"/>
      <c r="AK74" s="917" t="s">
        <v>506</v>
      </c>
      <c r="AL74" s="917"/>
      <c r="AM74" s="917"/>
      <c r="AN74" s="917"/>
      <c r="AO74" s="917"/>
      <c r="AP74" s="917">
        <v>322</v>
      </c>
      <c r="AQ74" s="917"/>
      <c r="AR74" s="917"/>
      <c r="AS74" s="917"/>
      <c r="AT74" s="917"/>
      <c r="AU74" s="917">
        <v>45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577</v>
      </c>
      <c r="C75" s="960"/>
      <c r="D75" s="960"/>
      <c r="E75" s="960"/>
      <c r="F75" s="960"/>
      <c r="G75" s="960"/>
      <c r="H75" s="960"/>
      <c r="I75" s="960"/>
      <c r="J75" s="960"/>
      <c r="K75" s="960"/>
      <c r="L75" s="960"/>
      <c r="M75" s="960"/>
      <c r="N75" s="960"/>
      <c r="O75" s="960"/>
      <c r="P75" s="961"/>
      <c r="Q75" s="965">
        <v>1417</v>
      </c>
      <c r="R75" s="966"/>
      <c r="S75" s="966"/>
      <c r="T75" s="966"/>
      <c r="U75" s="916"/>
      <c r="V75" s="967">
        <v>1398</v>
      </c>
      <c r="W75" s="966"/>
      <c r="X75" s="966"/>
      <c r="Y75" s="966"/>
      <c r="Z75" s="916"/>
      <c r="AA75" s="967">
        <v>19</v>
      </c>
      <c r="AB75" s="966"/>
      <c r="AC75" s="966"/>
      <c r="AD75" s="966"/>
      <c r="AE75" s="916"/>
      <c r="AF75" s="967">
        <v>19</v>
      </c>
      <c r="AG75" s="966"/>
      <c r="AH75" s="966"/>
      <c r="AI75" s="966"/>
      <c r="AJ75" s="916"/>
      <c r="AK75" s="967" t="s">
        <v>506</v>
      </c>
      <c r="AL75" s="966"/>
      <c r="AM75" s="966"/>
      <c r="AN75" s="966"/>
      <c r="AO75" s="916"/>
      <c r="AP75" s="967">
        <v>42</v>
      </c>
      <c r="AQ75" s="966"/>
      <c r="AR75" s="966"/>
      <c r="AS75" s="966"/>
      <c r="AT75" s="916"/>
      <c r="AU75" s="967">
        <v>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578</v>
      </c>
      <c r="C76" s="960"/>
      <c r="D76" s="960"/>
      <c r="E76" s="960"/>
      <c r="F76" s="960"/>
      <c r="G76" s="960"/>
      <c r="H76" s="960"/>
      <c r="I76" s="960"/>
      <c r="J76" s="960"/>
      <c r="K76" s="960"/>
      <c r="L76" s="960"/>
      <c r="M76" s="960"/>
      <c r="N76" s="960"/>
      <c r="O76" s="960"/>
      <c r="P76" s="961"/>
      <c r="Q76" s="965">
        <v>1603</v>
      </c>
      <c r="R76" s="966"/>
      <c r="S76" s="966"/>
      <c r="T76" s="966"/>
      <c r="U76" s="916"/>
      <c r="V76" s="967">
        <v>1595</v>
      </c>
      <c r="W76" s="966"/>
      <c r="X76" s="966"/>
      <c r="Y76" s="966"/>
      <c r="Z76" s="916"/>
      <c r="AA76" s="967">
        <v>8</v>
      </c>
      <c r="AB76" s="966"/>
      <c r="AC76" s="966"/>
      <c r="AD76" s="966"/>
      <c r="AE76" s="916"/>
      <c r="AF76" s="967">
        <v>8</v>
      </c>
      <c r="AG76" s="966"/>
      <c r="AH76" s="966"/>
      <c r="AI76" s="966"/>
      <c r="AJ76" s="916"/>
      <c r="AK76" s="967" t="s">
        <v>506</v>
      </c>
      <c r="AL76" s="966"/>
      <c r="AM76" s="966"/>
      <c r="AN76" s="966"/>
      <c r="AO76" s="916"/>
      <c r="AP76" s="967">
        <v>711</v>
      </c>
      <c r="AQ76" s="966"/>
      <c r="AR76" s="966"/>
      <c r="AS76" s="966"/>
      <c r="AT76" s="916"/>
      <c r="AU76" s="967">
        <v>109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579</v>
      </c>
      <c r="C77" s="960"/>
      <c r="D77" s="960"/>
      <c r="E77" s="960"/>
      <c r="F77" s="960"/>
      <c r="G77" s="960"/>
      <c r="H77" s="960"/>
      <c r="I77" s="960"/>
      <c r="J77" s="960"/>
      <c r="K77" s="960"/>
      <c r="L77" s="960"/>
      <c r="M77" s="960"/>
      <c r="N77" s="960"/>
      <c r="O77" s="960"/>
      <c r="P77" s="961"/>
      <c r="Q77" s="965">
        <v>913</v>
      </c>
      <c r="R77" s="966"/>
      <c r="S77" s="966"/>
      <c r="T77" s="966"/>
      <c r="U77" s="916"/>
      <c r="V77" s="967">
        <v>512</v>
      </c>
      <c r="W77" s="966"/>
      <c r="X77" s="966"/>
      <c r="Y77" s="966"/>
      <c r="Z77" s="916"/>
      <c r="AA77" s="967">
        <v>401</v>
      </c>
      <c r="AB77" s="966"/>
      <c r="AC77" s="966"/>
      <c r="AD77" s="966"/>
      <c r="AE77" s="916"/>
      <c r="AF77" s="967">
        <v>1422</v>
      </c>
      <c r="AG77" s="966"/>
      <c r="AH77" s="966"/>
      <c r="AI77" s="966"/>
      <c r="AJ77" s="916"/>
      <c r="AK77" s="967">
        <v>0</v>
      </c>
      <c r="AL77" s="966"/>
      <c r="AM77" s="966"/>
      <c r="AN77" s="966"/>
      <c r="AO77" s="916"/>
      <c r="AP77" s="967" t="s">
        <v>506</v>
      </c>
      <c r="AQ77" s="966"/>
      <c r="AR77" s="966"/>
      <c r="AS77" s="966"/>
      <c r="AT77" s="916"/>
      <c r="AU77" s="967" t="s">
        <v>506</v>
      </c>
      <c r="AV77" s="966"/>
      <c r="AW77" s="966"/>
      <c r="AX77" s="966"/>
      <c r="AY77" s="916"/>
      <c r="AZ77" s="963" t="s">
        <v>588</v>
      </c>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580</v>
      </c>
      <c r="C78" s="960"/>
      <c r="D78" s="960"/>
      <c r="E78" s="960"/>
      <c r="F78" s="960"/>
      <c r="G78" s="960"/>
      <c r="H78" s="960"/>
      <c r="I78" s="960"/>
      <c r="J78" s="960"/>
      <c r="K78" s="960"/>
      <c r="L78" s="960"/>
      <c r="M78" s="960"/>
      <c r="N78" s="960"/>
      <c r="O78" s="960"/>
      <c r="P78" s="961"/>
      <c r="Q78" s="962">
        <v>51</v>
      </c>
      <c r="R78" s="917"/>
      <c r="S78" s="917"/>
      <c r="T78" s="917"/>
      <c r="U78" s="917"/>
      <c r="V78" s="917">
        <v>46</v>
      </c>
      <c r="W78" s="917"/>
      <c r="X78" s="917"/>
      <c r="Y78" s="917"/>
      <c r="Z78" s="917"/>
      <c r="AA78" s="917">
        <v>5</v>
      </c>
      <c r="AB78" s="917"/>
      <c r="AC78" s="917"/>
      <c r="AD78" s="917"/>
      <c r="AE78" s="917"/>
      <c r="AF78" s="917">
        <v>5</v>
      </c>
      <c r="AG78" s="917"/>
      <c r="AH78" s="917"/>
      <c r="AI78" s="917"/>
      <c r="AJ78" s="917"/>
      <c r="AK78" s="917">
        <v>24</v>
      </c>
      <c r="AL78" s="917"/>
      <c r="AM78" s="917"/>
      <c r="AN78" s="917"/>
      <c r="AO78" s="917"/>
      <c r="AP78" s="917" t="s">
        <v>506</v>
      </c>
      <c r="AQ78" s="917"/>
      <c r="AR78" s="917"/>
      <c r="AS78" s="917"/>
      <c r="AT78" s="917"/>
      <c r="AU78" s="917" t="s">
        <v>506</v>
      </c>
      <c r="AV78" s="917"/>
      <c r="AW78" s="917"/>
      <c r="AX78" s="917"/>
      <c r="AY78" s="917"/>
      <c r="AZ78" s="963" t="s">
        <v>584</v>
      </c>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581</v>
      </c>
      <c r="C79" s="960"/>
      <c r="D79" s="960"/>
      <c r="E79" s="960"/>
      <c r="F79" s="960"/>
      <c r="G79" s="960"/>
      <c r="H79" s="960"/>
      <c r="I79" s="960"/>
      <c r="J79" s="960"/>
      <c r="K79" s="960"/>
      <c r="L79" s="960"/>
      <c r="M79" s="960"/>
      <c r="N79" s="960"/>
      <c r="O79" s="960"/>
      <c r="P79" s="961"/>
      <c r="Q79" s="962">
        <v>4635</v>
      </c>
      <c r="R79" s="917"/>
      <c r="S79" s="917"/>
      <c r="T79" s="917"/>
      <c r="U79" s="917"/>
      <c r="V79" s="917">
        <v>4635</v>
      </c>
      <c r="W79" s="917"/>
      <c r="X79" s="917"/>
      <c r="Y79" s="917"/>
      <c r="Z79" s="917"/>
      <c r="AA79" s="917">
        <v>0</v>
      </c>
      <c r="AB79" s="917"/>
      <c r="AC79" s="917"/>
      <c r="AD79" s="917"/>
      <c r="AE79" s="917"/>
      <c r="AF79" s="917">
        <v>0</v>
      </c>
      <c r="AG79" s="917"/>
      <c r="AH79" s="917"/>
      <c r="AI79" s="917"/>
      <c r="AJ79" s="917"/>
      <c r="AK79" s="917">
        <v>0</v>
      </c>
      <c r="AL79" s="917"/>
      <c r="AM79" s="917"/>
      <c r="AN79" s="917"/>
      <c r="AO79" s="917"/>
      <c r="AP79" s="917" t="s">
        <v>594</v>
      </c>
      <c r="AQ79" s="917"/>
      <c r="AR79" s="917"/>
      <c r="AS79" s="917"/>
      <c r="AT79" s="917"/>
      <c r="AU79" s="917" t="s">
        <v>506</v>
      </c>
      <c r="AV79" s="917"/>
      <c r="AW79" s="917"/>
      <c r="AX79" s="917"/>
      <c r="AY79" s="917"/>
      <c r="AZ79" s="963" t="s">
        <v>589</v>
      </c>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582</v>
      </c>
      <c r="C80" s="960"/>
      <c r="D80" s="960"/>
      <c r="E80" s="960"/>
      <c r="F80" s="960"/>
      <c r="G80" s="960"/>
      <c r="H80" s="960"/>
      <c r="I80" s="960"/>
      <c r="J80" s="960"/>
      <c r="K80" s="960"/>
      <c r="L80" s="960"/>
      <c r="M80" s="960"/>
      <c r="N80" s="960"/>
      <c r="O80" s="960"/>
      <c r="P80" s="961"/>
      <c r="Q80" s="962">
        <v>72</v>
      </c>
      <c r="R80" s="917"/>
      <c r="S80" s="917"/>
      <c r="T80" s="917"/>
      <c r="U80" s="917"/>
      <c r="V80" s="917">
        <v>69</v>
      </c>
      <c r="W80" s="917"/>
      <c r="X80" s="917"/>
      <c r="Y80" s="917"/>
      <c r="Z80" s="917"/>
      <c r="AA80" s="917">
        <v>3</v>
      </c>
      <c r="AB80" s="917"/>
      <c r="AC80" s="917"/>
      <c r="AD80" s="917"/>
      <c r="AE80" s="917"/>
      <c r="AF80" s="917">
        <v>3</v>
      </c>
      <c r="AG80" s="917"/>
      <c r="AH80" s="917"/>
      <c r="AI80" s="917"/>
      <c r="AJ80" s="917"/>
      <c r="AK80" s="917" t="s">
        <v>506</v>
      </c>
      <c r="AL80" s="917"/>
      <c r="AM80" s="917"/>
      <c r="AN80" s="917"/>
      <c r="AO80" s="917"/>
      <c r="AP80" s="917" t="s">
        <v>506</v>
      </c>
      <c r="AQ80" s="917"/>
      <c r="AR80" s="917"/>
      <c r="AS80" s="917"/>
      <c r="AT80" s="917"/>
      <c r="AU80" s="917" t="s">
        <v>506</v>
      </c>
      <c r="AV80" s="917"/>
      <c r="AW80" s="917"/>
      <c r="AX80" s="917"/>
      <c r="AY80" s="917"/>
      <c r="AZ80" s="963" t="s">
        <v>584</v>
      </c>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583</v>
      </c>
      <c r="C81" s="960"/>
      <c r="D81" s="960"/>
      <c r="E81" s="960"/>
      <c r="F81" s="960"/>
      <c r="G81" s="960"/>
      <c r="H81" s="960"/>
      <c r="I81" s="960"/>
      <c r="J81" s="960"/>
      <c r="K81" s="960"/>
      <c r="L81" s="960"/>
      <c r="M81" s="960"/>
      <c r="N81" s="960"/>
      <c r="O81" s="960"/>
      <c r="P81" s="961"/>
      <c r="Q81" s="962">
        <v>279667</v>
      </c>
      <c r="R81" s="917"/>
      <c r="S81" s="917"/>
      <c r="T81" s="917"/>
      <c r="U81" s="917"/>
      <c r="V81" s="917">
        <v>279607</v>
      </c>
      <c r="W81" s="917"/>
      <c r="X81" s="917"/>
      <c r="Y81" s="917"/>
      <c r="Z81" s="917"/>
      <c r="AA81" s="917">
        <v>60</v>
      </c>
      <c r="AB81" s="917"/>
      <c r="AC81" s="917"/>
      <c r="AD81" s="917"/>
      <c r="AE81" s="917"/>
      <c r="AF81" s="917">
        <v>60</v>
      </c>
      <c r="AG81" s="917"/>
      <c r="AH81" s="917"/>
      <c r="AI81" s="917"/>
      <c r="AJ81" s="917"/>
      <c r="AK81" s="917">
        <v>5298</v>
      </c>
      <c r="AL81" s="917"/>
      <c r="AM81" s="917"/>
      <c r="AN81" s="917"/>
      <c r="AO81" s="917"/>
      <c r="AP81" s="917" t="s">
        <v>600</v>
      </c>
      <c r="AQ81" s="917"/>
      <c r="AR81" s="917"/>
      <c r="AS81" s="917"/>
      <c r="AT81" s="917"/>
      <c r="AU81" s="917" t="s">
        <v>600</v>
      </c>
      <c r="AV81" s="917"/>
      <c r="AW81" s="917"/>
      <c r="AX81" s="917"/>
      <c r="AY81" s="917"/>
      <c r="AZ81" s="963" t="s">
        <v>590</v>
      </c>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2312</v>
      </c>
      <c r="AG88" s="928"/>
      <c r="AH88" s="928"/>
      <c r="AI88" s="928"/>
      <c r="AJ88" s="928"/>
      <c r="AK88" s="925"/>
      <c r="AL88" s="925"/>
      <c r="AM88" s="925"/>
      <c r="AN88" s="925"/>
      <c r="AO88" s="925"/>
      <c r="AP88" s="928">
        <v>1080</v>
      </c>
      <c r="AQ88" s="928"/>
      <c r="AR88" s="928"/>
      <c r="AS88" s="928"/>
      <c r="AT88" s="928"/>
      <c r="AU88" s="928">
        <v>158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210</v>
      </c>
      <c r="CS102" s="936"/>
      <c r="CT102" s="936"/>
      <c r="CU102" s="936"/>
      <c r="CV102" s="979"/>
      <c r="CW102" s="978">
        <v>17</v>
      </c>
      <c r="CX102" s="936"/>
      <c r="CY102" s="936"/>
      <c r="CZ102" s="936"/>
      <c r="DA102" s="979"/>
      <c r="DB102" s="978" t="s">
        <v>593</v>
      </c>
      <c r="DC102" s="936"/>
      <c r="DD102" s="936"/>
      <c r="DE102" s="936"/>
      <c r="DF102" s="979"/>
      <c r="DG102" s="978" t="s">
        <v>593</v>
      </c>
      <c r="DH102" s="936"/>
      <c r="DI102" s="936"/>
      <c r="DJ102" s="936"/>
      <c r="DK102" s="979"/>
      <c r="DL102" s="978" t="s">
        <v>593</v>
      </c>
      <c r="DM102" s="936"/>
      <c r="DN102" s="936"/>
      <c r="DO102" s="936"/>
      <c r="DP102" s="979"/>
      <c r="DQ102" s="978" t="s">
        <v>593</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305</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305</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305</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363507</v>
      </c>
      <c r="AB110" s="988"/>
      <c r="AC110" s="988"/>
      <c r="AD110" s="988"/>
      <c r="AE110" s="989"/>
      <c r="AF110" s="990">
        <v>346702</v>
      </c>
      <c r="AG110" s="988"/>
      <c r="AH110" s="988"/>
      <c r="AI110" s="988"/>
      <c r="AJ110" s="989"/>
      <c r="AK110" s="990">
        <v>350786</v>
      </c>
      <c r="AL110" s="988"/>
      <c r="AM110" s="988"/>
      <c r="AN110" s="988"/>
      <c r="AO110" s="989"/>
      <c r="AP110" s="991">
        <v>13.2</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3365468</v>
      </c>
      <c r="BR110" s="1023"/>
      <c r="BS110" s="1023"/>
      <c r="BT110" s="1023"/>
      <c r="BU110" s="1023"/>
      <c r="BV110" s="1023">
        <v>3311548</v>
      </c>
      <c r="BW110" s="1023"/>
      <c r="BX110" s="1023"/>
      <c r="BY110" s="1023"/>
      <c r="BZ110" s="1023"/>
      <c r="CA110" s="1023">
        <v>3598206</v>
      </c>
      <c r="CB110" s="1023"/>
      <c r="CC110" s="1023"/>
      <c r="CD110" s="1023"/>
      <c r="CE110" s="1023"/>
      <c r="CF110" s="1037">
        <v>135.69999999999999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125</v>
      </c>
      <c r="DH110" s="1023"/>
      <c r="DI110" s="1023"/>
      <c r="DJ110" s="1023"/>
      <c r="DK110" s="1023"/>
      <c r="DL110" s="1023" t="s">
        <v>125</v>
      </c>
      <c r="DM110" s="1023"/>
      <c r="DN110" s="1023"/>
      <c r="DO110" s="1023"/>
      <c r="DP110" s="1023"/>
      <c r="DQ110" s="1023" t="s">
        <v>393</v>
      </c>
      <c r="DR110" s="1023"/>
      <c r="DS110" s="1023"/>
      <c r="DT110" s="1023"/>
      <c r="DU110" s="1023"/>
      <c r="DV110" s="1024" t="s">
        <v>393</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125</v>
      </c>
      <c r="AB111" s="1030"/>
      <c r="AC111" s="1030"/>
      <c r="AD111" s="1030"/>
      <c r="AE111" s="1031"/>
      <c r="AF111" s="1032" t="s">
        <v>393</v>
      </c>
      <c r="AG111" s="1030"/>
      <c r="AH111" s="1030"/>
      <c r="AI111" s="1030"/>
      <c r="AJ111" s="1031"/>
      <c r="AK111" s="1032" t="s">
        <v>125</v>
      </c>
      <c r="AL111" s="1030"/>
      <c r="AM111" s="1030"/>
      <c r="AN111" s="1030"/>
      <c r="AO111" s="1031"/>
      <c r="AP111" s="1033" t="s">
        <v>125</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v>109450</v>
      </c>
      <c r="BR111" s="1016"/>
      <c r="BS111" s="1016"/>
      <c r="BT111" s="1016"/>
      <c r="BU111" s="1016"/>
      <c r="BV111" s="1016">
        <v>86117</v>
      </c>
      <c r="BW111" s="1016"/>
      <c r="BX111" s="1016"/>
      <c r="BY111" s="1016"/>
      <c r="BZ111" s="1016"/>
      <c r="CA111" s="1016">
        <v>80493</v>
      </c>
      <c r="CB111" s="1016"/>
      <c r="CC111" s="1016"/>
      <c r="CD111" s="1016"/>
      <c r="CE111" s="1016"/>
      <c r="CF111" s="1010">
        <v>3</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125</v>
      </c>
      <c r="DH111" s="1016"/>
      <c r="DI111" s="1016"/>
      <c r="DJ111" s="1016"/>
      <c r="DK111" s="1016"/>
      <c r="DL111" s="1016" t="s">
        <v>393</v>
      </c>
      <c r="DM111" s="1016"/>
      <c r="DN111" s="1016"/>
      <c r="DO111" s="1016"/>
      <c r="DP111" s="1016"/>
      <c r="DQ111" s="1016" t="s">
        <v>393</v>
      </c>
      <c r="DR111" s="1016"/>
      <c r="DS111" s="1016"/>
      <c r="DT111" s="1016"/>
      <c r="DU111" s="1016"/>
      <c r="DV111" s="1017" t="s">
        <v>125</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125</v>
      </c>
      <c r="AB112" s="1055"/>
      <c r="AC112" s="1055"/>
      <c r="AD112" s="1055"/>
      <c r="AE112" s="1056"/>
      <c r="AF112" s="1057" t="s">
        <v>125</v>
      </c>
      <c r="AG112" s="1055"/>
      <c r="AH112" s="1055"/>
      <c r="AI112" s="1055"/>
      <c r="AJ112" s="1056"/>
      <c r="AK112" s="1057" t="s">
        <v>393</v>
      </c>
      <c r="AL112" s="1055"/>
      <c r="AM112" s="1055"/>
      <c r="AN112" s="1055"/>
      <c r="AO112" s="1056"/>
      <c r="AP112" s="1058" t="s">
        <v>125</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2856483</v>
      </c>
      <c r="BR112" s="1016"/>
      <c r="BS112" s="1016"/>
      <c r="BT112" s="1016"/>
      <c r="BU112" s="1016"/>
      <c r="BV112" s="1016">
        <v>2884123</v>
      </c>
      <c r="BW112" s="1016"/>
      <c r="BX112" s="1016"/>
      <c r="BY112" s="1016"/>
      <c r="BZ112" s="1016"/>
      <c r="CA112" s="1016">
        <v>2940535</v>
      </c>
      <c r="CB112" s="1016"/>
      <c r="CC112" s="1016"/>
      <c r="CD112" s="1016"/>
      <c r="CE112" s="1016"/>
      <c r="CF112" s="1010">
        <v>110.9</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125</v>
      </c>
      <c r="DH112" s="1016"/>
      <c r="DI112" s="1016"/>
      <c r="DJ112" s="1016"/>
      <c r="DK112" s="1016"/>
      <c r="DL112" s="1016" t="s">
        <v>125</v>
      </c>
      <c r="DM112" s="1016"/>
      <c r="DN112" s="1016"/>
      <c r="DO112" s="1016"/>
      <c r="DP112" s="1016"/>
      <c r="DQ112" s="1016" t="s">
        <v>125</v>
      </c>
      <c r="DR112" s="1016"/>
      <c r="DS112" s="1016"/>
      <c r="DT112" s="1016"/>
      <c r="DU112" s="1016"/>
      <c r="DV112" s="1017" t="s">
        <v>125</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175574</v>
      </c>
      <c r="AB113" s="1030"/>
      <c r="AC113" s="1030"/>
      <c r="AD113" s="1030"/>
      <c r="AE113" s="1031"/>
      <c r="AF113" s="1032">
        <v>179277</v>
      </c>
      <c r="AG113" s="1030"/>
      <c r="AH113" s="1030"/>
      <c r="AI113" s="1030"/>
      <c r="AJ113" s="1031"/>
      <c r="AK113" s="1032">
        <v>190180</v>
      </c>
      <c r="AL113" s="1030"/>
      <c r="AM113" s="1030"/>
      <c r="AN113" s="1030"/>
      <c r="AO113" s="1031"/>
      <c r="AP113" s="1033">
        <v>7.2</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199316</v>
      </c>
      <c r="BR113" s="1016"/>
      <c r="BS113" s="1016"/>
      <c r="BT113" s="1016"/>
      <c r="BU113" s="1016"/>
      <c r="BV113" s="1016">
        <v>173131</v>
      </c>
      <c r="BW113" s="1016"/>
      <c r="BX113" s="1016"/>
      <c r="BY113" s="1016"/>
      <c r="BZ113" s="1016"/>
      <c r="CA113" s="1016">
        <v>158527</v>
      </c>
      <c r="CB113" s="1016"/>
      <c r="CC113" s="1016"/>
      <c r="CD113" s="1016"/>
      <c r="CE113" s="1016"/>
      <c r="CF113" s="1010">
        <v>6</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125</v>
      </c>
      <c r="DH113" s="1055"/>
      <c r="DI113" s="1055"/>
      <c r="DJ113" s="1055"/>
      <c r="DK113" s="1056"/>
      <c r="DL113" s="1057" t="s">
        <v>393</v>
      </c>
      <c r="DM113" s="1055"/>
      <c r="DN113" s="1055"/>
      <c r="DO113" s="1055"/>
      <c r="DP113" s="1056"/>
      <c r="DQ113" s="1057" t="s">
        <v>125</v>
      </c>
      <c r="DR113" s="1055"/>
      <c r="DS113" s="1055"/>
      <c r="DT113" s="1055"/>
      <c r="DU113" s="1056"/>
      <c r="DV113" s="1058" t="s">
        <v>125</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32935</v>
      </c>
      <c r="AB114" s="1055"/>
      <c r="AC114" s="1055"/>
      <c r="AD114" s="1055"/>
      <c r="AE114" s="1056"/>
      <c r="AF114" s="1057">
        <v>39764</v>
      </c>
      <c r="AG114" s="1055"/>
      <c r="AH114" s="1055"/>
      <c r="AI114" s="1055"/>
      <c r="AJ114" s="1056"/>
      <c r="AK114" s="1057">
        <v>40968</v>
      </c>
      <c r="AL114" s="1055"/>
      <c r="AM114" s="1055"/>
      <c r="AN114" s="1055"/>
      <c r="AO114" s="1056"/>
      <c r="AP114" s="1058">
        <v>1.5</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145216</v>
      </c>
      <c r="BR114" s="1016"/>
      <c r="BS114" s="1016"/>
      <c r="BT114" s="1016"/>
      <c r="BU114" s="1016"/>
      <c r="BV114" s="1016">
        <v>136363</v>
      </c>
      <c r="BW114" s="1016"/>
      <c r="BX114" s="1016"/>
      <c r="BY114" s="1016"/>
      <c r="BZ114" s="1016"/>
      <c r="CA114" s="1016">
        <v>120922</v>
      </c>
      <c r="CB114" s="1016"/>
      <c r="CC114" s="1016"/>
      <c r="CD114" s="1016"/>
      <c r="CE114" s="1016"/>
      <c r="CF114" s="1010">
        <v>4.5999999999999996</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393</v>
      </c>
      <c r="DH114" s="1055"/>
      <c r="DI114" s="1055"/>
      <c r="DJ114" s="1055"/>
      <c r="DK114" s="1056"/>
      <c r="DL114" s="1057" t="s">
        <v>125</v>
      </c>
      <c r="DM114" s="1055"/>
      <c r="DN114" s="1055"/>
      <c r="DO114" s="1055"/>
      <c r="DP114" s="1056"/>
      <c r="DQ114" s="1057" t="s">
        <v>393</v>
      </c>
      <c r="DR114" s="1055"/>
      <c r="DS114" s="1055"/>
      <c r="DT114" s="1055"/>
      <c r="DU114" s="1056"/>
      <c r="DV114" s="1058" t="s">
        <v>125</v>
      </c>
      <c r="DW114" s="1059"/>
      <c r="DX114" s="1059"/>
      <c r="DY114" s="1059"/>
      <c r="DZ114" s="1060"/>
    </row>
    <row r="115" spans="1:130" s="248"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2819</v>
      </c>
      <c r="AB115" s="1030"/>
      <c r="AC115" s="1030"/>
      <c r="AD115" s="1030"/>
      <c r="AE115" s="1031"/>
      <c r="AF115" s="1032">
        <v>2440</v>
      </c>
      <c r="AG115" s="1030"/>
      <c r="AH115" s="1030"/>
      <c r="AI115" s="1030"/>
      <c r="AJ115" s="1031"/>
      <c r="AK115" s="1032" t="s">
        <v>393</v>
      </c>
      <c r="AL115" s="1030"/>
      <c r="AM115" s="1030"/>
      <c r="AN115" s="1030"/>
      <c r="AO115" s="1031"/>
      <c r="AP115" s="1033" t="s">
        <v>125</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t="s">
        <v>125</v>
      </c>
      <c r="BR115" s="1016"/>
      <c r="BS115" s="1016"/>
      <c r="BT115" s="1016"/>
      <c r="BU115" s="1016"/>
      <c r="BV115" s="1016" t="s">
        <v>393</v>
      </c>
      <c r="BW115" s="1016"/>
      <c r="BX115" s="1016"/>
      <c r="BY115" s="1016"/>
      <c r="BZ115" s="1016"/>
      <c r="CA115" s="1016" t="s">
        <v>393</v>
      </c>
      <c r="CB115" s="1016"/>
      <c r="CC115" s="1016"/>
      <c r="CD115" s="1016"/>
      <c r="CE115" s="1016"/>
      <c r="CF115" s="1010" t="s">
        <v>125</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55000</v>
      </c>
      <c r="DH115" s="1055"/>
      <c r="DI115" s="1055"/>
      <c r="DJ115" s="1055"/>
      <c r="DK115" s="1056"/>
      <c r="DL115" s="1057">
        <v>55000</v>
      </c>
      <c r="DM115" s="1055"/>
      <c r="DN115" s="1055"/>
      <c r="DO115" s="1055"/>
      <c r="DP115" s="1056"/>
      <c r="DQ115" s="1057">
        <v>55000</v>
      </c>
      <c r="DR115" s="1055"/>
      <c r="DS115" s="1055"/>
      <c r="DT115" s="1055"/>
      <c r="DU115" s="1056"/>
      <c r="DV115" s="1058">
        <v>2.1</v>
      </c>
      <c r="DW115" s="1059"/>
      <c r="DX115" s="1059"/>
      <c r="DY115" s="1059"/>
      <c r="DZ115" s="1060"/>
    </row>
    <row r="116" spans="1:130" s="248" customFormat="1" ht="26.25" customHeight="1" x14ac:dyDescent="0.15">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125</v>
      </c>
      <c r="AB116" s="1055"/>
      <c r="AC116" s="1055"/>
      <c r="AD116" s="1055"/>
      <c r="AE116" s="1056"/>
      <c r="AF116" s="1057" t="s">
        <v>393</v>
      </c>
      <c r="AG116" s="1055"/>
      <c r="AH116" s="1055"/>
      <c r="AI116" s="1055"/>
      <c r="AJ116" s="1056"/>
      <c r="AK116" s="1057" t="s">
        <v>125</v>
      </c>
      <c r="AL116" s="1055"/>
      <c r="AM116" s="1055"/>
      <c r="AN116" s="1055"/>
      <c r="AO116" s="1056"/>
      <c r="AP116" s="1058" t="s">
        <v>125</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393</v>
      </c>
      <c r="BR116" s="1016"/>
      <c r="BS116" s="1016"/>
      <c r="BT116" s="1016"/>
      <c r="BU116" s="1016"/>
      <c r="BV116" s="1016" t="s">
        <v>393</v>
      </c>
      <c r="BW116" s="1016"/>
      <c r="BX116" s="1016"/>
      <c r="BY116" s="1016"/>
      <c r="BZ116" s="1016"/>
      <c r="CA116" s="1016" t="s">
        <v>125</v>
      </c>
      <c r="CB116" s="1016"/>
      <c r="CC116" s="1016"/>
      <c r="CD116" s="1016"/>
      <c r="CE116" s="1016"/>
      <c r="CF116" s="1010" t="s">
        <v>125</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125</v>
      </c>
      <c r="DH116" s="1055"/>
      <c r="DI116" s="1055"/>
      <c r="DJ116" s="1055"/>
      <c r="DK116" s="1056"/>
      <c r="DL116" s="1057" t="s">
        <v>125</v>
      </c>
      <c r="DM116" s="1055"/>
      <c r="DN116" s="1055"/>
      <c r="DO116" s="1055"/>
      <c r="DP116" s="1056"/>
      <c r="DQ116" s="1057" t="s">
        <v>125</v>
      </c>
      <c r="DR116" s="1055"/>
      <c r="DS116" s="1055"/>
      <c r="DT116" s="1055"/>
      <c r="DU116" s="1056"/>
      <c r="DV116" s="1058" t="s">
        <v>125</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574835</v>
      </c>
      <c r="AB117" s="1073"/>
      <c r="AC117" s="1073"/>
      <c r="AD117" s="1073"/>
      <c r="AE117" s="1074"/>
      <c r="AF117" s="1075">
        <v>568183</v>
      </c>
      <c r="AG117" s="1073"/>
      <c r="AH117" s="1073"/>
      <c r="AI117" s="1073"/>
      <c r="AJ117" s="1074"/>
      <c r="AK117" s="1075">
        <v>581934</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393</v>
      </c>
      <c r="BR117" s="1016"/>
      <c r="BS117" s="1016"/>
      <c r="BT117" s="1016"/>
      <c r="BU117" s="1016"/>
      <c r="BV117" s="1016" t="s">
        <v>393</v>
      </c>
      <c r="BW117" s="1016"/>
      <c r="BX117" s="1016"/>
      <c r="BY117" s="1016"/>
      <c r="BZ117" s="1016"/>
      <c r="CA117" s="1016" t="s">
        <v>393</v>
      </c>
      <c r="CB117" s="1016"/>
      <c r="CC117" s="1016"/>
      <c r="CD117" s="1016"/>
      <c r="CE117" s="1016"/>
      <c r="CF117" s="1010" t="s">
        <v>125</v>
      </c>
      <c r="CG117" s="1011"/>
      <c r="CH117" s="1011"/>
      <c r="CI117" s="1011"/>
      <c r="CJ117" s="1011"/>
      <c r="CK117" s="1041"/>
      <c r="CL117" s="1042"/>
      <c r="CM117" s="1012" t="s">
        <v>458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393</v>
      </c>
      <c r="DH117" s="1055"/>
      <c r="DI117" s="1055"/>
      <c r="DJ117" s="1055"/>
      <c r="DK117" s="1056"/>
      <c r="DL117" s="1057" t="s">
        <v>393</v>
      </c>
      <c r="DM117" s="1055"/>
      <c r="DN117" s="1055"/>
      <c r="DO117" s="1055"/>
      <c r="DP117" s="1056"/>
      <c r="DQ117" s="1057" t="s">
        <v>393</v>
      </c>
      <c r="DR117" s="1055"/>
      <c r="DS117" s="1055"/>
      <c r="DT117" s="1055"/>
      <c r="DU117" s="1056"/>
      <c r="DV117" s="1058" t="s">
        <v>393</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305</v>
      </c>
      <c r="AL118" s="981"/>
      <c r="AM118" s="981"/>
      <c r="AN118" s="981"/>
      <c r="AO118" s="982"/>
      <c r="AP118" s="1067" t="s">
        <v>431</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t="s">
        <v>125</v>
      </c>
      <c r="BR118" s="1094"/>
      <c r="BS118" s="1094"/>
      <c r="BT118" s="1094"/>
      <c r="BU118" s="1094"/>
      <c r="BV118" s="1094" t="s">
        <v>125</v>
      </c>
      <c r="BW118" s="1094"/>
      <c r="BX118" s="1094"/>
      <c r="BY118" s="1094"/>
      <c r="BZ118" s="1094"/>
      <c r="CA118" s="1094" t="s">
        <v>125</v>
      </c>
      <c r="CB118" s="1094"/>
      <c r="CC118" s="1094"/>
      <c r="CD118" s="1094"/>
      <c r="CE118" s="1094"/>
      <c r="CF118" s="1010" t="s">
        <v>125</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125</v>
      </c>
      <c r="DH118" s="1055"/>
      <c r="DI118" s="1055"/>
      <c r="DJ118" s="1055"/>
      <c r="DK118" s="1056"/>
      <c r="DL118" s="1057" t="s">
        <v>125</v>
      </c>
      <c r="DM118" s="1055"/>
      <c r="DN118" s="1055"/>
      <c r="DO118" s="1055"/>
      <c r="DP118" s="1056"/>
      <c r="DQ118" s="1057" t="s">
        <v>125</v>
      </c>
      <c r="DR118" s="1055"/>
      <c r="DS118" s="1055"/>
      <c r="DT118" s="1055"/>
      <c r="DU118" s="1056"/>
      <c r="DV118" s="1058" t="s">
        <v>125</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125</v>
      </c>
      <c r="AB119" s="988"/>
      <c r="AC119" s="988"/>
      <c r="AD119" s="988"/>
      <c r="AE119" s="989"/>
      <c r="AF119" s="990" t="s">
        <v>125</v>
      </c>
      <c r="AG119" s="988"/>
      <c r="AH119" s="988"/>
      <c r="AI119" s="988"/>
      <c r="AJ119" s="989"/>
      <c r="AK119" s="990" t="s">
        <v>125</v>
      </c>
      <c r="AL119" s="988"/>
      <c r="AM119" s="988"/>
      <c r="AN119" s="988"/>
      <c r="AO119" s="989"/>
      <c r="AP119" s="991" t="s">
        <v>125</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461</v>
      </c>
      <c r="BP119" s="1102"/>
      <c r="BQ119" s="1093">
        <v>6675933</v>
      </c>
      <c r="BR119" s="1094"/>
      <c r="BS119" s="1094"/>
      <c r="BT119" s="1094"/>
      <c r="BU119" s="1094"/>
      <c r="BV119" s="1094">
        <v>6591282</v>
      </c>
      <c r="BW119" s="1094"/>
      <c r="BX119" s="1094"/>
      <c r="BY119" s="1094"/>
      <c r="BZ119" s="1094"/>
      <c r="CA119" s="1094">
        <v>6898683</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54450</v>
      </c>
      <c r="DH119" s="1080"/>
      <c r="DI119" s="1080"/>
      <c r="DJ119" s="1080"/>
      <c r="DK119" s="1081"/>
      <c r="DL119" s="1079">
        <v>31117</v>
      </c>
      <c r="DM119" s="1080"/>
      <c r="DN119" s="1080"/>
      <c r="DO119" s="1080"/>
      <c r="DP119" s="1081"/>
      <c r="DQ119" s="1079">
        <v>25493</v>
      </c>
      <c r="DR119" s="1080"/>
      <c r="DS119" s="1080"/>
      <c r="DT119" s="1080"/>
      <c r="DU119" s="1081"/>
      <c r="DV119" s="1082">
        <v>1</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125</v>
      </c>
      <c r="AB120" s="1055"/>
      <c r="AC120" s="1055"/>
      <c r="AD120" s="1055"/>
      <c r="AE120" s="1056"/>
      <c r="AF120" s="1057" t="s">
        <v>125</v>
      </c>
      <c r="AG120" s="1055"/>
      <c r="AH120" s="1055"/>
      <c r="AI120" s="1055"/>
      <c r="AJ120" s="1056"/>
      <c r="AK120" s="1057" t="s">
        <v>125</v>
      </c>
      <c r="AL120" s="1055"/>
      <c r="AM120" s="1055"/>
      <c r="AN120" s="1055"/>
      <c r="AO120" s="1056"/>
      <c r="AP120" s="1058" t="s">
        <v>125</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3262606</v>
      </c>
      <c r="BR120" s="1023"/>
      <c r="BS120" s="1023"/>
      <c r="BT120" s="1023"/>
      <c r="BU120" s="1023"/>
      <c r="BV120" s="1023">
        <v>3328089</v>
      </c>
      <c r="BW120" s="1023"/>
      <c r="BX120" s="1023"/>
      <c r="BY120" s="1023"/>
      <c r="BZ120" s="1023"/>
      <c r="CA120" s="1023">
        <v>3428815</v>
      </c>
      <c r="CB120" s="1023"/>
      <c r="CC120" s="1023"/>
      <c r="CD120" s="1023"/>
      <c r="CE120" s="1023"/>
      <c r="CF120" s="1037">
        <v>129.30000000000001</v>
      </c>
      <c r="CG120" s="1038"/>
      <c r="CH120" s="1038"/>
      <c r="CI120" s="1038"/>
      <c r="CJ120" s="1038"/>
      <c r="CK120" s="1103" t="s">
        <v>465</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v>2856359</v>
      </c>
      <c r="DH120" s="1023"/>
      <c r="DI120" s="1023"/>
      <c r="DJ120" s="1023"/>
      <c r="DK120" s="1023"/>
      <c r="DL120" s="1023">
        <v>2884045</v>
      </c>
      <c r="DM120" s="1023"/>
      <c r="DN120" s="1023"/>
      <c r="DO120" s="1023"/>
      <c r="DP120" s="1023"/>
      <c r="DQ120" s="1023">
        <v>2940493</v>
      </c>
      <c r="DR120" s="1023"/>
      <c r="DS120" s="1023"/>
      <c r="DT120" s="1023"/>
      <c r="DU120" s="1023"/>
      <c r="DV120" s="1024">
        <v>110.9</v>
      </c>
      <c r="DW120" s="1024"/>
      <c r="DX120" s="1024"/>
      <c r="DY120" s="1024"/>
      <c r="DZ120" s="1025"/>
    </row>
    <row r="121" spans="1:130" s="248" customFormat="1" ht="26.25" customHeight="1" x14ac:dyDescent="0.15">
      <c r="A121" s="1155"/>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125</v>
      </c>
      <c r="AB121" s="1055"/>
      <c r="AC121" s="1055"/>
      <c r="AD121" s="1055"/>
      <c r="AE121" s="1056"/>
      <c r="AF121" s="1057" t="s">
        <v>125</v>
      </c>
      <c r="AG121" s="1055"/>
      <c r="AH121" s="1055"/>
      <c r="AI121" s="1055"/>
      <c r="AJ121" s="1056"/>
      <c r="AK121" s="1057" t="s">
        <v>125</v>
      </c>
      <c r="AL121" s="1055"/>
      <c r="AM121" s="1055"/>
      <c r="AN121" s="1055"/>
      <c r="AO121" s="1056"/>
      <c r="AP121" s="1058" t="s">
        <v>125</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v>36912</v>
      </c>
      <c r="BR121" s="1016"/>
      <c r="BS121" s="1016"/>
      <c r="BT121" s="1016"/>
      <c r="BU121" s="1016"/>
      <c r="BV121" s="1016">
        <v>30609</v>
      </c>
      <c r="BW121" s="1016"/>
      <c r="BX121" s="1016"/>
      <c r="BY121" s="1016"/>
      <c r="BZ121" s="1016"/>
      <c r="CA121" s="1016">
        <v>24821</v>
      </c>
      <c r="CB121" s="1016"/>
      <c r="CC121" s="1016"/>
      <c r="CD121" s="1016"/>
      <c r="CE121" s="1016"/>
      <c r="CF121" s="1010">
        <v>0.9</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v>124</v>
      </c>
      <c r="DH121" s="1016"/>
      <c r="DI121" s="1016"/>
      <c r="DJ121" s="1016"/>
      <c r="DK121" s="1016"/>
      <c r="DL121" s="1016">
        <v>78</v>
      </c>
      <c r="DM121" s="1016"/>
      <c r="DN121" s="1016"/>
      <c r="DO121" s="1016"/>
      <c r="DP121" s="1016"/>
      <c r="DQ121" s="1016">
        <v>42</v>
      </c>
      <c r="DR121" s="1016"/>
      <c r="DS121" s="1016"/>
      <c r="DT121" s="1016"/>
      <c r="DU121" s="1016"/>
      <c r="DV121" s="1017">
        <v>0</v>
      </c>
      <c r="DW121" s="1017"/>
      <c r="DX121" s="1017"/>
      <c r="DY121" s="1017"/>
      <c r="DZ121" s="1018"/>
    </row>
    <row r="122" spans="1:130" s="248"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125</v>
      </c>
      <c r="AB122" s="1055"/>
      <c r="AC122" s="1055"/>
      <c r="AD122" s="1055"/>
      <c r="AE122" s="1056"/>
      <c r="AF122" s="1057" t="s">
        <v>125</v>
      </c>
      <c r="AG122" s="1055"/>
      <c r="AH122" s="1055"/>
      <c r="AI122" s="1055"/>
      <c r="AJ122" s="1056"/>
      <c r="AK122" s="1057" t="s">
        <v>125</v>
      </c>
      <c r="AL122" s="1055"/>
      <c r="AM122" s="1055"/>
      <c r="AN122" s="1055"/>
      <c r="AO122" s="1056"/>
      <c r="AP122" s="1058" t="s">
        <v>125</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4722851</v>
      </c>
      <c r="BR122" s="1094"/>
      <c r="BS122" s="1094"/>
      <c r="BT122" s="1094"/>
      <c r="BU122" s="1094"/>
      <c r="BV122" s="1094">
        <v>4669998</v>
      </c>
      <c r="BW122" s="1094"/>
      <c r="BX122" s="1094"/>
      <c r="BY122" s="1094"/>
      <c r="BZ122" s="1094"/>
      <c r="CA122" s="1094">
        <v>4830662</v>
      </c>
      <c r="CB122" s="1094"/>
      <c r="CC122" s="1094"/>
      <c r="CD122" s="1094"/>
      <c r="CE122" s="1094"/>
      <c r="CF122" s="1114">
        <v>182.1</v>
      </c>
      <c r="CG122" s="1115"/>
      <c r="CH122" s="1115"/>
      <c r="CI122" s="1115"/>
      <c r="CJ122" s="1115"/>
      <c r="CK122" s="1106"/>
      <c r="CL122" s="1107"/>
      <c r="CM122" s="1107"/>
      <c r="CN122" s="1107"/>
      <c r="CO122" s="1108"/>
      <c r="CP122" s="1116" t="s">
        <v>405</v>
      </c>
      <c r="CQ122" s="1117"/>
      <c r="CR122" s="1117"/>
      <c r="CS122" s="1117"/>
      <c r="CT122" s="1117"/>
      <c r="CU122" s="1117"/>
      <c r="CV122" s="1117"/>
      <c r="CW122" s="1117"/>
      <c r="CX122" s="1117"/>
      <c r="CY122" s="1117"/>
      <c r="CZ122" s="1117"/>
      <c r="DA122" s="1117"/>
      <c r="DB122" s="1117"/>
      <c r="DC122" s="1117"/>
      <c r="DD122" s="1117"/>
      <c r="DE122" s="1117"/>
      <c r="DF122" s="1118"/>
      <c r="DG122" s="1015" t="s">
        <v>125</v>
      </c>
      <c r="DH122" s="1016"/>
      <c r="DI122" s="1016"/>
      <c r="DJ122" s="1016"/>
      <c r="DK122" s="1016"/>
      <c r="DL122" s="1016" t="s">
        <v>125</v>
      </c>
      <c r="DM122" s="1016"/>
      <c r="DN122" s="1016"/>
      <c r="DO122" s="1016"/>
      <c r="DP122" s="1016"/>
      <c r="DQ122" s="1016" t="s">
        <v>125</v>
      </c>
      <c r="DR122" s="1016"/>
      <c r="DS122" s="1016"/>
      <c r="DT122" s="1016"/>
      <c r="DU122" s="1016"/>
      <c r="DV122" s="1017" t="s">
        <v>125</v>
      </c>
      <c r="DW122" s="1017"/>
      <c r="DX122" s="1017"/>
      <c r="DY122" s="1017"/>
      <c r="DZ122" s="1018"/>
    </row>
    <row r="123" spans="1:130" s="248" customFormat="1" ht="26.25" customHeight="1" x14ac:dyDescent="0.15">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125</v>
      </c>
      <c r="AB123" s="1055"/>
      <c r="AC123" s="1055"/>
      <c r="AD123" s="1055"/>
      <c r="AE123" s="1056"/>
      <c r="AF123" s="1057" t="s">
        <v>125</v>
      </c>
      <c r="AG123" s="1055"/>
      <c r="AH123" s="1055"/>
      <c r="AI123" s="1055"/>
      <c r="AJ123" s="1056"/>
      <c r="AK123" s="1057" t="s">
        <v>125</v>
      </c>
      <c r="AL123" s="1055"/>
      <c r="AM123" s="1055"/>
      <c r="AN123" s="1055"/>
      <c r="AO123" s="1056"/>
      <c r="AP123" s="1058" t="s">
        <v>125</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469</v>
      </c>
      <c r="BP123" s="1102"/>
      <c r="BQ123" s="1161">
        <v>8022369</v>
      </c>
      <c r="BR123" s="1162"/>
      <c r="BS123" s="1162"/>
      <c r="BT123" s="1162"/>
      <c r="BU123" s="1162"/>
      <c r="BV123" s="1162">
        <v>8028696</v>
      </c>
      <c r="BW123" s="1162"/>
      <c r="BX123" s="1162"/>
      <c r="BY123" s="1162"/>
      <c r="BZ123" s="1162"/>
      <c r="CA123" s="1162">
        <v>8284298</v>
      </c>
      <c r="CB123" s="1162"/>
      <c r="CC123" s="1162"/>
      <c r="CD123" s="1162"/>
      <c r="CE123" s="1162"/>
      <c r="CF123" s="1095"/>
      <c r="CG123" s="1096"/>
      <c r="CH123" s="1096"/>
      <c r="CI123" s="1096"/>
      <c r="CJ123" s="1097"/>
      <c r="CK123" s="1106"/>
      <c r="CL123" s="1107"/>
      <c r="CM123" s="1107"/>
      <c r="CN123" s="1107"/>
      <c r="CO123" s="1108"/>
      <c r="CP123" s="1116" t="s">
        <v>407</v>
      </c>
      <c r="CQ123" s="1117"/>
      <c r="CR123" s="1117"/>
      <c r="CS123" s="1117"/>
      <c r="CT123" s="1117"/>
      <c r="CU123" s="1117"/>
      <c r="CV123" s="1117"/>
      <c r="CW123" s="1117"/>
      <c r="CX123" s="1117"/>
      <c r="CY123" s="1117"/>
      <c r="CZ123" s="1117"/>
      <c r="DA123" s="1117"/>
      <c r="DB123" s="1117"/>
      <c r="DC123" s="1117"/>
      <c r="DD123" s="1117"/>
      <c r="DE123" s="1117"/>
      <c r="DF123" s="1118"/>
      <c r="DG123" s="1054" t="s">
        <v>125</v>
      </c>
      <c r="DH123" s="1055"/>
      <c r="DI123" s="1055"/>
      <c r="DJ123" s="1055"/>
      <c r="DK123" s="1056"/>
      <c r="DL123" s="1057" t="s">
        <v>125</v>
      </c>
      <c r="DM123" s="1055"/>
      <c r="DN123" s="1055"/>
      <c r="DO123" s="1055"/>
      <c r="DP123" s="1056"/>
      <c r="DQ123" s="1057" t="s">
        <v>125</v>
      </c>
      <c r="DR123" s="1055"/>
      <c r="DS123" s="1055"/>
      <c r="DT123" s="1055"/>
      <c r="DU123" s="1056"/>
      <c r="DV123" s="1058" t="s">
        <v>125</v>
      </c>
      <c r="DW123" s="1059"/>
      <c r="DX123" s="1059"/>
      <c r="DY123" s="1059"/>
      <c r="DZ123" s="1060"/>
    </row>
    <row r="124" spans="1:130" s="248" customFormat="1" ht="26.25" customHeight="1" thickBot="1" x14ac:dyDescent="0.2">
      <c r="A124" s="1155"/>
      <c r="B124" s="1042"/>
      <c r="C124" s="1012" t="s">
        <v>458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125</v>
      </c>
      <c r="AB124" s="1055"/>
      <c r="AC124" s="1055"/>
      <c r="AD124" s="1055"/>
      <c r="AE124" s="1056"/>
      <c r="AF124" s="1057" t="s">
        <v>125</v>
      </c>
      <c r="AG124" s="1055"/>
      <c r="AH124" s="1055"/>
      <c r="AI124" s="1055"/>
      <c r="AJ124" s="1056"/>
      <c r="AK124" s="1057" t="s">
        <v>125</v>
      </c>
      <c r="AL124" s="1055"/>
      <c r="AM124" s="1055"/>
      <c r="AN124" s="1055"/>
      <c r="AO124" s="1056"/>
      <c r="AP124" s="1058" t="s">
        <v>125</v>
      </c>
      <c r="AQ124" s="1059"/>
      <c r="AR124" s="1059"/>
      <c r="AS124" s="1059"/>
      <c r="AT124" s="1060"/>
      <c r="AU124" s="1157" t="s">
        <v>470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125</v>
      </c>
      <c r="BR124" s="1124"/>
      <c r="BS124" s="1124"/>
      <c r="BT124" s="1124"/>
      <c r="BU124" s="1124"/>
      <c r="BV124" s="1124" t="s">
        <v>125</v>
      </c>
      <c r="BW124" s="1124"/>
      <c r="BX124" s="1124"/>
      <c r="BY124" s="1124"/>
      <c r="BZ124" s="1124"/>
      <c r="CA124" s="1124" t="s">
        <v>125</v>
      </c>
      <c r="CB124" s="1124"/>
      <c r="CC124" s="1124"/>
      <c r="CD124" s="1124"/>
      <c r="CE124" s="1124"/>
      <c r="CF124" s="1125"/>
      <c r="CG124" s="1126"/>
      <c r="CH124" s="1126"/>
      <c r="CI124" s="1126"/>
      <c r="CJ124" s="1127"/>
      <c r="CK124" s="1109"/>
      <c r="CL124" s="1109"/>
      <c r="CM124" s="1109"/>
      <c r="CN124" s="1109"/>
      <c r="CO124" s="1110"/>
      <c r="CP124" s="1116" t="s">
        <v>471</v>
      </c>
      <c r="CQ124" s="1117"/>
      <c r="CR124" s="1117"/>
      <c r="CS124" s="1117"/>
      <c r="CT124" s="1117"/>
      <c r="CU124" s="1117"/>
      <c r="CV124" s="1117"/>
      <c r="CW124" s="1117"/>
      <c r="CX124" s="1117"/>
      <c r="CY124" s="1117"/>
      <c r="CZ124" s="1117"/>
      <c r="DA124" s="1117"/>
      <c r="DB124" s="1117"/>
      <c r="DC124" s="1117"/>
      <c r="DD124" s="1117"/>
      <c r="DE124" s="1117"/>
      <c r="DF124" s="1118"/>
      <c r="DG124" s="1101" t="s">
        <v>125</v>
      </c>
      <c r="DH124" s="1080"/>
      <c r="DI124" s="1080"/>
      <c r="DJ124" s="1080"/>
      <c r="DK124" s="1081"/>
      <c r="DL124" s="1079" t="s">
        <v>125</v>
      </c>
      <c r="DM124" s="1080"/>
      <c r="DN124" s="1080"/>
      <c r="DO124" s="1080"/>
      <c r="DP124" s="1081"/>
      <c r="DQ124" s="1079" t="s">
        <v>125</v>
      </c>
      <c r="DR124" s="1080"/>
      <c r="DS124" s="1080"/>
      <c r="DT124" s="1080"/>
      <c r="DU124" s="1081"/>
      <c r="DV124" s="1082" t="s">
        <v>125</v>
      </c>
      <c r="DW124" s="1083"/>
      <c r="DX124" s="1083"/>
      <c r="DY124" s="1083"/>
      <c r="DZ124" s="1084"/>
    </row>
    <row r="125" spans="1:130" s="248" customFormat="1" ht="26.25" customHeight="1" x14ac:dyDescent="0.15">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125</v>
      </c>
      <c r="AB125" s="1055"/>
      <c r="AC125" s="1055"/>
      <c r="AD125" s="1055"/>
      <c r="AE125" s="1056"/>
      <c r="AF125" s="1057" t="s">
        <v>125</v>
      </c>
      <c r="AG125" s="1055"/>
      <c r="AH125" s="1055"/>
      <c r="AI125" s="1055"/>
      <c r="AJ125" s="1056"/>
      <c r="AK125" s="1057" t="s">
        <v>125</v>
      </c>
      <c r="AL125" s="1055"/>
      <c r="AM125" s="1055"/>
      <c r="AN125" s="1055"/>
      <c r="AO125" s="1056"/>
      <c r="AP125" s="1058" t="s">
        <v>125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472</v>
      </c>
      <c r="CL125" s="1104"/>
      <c r="CM125" s="1104"/>
      <c r="CN125" s="1104"/>
      <c r="CO125" s="1105"/>
      <c r="CP125" s="1036" t="s">
        <v>473</v>
      </c>
      <c r="CQ125" s="985"/>
      <c r="CR125" s="985"/>
      <c r="CS125" s="985"/>
      <c r="CT125" s="985"/>
      <c r="CU125" s="985"/>
      <c r="CV125" s="985"/>
      <c r="CW125" s="985"/>
      <c r="CX125" s="985"/>
      <c r="CY125" s="985"/>
      <c r="CZ125" s="985"/>
      <c r="DA125" s="985"/>
      <c r="DB125" s="985"/>
      <c r="DC125" s="985"/>
      <c r="DD125" s="985"/>
      <c r="DE125" s="985"/>
      <c r="DF125" s="986"/>
      <c r="DG125" s="1022" t="s">
        <v>125</v>
      </c>
      <c r="DH125" s="1023"/>
      <c r="DI125" s="1023"/>
      <c r="DJ125" s="1023"/>
      <c r="DK125" s="1023"/>
      <c r="DL125" s="1023" t="s">
        <v>125</v>
      </c>
      <c r="DM125" s="1023"/>
      <c r="DN125" s="1023"/>
      <c r="DO125" s="1023"/>
      <c r="DP125" s="1023"/>
      <c r="DQ125" s="1023" t="s">
        <v>125</v>
      </c>
      <c r="DR125" s="1023"/>
      <c r="DS125" s="1023"/>
      <c r="DT125" s="1023"/>
      <c r="DU125" s="1023"/>
      <c r="DV125" s="1024" t="s">
        <v>125</v>
      </c>
      <c r="DW125" s="1024"/>
      <c r="DX125" s="1024"/>
      <c r="DY125" s="1024"/>
      <c r="DZ125" s="1025"/>
    </row>
    <row r="126" spans="1:130" s="248" customFormat="1" ht="26.25" customHeight="1" thickBot="1" x14ac:dyDescent="0.2">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125</v>
      </c>
      <c r="AB126" s="1055"/>
      <c r="AC126" s="1055"/>
      <c r="AD126" s="1055"/>
      <c r="AE126" s="1056"/>
      <c r="AF126" s="1057" t="s">
        <v>125</v>
      </c>
      <c r="AG126" s="1055"/>
      <c r="AH126" s="1055"/>
      <c r="AI126" s="1055"/>
      <c r="AJ126" s="1056"/>
      <c r="AK126" s="1057" t="s">
        <v>125</v>
      </c>
      <c r="AL126" s="1055"/>
      <c r="AM126" s="1055"/>
      <c r="AN126" s="1055"/>
      <c r="AO126" s="1056"/>
      <c r="AP126" s="1058" t="s">
        <v>125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474</v>
      </c>
      <c r="CQ126" s="1046"/>
      <c r="CR126" s="1046"/>
      <c r="CS126" s="1046"/>
      <c r="CT126" s="1046"/>
      <c r="CU126" s="1046"/>
      <c r="CV126" s="1046"/>
      <c r="CW126" s="1046"/>
      <c r="CX126" s="1046"/>
      <c r="CY126" s="1046"/>
      <c r="CZ126" s="1046"/>
      <c r="DA126" s="1046"/>
      <c r="DB126" s="1046"/>
      <c r="DC126" s="1046"/>
      <c r="DD126" s="1046"/>
      <c r="DE126" s="1046"/>
      <c r="DF126" s="1047"/>
      <c r="DG126" s="1015" t="s">
        <v>125</v>
      </c>
      <c r="DH126" s="1016"/>
      <c r="DI126" s="1016"/>
      <c r="DJ126" s="1016"/>
      <c r="DK126" s="1016"/>
      <c r="DL126" s="1016" t="s">
        <v>125</v>
      </c>
      <c r="DM126" s="1016"/>
      <c r="DN126" s="1016"/>
      <c r="DO126" s="1016"/>
      <c r="DP126" s="1016"/>
      <c r="DQ126" s="1016" t="s">
        <v>125</v>
      </c>
      <c r="DR126" s="1016"/>
      <c r="DS126" s="1016"/>
      <c r="DT126" s="1016"/>
      <c r="DU126" s="1016"/>
      <c r="DV126" s="1017" t="s">
        <v>125</v>
      </c>
      <c r="DW126" s="1017"/>
      <c r="DX126" s="1017"/>
      <c r="DY126" s="1017"/>
      <c r="DZ126" s="1018"/>
    </row>
    <row r="127" spans="1:130" s="248" customFormat="1" ht="26.25" customHeight="1" x14ac:dyDescent="0.15">
      <c r="A127" s="1156"/>
      <c r="B127" s="1044"/>
      <c r="C127" s="1098" t="s">
        <v>475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2819</v>
      </c>
      <c r="AB127" s="1055"/>
      <c r="AC127" s="1055"/>
      <c r="AD127" s="1055"/>
      <c r="AE127" s="1056"/>
      <c r="AF127" s="1057">
        <v>2440</v>
      </c>
      <c r="AG127" s="1055"/>
      <c r="AH127" s="1055"/>
      <c r="AI127" s="1055"/>
      <c r="AJ127" s="1056"/>
      <c r="AK127" s="1057" t="s">
        <v>125</v>
      </c>
      <c r="AL127" s="1055"/>
      <c r="AM127" s="1055"/>
      <c r="AN127" s="1055"/>
      <c r="AO127" s="1056"/>
      <c r="AP127" s="1058" t="s">
        <v>125</v>
      </c>
      <c r="AQ127" s="1059"/>
      <c r="AR127" s="1059"/>
      <c r="AS127" s="1059"/>
      <c r="AT127" s="1060"/>
      <c r="AU127" s="284"/>
      <c r="AV127" s="284"/>
      <c r="AW127" s="284"/>
      <c r="AX127" s="1128" t="s">
        <v>476</v>
      </c>
      <c r="AY127" s="1129"/>
      <c r="AZ127" s="1129"/>
      <c r="BA127" s="1129"/>
      <c r="BB127" s="1129"/>
      <c r="BC127" s="1129"/>
      <c r="BD127" s="1129"/>
      <c r="BE127" s="1130"/>
      <c r="BF127" s="1131" t="s">
        <v>477</v>
      </c>
      <c r="BG127" s="1129"/>
      <c r="BH127" s="1129"/>
      <c r="BI127" s="1129"/>
      <c r="BJ127" s="1129"/>
      <c r="BK127" s="1129"/>
      <c r="BL127" s="1130"/>
      <c r="BM127" s="1131" t="s">
        <v>478</v>
      </c>
      <c r="BN127" s="1129"/>
      <c r="BO127" s="1129"/>
      <c r="BP127" s="1129"/>
      <c r="BQ127" s="1129"/>
      <c r="BR127" s="1129"/>
      <c r="BS127" s="1130"/>
      <c r="BT127" s="1131" t="s">
        <v>479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480</v>
      </c>
      <c r="CQ127" s="1046"/>
      <c r="CR127" s="1046"/>
      <c r="CS127" s="1046"/>
      <c r="CT127" s="1046"/>
      <c r="CU127" s="1046"/>
      <c r="CV127" s="1046"/>
      <c r="CW127" s="1046"/>
      <c r="CX127" s="1046"/>
      <c r="CY127" s="1046"/>
      <c r="CZ127" s="1046"/>
      <c r="DA127" s="1046"/>
      <c r="DB127" s="1046"/>
      <c r="DC127" s="1046"/>
      <c r="DD127" s="1046"/>
      <c r="DE127" s="1046"/>
      <c r="DF127" s="1047"/>
      <c r="DG127" s="1015" t="s">
        <v>125</v>
      </c>
      <c r="DH127" s="1016"/>
      <c r="DI127" s="1016"/>
      <c r="DJ127" s="1016"/>
      <c r="DK127" s="1016"/>
      <c r="DL127" s="1016" t="s">
        <v>125</v>
      </c>
      <c r="DM127" s="1016"/>
      <c r="DN127" s="1016"/>
      <c r="DO127" s="1016"/>
      <c r="DP127" s="1016"/>
      <c r="DQ127" s="1016" t="s">
        <v>125</v>
      </c>
      <c r="DR127" s="1016"/>
      <c r="DS127" s="1016"/>
      <c r="DT127" s="1016"/>
      <c r="DU127" s="1016"/>
      <c r="DV127" s="1017" t="s">
        <v>125</v>
      </c>
      <c r="DW127" s="1017"/>
      <c r="DX127" s="1017"/>
      <c r="DY127" s="1017"/>
      <c r="DZ127" s="1018"/>
    </row>
    <row r="128" spans="1:130" s="248" customFormat="1" ht="26.25" customHeight="1" thickBot="1" x14ac:dyDescent="0.2">
      <c r="A128" s="1139" t="s">
        <v>481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482</v>
      </c>
      <c r="X128" s="1141"/>
      <c r="Y128" s="1141"/>
      <c r="Z128" s="1142"/>
      <c r="AA128" s="1143" t="s">
        <v>125</v>
      </c>
      <c r="AB128" s="1144"/>
      <c r="AC128" s="1144"/>
      <c r="AD128" s="1144"/>
      <c r="AE128" s="1145"/>
      <c r="AF128" s="1146" t="s">
        <v>125</v>
      </c>
      <c r="AG128" s="1144"/>
      <c r="AH128" s="1144"/>
      <c r="AI128" s="1144"/>
      <c r="AJ128" s="1145"/>
      <c r="AK128" s="1146" t="s">
        <v>125</v>
      </c>
      <c r="AL128" s="1144"/>
      <c r="AM128" s="1144"/>
      <c r="AN128" s="1144"/>
      <c r="AO128" s="1145"/>
      <c r="AP128" s="1147"/>
      <c r="AQ128" s="1148"/>
      <c r="AR128" s="1148"/>
      <c r="AS128" s="1148"/>
      <c r="AT128" s="1149"/>
      <c r="AU128" s="284"/>
      <c r="AV128" s="284"/>
      <c r="AW128" s="284"/>
      <c r="AX128" s="984" t="s">
        <v>483</v>
      </c>
      <c r="AY128" s="985"/>
      <c r="AZ128" s="985"/>
      <c r="BA128" s="985"/>
      <c r="BB128" s="985"/>
      <c r="BC128" s="985"/>
      <c r="BD128" s="985"/>
      <c r="BE128" s="986"/>
      <c r="BF128" s="1150" t="s">
        <v>125</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484</v>
      </c>
      <c r="CQ128" s="1133"/>
      <c r="CR128" s="1133"/>
      <c r="CS128" s="1133"/>
      <c r="CT128" s="1133"/>
      <c r="CU128" s="1133"/>
      <c r="CV128" s="1133"/>
      <c r="CW128" s="1133"/>
      <c r="CX128" s="1133"/>
      <c r="CY128" s="1133"/>
      <c r="CZ128" s="1133"/>
      <c r="DA128" s="1133"/>
      <c r="DB128" s="1133"/>
      <c r="DC128" s="1133"/>
      <c r="DD128" s="1133"/>
      <c r="DE128" s="1133"/>
      <c r="DF128" s="1134"/>
      <c r="DG128" s="1135" t="s">
        <v>125</v>
      </c>
      <c r="DH128" s="1136"/>
      <c r="DI128" s="1136"/>
      <c r="DJ128" s="1136"/>
      <c r="DK128" s="1136"/>
      <c r="DL128" s="1136" t="s">
        <v>125</v>
      </c>
      <c r="DM128" s="1136"/>
      <c r="DN128" s="1136"/>
      <c r="DO128" s="1136"/>
      <c r="DP128" s="1136"/>
      <c r="DQ128" s="1136" t="s">
        <v>125</v>
      </c>
      <c r="DR128" s="1136"/>
      <c r="DS128" s="1136"/>
      <c r="DT128" s="1136"/>
      <c r="DU128" s="1136"/>
      <c r="DV128" s="1137" t="s">
        <v>125</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485</v>
      </c>
      <c r="X129" s="1170"/>
      <c r="Y129" s="1170"/>
      <c r="Z129" s="1171"/>
      <c r="AA129" s="1054">
        <v>2877313</v>
      </c>
      <c r="AB129" s="1055"/>
      <c r="AC129" s="1055"/>
      <c r="AD129" s="1055"/>
      <c r="AE129" s="1056"/>
      <c r="AF129" s="1057">
        <v>2922035</v>
      </c>
      <c r="AG129" s="1055"/>
      <c r="AH129" s="1055"/>
      <c r="AI129" s="1055"/>
      <c r="AJ129" s="1056"/>
      <c r="AK129" s="1057">
        <v>3030226</v>
      </c>
      <c r="AL129" s="1055"/>
      <c r="AM129" s="1055"/>
      <c r="AN129" s="1055"/>
      <c r="AO129" s="1056"/>
      <c r="AP129" s="1172"/>
      <c r="AQ129" s="1173"/>
      <c r="AR129" s="1173"/>
      <c r="AS129" s="1173"/>
      <c r="AT129" s="1174"/>
      <c r="AU129" s="286"/>
      <c r="AV129" s="286"/>
      <c r="AW129" s="286"/>
      <c r="AX129" s="1163" t="s">
        <v>486</v>
      </c>
      <c r="AY129" s="1046"/>
      <c r="AZ129" s="1046"/>
      <c r="BA129" s="1046"/>
      <c r="BB129" s="1046"/>
      <c r="BC129" s="1046"/>
      <c r="BD129" s="1046"/>
      <c r="BE129" s="1047"/>
      <c r="BF129" s="1164" t="s">
        <v>125</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488</v>
      </c>
      <c r="X130" s="1170"/>
      <c r="Y130" s="1170"/>
      <c r="Z130" s="1171"/>
      <c r="AA130" s="1054">
        <v>377146</v>
      </c>
      <c r="AB130" s="1055"/>
      <c r="AC130" s="1055"/>
      <c r="AD130" s="1055"/>
      <c r="AE130" s="1056"/>
      <c r="AF130" s="1057">
        <v>377382</v>
      </c>
      <c r="AG130" s="1055"/>
      <c r="AH130" s="1055"/>
      <c r="AI130" s="1055"/>
      <c r="AJ130" s="1056"/>
      <c r="AK130" s="1057">
        <v>378181</v>
      </c>
      <c r="AL130" s="1055"/>
      <c r="AM130" s="1055"/>
      <c r="AN130" s="1055"/>
      <c r="AO130" s="1056"/>
      <c r="AP130" s="1172"/>
      <c r="AQ130" s="1173"/>
      <c r="AR130" s="1173"/>
      <c r="AS130" s="1173"/>
      <c r="AT130" s="1174"/>
      <c r="AU130" s="286"/>
      <c r="AV130" s="286"/>
      <c r="AW130" s="286"/>
      <c r="AX130" s="1163" t="s">
        <v>489</v>
      </c>
      <c r="AY130" s="1046"/>
      <c r="AZ130" s="1046"/>
      <c r="BA130" s="1046"/>
      <c r="BB130" s="1046"/>
      <c r="BC130" s="1046"/>
      <c r="BD130" s="1046"/>
      <c r="BE130" s="1047"/>
      <c r="BF130" s="1200">
        <v>7.6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490</v>
      </c>
      <c r="X131" s="1208"/>
      <c r="Y131" s="1208"/>
      <c r="Z131" s="1209"/>
      <c r="AA131" s="1101">
        <v>2500167</v>
      </c>
      <c r="AB131" s="1080"/>
      <c r="AC131" s="1080"/>
      <c r="AD131" s="1080"/>
      <c r="AE131" s="1081"/>
      <c r="AF131" s="1079">
        <v>2544653</v>
      </c>
      <c r="AG131" s="1080"/>
      <c r="AH131" s="1080"/>
      <c r="AI131" s="1080"/>
      <c r="AJ131" s="1081"/>
      <c r="AK131" s="1079">
        <v>2652045</v>
      </c>
      <c r="AL131" s="1080"/>
      <c r="AM131" s="1080"/>
      <c r="AN131" s="1080"/>
      <c r="AO131" s="1081"/>
      <c r="AP131" s="1210"/>
      <c r="AQ131" s="1211"/>
      <c r="AR131" s="1211"/>
      <c r="AS131" s="1211"/>
      <c r="AT131" s="1212"/>
      <c r="AU131" s="286"/>
      <c r="AV131" s="286"/>
      <c r="AW131" s="286"/>
      <c r="AX131" s="1182" t="s">
        <v>491</v>
      </c>
      <c r="AY131" s="1133"/>
      <c r="AZ131" s="1133"/>
      <c r="BA131" s="1133"/>
      <c r="BB131" s="1133"/>
      <c r="BC131" s="1133"/>
      <c r="BD131" s="1133"/>
      <c r="BE131" s="1134"/>
      <c r="BF131" s="1183" t="s">
        <v>125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493</v>
      </c>
      <c r="W132" s="1193"/>
      <c r="X132" s="1193"/>
      <c r="Y132" s="1193"/>
      <c r="Z132" s="1194"/>
      <c r="AA132" s="1195">
        <v>7.9070318100000003</v>
      </c>
      <c r="AB132" s="1196"/>
      <c r="AC132" s="1196"/>
      <c r="AD132" s="1196"/>
      <c r="AE132" s="1197"/>
      <c r="AF132" s="1198">
        <v>7.498114674</v>
      </c>
      <c r="AG132" s="1196"/>
      <c r="AH132" s="1196"/>
      <c r="AI132" s="1196"/>
      <c r="AJ132" s="1197"/>
      <c r="AK132" s="1198">
        <v>7.6828636010000002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494</v>
      </c>
      <c r="W133" s="1176"/>
      <c r="X133" s="1176"/>
      <c r="Y133" s="1176"/>
      <c r="Z133" s="1177"/>
      <c r="AA133" s="1178">
        <v>7.6</v>
      </c>
      <c r="AB133" s="1179"/>
      <c r="AC133" s="1179"/>
      <c r="AD133" s="1179"/>
      <c r="AE133" s="1180"/>
      <c r="AF133" s="1178">
        <v>7.6</v>
      </c>
      <c r="AG133" s="1179"/>
      <c r="AH133" s="1179"/>
      <c r="AI133" s="1179"/>
      <c r="AJ133" s="1180"/>
      <c r="AK133" s="1178">
        <v>7.6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hT0AsXSPbmnOmZ0jXUTtCxP6Y9kyo5VArPAC2wi02Is5fIGXBGKXWdVFdD8SUG0Xf5X31L0tGsOY2D5zFUSBg==" saltValue="3R0WvSXMPCIx3is9uywx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8w4cHgCvZj5ewhE99sejCXRcwhDcotER5cLESuwUEH8vsRwlSqDOSkCiRSz/LfV8PQ+YMV+R8BHSR9n8SYukQ==" saltValue="N1xfODxEFrMlu3oQztTF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0Yom23+rnScKukoxt/bL95Gc9d46aIWORLz7FE1YEFBN4ERdw5sd6QoT++jCmptKH0dEbH+mu3wtn1YzQY9kQ==" saltValue="+d4UoYjW8bCTvznq1j7Hl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503</v>
      </c>
      <c r="AL9" s="1216"/>
      <c r="AM9" s="1216"/>
      <c r="AN9" s="1217"/>
      <c r="AO9" s="314">
        <v>768033</v>
      </c>
      <c r="AP9" s="314">
        <v>68888</v>
      </c>
      <c r="AQ9" s="315">
        <v>105491</v>
      </c>
      <c r="AR9" s="316">
        <v>-34.700000000000003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504</v>
      </c>
      <c r="AL10" s="1216"/>
      <c r="AM10" s="1216"/>
      <c r="AN10" s="1217"/>
      <c r="AO10" s="317">
        <v>183390</v>
      </c>
      <c r="AP10" s="317">
        <v>16449</v>
      </c>
      <c r="AQ10" s="318">
        <v>15011</v>
      </c>
      <c r="AR10" s="319">
        <v>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505</v>
      </c>
      <c r="AL11" s="1216"/>
      <c r="AM11" s="1216"/>
      <c r="AN11" s="1217"/>
      <c r="AO11" s="317" t="s">
        <v>506</v>
      </c>
      <c r="AP11" s="317" t="s">
        <v>506</v>
      </c>
      <c r="AQ11" s="318">
        <v>1542</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507</v>
      </c>
      <c r="AL12" s="1216"/>
      <c r="AM12" s="1216"/>
      <c r="AN12" s="1217"/>
      <c r="AO12" s="317">
        <v>17158</v>
      </c>
      <c r="AP12" s="317">
        <v>1539</v>
      </c>
      <c r="AQ12" s="318">
        <v>23</v>
      </c>
      <c r="AR12" s="319">
        <v>6591.3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508</v>
      </c>
      <c r="AL13" s="1216"/>
      <c r="AM13" s="1216"/>
      <c r="AN13" s="1217"/>
      <c r="AO13" s="317">
        <v>48463</v>
      </c>
      <c r="AP13" s="317">
        <v>4347</v>
      </c>
      <c r="AQ13" s="318">
        <v>4603</v>
      </c>
      <c r="AR13" s="319">
        <v>-5.6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509</v>
      </c>
      <c r="AL14" s="1216"/>
      <c r="AM14" s="1216"/>
      <c r="AN14" s="1217"/>
      <c r="AO14" s="317">
        <v>7295</v>
      </c>
      <c r="AP14" s="317">
        <v>654</v>
      </c>
      <c r="AQ14" s="318">
        <v>2567</v>
      </c>
      <c r="AR14" s="319">
        <v>-74.5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510</v>
      </c>
      <c r="AL15" s="1222"/>
      <c r="AM15" s="1222"/>
      <c r="AN15" s="1223"/>
      <c r="AO15" s="317">
        <v>-50678</v>
      </c>
      <c r="AP15" s="317">
        <v>-4546</v>
      </c>
      <c r="AQ15" s="318">
        <v>-8232</v>
      </c>
      <c r="AR15" s="319">
        <v>-44.8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973661</v>
      </c>
      <c r="AP16" s="317">
        <v>87332</v>
      </c>
      <c r="AQ16" s="318">
        <v>121006</v>
      </c>
      <c r="AR16" s="319">
        <v>-27.8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515</v>
      </c>
      <c r="AL21" s="1225"/>
      <c r="AM21" s="1225"/>
      <c r="AN21" s="1226"/>
      <c r="AO21" s="330">
        <v>6.91</v>
      </c>
      <c r="AP21" s="331">
        <v>10.65</v>
      </c>
      <c r="AQ21" s="332">
        <v>-3.74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516</v>
      </c>
      <c r="AL22" s="1225"/>
      <c r="AM22" s="1225"/>
      <c r="AN22" s="1226"/>
      <c r="AO22" s="335">
        <v>94.5</v>
      </c>
      <c r="AP22" s="336">
        <v>96.6</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520</v>
      </c>
      <c r="AL32" s="1219"/>
      <c r="AM32" s="1219"/>
      <c r="AN32" s="1220"/>
      <c r="AO32" s="345">
        <v>350786</v>
      </c>
      <c r="AP32" s="345">
        <v>31463</v>
      </c>
      <c r="AQ32" s="346">
        <v>57338</v>
      </c>
      <c r="AR32" s="347">
        <v>-45.1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521</v>
      </c>
      <c r="AL33" s="1219"/>
      <c r="AM33" s="1219"/>
      <c r="AN33" s="1220"/>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522</v>
      </c>
      <c r="AL34" s="1219"/>
      <c r="AM34" s="1219"/>
      <c r="AN34" s="1220"/>
      <c r="AO34" s="345" t="s">
        <v>506</v>
      </c>
      <c r="AP34" s="345" t="s">
        <v>506</v>
      </c>
      <c r="AQ34" s="346" t="s">
        <v>506</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523</v>
      </c>
      <c r="AL35" s="1219"/>
      <c r="AM35" s="1219"/>
      <c r="AN35" s="1220"/>
      <c r="AO35" s="345">
        <v>190180</v>
      </c>
      <c r="AP35" s="345">
        <v>17058</v>
      </c>
      <c r="AQ35" s="346">
        <v>15348</v>
      </c>
      <c r="AR35" s="347">
        <v>11.1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524</v>
      </c>
      <c r="AL36" s="1219"/>
      <c r="AM36" s="1219"/>
      <c r="AN36" s="1220"/>
      <c r="AO36" s="345">
        <v>40968</v>
      </c>
      <c r="AP36" s="345">
        <v>3675</v>
      </c>
      <c r="AQ36" s="346">
        <v>3535</v>
      </c>
      <c r="AR36" s="347">
        <v>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525</v>
      </c>
      <c r="AL37" s="1219"/>
      <c r="AM37" s="1219"/>
      <c r="AN37" s="1220"/>
      <c r="AO37" s="345" t="s">
        <v>506</v>
      </c>
      <c r="AP37" s="345" t="s">
        <v>506</v>
      </c>
      <c r="AQ37" s="346">
        <v>572</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526</v>
      </c>
      <c r="AL38" s="1228"/>
      <c r="AM38" s="1228"/>
      <c r="AN38" s="1229"/>
      <c r="AO38" s="348" t="s">
        <v>506</v>
      </c>
      <c r="AP38" s="348" t="s">
        <v>506</v>
      </c>
      <c r="AQ38" s="349">
        <v>6</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527</v>
      </c>
      <c r="AL39" s="1228"/>
      <c r="AM39" s="1228"/>
      <c r="AN39" s="1229"/>
      <c r="AO39" s="345" t="s">
        <v>506</v>
      </c>
      <c r="AP39" s="345" t="s">
        <v>506</v>
      </c>
      <c r="AQ39" s="346">
        <v>-3451</v>
      </c>
      <c r="AR39" s="347" t="s">
        <v>506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528</v>
      </c>
      <c r="AL40" s="1219"/>
      <c r="AM40" s="1219"/>
      <c r="AN40" s="1220"/>
      <c r="AO40" s="345">
        <v>-378181</v>
      </c>
      <c r="AP40" s="345">
        <v>-33921</v>
      </c>
      <c r="AQ40" s="346">
        <v>-50518</v>
      </c>
      <c r="AR40" s="347">
        <v>-32.9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203753</v>
      </c>
      <c r="AP41" s="345">
        <v>18275</v>
      </c>
      <c r="AQ41" s="346">
        <v>22830</v>
      </c>
      <c r="AR41" s="347">
        <v>-20</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498</v>
      </c>
      <c r="AN49" s="1235" t="s">
        <v>532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550928</v>
      </c>
      <c r="AN51" s="367">
        <v>49137</v>
      </c>
      <c r="AO51" s="368">
        <v>23</v>
      </c>
      <c r="AP51" s="369">
        <v>79466</v>
      </c>
      <c r="AQ51" s="370">
        <v>-25.1</v>
      </c>
      <c r="AR51" s="371">
        <v>48.1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265432</v>
      </c>
      <c r="AN52" s="375">
        <v>23674</v>
      </c>
      <c r="AO52" s="376">
        <v>58.3</v>
      </c>
      <c r="AP52" s="377">
        <v>44645</v>
      </c>
      <c r="AQ52" s="378">
        <v>0.8</v>
      </c>
      <c r="AR52" s="379">
        <v>57.5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249468</v>
      </c>
      <c r="AN53" s="367">
        <v>22284</v>
      </c>
      <c r="AO53" s="368">
        <v>-54.6</v>
      </c>
      <c r="AP53" s="369">
        <v>90072</v>
      </c>
      <c r="AQ53" s="370">
        <v>13.3</v>
      </c>
      <c r="AR53" s="371">
        <v>-67.900000000000006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133711</v>
      </c>
      <c r="AN54" s="375">
        <v>11944</v>
      </c>
      <c r="AO54" s="376">
        <v>-49.5</v>
      </c>
      <c r="AP54" s="377">
        <v>46083</v>
      </c>
      <c r="AQ54" s="378">
        <v>3.2</v>
      </c>
      <c r="AR54" s="379">
        <v>-52.7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340757</v>
      </c>
      <c r="AN55" s="367">
        <v>30444</v>
      </c>
      <c r="AO55" s="368">
        <v>36.6</v>
      </c>
      <c r="AP55" s="369">
        <v>88328</v>
      </c>
      <c r="AQ55" s="370">
        <v>-1.9</v>
      </c>
      <c r="AR55" s="371">
        <v>38.5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107694</v>
      </c>
      <c r="AN56" s="375">
        <v>9622</v>
      </c>
      <c r="AO56" s="376">
        <v>-19.399999999999999</v>
      </c>
      <c r="AP56" s="377">
        <v>49013</v>
      </c>
      <c r="AQ56" s="378">
        <v>6.4</v>
      </c>
      <c r="AR56" s="379">
        <v>-25.8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257617</v>
      </c>
      <c r="AN57" s="367">
        <v>22991</v>
      </c>
      <c r="AO57" s="368">
        <v>-24.5</v>
      </c>
      <c r="AP57" s="369">
        <v>103390</v>
      </c>
      <c r="AQ57" s="370">
        <v>17.100000000000001</v>
      </c>
      <c r="AR57" s="371">
        <v>-41.6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126191</v>
      </c>
      <c r="AN58" s="375">
        <v>11262</v>
      </c>
      <c r="AO58" s="376">
        <v>17</v>
      </c>
      <c r="AP58" s="377">
        <v>51269</v>
      </c>
      <c r="AQ58" s="378">
        <v>4.5999999999999996</v>
      </c>
      <c r="AR58" s="379">
        <v>12.4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567764</v>
      </c>
      <c r="AN59" s="367">
        <v>50925</v>
      </c>
      <c r="AO59" s="368">
        <v>121.5</v>
      </c>
      <c r="AP59" s="369">
        <v>117234</v>
      </c>
      <c r="AQ59" s="370">
        <v>13.4</v>
      </c>
      <c r="AR59" s="371">
        <v>108.1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398524</v>
      </c>
      <c r="AN60" s="375">
        <v>35745</v>
      </c>
      <c r="AO60" s="376">
        <v>217.4</v>
      </c>
      <c r="AP60" s="377">
        <v>59796</v>
      </c>
      <c r="AQ60" s="378">
        <v>16.600000000000001</v>
      </c>
      <c r="AR60" s="379">
        <v>200.8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393307</v>
      </c>
      <c r="AN61" s="382">
        <v>35156</v>
      </c>
      <c r="AO61" s="383">
        <v>20.399999999999999</v>
      </c>
      <c r="AP61" s="384">
        <v>95698</v>
      </c>
      <c r="AQ61" s="385">
        <v>3.4</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206310</v>
      </c>
      <c r="AN62" s="375">
        <v>18449</v>
      </c>
      <c r="AO62" s="376">
        <v>44.8</v>
      </c>
      <c r="AP62" s="377">
        <v>50161</v>
      </c>
      <c r="AQ62" s="378">
        <v>6.3</v>
      </c>
      <c r="AR62" s="379">
        <v>38.5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EOgQLqQKMdR2vRsKePXnUdyocptXI9s/RH0a1UbYRZ/cRTrEM1mFWqNgkCF4dmPVc+LjNOVx9D1rwJ0SH04eQ==" saltValue="gTpyMm3dqFCG8Mh6cDOHV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kudojjpY8b07v3X+zyHUjQoYLYCNzZFWEjRlNOK2YcpEoLxaYLZM7nt2Mx+tvNbodlX2aewpD1CL6sTL9yNRpQ==" saltValue="dU9aTIBjI5s3j+MOh6j9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dZOittxf0N2K7K15xy5V5hVn2k4y6ln/jr5Cjp57+8XuSwhLdSN0IkzFyQadkI4HQpbA6JAZz2Dka3VeSZH/TA==" saltValue="WuMZEW0Vg/VeL6WeWVEFh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21.96</v>
      </c>
      <c r="G47" s="12">
        <v>24.65</v>
      </c>
      <c r="H47" s="12">
        <v>28.2</v>
      </c>
      <c r="I47" s="12">
        <v>32.28</v>
      </c>
      <c r="J47" s="13">
        <v>32.409999999999997</v>
      </c>
    </row>
    <row r="48" spans="2:10" ht="57.75" customHeight="1" x14ac:dyDescent="0.15">
      <c r="B48" s="14"/>
      <c r="C48" s="1240" t="s">
        <v>4</v>
      </c>
      <c r="D48" s="1240"/>
      <c r="E48" s="1241"/>
      <c r="F48" s="15">
        <v>11.76</v>
      </c>
      <c r="G48" s="16">
        <v>8.94</v>
      </c>
      <c r="H48" s="16">
        <v>9.1300000000000008</v>
      </c>
      <c r="I48" s="16">
        <v>8.74</v>
      </c>
      <c r="J48" s="17">
        <v>7.9</v>
      </c>
    </row>
    <row r="49" spans="2:10" ht="57.75" customHeight="1" thickBot="1" x14ac:dyDescent="0.2">
      <c r="B49" s="18"/>
      <c r="C49" s="1242" t="s">
        <v>5</v>
      </c>
      <c r="D49" s="1242"/>
      <c r="E49" s="1243"/>
      <c r="F49" s="19" t="s">
        <v>553</v>
      </c>
      <c r="G49" s="20">
        <v>0.1</v>
      </c>
      <c r="H49" s="20">
        <v>4.84</v>
      </c>
      <c r="I49" s="20">
        <v>4.26</v>
      </c>
      <c r="J49" s="21">
        <v>0.76</v>
      </c>
    </row>
    <row r="50" spans="2:10" ht="13.5" customHeight="1" x14ac:dyDescent="0.15"/>
  </sheetData>
  <sheetProtection algorithmName="SHA-512" hashValue="m6tXZStsR1b2behRKdnFNefC+Vvce5VxJjZrU8NOfVqhTSet31CHSeAS3M9MKCtdxVLImx5f7FRgLO2g0gXnLg==" saltValue="aTlfcJ2lQV1JUZ4De9r+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2022-03-04T01:22:56Z</cp:lastPrinted>
  <dcterms:created xsi:type="dcterms:W3CDTF">2022-02-02T06:27:52Z</dcterms:created>
  <dcterms:modified xsi:type="dcterms:W3CDTF">2022-09-30T04:20:25Z</dcterms:modified>
  <cp:category/>
</cp:coreProperties>
</file>