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tabRatio="9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A73" i="12" l="1"/>
  <c r="AA77" i="12" l="1"/>
  <c r="AA76" i="12"/>
  <c r="AA75" i="12"/>
  <c r="AA80" i="12"/>
  <c r="AA79" i="12"/>
  <c r="AA31" i="12"/>
  <c r="AA32" i="12"/>
  <c r="AA29" i="12" l="1"/>
  <c r="AA2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<sst xmlns="http://schemas.openxmlformats.org/spreadsheetml/2006/main" count="1173" uniqueCount="601">
  <si>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</si>
  <si>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</si>
  <si>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</si>
  <si>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</si>
  <si>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</si>
  <si>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</si>
  <si>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</si>
  <si>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</si>
  <si>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</si>
  <si>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</si>
  <si>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</si>
  <si>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</si>
  <si>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</si>
  <si>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</si>
  <si>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</si>
  <si>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</si>
  <si>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</si>
  <si>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</si>
  <si>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</si>
  <si>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</si>
  <si>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</si>
  <si>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</si>
  <si>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</si>
  <si>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</si>
  <si>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</si>
  <si>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</si>
  <si>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</si>
  <si>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</si>
  <si>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</si>
  <si>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</si>
  <si>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</si>
  <si>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</si>
  <si>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</si>
  <si>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</si>
  <si>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</si>
  <si>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</si>
  <si>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</si>
  <si>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</si>
  <si>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</si>
  <si>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</si>
  <si>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</si>
  <si>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</si>
  <si>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</si>
  <si>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</si>
  <si>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</si>
  <si>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</si>
  <si>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</si>
  <si>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</si>
  <si>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</si>
  <si>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</si>
  <si>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</si>
  <si>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</si>
  <si>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</si>
  <si>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</si>
  <si>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</si>
  <si>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</si>
  <si>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</si>
  <si>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</si>
  <si>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</si>
  <si>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</si>
  <si>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</si>
  <si>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</si>
  <si>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</si>
  <si>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</si>
  <si>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</si>
  <si>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</si>
  <si>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</si>
  <si>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</si>
  <si>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</si>
  <si>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</si>
  <si>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</si>
  <si>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</si>
  <si>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</si>
  <si>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</si>
  <si>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</si>
  <si>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</si>
  <si>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</si>
  <si>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</si>
  <si>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</si>
  <si>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</si>
  <si>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</si>
  <si>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</si>
  <si>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</si>
  <si>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</si>
  <si>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</si>
  <si>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</si>
  <si>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</si>
  <si>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</si>
  <si>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</si>
  <si>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</si>
  <si>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</si>
  <si>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</si>
  <si>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</si>
  <si>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</si>
  <si>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</si>
  <si>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</si>
  <si>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</si>
  <si>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</si>
  <si>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早島町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</si>
  <si>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</si>
  <si>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</si>
  <si>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</si>
  <si>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</si>
  <si>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</si>
  <si>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</si>
  <si>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</si>
  <si>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</si>
  <si>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</si>
  <si>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</si>
  <si>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</si>
  <si>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</si>
  <si>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</si>
  <si>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</si>
  <si>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</si>
  <si>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</si>
  <si>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</si>
  <si>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</si>
  <si>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</si>
  <si>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</si>
  <si>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</si>
  <si>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</si>
  <si>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</si>
  <si>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</si>
  <si>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</si>
  <si>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</si>
  <si>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</si>
  <si>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</si>
  <si>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</si>
  <si>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</si>
  <si>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</si>
  <si>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</si>
  <si>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</si>
  <si>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</si>
  <si>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</si>
  <si>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</si>
  <si>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</si>
  <si>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</si>
  <si>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</si>
  <si>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</si>
  <si>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</si>
  <si>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</si>
  <si>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</si>
  <si>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</si>
  <si>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</si>
  <si>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</si>
  <si>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</si>
  <si>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</si>
  <si>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</si>
  <si>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</si>
  <si>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</si>
  <si>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</si>
  <si>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</si>
  <si>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</si>
  <si>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</si>
  <si>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</si>
  <si>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</si>
  <si>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</si>
  <si>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</si>
  <si>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</si>
  <si>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</si>
  <si>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</si>
  <si>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</si>
  <si>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</si>
  <si>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</si>
  <si>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</si>
  <si>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</si>
  <si>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</si>
  <si>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</si>
  <si>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</si>
  <si>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</si>
  <si>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</si>
  <si>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</si>
  <si>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</si>
  <si>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</si>
  <si>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</si>
  <si>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</si>
  <si>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</si>
  <si>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</si>
  <si>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</si>
  <si>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</si>
  <si>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</si>
  <si>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</si>
  <si>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</si>
  <si>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</si>
  <si>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</si>
  <si>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</si>
  <si>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</si>
  <si>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</si>
  <si>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</si>
  <si>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</si>
  <si>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</si>
  <si>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</si>
  <si>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</si>
  <si>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</si>
  <si>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</si>
  <si>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</si>
  <si>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</si>
  <si>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</si>
  <si>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</si>
  <si>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</si>
  <si>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</si>
  <si>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</si>
  <si>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</si>
  <si>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</si>
  <si>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</si>
  <si>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</si>
  <si>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</si>
  <si>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</si>
  <si>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</si>
  <si>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</si>
  <si>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</si>
  <si>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</si>
  <si>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</si>
  <si>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</si>
  <si>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岡山県早島町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</si>
  <si>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</si>
  <si>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</si>
  <si>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</si>
  <si>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</si>
  <si>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</si>
  <si>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</si>
  <si>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</si>
  <si>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</si>
  <si>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</si>
  <si>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</si>
  <si>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</si>
  <si>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</si>
  <si>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</si>
  <si>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</si>
  <si>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</si>
  <si>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</si>
  <si>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</si>
  <si>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</si>
  <si>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</si>
  <si>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</si>
  <si>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</si>
  <si>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</si>
  <si>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</si>
  <si>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</si>
  <si>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</si>
  <si>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</si>
  <si>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</si>
  <si>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</si>
  <si>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</si>
  <si>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</si>
  <si>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</si>
  <si>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</si>
  <si>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</si>
  <si>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</si>
  <si>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</si>
  <si>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</si>
  <si>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</si>
  <si>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</si>
  <si>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</si>
  <si>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</si>
  <si>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</si>
  <si>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</si>
  <si>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</si>
  <si>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</si>
  <si>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</si>
  <si>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</si>
  <si>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</si>
  <si>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</si>
  <si>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</si>
  <si>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</si>
  <si>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</si>
  <si>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</si>
  <si>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</si>
  <si>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</si>
  <si>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</si>
  <si>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</si>
  <si>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</si>
  <si>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</si>
  <si>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</si>
  <si>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</si>
  <si>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</si>
  <si>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</si>
  <si>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</si>
  <si>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</si>
  <si>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</si>
  <si>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</si>
  <si>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</si>
  <si>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</si>
  <si>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</si>
  <si>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</si>
  <si>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</si>
  <si>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</si>
  <si>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</si>
  <si>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</si>
  <si>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</si>
  <si>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</si>
  <si>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</si>
  <si>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</si>
  <si>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</si>
  <si>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</si>
  <si>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</si>
  <si>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</si>
  <si>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</si>
  <si>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</si>
  <si>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</si>
  <si>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</si>
  <si>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</si>
  <si>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</si>
  <si>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</si>
  <si>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</si>
  <si>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</si>
  <si>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</si>
  <si>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</si>
  <si>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</si>
  <si>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</si>
  <si>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</si>
  <si>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</si>
  <si>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</si>
  <si>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</si>
  <si>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</si>
  <si>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</si>
  <si>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</si>
  <si>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</si>
  <si>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</si>
  <si>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</si>
  <si>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</si>
  <si>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</si>
  <si>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</si>
  <si>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</si>
  <si>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</si>
  <si>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</si>
  <si>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</si>
  <si>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</si>
  <si>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</si>
  <si>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</si>
  <si>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</si>
  <si>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</si>
  <si>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</si>
  <si>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</si>
  <si>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</si>
  <si>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</si>
  <si>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</si>
  <si>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</si>
  <si>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</si>
  <si>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</si>
  <si>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</si>
  <si>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</si>
  <si>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</si>
  <si>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</si>
  <si>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</si>
  <si>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</si>
  <si>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</si>
  <si>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</si>
  <si>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</si>
  <si>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</si>
  <si>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</si>
  <si>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</si>
  <si>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</si>
  <si>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</si>
  <si>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</si>
  <si>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</si>
  <si>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</si>
  <si>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</si>
  <si>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</si>
  <si>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</si>
  <si>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</si>
  <si>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</si>
  <si>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</si>
  <si>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</si>
  <si>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</si>
  <si>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</si>
  <si>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</si>
  <si>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</si>
  <si>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岡山県早島町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</si>
  <si>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</si>
  <si>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</si>
  <si>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</si>
  <si>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</si>
  <si>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</si>
  <si>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</si>
  <si>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</si>
  <si>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</si>
  <si>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</si>
  <si>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</si>
  <si>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</si>
  <si>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</si>
  <si>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</si>
  <si>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</si>
  <si>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</si>
  <si>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</si>
  <si>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</si>
  <si>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</si>
  <si>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</si>
  <si>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</si>
  <si>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</si>
  <si>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</si>
  <si>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</si>
  <si>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</si>
  <si>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</si>
  <si>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</si>
  <si>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</si>
  <si>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</si>
  <si>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</si>
  <si>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</si>
  <si>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</si>
  <si>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</si>
  <si>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</si>
  <si>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早島町国民健康保険特別会計</t>
    <phoneticPr fontId="5"/>
  </si>
  <si>
    <t>早島町介護保険特別会計</t>
    <phoneticPr fontId="5"/>
  </si>
  <si>
    <t>早島町後期高齢者医療特別会計</t>
    <phoneticPr fontId="5"/>
  </si>
  <si>
    <t>早島町水道事業会計</t>
    <phoneticPr fontId="5"/>
  </si>
  <si>
    <t>法適用企業</t>
    <phoneticPr fontId="5"/>
  </si>
  <si>
    <t>早島町公共下水道事業特別会計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</si>
  <si>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</si>
  <si>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</si>
  <si>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</si>
  <si>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</si>
  <si>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</si>
  <si>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</si>
  <si>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</si>
  <si>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</si>
  <si>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</si>
  <si>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</si>
  <si>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</si>
  <si>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</si>
  <si>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</si>
  <si>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</si>
  <si>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</si>
  <si>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</si>
  <si>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</si>
  <si>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</si>
  <si>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</si>
  <si>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</si>
  <si>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</si>
  <si>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</si>
  <si>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</si>
  <si>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</si>
  <si>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</si>
  <si>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</si>
  <si>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</si>
  <si>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</si>
  <si>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</si>
  <si>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</si>
  <si>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</si>
  <si>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</si>
  <si>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</si>
  <si>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</si>
  <si>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</si>
  <si>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</si>
  <si>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</si>
  <si>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</si>
  <si>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</si>
  <si>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</si>
  <si>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</si>
  <si>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</si>
  <si>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</si>
  <si>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</si>
  <si>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</si>
  <si>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</si>
  <si>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</si>
  <si>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</si>
  <si>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</si>
  <si>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</si>
  <si>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</si>
  <si>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</si>
  <si>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</si>
  <si>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</si>
  <si>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</si>
  <si>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</si>
  <si>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</si>
  <si>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</si>
  <si>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</si>
  <si>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</si>
  <si>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</si>
  <si>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</si>
  <si>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</si>
  <si>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</si>
  <si>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</si>
  <si>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</si>
  <si>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</si>
  <si>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</si>
  <si>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</si>
  <si>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</si>
  <si>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</si>
  <si>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</si>
  <si>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</si>
  <si>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</si>
  <si>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</si>
  <si>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</si>
  <si>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</si>
  <si>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</si>
  <si>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</si>
  <si>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</si>
  <si>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</si>
  <si>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</si>
  <si>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</si>
  <si>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</si>
  <si>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</si>
  <si>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</si>
  <si>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</si>
  <si>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</si>
  <si>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</si>
  <si>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</si>
  <si>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</si>
  <si>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</si>
  <si>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</si>
  <si>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</si>
  <si>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</si>
  <si>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</si>
  <si>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</si>
  <si>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</si>
  <si>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</si>
  <si>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</si>
  <si>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</si>
  <si>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</si>
  <si>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</si>
  <si>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</si>
  <si>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</si>
  <si>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</si>
  <si>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</si>
  <si>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</si>
  <si>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</si>
  <si>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</si>
  <si>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</si>
  <si>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</si>
  <si>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</si>
  <si>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</si>
  <si>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</si>
  <si>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</si>
  <si>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</si>
  <si>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</si>
  <si>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</si>
  <si>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</si>
  <si>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</si>
  <si>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</si>
  <si>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</si>
  <si>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</si>
  <si>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</si>
  <si>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</si>
  <si>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</si>
  <si>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</si>
  <si>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</si>
  <si>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</si>
  <si>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</si>
  <si>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</si>
  <si>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</si>
  <si>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</si>
  <si>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</si>
  <si>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</si>
  <si>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</si>
  <si>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</si>
  <si>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</si>
  <si>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</si>
  <si>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</si>
  <si>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</si>
  <si>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3.45</t>
  </si>
  <si>
    <t>▲ 0.44</t>
  </si>
  <si>
    <t>▲ 2.00</t>
  </si>
  <si>
    <t>▲ 1.12</t>
  </si>
  <si>
    <t>早島町水道事業会計</t>
  </si>
  <si>
    <t>一般会計</t>
  </si>
  <si>
    <t>早島町介護保険特別会計</t>
  </si>
  <si>
    <t>早島町国民健康保険特別会計</t>
  </si>
  <si>
    <t>早島町公共下水道事業特別会計</t>
  </si>
  <si>
    <t>早島町後期高齢者医療特別会計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</si>
  <si>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</si>
  <si>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</si>
  <si>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</si>
  <si>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</si>
  <si>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</si>
  <si>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</si>
  <si>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</si>
  <si>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</si>
  <si>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</si>
  <si>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八ヶ郷合同用水組合</t>
  </si>
  <si>
    <t>高梁川東西用水組合</t>
  </si>
  <si>
    <t>備南競艇事業組合（一般会計）</t>
  </si>
  <si>
    <t>備南競艇事業組合（競艇事業特別会計）</t>
  </si>
  <si>
    <t>備南衛生施設組合</t>
  </si>
  <si>
    <t>備南水道企業団</t>
  </si>
  <si>
    <t>岡山県市町村税整理組合</t>
  </si>
  <si>
    <t>岡山県市町村総合事務組合（一般会計）</t>
  </si>
  <si>
    <t>岡山県市町村総合事務組合（貸付金特別会計）</t>
  </si>
  <si>
    <t>岡山県市町村総合事務組合（拠出金特別会計）</t>
  </si>
  <si>
    <t>岡山県市町村総合事務組合（交通災害共済特別会計）</t>
  </si>
  <si>
    <t>岡山県後期高齢者医療広域連合（一般会計）</t>
  </si>
  <si>
    <t>岡山県後期高齢者医療広域連合（後期高齢者医療特別会計）</t>
  </si>
  <si>
    <t>-</t>
    <phoneticPr fontId="2"/>
  </si>
  <si>
    <t>(福祉基金)</t>
    <phoneticPr fontId="5"/>
  </si>
  <si>
    <t>(ふるさとづくり基金)</t>
    <phoneticPr fontId="5"/>
  </si>
  <si>
    <t>(公共施設等整備基金)</t>
    <phoneticPr fontId="5"/>
  </si>
  <si>
    <t>(いかしの舎運営基金)</t>
    <phoneticPr fontId="5"/>
  </si>
  <si>
    <t>(特定寄附運用基金)</t>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</si>
  <si>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</si>
  <si>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</si>
  <si>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</si>
  <si>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</si>
  <si>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</si>
  <si>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</si>
  <si>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</si>
  <si>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</si>
  <si>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</si>
  <si>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</si>
  <si>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</si>
  <si>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類似団体と比較して、将来負担比率は低く、有形固定資産減価償却率は高い水準にある。個別施設計画に基づき、施設の適正な維持管理を図り、財政健全化に努める。</t>
    <rPh sb="0" eb="2">
      <t>ルイジ</t>
    </rPh>
    <rPh sb="2" eb="4">
      <t>ダンタイ</t>
    </rPh>
    <rPh sb="5" eb="7">
      <t>ヒカク</t>
    </rPh>
    <rPh sb="10" eb="14">
      <t>ショウライフタン</t>
    </rPh>
    <rPh sb="14" eb="16">
      <t>ヒリツ</t>
    </rPh>
    <rPh sb="17" eb="18">
      <t>ヒク</t>
    </rPh>
    <rPh sb="20" eb="24">
      <t>ユウケイコテイ</t>
    </rPh>
    <rPh sb="24" eb="26">
      <t>シサン</t>
    </rPh>
    <rPh sb="26" eb="28">
      <t>ゲンカ</t>
    </rPh>
    <rPh sb="28" eb="31">
      <t>ショウキャクリツ</t>
    </rPh>
    <rPh sb="32" eb="33">
      <t>タカ</t>
    </rPh>
    <rPh sb="34" eb="36">
      <t>スイジュン</t>
    </rPh>
    <phoneticPr fontId="5"/>
  </si>
  <si>
    <t>将来負担比率及び実質公債費比率は類似団体と比較して低い水準にある。引き続き、事業規模と地方債発行額を考慮し、公債費の適正化に努める。</t>
    <rPh sb="0" eb="2">
      <t>ショウライ</t>
    </rPh>
    <rPh sb="2" eb="6">
      <t>フタンヒリツ</t>
    </rPh>
    <rPh sb="6" eb="7">
      <t>オヨ</t>
    </rPh>
    <rPh sb="16" eb="20">
      <t>ルイジダンタイ</t>
    </rPh>
    <rPh sb="21" eb="23">
      <t>ヒカク</t>
    </rPh>
    <rPh sb="25" eb="26">
      <t>ヒク</t>
    </rPh>
    <rPh sb="27" eb="29">
      <t>スイジュン</t>
    </rPh>
    <rPh sb="33" eb="34">
      <t>ヒ</t>
    </rPh>
    <rPh sb="35" eb="36">
      <t>ツヅ</t>
    </rPh>
    <rPh sb="38" eb="42">
      <t>ジギョウキボ</t>
    </rPh>
    <rPh sb="43" eb="46">
      <t>チホウサイ</t>
    </rPh>
    <rPh sb="46" eb="48">
      <t>ハッコウ</t>
    </rPh>
    <rPh sb="48" eb="49">
      <t>ガク</t>
    </rPh>
    <rPh sb="50" eb="52">
      <t>コウリョ</t>
    </rPh>
    <rPh sb="54" eb="57">
      <t>コウサイヒ</t>
    </rPh>
    <rPh sb="58" eb="61">
      <t>テキセイカ</t>
    </rPh>
    <rPh sb="62" eb="63">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</si>
</sst>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38" fontId="16" fillId="0" borderId="0" applyFont="0" applyFill="0" applyBorder="0" applyAlignment="0" applyProtection="0">
      <alignment vertical="center"/>
    </xf>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2"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桁区切り 2" xfId="20"/>
    <cellStyle name="桁区切り 2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3C02-404D-8154-4DE7EC2854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69763</c:v>
                </c:pt>
                <c:pt idx="1">
                  <c:v>35444</c:v>
                </c:pt>
                <c:pt idx="2">
                  <c:v>17099</c:v>
                </c:pt>
                <c:pt idx="3">
                  <c:v>37721</c:v>
                </c:pt>
                <c:pt idx="4">
                  <c:v>39269</c:v>
                </c:pt>
              </c:numCache>
            </c:numRef>
          </c:val>
          <c:smooth val="0"/>
          <c:extLst>
            <c:ext xmlns:c16="http://schemas.microsoft.com/office/drawing/2014/chart" uri="{C3380CC4-5D6E-409C-BE32-E72D297353CC}">
              <c16:uniqueId val="{00000001-3C02-404D-8154-4DE7EC2854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6.73</c:v>
                </c:pt>
                <c:pt idx="1">
                  <c:v>3.83</c:v>
                </c:pt>
                <c:pt idx="2">
                  <c:v>5.25</c:v>
                </c:pt>
                <c:pt idx="3">
                  <c:v>5.69</c:v>
                </c:pt>
                <c:pt idx="4">
                  <c:v>5.19</c:v>
                </c:pt>
              </c:numCache>
            </c:numRef>
          </c:val>
          <c:extLst>
            <c:ext xmlns:c16="http://schemas.microsoft.com/office/drawing/2014/chart" uri="{C3380CC4-5D6E-409C-BE32-E72D297353CC}">
              <c16:uniqueId val="{00000000-1CF3-418E-B7EE-3730ACCC6B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33.72</c:v>
                </c:pt>
                <c:pt idx="1">
                  <c:v>32.58</c:v>
                </c:pt>
                <c:pt idx="2">
                  <c:v>30.19</c:v>
                </c:pt>
                <c:pt idx="3">
                  <c:v>26.87</c:v>
                </c:pt>
                <c:pt idx="4">
                  <c:v>24.67</c:v>
                </c:pt>
              </c:numCache>
            </c:numRef>
          </c:val>
          <c:extLst>
            <c:ext xmlns:c16="http://schemas.microsoft.com/office/drawing/2014/chart" uri="{C3380CC4-5D6E-409C-BE32-E72D297353CC}">
              <c16:uniqueId val="{00000001-1CF3-418E-B7EE-3730ACCC6B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1.87</c:v>
                </c:pt>
                <c:pt idx="1">
                  <c:v>-3.45</c:v>
                </c:pt>
                <c:pt idx="2">
                  <c:v>-0.44</c:v>
                </c:pt>
                <c:pt idx="3">
                  <c:v>-2</c:v>
                </c:pt>
                <c:pt idx="4">
                  <c:v>-1.1200000000000001</c:v>
                </c:pt>
              </c:numCache>
            </c:numRef>
          </c:val>
          <c:smooth val="0"/>
          <c:extLst>
            <c:ext xmlns:c16="http://schemas.microsoft.com/office/drawing/2014/chart" uri="{C3380CC4-5D6E-409C-BE32-E72D297353CC}">
              <c16:uniqueId val="{00000002-1CF3-418E-B7EE-3730ACCC6B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D69-43F3-A653-ED6E0D2F69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69-43F3-A653-ED6E0D2F69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69-43F3-A653-ED6E0D2F69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D69-43F3-A653-ED6E0D2F6975}"/>
            </c:ext>
          </c:extLst>
        </c:ser>
        <c:ser>
          <c:idx val="4"/>
          <c:order val="4"/>
          <c:tx>
            <c:strRef>
              <c:f>データシート!$A$31</c:f>
              <c:strCache>
                <c:ptCount val="1"/>
                <c:pt idx="0">
                  <c:v>早島町後期高齢者医療特別会計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D69-43F3-A653-ED6E0D2F6975}"/>
            </c:ext>
          </c:extLst>
        </c:ser>
        <c:ser>
          <c:idx val="5"/>
          <c:order val="5"/>
          <c:tx>
            <c:strRef>
              <c:f>データシート!$A$32</c:f>
              <c:strCache>
                <c:ptCount val="1"/>
                <c:pt idx="0">
                  <c:v>早島町公共下水道事業特別会計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c:v>
                </c:pt>
                <c:pt idx="2">
                  <c:v>#N/A</c:v>
                </c:pt>
                <c:pt idx="3">
                  <c:v>0.42</c:v>
                </c:pt>
                <c:pt idx="4">
                  <c:v>#N/A</c:v>
                </c:pt>
                <c:pt idx="5">
                  <c:v>0.23</c:v>
                </c:pt>
                <c:pt idx="6">
                  <c:v>#N/A</c:v>
                </c:pt>
                <c:pt idx="7">
                  <c:v>0.59</c:v>
                </c:pt>
                <c:pt idx="8">
                  <c:v>#N/A</c:v>
                </c:pt>
                <c:pt idx="9">
                  <c:v>0.51</c:v>
                </c:pt>
              </c:numCache>
            </c:numRef>
          </c:val>
          <c:extLst>
            <c:ext xmlns:c16="http://schemas.microsoft.com/office/drawing/2014/chart" uri="{C3380CC4-5D6E-409C-BE32-E72D297353CC}">
              <c16:uniqueId val="{00000005-7D69-43F3-A653-ED6E0D2F6975}"/>
            </c:ext>
          </c:extLst>
        </c:ser>
        <c:ser>
          <c:idx val="6"/>
          <c:order val="6"/>
          <c:tx>
            <c:strRef>
              <c:f>データシート!$A$33</c:f>
              <c:strCache>
                <c:ptCount val="1"/>
                <c:pt idx="0">
                  <c:v>早島町国民健康保険特別会計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2.67</c:v>
                </c:pt>
                <c:pt idx="2">
                  <c:v>#N/A</c:v>
                </c:pt>
                <c:pt idx="3">
                  <c:v>3.71</c:v>
                </c:pt>
                <c:pt idx="4">
                  <c:v>#N/A</c:v>
                </c:pt>
                <c:pt idx="5">
                  <c:v>1.72</c:v>
                </c:pt>
                <c:pt idx="6">
                  <c:v>#N/A</c:v>
                </c:pt>
                <c:pt idx="7">
                  <c:v>0.62</c:v>
                </c:pt>
                <c:pt idx="8">
                  <c:v>#N/A</c:v>
                </c:pt>
                <c:pt idx="9">
                  <c:v>1.31</c:v>
                </c:pt>
              </c:numCache>
            </c:numRef>
          </c:val>
          <c:extLst>
            <c:ext xmlns:c16="http://schemas.microsoft.com/office/drawing/2014/chart" uri="{C3380CC4-5D6E-409C-BE32-E72D297353CC}">
              <c16:uniqueId val="{00000006-7D69-43F3-A653-ED6E0D2F6975}"/>
            </c:ext>
          </c:extLst>
        </c:ser>
        <c:ser>
          <c:idx val="7"/>
          <c:order val="7"/>
          <c:tx>
            <c:strRef>
              <c:f>データシート!$A$34</c:f>
              <c:strCache>
                <c:ptCount val="1"/>
                <c:pt idx="0">
                  <c:v>早島町介護保険特別会計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1.91</c:v>
                </c:pt>
                <c:pt idx="2">
                  <c:v>#N/A</c:v>
                </c:pt>
                <c:pt idx="3">
                  <c:v>1.57</c:v>
                </c:pt>
                <c:pt idx="4">
                  <c:v>#N/A</c:v>
                </c:pt>
                <c:pt idx="5">
                  <c:v>1.98</c:v>
                </c:pt>
                <c:pt idx="6">
                  <c:v>#N/A</c:v>
                </c:pt>
                <c:pt idx="7">
                  <c:v>2.17</c:v>
                </c:pt>
                <c:pt idx="8">
                  <c:v>#N/A</c:v>
                </c:pt>
                <c:pt idx="9">
                  <c:v>2.21</c:v>
                </c:pt>
              </c:numCache>
            </c:numRef>
          </c:val>
          <c:extLst>
            <c:ext xmlns:c16="http://schemas.microsoft.com/office/drawing/2014/chart" uri="{C3380CC4-5D6E-409C-BE32-E72D297353CC}">
              <c16:uniqueId val="{00000007-7D69-43F3-A653-ED6E0D2F69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6.72</c:v>
                </c:pt>
                <c:pt idx="2">
                  <c:v>#N/A</c:v>
                </c:pt>
                <c:pt idx="3">
                  <c:v>3.83</c:v>
                </c:pt>
                <c:pt idx="4">
                  <c:v>#N/A</c:v>
                </c:pt>
                <c:pt idx="5">
                  <c:v>5.25</c:v>
                </c:pt>
                <c:pt idx="6">
                  <c:v>#N/A</c:v>
                </c:pt>
                <c:pt idx="7">
                  <c:v>5.68</c:v>
                </c:pt>
                <c:pt idx="8">
                  <c:v>#N/A</c:v>
                </c:pt>
                <c:pt idx="9">
                  <c:v>5.18</c:v>
                </c:pt>
              </c:numCache>
            </c:numRef>
          </c:val>
          <c:extLst>
            <c:ext xmlns:c16="http://schemas.microsoft.com/office/drawing/2014/chart" uri="{C3380CC4-5D6E-409C-BE32-E72D297353CC}">
              <c16:uniqueId val="{00000008-7D69-43F3-A653-ED6E0D2F6975}"/>
            </c:ext>
          </c:extLst>
        </c:ser>
        <c:ser>
          <c:idx val="9"/>
          <c:order val="9"/>
          <c:tx>
            <c:strRef>
              <c:f>データシート!$A$36</c:f>
              <c:strCache>
                <c:ptCount val="1"/>
                <c:pt idx="0">
                  <c:v>早島町水道事業会計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4.97</c:v>
                </c:pt>
                <c:pt idx="2">
                  <c:v>#N/A</c:v>
                </c:pt>
                <c:pt idx="3">
                  <c:v>4.55</c:v>
                </c:pt>
                <c:pt idx="4">
                  <c:v>#N/A</c:v>
                </c:pt>
                <c:pt idx="5">
                  <c:v>4.75</c:v>
                </c:pt>
                <c:pt idx="6">
                  <c:v>#N/A</c:v>
                </c:pt>
                <c:pt idx="7">
                  <c:v>6.8</c:v>
                </c:pt>
                <c:pt idx="8">
                  <c:v>#N/A</c:v>
                </c:pt>
                <c:pt idx="9">
                  <c:v>7.39</c:v>
                </c:pt>
              </c:numCache>
            </c:numRef>
          </c:val>
          <c:extLst>
            <c:ext xmlns:c16="http://schemas.microsoft.com/office/drawing/2014/chart" uri="{C3380CC4-5D6E-409C-BE32-E72D297353CC}">
              <c16:uniqueId val="{00000009-7D69-43F3-A653-ED6E0D2F69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c:v>
                </c:pt>
                <c:pt idx="5">
                  <c:v>428</c:v>
                </c:pt>
                <c:pt idx="8">
                  <c:v>423</c:v>
                </c:pt>
                <c:pt idx="11">
                  <c:v>421</c:v>
                </c:pt>
                <c:pt idx="14">
                  <c:v>415</c:v>
                </c:pt>
              </c:numCache>
            </c:numRef>
          </c:val>
          <c:extLst>
            <c:ext xmlns:c16="http://schemas.microsoft.com/office/drawing/2014/chart" uri="{C3380CC4-5D6E-409C-BE32-E72D297353CC}">
              <c16:uniqueId val="{00000000-9F08-4815-9959-C78F4AEC62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08-4815-9959-C78F4AEC62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8</c:v>
                </c:pt>
                <c:pt idx="12">
                  <c:v>31</c:v>
                </c:pt>
              </c:numCache>
            </c:numRef>
          </c:val>
          <c:extLst>
            <c:ext xmlns:c16="http://schemas.microsoft.com/office/drawing/2014/chart" uri="{C3380CC4-5D6E-409C-BE32-E72D297353CC}">
              <c16:uniqueId val="{00000002-9F08-4815-9959-C78F4AEC62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08-4815-9959-C78F4AEC62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234</c:v>
                </c:pt>
                <c:pt idx="3">
                  <c:v>223</c:v>
                </c:pt>
                <c:pt idx="6">
                  <c:v>204</c:v>
                </c:pt>
                <c:pt idx="9">
                  <c:v>190</c:v>
                </c:pt>
                <c:pt idx="12">
                  <c:v>175</c:v>
                </c:pt>
              </c:numCache>
            </c:numRef>
          </c:val>
          <c:extLst>
            <c:ext xmlns:c16="http://schemas.microsoft.com/office/drawing/2014/chart" uri="{C3380CC4-5D6E-409C-BE32-E72D297353CC}">
              <c16:uniqueId val="{00000004-9F08-4815-9959-C78F4AEC62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08-4815-9959-C78F4AEC62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08-4815-9959-C78F4AEC62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365</c:v>
                </c:pt>
                <c:pt idx="3">
                  <c:v>379</c:v>
                </c:pt>
                <c:pt idx="6">
                  <c:v>374</c:v>
                </c:pt>
                <c:pt idx="9">
                  <c:v>411</c:v>
                </c:pt>
                <c:pt idx="12">
                  <c:v>420</c:v>
                </c:pt>
              </c:numCache>
            </c:numRef>
          </c:val>
          <c:extLst>
            <c:ext xmlns:c16="http://schemas.microsoft.com/office/drawing/2014/chart" uri="{C3380CC4-5D6E-409C-BE32-E72D297353CC}">
              <c16:uniqueId val="{00000007-9F08-4815-9959-C78F4AEC62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182</c:v>
                </c:pt>
                <c:pt idx="2">
                  <c:v>#N/A</c:v>
                </c:pt>
                <c:pt idx="3">
                  <c:v>#N/A</c:v>
                </c:pt>
                <c:pt idx="4">
                  <c:v>178</c:v>
                </c:pt>
                <c:pt idx="5">
                  <c:v>#N/A</c:v>
                </c:pt>
                <c:pt idx="6">
                  <c:v>#N/A</c:v>
                </c:pt>
                <c:pt idx="7">
                  <c:v>159</c:v>
                </c:pt>
                <c:pt idx="8">
                  <c:v>#N/A</c:v>
                </c:pt>
                <c:pt idx="9">
                  <c:v>#N/A</c:v>
                </c:pt>
                <c:pt idx="10">
                  <c:v>188</c:v>
                </c:pt>
                <c:pt idx="11">
                  <c:v>#N/A</c:v>
                </c:pt>
                <c:pt idx="12">
                  <c:v>#N/A</c:v>
                </c:pt>
                <c:pt idx="13">
                  <c:v>211</c:v>
                </c:pt>
                <c:pt idx="14">
                  <c:v>#N/A</c:v>
                </c:pt>
              </c:numCache>
            </c:numRef>
          </c:val>
          <c:smooth val="0"/>
          <c:extLst>
            <c:ext xmlns:c16="http://schemas.microsoft.com/office/drawing/2014/chart" uri="{C3380CC4-5D6E-409C-BE32-E72D297353CC}">
              <c16:uniqueId val="{00000008-9F08-4815-9959-C78F4AEC62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4256</c:v>
                </c:pt>
                <c:pt idx="5">
                  <c:v>4080</c:v>
                </c:pt>
                <c:pt idx="8">
                  <c:v>3908</c:v>
                </c:pt>
                <c:pt idx="11">
                  <c:v>3765</c:v>
                </c:pt>
                <c:pt idx="14">
                  <c:v>3661</c:v>
                </c:pt>
              </c:numCache>
            </c:numRef>
          </c:val>
          <c:extLst>
            <c:ext xmlns:c16="http://schemas.microsoft.com/office/drawing/2014/chart" uri="{C3380CC4-5D6E-409C-BE32-E72D297353CC}">
              <c16:uniqueId val="{00000000-A2DC-4A95-BBE8-49FE927D84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c:v>
                </c:pt>
                <c:pt idx="5">
                  <c:v>36</c:v>
                </c:pt>
                <c:pt idx="8">
                  <c:v>29</c:v>
                </c:pt>
                <c:pt idx="11">
                  <c:v>22</c:v>
                </c:pt>
                <c:pt idx="14">
                  <c:v>15</c:v>
                </c:pt>
              </c:numCache>
            </c:numRef>
          </c:val>
          <c:extLst>
            <c:ext xmlns:c16="http://schemas.microsoft.com/office/drawing/2014/chart" uri="{C3380CC4-5D6E-409C-BE32-E72D297353CC}">
              <c16:uniqueId val="{00000001-A2DC-4A95-BBE8-49FE927D84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1542</c:v>
                </c:pt>
                <c:pt idx="5">
                  <c:v>1716</c:v>
                </c:pt>
                <c:pt idx="8">
                  <c:v>2047</c:v>
                </c:pt>
                <c:pt idx="11">
                  <c:v>2225</c:v>
                </c:pt>
                <c:pt idx="14">
                  <c:v>2333</c:v>
                </c:pt>
              </c:numCache>
            </c:numRef>
          </c:val>
          <c:extLst>
            <c:ext xmlns:c16="http://schemas.microsoft.com/office/drawing/2014/chart" uri="{C3380CC4-5D6E-409C-BE32-E72D297353CC}">
              <c16:uniqueId val="{00000002-A2DC-4A95-BBE8-49FE927D84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DC-4A95-BBE8-49FE927D84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DC-4A95-BBE8-49FE927D84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DC-4A95-BBE8-49FE927D84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233</c:v>
                </c:pt>
                <c:pt idx="3">
                  <c:v>247</c:v>
                </c:pt>
                <c:pt idx="6">
                  <c:v>211</c:v>
                </c:pt>
                <c:pt idx="9">
                  <c:v>216</c:v>
                </c:pt>
                <c:pt idx="12">
                  <c:v>202</c:v>
                </c:pt>
              </c:numCache>
            </c:numRef>
          </c:val>
          <c:extLst>
            <c:ext xmlns:c16="http://schemas.microsoft.com/office/drawing/2014/chart" uri="{C3380CC4-5D6E-409C-BE32-E72D297353CC}">
              <c16:uniqueId val="{00000006-A2DC-4A95-BBE8-49FE927D84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2DC-4A95-BBE8-49FE927D84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1483</c:v>
                </c:pt>
                <c:pt idx="3">
                  <c:v>1268</c:v>
                </c:pt>
                <c:pt idx="6">
                  <c:v>1064</c:v>
                </c:pt>
                <c:pt idx="9">
                  <c:v>870</c:v>
                </c:pt>
                <c:pt idx="12">
                  <c:v>717</c:v>
                </c:pt>
              </c:numCache>
            </c:numRef>
          </c:val>
          <c:extLst>
            <c:ext xmlns:c16="http://schemas.microsoft.com/office/drawing/2014/chart" uri="{C3380CC4-5D6E-409C-BE32-E72D297353CC}">
              <c16:uniqueId val="{00000008-A2DC-4A95-BBE8-49FE927D84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66</c:v>
                </c:pt>
                <c:pt idx="3">
                  <c:v>64</c:v>
                </c:pt>
                <c:pt idx="6">
                  <c:v>87</c:v>
                </c:pt>
                <c:pt idx="9">
                  <c:v>406</c:v>
                </c:pt>
                <c:pt idx="12">
                  <c:v>372</c:v>
                </c:pt>
              </c:numCache>
            </c:numRef>
          </c:val>
          <c:extLst>
            <c:ext xmlns:c16="http://schemas.microsoft.com/office/drawing/2014/chart" uri="{C3380CC4-5D6E-409C-BE32-E72D297353CC}">
              <c16:uniqueId val="{00000009-A2DC-4A95-BBE8-49FE927D84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4661</c:v>
                </c:pt>
                <c:pt idx="3">
                  <c:v>4640</c:v>
                </c:pt>
                <c:pt idx="6">
                  <c:v>4530</c:v>
                </c:pt>
                <c:pt idx="9">
                  <c:v>4502</c:v>
                </c:pt>
                <c:pt idx="12">
                  <c:v>4519</c:v>
                </c:pt>
              </c:numCache>
            </c:numRef>
          </c:val>
          <c:extLst>
            <c:ext xmlns:c16="http://schemas.microsoft.com/office/drawing/2014/chart" uri="{C3380CC4-5D6E-409C-BE32-E72D297353CC}">
              <c16:uniqueId val="{0000000A-A2DC-4A95-BBE8-49FE927D84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602</c:v>
                </c:pt>
                <c:pt idx="2">
                  <c:v>#N/A</c:v>
                </c:pt>
                <c:pt idx="3">
                  <c:v>#N/A</c:v>
                </c:pt>
                <c:pt idx="4">
                  <c:v>387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DC-4A95-BBE8-49FE927D84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939</c:v>
                </c:pt>
                <c:pt idx="1">
                  <c:v>857</c:v>
                </c:pt>
                <c:pt idx="2">
                  <c:v>827</c:v>
                </c:pt>
              </c:numCache>
            </c:numRef>
          </c:val>
          <c:extLst>
            <c:ext xmlns:c16="http://schemas.microsoft.com/office/drawing/2014/chart" uri="{C3380CC4-5D6E-409C-BE32-E72D297353CC}">
              <c16:uniqueId val="{00000000-2290-41AC-8D91-9D5FD4E825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361</c:v>
                </c:pt>
                <c:pt idx="1">
                  <c:v>375</c:v>
                </c:pt>
                <c:pt idx="2">
                  <c:v>386</c:v>
                </c:pt>
              </c:numCache>
            </c:numRef>
          </c:val>
          <c:extLst>
            <c:ext xmlns:c16="http://schemas.microsoft.com/office/drawing/2014/chart" uri="{C3380CC4-5D6E-409C-BE32-E72D297353CC}">
              <c16:uniqueId val="{00000001-2290-41AC-8D91-9D5FD4E825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589</c:v>
                </c:pt>
                <c:pt idx="1">
                  <c:v>577</c:v>
                </c:pt>
                <c:pt idx="2">
                  <c:v>586</c:v>
                </c:pt>
              </c:numCache>
            </c:numRef>
          </c:val>
          <c:extLst>
            <c:ext xmlns:c16="http://schemas.microsoft.com/office/drawing/2014/chart" uri="{C3380CC4-5D6E-409C-BE32-E72D297353CC}">
              <c16:uniqueId val="{00000002-2290-41AC-8D91-9D5FD4E825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{33CCB942-8BF7-4AC4-A93B-542B82D8A267}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4C4-4D28-A0C6-A313A08DF3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{BDC95C03-F23E-40A6-801D-7E01BBCE04C2}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C4-4D28-A0C6-A313A08DF3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{B7D07701-817D-45D7-863F-16E675BBCE0D}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C4-4D28-A0C6-A313A08DF3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{0A5EA410-B830-4A19-AB8D-BB076261DF49}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C4-4D28-A0C6-A313A08DF3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{DABF0FDE-BE57-4B35-ABFD-6241FD75F72A}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C4-4D28-A0C6-A313A08DF37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{6F882D57-714E-4E71-9131-07DF05D7FACF}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4C4-4D28-A0C6-A313A08DF37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{8C799A8F-9ED6-4897-ABBA-D195F2C35263}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4C4-4D28-A0C6-A313A08DF37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{71970E70-64B8-47CD-BD40-94D6BEF3288C}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4C4-4D28-A0C6-A313A08DF37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{09A99563-B1FD-44ED-A95E-5F0C672D41E2}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4C4-4D28-A0C6-A313A08DF3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66.5</c:v>
                </c:pt>
                <c:pt idx="16">
                  <c:v>69.099999999999994</c:v>
                </c:pt>
                <c:pt idx="24">
                  <c:v>69.599999999999994</c:v>
                </c:pt>
                <c:pt idx="32">
                  <c:v>71.099999999999994</c:v>
                </c:pt>
              </c:numCache>
            </c:numRef>
          </c:xVal>
          <c:yVal>
            <c:numRef>
              <c:f>公会計指標分析・財政指標組合せ分析表!$BP$51:$DC$51</c:f>
              <c:numCache>
                <c:formatCode>#,##0.0;"▲ "#,##0.0</c:formatCode>
                <c:ptCount val="40"/>
                <c:pt idx="0">
                  <c:v>23.1</c:v>
                </c:pt>
                <c:pt idx="8">
                  <c:v>14.6</c:v>
                </c:pt>
              </c:numCache>
            </c:numRef>
          </c:yVal>
          <c:smooth val="0"/>
          <c:extLst>
            <c:ext xmlns:c16="http://schemas.microsoft.com/office/drawing/2014/chart" uri="{C3380CC4-5D6E-409C-BE32-E72D297353CC}">
              <c16:uniqueId val="{00000009-94C4-4D28-A0C6-A313A08DF3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{B4CE95EB-4536-4BE9-97ED-A8821A706EB1}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4C4-4D28-A0C6-A313A08DF3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{38EBABAF-EF7F-4521-8ADC-CA882DD4F571}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C4-4D28-A0C6-A313A08DF3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{601DBCAD-BFAD-462B-B096-1B5AF4FFDA07}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C4-4D28-A0C6-A313A08DF3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{D2E160C9-15D2-4BE2-93B5-EA24E48AF3AD}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C4-4D28-A0C6-A313A08DF3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{D0A5BF27-D994-466E-85EC-D6B1AB767821}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C4-4D28-A0C6-A313A08DF371}"/>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{6DDDD0F8-A7E8-4FBA-B0BB-A6DDD78106E0}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4C4-4D28-A0C6-A313A08DF371}"/>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{7E22F157-D9F7-40E6-8E50-41156FE3BC64}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4C4-4D28-A0C6-A313A08DF37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{E4948F22-0347-4E09-8251-B93C0572D347}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4C4-4D28-A0C6-A313A08DF37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{AB8CCE9A-06CA-431D-B5C0-CD8C1C90C21B}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4C4-4D28-A0C6-A313A08DF3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94C4-4D28-A0C6-A313A08DF37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{66E5E8C3-8DC2-42C0-A76C-238C179668FE}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1BD-40AA-BA10-ED24031E7B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{5C4BCFA8-FD7D-4DCE-915F-CA7E386E8492}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BD-40AA-BA10-ED24031E7B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{B66A086B-EFDE-43DD-94E5-27F9E9F71A37}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BD-40AA-BA10-ED24031E7B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{2F734B16-978E-4AE0-9BB1-62CE318C5EB8}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BD-40AA-BA10-ED24031E7B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{7A76C6E0-3841-4DAC-A5EC-ECCCFE292A87}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BD-40AA-BA10-ED24031E7B0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{6663F6F0-30DA-475A-84E5-E60BB5E1D2A4}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1BD-40AA-BA10-ED24031E7B0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{DA6F3DA5-9099-43E0-A073-50D28364C167}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1BD-40AA-BA10-ED24031E7B0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{1BE8B015-E435-46E7-9E0E-E4804F389F7F}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1BD-40AA-BA10-ED24031E7B0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{C161F5F6-9545-4A7E-95F9-08DE58771646}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1BD-40AA-BA10-ED24031E7B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6.7</c:v>
                </c:pt>
                <c:pt idx="16">
                  <c:v>6.5</c:v>
                </c:pt>
                <c:pt idx="24">
                  <c:v>6.4</c:v>
                </c:pt>
                <c:pt idx="32">
                  <c:v>6.6</c:v>
                </c:pt>
              </c:numCache>
            </c:numRef>
          </c:xVal>
          <c:yVal>
            <c:numRef>
              <c:f>公会計指標分析・財政指標組合せ分析表!$BP$73:$DC$73</c:f>
              <c:numCache>
                <c:formatCode>#,##0.0;"▲ "#,##0.0</c:formatCode>
                <c:ptCount val="40"/>
                <c:pt idx="0">
                  <c:v>23.1</c:v>
                </c:pt>
                <c:pt idx="8">
                  <c:v>14.6</c:v>
                </c:pt>
              </c:numCache>
            </c:numRef>
          </c:yVal>
          <c:smooth val="0"/>
          <c:extLst>
            <c:ext xmlns:c16="http://schemas.microsoft.com/office/drawing/2014/chart" uri="{C3380CC4-5D6E-409C-BE32-E72D297353CC}">
              <c16:uniqueId val="{00000009-01BD-40AA-BA10-ED24031E7B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92072577225809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{9F209D09-98F4-48C4-8E39-8F68DA0409D5}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1BD-40AA-BA10-ED24031E7B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{435EC556-CA38-4949-B42C-02BE44E7961D}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BD-40AA-BA10-ED24031E7B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{2624D62D-AE2B-4E7C-8623-F8CC303EE64C}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BD-40AA-BA10-ED24031E7B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{078CE324-1D4B-4EF4-B2DC-214F7DF43EBD}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BD-40AA-BA10-ED24031E7B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{2DCC344A-1685-4AD9-B6A4-E442740C83CC}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BD-40AA-BA10-ED24031E7B07}"/>
                </c:ext>
              </c:extLst>
            </c:dLbl>
            <c:dLbl>
              <c:idx val="8"/>
              <c:layout>
                <c:manualLayout>
                  <c:x val="0"/>
                  <c:y val="1.89207257722580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{3B994E4F-C3DC-431C-B777-B542717E0C69}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1BD-40AA-BA10-ED24031E7B0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{00E4EC3B-D1E2-4531-AB78-A7E5B4BC9EAF}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1BD-40AA-BA10-ED24031E7B0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{01886DFD-FFCD-4446-8EC4-B6E2BD08CE4C}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1BD-40AA-BA10-ED24031E7B0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{BEEF82B0-8512-478C-AF97-B71BA5181D7C}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1BD-40AA-BA10-ED24031E7B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01BD-40AA-BA10-ED24031E7B07}"/>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年度においては、前年度と比較して、公営企業債の元利償還金に対する繰入金が</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百万円の減とな</a:t>
          </a:r>
          <a:r>
            <a:rPr kumimoji="1" lang="ja-JP" altLang="en-US" sz="1100" b="0" i="0" baseline="0">
              <a:solidFill>
                <a:schemeClr val="dk1"/>
              </a:solidFill>
              <a:effectLst/>
              <a:latin typeface="+mn-lt"/>
              <a:ea typeface="+mn-ea"/>
              <a:cs typeface="+mn-cs"/>
            </a:rPr>
            <a:t>ったものの</a:t>
          </a:r>
          <a:r>
            <a:rPr kumimoji="1" lang="ja-JP" altLang="ja-JP" sz="1100" b="0" i="0" baseline="0">
              <a:solidFill>
                <a:schemeClr val="dk1"/>
              </a:solidFill>
              <a:effectLst/>
              <a:latin typeface="+mn-lt"/>
              <a:ea typeface="+mn-ea"/>
              <a:cs typeface="+mn-cs"/>
            </a:rPr>
            <a:t>、元利償還金が</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百万円の増、</a:t>
          </a:r>
          <a:r>
            <a:rPr kumimoji="1" lang="ja-JP" altLang="en-US" sz="1100" b="0" i="0" baseline="0">
              <a:solidFill>
                <a:schemeClr val="dk1"/>
              </a:solidFill>
              <a:effectLst/>
              <a:latin typeface="+mn-lt"/>
              <a:ea typeface="+mn-ea"/>
              <a:cs typeface="+mn-cs"/>
            </a:rPr>
            <a:t>債務負担行為に基づく支出額が</a:t>
          </a:r>
          <a:r>
            <a:rPr kumimoji="1" lang="en-US" altLang="ja-JP" sz="1100" b="0" i="0" baseline="0">
              <a:solidFill>
                <a:schemeClr val="dk1"/>
              </a:solidFill>
              <a:effectLst/>
              <a:latin typeface="+mn-lt"/>
              <a:ea typeface="+mn-ea"/>
              <a:cs typeface="+mn-cs"/>
            </a:rPr>
            <a:t>23</a:t>
          </a:r>
          <a:r>
            <a:rPr kumimoji="1" lang="ja-JP" altLang="en-US" sz="1100" b="0" i="0" baseline="0">
              <a:solidFill>
                <a:schemeClr val="dk1"/>
              </a:solidFill>
              <a:effectLst/>
              <a:latin typeface="+mn-lt"/>
              <a:ea typeface="+mn-ea"/>
              <a:cs typeface="+mn-cs"/>
            </a:rPr>
            <a:t>百万円の増となったため、</a:t>
          </a:r>
          <a:r>
            <a:rPr kumimoji="1" lang="ja-JP" altLang="ja-JP" sz="1100" b="0" i="0" baseline="0">
              <a:solidFill>
                <a:schemeClr val="dk1"/>
              </a:solidFill>
              <a:effectLst/>
              <a:latin typeface="+mn-lt"/>
              <a:ea typeface="+mn-ea"/>
              <a:cs typeface="+mn-cs"/>
            </a:rPr>
            <a:t>実質公債費比率の分子は</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今後も町営住宅整備に係る地方債元金の償還が順次始まるため、実質公債費比率の分子についても増加が見込まれる。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年度においては、一般会計等に係る地方債残高が</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増加したが</a:t>
          </a:r>
          <a:r>
            <a:rPr kumimoji="1" lang="ja-JP" altLang="ja-JP" sz="1100" b="0" i="0" baseline="0">
              <a:solidFill>
                <a:schemeClr val="dk1"/>
              </a:solidFill>
              <a:effectLst/>
              <a:latin typeface="+mn-lt"/>
              <a:ea typeface="+mn-ea"/>
              <a:cs typeface="+mn-cs"/>
            </a:rPr>
            <a:t>、公営企業債等繰入見込額が</a:t>
          </a:r>
          <a:r>
            <a:rPr kumimoji="1" lang="en-US" altLang="ja-JP" sz="1100" b="0" i="0" baseline="0">
              <a:solidFill>
                <a:schemeClr val="dk1"/>
              </a:solidFill>
              <a:effectLst/>
              <a:latin typeface="+mn-lt"/>
              <a:ea typeface="+mn-ea"/>
              <a:cs typeface="+mn-cs"/>
            </a:rPr>
            <a:t>153</a:t>
          </a:r>
          <a:r>
            <a:rPr kumimoji="1" lang="ja-JP" altLang="ja-JP" sz="1100" b="0" i="0" baseline="0">
              <a:solidFill>
                <a:schemeClr val="dk1"/>
              </a:solidFill>
              <a:effectLst/>
              <a:latin typeface="+mn-lt"/>
              <a:ea typeface="+mn-ea"/>
              <a:cs typeface="+mn-cs"/>
            </a:rPr>
            <a:t>百万円減少し</a:t>
          </a:r>
          <a:r>
            <a:rPr kumimoji="1" lang="ja-JP" altLang="en-US" sz="1100" b="0" i="0" baseline="0">
              <a:solidFill>
                <a:schemeClr val="dk1"/>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債務負担行為に基づく支出予定額が</a:t>
          </a:r>
          <a:r>
            <a:rPr kumimoji="1" lang="en-US" altLang="ja-JP" sz="1100" b="0" i="0" baseline="0">
              <a:solidFill>
                <a:sysClr val="windowText" lastClr="000000"/>
              </a:solidFill>
              <a:effectLst/>
              <a:latin typeface="+mn-lt"/>
              <a:ea typeface="+mn-ea"/>
              <a:cs typeface="+mn-cs"/>
            </a:rPr>
            <a:t>34</a:t>
          </a:r>
          <a:r>
            <a:rPr kumimoji="1" lang="ja-JP" altLang="ja-JP" sz="1100" b="0" i="0" baseline="0">
              <a:solidFill>
                <a:sysClr val="windowText" lastClr="000000"/>
              </a:solidFill>
              <a:effectLst/>
              <a:latin typeface="+mn-lt"/>
              <a:ea typeface="+mn-ea"/>
              <a:cs typeface="+mn-cs"/>
            </a:rPr>
            <a:t>百万円</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したため、将来負担額は</a:t>
          </a:r>
          <a:r>
            <a:rPr kumimoji="1" lang="en-US" altLang="ja-JP" sz="1100" b="0" i="0" baseline="0">
              <a:solidFill>
                <a:sysClr val="windowText" lastClr="000000"/>
              </a:solidFill>
              <a:effectLst/>
              <a:latin typeface="+mn-lt"/>
              <a:ea typeface="+mn-ea"/>
              <a:cs typeface="+mn-cs"/>
            </a:rPr>
            <a:t>184</a:t>
          </a:r>
          <a:r>
            <a:rPr kumimoji="1" lang="ja-JP" altLang="ja-JP" sz="1100" b="0" i="0" baseline="0">
              <a:solidFill>
                <a:sysClr val="windowText" lastClr="000000"/>
              </a:solidFill>
              <a:effectLst/>
              <a:latin typeface="+mn-lt"/>
              <a:ea typeface="+mn-ea"/>
              <a:cs typeface="+mn-cs"/>
            </a:rPr>
            <a:t>百万円</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した。</a:t>
          </a:r>
          <a:endParaRPr lang="ja-JP" altLang="ja-JP" sz="1400">
            <a:solidFill>
              <a:sysClr val="windowText" lastClr="000000"/>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充当可能財源等については、充当可能基金が</a:t>
          </a:r>
          <a:r>
            <a:rPr kumimoji="1" lang="en-US" altLang="ja-JP" sz="1100" b="0" i="0" baseline="0">
              <a:solidFill>
                <a:sysClr val="windowText" lastClr="000000"/>
              </a:solidFill>
              <a:effectLst/>
              <a:latin typeface="+mn-lt"/>
              <a:ea typeface="+mn-ea"/>
              <a:cs typeface="+mn-cs"/>
            </a:rPr>
            <a:t>108</a:t>
          </a:r>
          <a:r>
            <a:rPr kumimoji="1" lang="ja-JP" altLang="ja-JP" sz="1100" b="0" i="0" baseline="0">
              <a:solidFill>
                <a:sysClr val="windowText" lastClr="000000"/>
              </a:solidFill>
              <a:effectLst/>
              <a:latin typeface="+mn-lt"/>
              <a:ea typeface="+mn-ea"/>
              <a:cs typeface="+mn-cs"/>
            </a:rPr>
            <a:t>百万円増加し</a:t>
          </a:r>
          <a:r>
            <a:rPr kumimoji="1" lang="ja-JP" altLang="en-US" sz="1100" b="0" i="0" baseline="0">
              <a:solidFill>
                <a:sysClr val="windowText" lastClr="000000"/>
              </a:solidFill>
              <a:effectLst/>
              <a:latin typeface="+mn-lt"/>
              <a:ea typeface="+mn-ea"/>
              <a:cs typeface="+mn-cs"/>
            </a:rPr>
            <a:t>たが、充当可能特定歳入が</a:t>
          </a:r>
          <a:r>
            <a:rPr kumimoji="1" lang="en-US" altLang="ja-JP" sz="1100" b="0" i="0" baseline="0">
              <a:solidFill>
                <a:sysClr val="windowText" lastClr="000000"/>
              </a:solidFill>
              <a:effectLst/>
              <a:latin typeface="+mn-lt"/>
              <a:ea typeface="+mn-ea"/>
              <a:cs typeface="+mn-cs"/>
            </a:rPr>
            <a:t>7</a:t>
          </a:r>
          <a:r>
            <a:rPr kumimoji="1" lang="ja-JP" altLang="en-US" sz="1100" b="0" i="0" baseline="0">
              <a:solidFill>
                <a:sysClr val="windowText" lastClr="000000"/>
              </a:solidFill>
              <a:effectLst/>
              <a:latin typeface="+mn-lt"/>
              <a:ea typeface="+mn-ea"/>
              <a:cs typeface="+mn-cs"/>
            </a:rPr>
            <a:t>百万円及び</a:t>
          </a:r>
          <a:r>
            <a:rPr kumimoji="1" lang="ja-JP" altLang="ja-JP" sz="1100" b="0" i="0" baseline="0">
              <a:solidFill>
                <a:sysClr val="windowText" lastClr="000000"/>
              </a:solidFill>
              <a:effectLst/>
              <a:latin typeface="+mn-lt"/>
              <a:ea typeface="+mn-ea"/>
              <a:cs typeface="+mn-cs"/>
            </a:rPr>
            <a:t>基準財政需要額算入見込額が</a:t>
          </a:r>
          <a:r>
            <a:rPr kumimoji="1" lang="en-US" altLang="ja-JP" sz="1100" b="0" i="0" baseline="0">
              <a:solidFill>
                <a:sysClr val="windowText" lastClr="000000"/>
              </a:solidFill>
              <a:effectLst/>
              <a:latin typeface="+mn-lt"/>
              <a:ea typeface="+mn-ea"/>
              <a:cs typeface="+mn-cs"/>
            </a:rPr>
            <a:t>104</a:t>
          </a:r>
          <a:r>
            <a:rPr kumimoji="1" lang="ja-JP" altLang="ja-JP" sz="1100" b="0" i="0" baseline="0">
              <a:solidFill>
                <a:sysClr val="windowText" lastClr="000000"/>
              </a:solidFill>
              <a:effectLst/>
              <a:latin typeface="+mn-lt"/>
              <a:ea typeface="+mn-ea"/>
              <a:cs typeface="+mn-cs"/>
            </a:rPr>
            <a:t>百万円減少した</a:t>
          </a:r>
          <a:r>
            <a:rPr kumimoji="1" lang="ja-JP" altLang="en-US" sz="1100" b="0" i="0" baseline="0">
              <a:solidFill>
                <a:sysClr val="windowText" lastClr="000000"/>
              </a:solidFill>
              <a:effectLst/>
              <a:latin typeface="+mn-lt"/>
              <a:ea typeface="+mn-ea"/>
              <a:cs typeface="+mn-cs"/>
            </a:rPr>
            <a:t>ため</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3</a:t>
          </a:r>
          <a:r>
            <a:rPr kumimoji="1" lang="ja-JP" altLang="ja-JP" sz="1100" b="0" i="0" baseline="0">
              <a:solidFill>
                <a:sysClr val="windowText" lastClr="000000"/>
              </a:solidFill>
              <a:effectLst/>
              <a:latin typeface="+mn-lt"/>
              <a:ea typeface="+mn-ea"/>
              <a:cs typeface="+mn-cs"/>
            </a:rPr>
            <a:t>百万円</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した。</a:t>
          </a:r>
          <a:endParaRPr lang="ja-JP" altLang="ja-JP" sz="1400">
            <a:solidFill>
              <a:sysClr val="windowText" lastClr="000000"/>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前年度に引き続き、充当可能財源等が将来負担額を上回ったため、将来負担比率は算出されていない。</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公共施設の老朽化やインフラ施設整備等の実施に伴う地方債負担が生じることから、地方債の発行に際しては、将来世代の負担が過重になりすぎないよう、事業の取捨選択を含めて考慮する必要が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岡山県早島町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減債基金を今後の町営住宅の起債償還のため</a:t>
          </a:r>
          <a:r>
            <a:rPr kumimoji="1" lang="en-US" altLang="ja-JP" sz="1400" b="0" i="0" baseline="0">
              <a:solidFill>
                <a:schemeClr val="dk1"/>
              </a:solidFill>
              <a:effectLst/>
              <a:latin typeface="+mn-lt"/>
              <a:ea typeface="+mn-ea"/>
              <a:cs typeface="+mn-cs"/>
            </a:rPr>
            <a:t>11</a:t>
          </a:r>
          <a:r>
            <a:rPr kumimoji="1" lang="ja-JP" altLang="ja-JP" sz="1400" b="0" i="0" baseline="0">
              <a:solidFill>
                <a:schemeClr val="dk1"/>
              </a:solidFill>
              <a:effectLst/>
              <a:latin typeface="+mn-lt"/>
              <a:ea typeface="+mn-ea"/>
              <a:cs typeface="+mn-cs"/>
            </a:rPr>
            <a:t>百万円、公共施設等整備基金を老朽化対策経費の増大に備えるため</a:t>
          </a:r>
          <a:r>
            <a:rPr kumimoji="1" lang="en-US" altLang="ja-JP" sz="1400" b="0" i="0" baseline="0">
              <a:solidFill>
                <a:schemeClr val="dk1"/>
              </a:solidFill>
              <a:effectLst/>
              <a:latin typeface="+mn-lt"/>
              <a:ea typeface="+mn-ea"/>
              <a:cs typeface="+mn-cs"/>
            </a:rPr>
            <a:t>10</a:t>
          </a:r>
          <a:r>
            <a:rPr kumimoji="1" lang="ja-JP" altLang="ja-JP" sz="1400" b="0" i="0" baseline="0">
              <a:solidFill>
                <a:schemeClr val="dk1"/>
              </a:solidFill>
              <a:effectLst/>
              <a:latin typeface="+mn-lt"/>
              <a:ea typeface="+mn-ea"/>
              <a:cs typeface="+mn-cs"/>
            </a:rPr>
            <a:t>百万円積み増したが、財政調整基金を</a:t>
          </a:r>
          <a:r>
            <a:rPr kumimoji="1" lang="en-US" altLang="ja-JP" sz="1400" b="0" i="0" baseline="0">
              <a:solidFill>
                <a:schemeClr val="dk1"/>
              </a:solidFill>
              <a:effectLst/>
              <a:latin typeface="+mn-lt"/>
              <a:ea typeface="+mn-ea"/>
              <a:cs typeface="+mn-cs"/>
            </a:rPr>
            <a:t>30</a:t>
          </a:r>
          <a:r>
            <a:rPr kumimoji="1" lang="ja-JP" altLang="ja-JP" sz="1400" b="0" i="0" baseline="0">
              <a:solidFill>
                <a:schemeClr val="dk1"/>
              </a:solidFill>
              <a:effectLst/>
              <a:latin typeface="+mn-lt"/>
              <a:ea typeface="+mn-ea"/>
              <a:cs typeface="+mn-cs"/>
            </a:rPr>
            <a:t>百万円、ふるさとづくり基金をソフト事業に充てるため百万円取り崩したため、基金全体としては</a:t>
          </a:r>
          <a:r>
            <a:rPr kumimoji="1" lang="en-US" altLang="ja-JP" sz="1400" b="0" i="0" baseline="0">
              <a:solidFill>
                <a:schemeClr val="dk1"/>
              </a:solidFill>
              <a:effectLst/>
              <a:latin typeface="+mn-lt"/>
              <a:ea typeface="+mn-ea"/>
              <a:cs typeface="+mn-cs"/>
            </a:rPr>
            <a:t>9</a:t>
          </a:r>
          <a:r>
            <a:rPr kumimoji="1" lang="ja-JP" altLang="ja-JP" sz="1400" b="0" i="0" baseline="0">
              <a:solidFill>
                <a:schemeClr val="dk1"/>
              </a:solidFill>
              <a:effectLst/>
              <a:latin typeface="+mn-lt"/>
              <a:ea typeface="+mn-ea"/>
              <a:cs typeface="+mn-cs"/>
            </a:rPr>
            <a:t>百万円の減額となった。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老朽化した公共施設等の将来的な整備更新のための経費や、町営住宅整備に伴う起債償還額の増加に備え、個々の特定目的基金に積み増しを行う予定。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mn-lt"/>
              <a:ea typeface="+mn-ea"/>
              <a:cs typeface="+mn-cs"/>
            </a:rPr>
            <a:t>・福祉基金：高齢化社会の進展に対応し、高齢者等の保健福祉の増進を図るため、在宅福祉事業及び健康づくり事業等、地域福祉につながる活動に要する経費に充てることを目的とするもの</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・ふるさとづくり基金：２１世紀に向けて、明るい、豊かで、活力ある独創的、個性的な地域づくりを行うことを目的とするもの</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・公共施設等整備基金：早島町における公共施設等の整備を図ることを目的とするもの</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公共施設等整備基金：将来の公共施設等の老朽化対策経費の増大に備え、</a:t>
          </a:r>
          <a:r>
            <a:rPr kumimoji="1" lang="en-US" altLang="ja-JP" sz="1400" b="0" i="0" baseline="0">
              <a:solidFill>
                <a:schemeClr val="dk1"/>
              </a:solidFill>
              <a:effectLst/>
              <a:latin typeface="+mn-lt"/>
              <a:ea typeface="+mn-ea"/>
              <a:cs typeface="+mn-cs"/>
            </a:rPr>
            <a:t>10</a:t>
          </a:r>
          <a:r>
            <a:rPr kumimoji="1" lang="ja-JP" altLang="ja-JP" sz="1400" b="0" i="0" baseline="0">
              <a:solidFill>
                <a:schemeClr val="dk1"/>
              </a:solidFill>
              <a:effectLst/>
              <a:latin typeface="+mn-lt"/>
              <a:ea typeface="+mn-ea"/>
              <a:cs typeface="+mn-cs"/>
            </a:rPr>
            <a:t>百万円積み増しを行ったことにより増加。</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公共施設等整備基金：将来の公共施設等の老朽化対策経費の増大に備え、毎年</a:t>
          </a:r>
          <a:r>
            <a:rPr kumimoji="1" lang="en-US" altLang="ja-JP" sz="1400" b="0" i="0" baseline="0">
              <a:solidFill>
                <a:schemeClr val="dk1"/>
              </a:solidFill>
              <a:effectLst/>
              <a:latin typeface="+mn-lt"/>
              <a:ea typeface="+mn-ea"/>
              <a:cs typeface="+mn-cs"/>
            </a:rPr>
            <a:t>10</a:t>
          </a:r>
          <a:r>
            <a:rPr kumimoji="1" lang="ja-JP" altLang="ja-JP" sz="1400" b="0" i="0" baseline="0">
              <a:solidFill>
                <a:schemeClr val="dk1"/>
              </a:solidFill>
              <a:effectLst/>
              <a:latin typeface="+mn-lt"/>
              <a:ea typeface="+mn-ea"/>
              <a:cs typeface="+mn-cs"/>
            </a:rPr>
            <a:t>百万円程度積み増しを行う予定。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一般財源の不足額に充てたことにより</a:t>
          </a:r>
          <a:r>
            <a:rPr kumimoji="1" lang="en-US" altLang="ja-JP" sz="1400" b="0" i="0" baseline="0">
              <a:solidFill>
                <a:schemeClr val="dk1"/>
              </a:solidFill>
              <a:effectLst/>
              <a:latin typeface="+mn-lt"/>
              <a:ea typeface="+mn-ea"/>
              <a:cs typeface="+mn-cs"/>
            </a:rPr>
            <a:t>121</a:t>
          </a:r>
          <a:r>
            <a:rPr kumimoji="1" lang="ja-JP" altLang="ja-JP" sz="1400" b="0" i="0" baseline="0">
              <a:solidFill>
                <a:schemeClr val="dk1"/>
              </a:solidFill>
              <a:effectLst/>
              <a:latin typeface="+mn-lt"/>
              <a:ea typeface="+mn-ea"/>
              <a:cs typeface="+mn-cs"/>
            </a:rPr>
            <a:t>百万円減少したが、前年度繰越金等を</a:t>
          </a:r>
          <a:r>
            <a:rPr kumimoji="1" lang="en-US" altLang="ja-JP" sz="1400" b="0" i="0" baseline="0">
              <a:solidFill>
                <a:schemeClr val="dk1"/>
              </a:solidFill>
              <a:effectLst/>
              <a:latin typeface="+mn-lt"/>
              <a:ea typeface="+mn-ea"/>
              <a:cs typeface="+mn-cs"/>
            </a:rPr>
            <a:t>91</a:t>
          </a:r>
          <a:r>
            <a:rPr kumimoji="1" lang="ja-JP" altLang="ja-JP" sz="1400" b="0" i="0" baseline="0">
              <a:solidFill>
                <a:schemeClr val="dk1"/>
              </a:solidFill>
              <a:effectLst/>
              <a:latin typeface="+mn-lt"/>
              <a:ea typeface="+mn-ea"/>
              <a:cs typeface="+mn-cs"/>
            </a:rPr>
            <a:t>百万円積み立てたことにより、前年度と比較して</a:t>
          </a:r>
          <a:r>
            <a:rPr kumimoji="1" lang="en-US" altLang="ja-JP" sz="1400" b="0" i="0" baseline="0">
              <a:solidFill>
                <a:schemeClr val="dk1"/>
              </a:solidFill>
              <a:effectLst/>
              <a:latin typeface="+mn-lt"/>
              <a:ea typeface="+mn-ea"/>
              <a:cs typeface="+mn-cs"/>
            </a:rPr>
            <a:t>30</a:t>
          </a:r>
          <a:r>
            <a:rPr kumimoji="1" lang="ja-JP" altLang="ja-JP" sz="1400" b="0" i="0" baseline="0">
              <a:solidFill>
                <a:schemeClr val="dk1"/>
              </a:solidFill>
              <a:effectLst/>
              <a:latin typeface="+mn-lt"/>
              <a:ea typeface="+mn-ea"/>
              <a:cs typeface="+mn-cs"/>
            </a:rPr>
            <a:t>百万円の減少となった。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災害の発生等の不測の事態への備えとして、また</a:t>
          </a:r>
          <a:r>
            <a:rPr kumimoji="1" lang="ja-JP" altLang="ja-JP" sz="1400" b="0" i="0" baseline="0">
              <a:solidFill>
                <a:schemeClr val="dk1"/>
              </a:solidFill>
              <a:effectLst/>
              <a:latin typeface="+mn-lt"/>
              <a:ea typeface="+mn-ea"/>
              <a:cs typeface="+mn-cs"/>
            </a:rPr>
            <a:t>将来を見据えた健全な財政運営に資するため、過去の実績等を踏まえ、</a:t>
          </a:r>
          <a:r>
            <a:rPr kumimoji="1" lang="en-US" altLang="ja-JP" sz="1400" b="0" i="0" baseline="0">
              <a:solidFill>
                <a:schemeClr val="dk1"/>
              </a:solidFill>
              <a:effectLst/>
              <a:latin typeface="+mn-lt"/>
              <a:ea typeface="+mn-ea"/>
              <a:cs typeface="+mn-cs"/>
            </a:rPr>
            <a:t>1,000</a:t>
          </a:r>
          <a:r>
            <a:rPr kumimoji="1" lang="ja-JP" altLang="ja-JP" sz="1400" b="0" i="0" baseline="0">
              <a:solidFill>
                <a:schemeClr val="dk1"/>
              </a:solidFill>
              <a:effectLst/>
              <a:latin typeface="+mn-lt"/>
              <a:ea typeface="+mn-ea"/>
              <a:cs typeface="+mn-cs"/>
            </a:rPr>
            <a:t>百万円程度を残高の目途とする。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町営住宅整備に伴う今後の起債償還額増加に備え、積み増しを行ったことにより、前年度と比較して</a:t>
          </a:r>
          <a:r>
            <a:rPr kumimoji="1" lang="en-US" altLang="ja-JP" sz="1400" b="0" i="0" baseline="0">
              <a:solidFill>
                <a:schemeClr val="dk1"/>
              </a:solidFill>
              <a:effectLst/>
              <a:latin typeface="+mn-lt"/>
              <a:ea typeface="+mn-ea"/>
              <a:cs typeface="+mn-cs"/>
            </a:rPr>
            <a:t>11</a:t>
          </a:r>
          <a:r>
            <a:rPr kumimoji="1" lang="ja-JP" altLang="ja-JP" sz="1400" b="0" i="0" baseline="0">
              <a:solidFill>
                <a:schemeClr val="dk1"/>
              </a:solidFill>
              <a:effectLst/>
              <a:latin typeface="+mn-lt"/>
              <a:ea typeface="+mn-ea"/>
              <a:cs typeface="+mn-cs"/>
            </a:rPr>
            <a:t>百万円の増加となった。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町営住宅整備に伴う起債償還額の増加に備え、積み増しを行う。</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12,721
12,649
7.62
6,962,157
6,744,384
173,947
3,353,714
4,519,035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令和２年度においては</a:t>
          </a:r>
          <a:r>
            <a:rPr kumimoji="1" lang="en-US" altLang="ja-JP" sz="1100">
              <a:latin typeface="ＭＳ Ｐゴシック" panose="020B0600070205080204" pitchFamily="50" charset="-128"/>
              <a:ea typeface="ＭＳ Ｐゴシック" panose="020B0600070205080204" pitchFamily="50" charset="-128"/>
            </a:rPr>
            <a:t>71.1%</a:t>
          </a:r>
          <a:r>
            <a:rPr kumimoji="1" lang="ja-JP" altLang="en-US" sz="1100">
              <a:latin typeface="ＭＳ Ｐゴシック" panose="020B0600070205080204" pitchFamily="50" charset="-128"/>
              <a:ea typeface="ＭＳ Ｐゴシック" panose="020B0600070205080204" pitchFamily="50" charset="-128"/>
            </a:rPr>
            <a:t>で、類似団体を</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ポイント上回っている。有形固定資産減価償却率は上昇し続けており、公共施設等の老朽化が進んでいる。個別施設計画に基づき、施設の適正な維持管理に努める。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5" name="直線コネクタ 74"/>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6"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7" name="直線コネクタ 76"/>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80" name="有形固定資産減価償却率平均値テキスト"/>
        <xdr:cNvSpPr txBox="1"/>
      </xdr:nvSpPr>
      <xdr:spPr>
        <a:xfrm>
          <a:off x="4813300" y="5112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1" name="フローチャート: 判断 80"/>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2" name="フローチャート: 判断 81"/>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3" name="フローチャート: 判断 82"/>
        <xdr:cNvSpPr/>
      </xdr:nvSpPr>
      <xdr:spPr>
        <a:xfrm>
          <a:off x="3238500" y="52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4" name="フローチャート: 判断 83"/>
        <xdr:cNvSpPr/>
      </xdr:nvSpPr>
      <xdr:spPr>
        <a:xfrm>
          <a:off x="2476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5" name="フローチャート: 判断 84"/>
        <xdr:cNvSpPr/>
      </xdr:nvSpPr>
      <xdr:spPr>
        <a:xfrm>
          <a:off x="1714500" y="500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23336</xdr:rowOff>
    </xdr:from>
    <xdr:to>
      <xdr:col>23</xdr:col>
      <xdr:colOff>136525</xdr:colOff>
      <xdr:row>32</xdr:row>
      <xdr:rowOff>124936</xdr:rowOff>
    </xdr:to>
    <xdr:sp macro="" textlink="">
      <xdr:nvSpPr>
        <xdr:cNvPr id="91" name="楕円 90"/>
        <xdr:cNvSpPr/>
      </xdr:nvSpPr>
      <xdr:spPr>
        <a:xfrm>
          <a:off x="4711700" y="550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1763</xdr:rowOff>
    </xdr:from>
    <xdr:ext cx="405111" cy="259045"/>
    <xdr:sp macro="" textlink="">
      <xdr:nvSpPr>
        <xdr:cNvPr id="92" name="有形固定資産減価償却率該当値テキスト"/>
        <xdr:cNvSpPr txBox="1"/>
      </xdr:nvSpPr>
      <xdr:spPr>
        <a:xfrm>
          <a:off x="4813300" y="548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93" name="楕円 92"/>
        <xdr:cNvSpPr/>
      </xdr:nvSpPr>
      <xdr:spPr>
        <a:xfrm>
          <a:off x="40005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74136</xdr:rowOff>
    </xdr:to>
    <xdr:cxnSp macro="">
      <xdr:nvCxnSpPr>
        <xdr:cNvPr id="94" name="直線コネクタ 93"/>
        <xdr:cNvCxnSpPr/>
      </xdr:nvCxnSpPr>
      <xdr:spPr>
        <a:xfrm>
          <a:off x="4051300" y="5520055"/>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140811</xdr:rowOff>
    </xdr:from>
    <xdr:to>
      <xdr:col>15</xdr:col>
      <xdr:colOff>187325</xdr:colOff>
      <xdr:row>32</xdr:row>
      <xdr:rowOff>70961</xdr:rowOff>
    </xdr:to>
    <xdr:sp macro="" textlink="">
      <xdr:nvSpPr>
        <xdr:cNvPr id="95" name="楕円 94"/>
        <xdr:cNvSpPr/>
      </xdr:nvSpPr>
      <xdr:spPr>
        <a:xfrm>
          <a:off x="3238500" y="54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20161</xdr:rowOff>
    </xdr:from>
    <xdr:to>
      <xdr:col>19</xdr:col>
      <xdr:colOff>136525</xdr:colOff>
      <xdr:row>32</xdr:row>
      <xdr:rowOff>33655</xdr:rowOff>
    </xdr:to>
    <xdr:cxnSp macro="">
      <xdr:nvCxnSpPr>
        <xdr:cNvPr id="96" name="直線コネクタ 95"/>
        <xdr:cNvCxnSpPr/>
      </xdr:nvCxnSpPr>
      <xdr:spPr>
        <a:xfrm>
          <a:off x="3289300" y="5506561"/>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70644</xdr:rowOff>
    </xdr:from>
    <xdr:to>
      <xdr:col>11</xdr:col>
      <xdr:colOff>187325</xdr:colOff>
      <xdr:row>32</xdr:row>
      <xdr:rowOff>794</xdr:rowOff>
    </xdr:to>
    <xdr:sp macro="" textlink="">
      <xdr:nvSpPr>
        <xdr:cNvPr id="97" name="楕円 96"/>
        <xdr:cNvSpPr/>
      </xdr:nvSpPr>
      <xdr:spPr>
        <a:xfrm>
          <a:off x="2476500" y="53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121444</xdr:rowOff>
    </xdr:from>
    <xdr:to>
      <xdr:col>15</xdr:col>
      <xdr:colOff>136525</xdr:colOff>
      <xdr:row>32</xdr:row>
      <xdr:rowOff>20161</xdr:rowOff>
    </xdr:to>
    <xdr:cxnSp macro="">
      <xdr:nvCxnSpPr>
        <xdr:cNvPr id="98" name="直線コネクタ 97"/>
        <xdr:cNvCxnSpPr/>
      </xdr:nvCxnSpPr>
      <xdr:spPr>
        <a:xfrm>
          <a:off x="2527300" y="5436394"/>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19367</xdr:rowOff>
    </xdr:from>
    <xdr:to>
      <xdr:col>7</xdr:col>
      <xdr:colOff>187325</xdr:colOff>
      <xdr:row>31</xdr:row>
      <xdr:rowOff>120967</xdr:rowOff>
    </xdr:to>
    <xdr:sp macro="" textlink="">
      <xdr:nvSpPr>
        <xdr:cNvPr id="99" name="楕円 98"/>
        <xdr:cNvSpPr/>
      </xdr:nvSpPr>
      <xdr:spPr>
        <a:xfrm>
          <a:off x="1714500" y="53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70167</xdr:rowOff>
    </xdr:from>
    <xdr:to>
      <xdr:col>11</xdr:col>
      <xdr:colOff>136525</xdr:colOff>
      <xdr:row>31</xdr:row>
      <xdr:rowOff>121444</xdr:rowOff>
    </xdr:to>
    <xdr:cxnSp macro="">
      <xdr:nvCxnSpPr>
        <xdr:cNvPr id="100" name="直線コネクタ 99"/>
        <xdr:cNvCxnSpPr/>
      </xdr:nvCxnSpPr>
      <xdr:spPr>
        <a:xfrm>
          <a:off x="1765300" y="5385117"/>
          <a:ext cx="762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1" name="n_1aveValue有形固定資産減価償却率"/>
        <xdr:cNvSpPr txBox="1"/>
      </xdr:nvSpPr>
      <xdr:spPr>
        <a:xfrm>
          <a:off x="3836044" y="501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2" name="n_2aveValue有形固定資産減価償却率"/>
        <xdr:cNvSpPr txBox="1"/>
      </xdr:nvSpPr>
      <xdr:spPr>
        <a:xfrm>
          <a:off x="3086744" y="498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3" name="n_3aveValue有形固定資産減価償却率"/>
        <xdr:cNvSpPr txBox="1"/>
      </xdr:nvSpPr>
      <xdr:spPr>
        <a:xfrm>
          <a:off x="2324744" y="496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4" name="n_4aveValue有形固定資産減価償却率"/>
        <xdr:cNvSpPr txBox="1"/>
      </xdr:nvSpPr>
      <xdr:spPr>
        <a:xfrm>
          <a:off x="1562744" y="4777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105" name="n_1mainValue有形固定資産減価償却率"/>
        <xdr:cNvSpPr txBox="1"/>
      </xdr:nvSpPr>
      <xdr:spPr>
        <a:xfrm>
          <a:off x="38360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62088</xdr:rowOff>
    </xdr:from>
    <xdr:ext cx="405111" cy="259045"/>
    <xdr:sp macro="" textlink="">
      <xdr:nvSpPr>
        <xdr:cNvPr id="106" name="n_2mainValue有形固定資産減価償却率"/>
        <xdr:cNvSpPr txBox="1"/>
      </xdr:nvSpPr>
      <xdr:spPr>
        <a:xfrm>
          <a:off x="3086744" y="554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163371</xdr:rowOff>
    </xdr:from>
    <xdr:ext cx="405111" cy="259045"/>
    <xdr:sp macro="" textlink="">
      <xdr:nvSpPr>
        <xdr:cNvPr id="107" name="n_3mainValue有形固定資産減価償却率"/>
        <xdr:cNvSpPr txBox="1"/>
      </xdr:nvSpPr>
      <xdr:spPr>
        <a:xfrm>
          <a:off x="2324744" y="5478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112094</xdr:rowOff>
    </xdr:from>
    <xdr:ext cx="405111" cy="259045"/>
    <xdr:sp macro="" textlink="">
      <xdr:nvSpPr>
        <xdr:cNvPr id="108" name="n_4mainValue有形固定資産減価償却率"/>
        <xdr:cNvSpPr txBox="1"/>
      </xdr:nvSpPr>
      <xdr:spPr>
        <a:xfrm>
          <a:off x="1562744" y="542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債務償還比率は類似団体平均を下回っており、今後も引き続き健全な財政管理を進めていく。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5" name="直線コネクタ 134"/>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6" name="債務償還比率最小値テキスト"/>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7" name="直線コネクタ 136"/>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0" name="債務償還比率平均値テキスト"/>
        <xdr:cNvSpPr txBox="1"/>
      </xdr:nvSpPr>
      <xdr:spPr>
        <a:xfrm>
          <a:off x="14846300" y="502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1" name="フローチャート: 判断 140"/>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2" name="フローチャート: 判断 141"/>
        <xdr:cNvSpPr/>
      </xdr:nvSpPr>
      <xdr:spPr>
        <a:xfrm>
          <a:off x="14033500" y="50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3" name="フローチャート: 判断 142"/>
        <xdr:cNvSpPr/>
      </xdr:nvSpPr>
      <xdr:spPr>
        <a:xfrm>
          <a:off x="13271500" y="49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4" name="フローチャート: 判断 143"/>
        <xdr:cNvSpPr/>
      </xdr:nvSpPr>
      <xdr:spPr>
        <a:xfrm>
          <a:off x="12509500" y="4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5" name="フローチャート: 判断 144"/>
        <xdr:cNvSpPr/>
      </xdr:nvSpPr>
      <xdr:spPr>
        <a:xfrm>
          <a:off x="11747500" y="49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105761</xdr:rowOff>
    </xdr:from>
    <xdr:to>
      <xdr:col>76</xdr:col>
      <xdr:colOff>73025</xdr:colOff>
      <xdr:row>29</xdr:row>
      <xdr:rowOff>35911</xdr:rowOff>
    </xdr:to>
    <xdr:sp macro="" textlink="">
      <xdr:nvSpPr>
        <xdr:cNvPr id="151" name="楕円 150"/>
        <xdr:cNvSpPr/>
      </xdr:nvSpPr>
      <xdr:spPr>
        <a:xfrm>
          <a:off x="14744700" y="49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128638</xdr:rowOff>
    </xdr:from>
    <xdr:ext cx="469744" cy="259045"/>
    <xdr:sp macro="" textlink="">
      <xdr:nvSpPr>
        <xdr:cNvPr id="152" name="債務償還比率該当値テキスト"/>
        <xdr:cNvSpPr txBox="1"/>
      </xdr:nvSpPr>
      <xdr:spPr>
        <a:xfrm>
          <a:off x="14846300" y="475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21016</xdr:rowOff>
    </xdr:from>
    <xdr:to>
      <xdr:col>72</xdr:col>
      <xdr:colOff>123825</xdr:colOff>
      <xdr:row>29</xdr:row>
      <xdr:rowOff>122616</xdr:rowOff>
    </xdr:to>
    <xdr:sp macro="" textlink="">
      <xdr:nvSpPr>
        <xdr:cNvPr id="153" name="楕円 152"/>
        <xdr:cNvSpPr/>
      </xdr:nvSpPr>
      <xdr:spPr>
        <a:xfrm>
          <a:off x="14033500" y="49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156561</xdr:rowOff>
    </xdr:from>
    <xdr:to>
      <xdr:col>76</xdr:col>
      <xdr:colOff>22225</xdr:colOff>
      <xdr:row>29</xdr:row>
      <xdr:rowOff>71816</xdr:rowOff>
    </xdr:to>
    <xdr:cxnSp macro="">
      <xdr:nvCxnSpPr>
        <xdr:cNvPr id="154" name="直線コネクタ 153"/>
        <xdr:cNvCxnSpPr/>
      </xdr:nvCxnSpPr>
      <xdr:spPr>
        <a:xfrm flipV="1">
          <a:off x="14084300" y="4957161"/>
          <a:ext cx="7112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55" name="楕円 154"/>
        <xdr:cNvSpPr/>
      </xdr:nvSpPr>
      <xdr:spPr>
        <a:xfrm>
          <a:off x="13271500" y="49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71816</xdr:rowOff>
    </xdr:from>
    <xdr:to>
      <xdr:col>72</xdr:col>
      <xdr:colOff>73025</xdr:colOff>
      <xdr:row>29</xdr:row>
      <xdr:rowOff>77343</xdr:rowOff>
    </xdr:to>
    <xdr:cxnSp macro="">
      <xdr:nvCxnSpPr>
        <xdr:cNvPr id="156" name="直線コネクタ 155"/>
        <xdr:cNvCxnSpPr/>
      </xdr:nvCxnSpPr>
      <xdr:spPr>
        <a:xfrm flipV="1">
          <a:off x="13322300" y="5043866"/>
          <a:ext cx="762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100899</xdr:rowOff>
    </xdr:from>
    <xdr:to>
      <xdr:col>64</xdr:col>
      <xdr:colOff>123825</xdr:colOff>
      <xdr:row>30</xdr:row>
      <xdr:rowOff>31049</xdr:rowOff>
    </xdr:to>
    <xdr:sp macro="" textlink="">
      <xdr:nvSpPr>
        <xdr:cNvPr id="157" name="楕円 156"/>
        <xdr:cNvSpPr/>
      </xdr:nvSpPr>
      <xdr:spPr>
        <a:xfrm>
          <a:off x="12509500" y="507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77343</xdr:rowOff>
    </xdr:from>
    <xdr:to>
      <xdr:col>68</xdr:col>
      <xdr:colOff>73025</xdr:colOff>
      <xdr:row>29</xdr:row>
      <xdr:rowOff>151699</xdr:rowOff>
    </xdr:to>
    <xdr:cxnSp macro="">
      <xdr:nvCxnSpPr>
        <xdr:cNvPr id="158" name="直線コネクタ 157"/>
        <xdr:cNvCxnSpPr/>
      </xdr:nvCxnSpPr>
      <xdr:spPr>
        <a:xfrm flipV="1">
          <a:off x="12560300" y="5049393"/>
          <a:ext cx="762000" cy="7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116444</xdr:rowOff>
    </xdr:from>
    <xdr:to>
      <xdr:col>60</xdr:col>
      <xdr:colOff>123825</xdr:colOff>
      <xdr:row>30</xdr:row>
      <xdr:rowOff>46594</xdr:rowOff>
    </xdr:to>
    <xdr:sp macro="" textlink="">
      <xdr:nvSpPr>
        <xdr:cNvPr id="159" name="楕円 158"/>
        <xdr:cNvSpPr/>
      </xdr:nvSpPr>
      <xdr:spPr>
        <a:xfrm>
          <a:off x="11747500" y="50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151699</xdr:rowOff>
    </xdr:from>
    <xdr:to>
      <xdr:col>64</xdr:col>
      <xdr:colOff>73025</xdr:colOff>
      <xdr:row>29</xdr:row>
      <xdr:rowOff>167244</xdr:rowOff>
    </xdr:to>
    <xdr:cxnSp macro="">
      <xdr:nvCxnSpPr>
        <xdr:cNvPr id="160" name="直線コネクタ 159"/>
        <xdr:cNvCxnSpPr/>
      </xdr:nvCxnSpPr>
      <xdr:spPr>
        <a:xfrm flipV="1">
          <a:off x="11798300" y="5123749"/>
          <a:ext cx="762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1" name="n_1aveValue債務償還比率"/>
        <xdr:cNvSpPr txBox="1"/>
      </xdr:nvSpPr>
      <xdr:spPr>
        <a:xfrm>
          <a:off x="13836727" y="510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62" name="n_2aveValue債務償還比率"/>
        <xdr:cNvSpPr txBox="1"/>
      </xdr:nvSpPr>
      <xdr:spPr>
        <a:xfrm>
          <a:off x="13087427" y="47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63" name="n_3aveValue債務償還比率"/>
        <xdr:cNvSpPr txBox="1"/>
      </xdr:nvSpPr>
      <xdr:spPr>
        <a:xfrm>
          <a:off x="12325427" y="47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64" name="n_4aveValue債務償還比率"/>
        <xdr:cNvSpPr txBox="1"/>
      </xdr:nvSpPr>
      <xdr:spPr>
        <a:xfrm>
          <a:off x="11563427" y="47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139143</xdr:rowOff>
    </xdr:from>
    <xdr:ext cx="469744" cy="259045"/>
    <xdr:sp macro="" textlink="">
      <xdr:nvSpPr>
        <xdr:cNvPr id="165" name="n_1mainValue債務償還比率"/>
        <xdr:cNvSpPr txBox="1"/>
      </xdr:nvSpPr>
      <xdr:spPr>
        <a:xfrm>
          <a:off x="13836727" y="476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119270</xdr:rowOff>
    </xdr:from>
    <xdr:ext cx="469744" cy="259045"/>
    <xdr:sp macro="" textlink="">
      <xdr:nvSpPr>
        <xdr:cNvPr id="166" name="n_2mainValue債務償還比率"/>
        <xdr:cNvSpPr txBox="1"/>
      </xdr:nvSpPr>
      <xdr:spPr>
        <a:xfrm>
          <a:off x="13087427" y="509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22176</xdr:rowOff>
    </xdr:from>
    <xdr:ext cx="469744" cy="259045"/>
    <xdr:sp macro="" textlink="">
      <xdr:nvSpPr>
        <xdr:cNvPr id="167" name="n_3mainValue債務償還比率"/>
        <xdr:cNvSpPr txBox="1"/>
      </xdr:nvSpPr>
      <xdr:spPr>
        <a:xfrm>
          <a:off x="12325427" y="516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37721</xdr:rowOff>
    </xdr:from>
    <xdr:ext cx="469744" cy="259045"/>
    <xdr:sp macro="" textlink="">
      <xdr:nvSpPr>
        <xdr:cNvPr id="168" name="n_4mainValue債務償還比率"/>
        <xdr:cNvSpPr txBox="1"/>
      </xdr:nvSpPr>
      <xdr:spPr>
        <a:xfrm>
          <a:off x="11563427" y="518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12,721
12,649
7.62
6,962,157
6,744,384
173,947
3,353,714
4,519,035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71" name="楕円 70"/>
        <xdr:cNvSpPr/>
      </xdr:nvSpPr>
      <xdr:spPr>
        <a:xfrm>
          <a:off x="45847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6113</xdr:rowOff>
    </xdr:from>
    <xdr:ext cx="405111" cy="259045"/>
    <xdr:sp macro="" textlink="">
      <xdr:nvSpPr>
        <xdr:cNvPr id="72" name="【道路】&#10;有形固定資産減価償却率該当値テキスト"/>
        <xdr:cNvSpPr txBox="1"/>
      </xdr:nvSpPr>
      <xdr:spPr>
        <a:xfrm>
          <a:off x="4673600"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164846</xdr:rowOff>
    </xdr:from>
    <xdr:to>
      <xdr:col>20</xdr:col>
      <xdr:colOff>38100</xdr:colOff>
      <xdr:row>37</xdr:row>
      <xdr:rowOff>94996</xdr:rowOff>
    </xdr:to>
    <xdr:sp macro="" textlink="">
      <xdr:nvSpPr>
        <xdr:cNvPr id="73" name="楕円 72"/>
        <xdr:cNvSpPr/>
      </xdr:nvSpPr>
      <xdr:spPr>
        <a:xfrm>
          <a:off x="3746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44196</xdr:rowOff>
    </xdr:from>
    <xdr:to>
      <xdr:col>24</xdr:col>
      <xdr:colOff>63500</xdr:colOff>
      <xdr:row>37</xdr:row>
      <xdr:rowOff>78486</xdr:rowOff>
    </xdr:to>
    <xdr:cxnSp macro="">
      <xdr:nvCxnSpPr>
        <xdr:cNvPr id="74" name="直線コネクタ 73"/>
        <xdr:cNvCxnSpPr/>
      </xdr:nvCxnSpPr>
      <xdr:spPr>
        <a:xfrm>
          <a:off x="3797300" y="638784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5" name="楕円 74"/>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44196</xdr:rowOff>
    </xdr:to>
    <xdr:cxnSp macro="">
      <xdr:nvCxnSpPr>
        <xdr:cNvPr id="76" name="直線コネクタ 75"/>
        <xdr:cNvCxnSpPr/>
      </xdr:nvCxnSpPr>
      <xdr:spPr>
        <a:xfrm>
          <a:off x="2908300" y="63512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87122</xdr:rowOff>
    </xdr:from>
    <xdr:to>
      <xdr:col>10</xdr:col>
      <xdr:colOff>165100</xdr:colOff>
      <xdr:row>37</xdr:row>
      <xdr:rowOff>17272</xdr:rowOff>
    </xdr:to>
    <xdr:sp macro="" textlink="">
      <xdr:nvSpPr>
        <xdr:cNvPr id="77" name="楕円 76"/>
        <xdr:cNvSpPr/>
      </xdr:nvSpPr>
      <xdr:spPr>
        <a:xfrm>
          <a:off x="1968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137922</xdr:rowOff>
    </xdr:from>
    <xdr:to>
      <xdr:col>15</xdr:col>
      <xdr:colOff>50800</xdr:colOff>
      <xdr:row>37</xdr:row>
      <xdr:rowOff>7620</xdr:rowOff>
    </xdr:to>
    <xdr:cxnSp macro="">
      <xdr:nvCxnSpPr>
        <xdr:cNvPr id="78" name="直線コネクタ 77"/>
        <xdr:cNvCxnSpPr/>
      </xdr:nvCxnSpPr>
      <xdr:spPr>
        <a:xfrm>
          <a:off x="2019300" y="63101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79" name="楕円 78"/>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137922</xdr:rowOff>
    </xdr:to>
    <xdr:cxnSp macro="">
      <xdr:nvCxnSpPr>
        <xdr:cNvPr id="80" name="直線コネクタ 79"/>
        <xdr:cNvCxnSpPr/>
      </xdr:nvCxnSpPr>
      <xdr:spPr>
        <a:xfrm>
          <a:off x="1130300" y="627126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86123</xdr:rowOff>
    </xdr:from>
    <xdr:ext cx="405111" cy="259045"/>
    <xdr:sp macro="" textlink="">
      <xdr:nvSpPr>
        <xdr:cNvPr id="85" name="n_1mainValue【道路】&#10;有形固定資産減価償却率"/>
        <xdr:cNvSpPr txBox="1"/>
      </xdr:nvSpPr>
      <xdr:spPr>
        <a:xfrm>
          <a:off x="35820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49547</xdr:rowOff>
    </xdr:from>
    <xdr:ext cx="405111" cy="259045"/>
    <xdr:sp macro="" textlink="">
      <xdr:nvSpPr>
        <xdr:cNvPr id="86" name="n_2mainValue【道路】&#10;有形固定資産減価償却率"/>
        <xdr:cNvSpPr txBox="1"/>
      </xdr:nvSpPr>
      <xdr:spPr>
        <a:xfrm>
          <a:off x="2705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8399</xdr:rowOff>
    </xdr:from>
    <xdr:ext cx="405111" cy="259045"/>
    <xdr:sp macro="" textlink="">
      <xdr:nvSpPr>
        <xdr:cNvPr id="87" name="n_3mainValue【道路】&#10;有形固定資産減価償却率"/>
        <xdr:cNvSpPr txBox="1"/>
      </xdr:nvSpPr>
      <xdr:spPr>
        <a:xfrm>
          <a:off x="1816744" y="635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140987</xdr:rowOff>
    </xdr:from>
    <xdr:ext cx="405111" cy="259045"/>
    <xdr:sp macro="" textlink="">
      <xdr:nvSpPr>
        <xdr:cNvPr id="88" name="n_4mainValue【道路】&#10;有形固定資産減価償却率"/>
        <xdr:cNvSpPr txBox="1"/>
      </xdr:nvSpPr>
      <xdr:spPr>
        <a:xfrm>
          <a:off x="927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19647</xdr:rowOff>
    </xdr:from>
    <xdr:to>
      <xdr:col>55</xdr:col>
      <xdr:colOff>50800</xdr:colOff>
      <xdr:row>41</xdr:row>
      <xdr:rowOff>121247</xdr:rowOff>
    </xdr:to>
    <xdr:sp macro="" textlink="">
      <xdr:nvSpPr>
        <xdr:cNvPr id="128" name="楕円 127"/>
        <xdr:cNvSpPr/>
      </xdr:nvSpPr>
      <xdr:spPr>
        <a:xfrm>
          <a:off x="10426700" y="70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106024</xdr:rowOff>
    </xdr:from>
    <xdr:ext cx="469744" cy="259045"/>
    <xdr:sp macro="" textlink="">
      <xdr:nvSpPr>
        <xdr:cNvPr id="129" name="【道路】&#10;一人当たり延長該当値テキスト"/>
        <xdr:cNvSpPr txBox="1"/>
      </xdr:nvSpPr>
      <xdr:spPr>
        <a:xfrm>
          <a:off x="10515600" y="69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18428</xdr:rowOff>
    </xdr:from>
    <xdr:to>
      <xdr:col>50</xdr:col>
      <xdr:colOff>165100</xdr:colOff>
      <xdr:row>41</xdr:row>
      <xdr:rowOff>120028</xdr:rowOff>
    </xdr:to>
    <xdr:sp macro="" textlink="">
      <xdr:nvSpPr>
        <xdr:cNvPr id="130" name="楕円 129"/>
        <xdr:cNvSpPr/>
      </xdr:nvSpPr>
      <xdr:spPr>
        <a:xfrm>
          <a:off x="9588500" y="70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69228</xdr:rowOff>
    </xdr:from>
    <xdr:to>
      <xdr:col>55</xdr:col>
      <xdr:colOff>0</xdr:colOff>
      <xdr:row>41</xdr:row>
      <xdr:rowOff>70447</xdr:rowOff>
    </xdr:to>
    <xdr:cxnSp macro="">
      <xdr:nvCxnSpPr>
        <xdr:cNvPr id="131" name="直線コネクタ 130"/>
        <xdr:cNvCxnSpPr/>
      </xdr:nvCxnSpPr>
      <xdr:spPr>
        <a:xfrm>
          <a:off x="9639300" y="7098678"/>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18618</xdr:rowOff>
    </xdr:from>
    <xdr:to>
      <xdr:col>46</xdr:col>
      <xdr:colOff>38100</xdr:colOff>
      <xdr:row>41</xdr:row>
      <xdr:rowOff>120218</xdr:rowOff>
    </xdr:to>
    <xdr:sp macro="" textlink="">
      <xdr:nvSpPr>
        <xdr:cNvPr id="132" name="楕円 131"/>
        <xdr:cNvSpPr/>
      </xdr:nvSpPr>
      <xdr:spPr>
        <a:xfrm>
          <a:off x="8699500" y="70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69228</xdr:rowOff>
    </xdr:from>
    <xdr:to>
      <xdr:col>50</xdr:col>
      <xdr:colOff>114300</xdr:colOff>
      <xdr:row>41</xdr:row>
      <xdr:rowOff>69418</xdr:rowOff>
    </xdr:to>
    <xdr:cxnSp macro="">
      <xdr:nvCxnSpPr>
        <xdr:cNvPr id="133" name="直線コネクタ 132"/>
        <xdr:cNvCxnSpPr/>
      </xdr:nvCxnSpPr>
      <xdr:spPr>
        <a:xfrm flipV="1">
          <a:off x="8750300" y="709867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18047</xdr:rowOff>
    </xdr:from>
    <xdr:to>
      <xdr:col>41</xdr:col>
      <xdr:colOff>101600</xdr:colOff>
      <xdr:row>41</xdr:row>
      <xdr:rowOff>119647</xdr:rowOff>
    </xdr:to>
    <xdr:sp macro="" textlink="">
      <xdr:nvSpPr>
        <xdr:cNvPr id="134" name="楕円 133"/>
        <xdr:cNvSpPr/>
      </xdr:nvSpPr>
      <xdr:spPr>
        <a:xfrm>
          <a:off x="7810500" y="70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68847</xdr:rowOff>
    </xdr:from>
    <xdr:to>
      <xdr:col>45</xdr:col>
      <xdr:colOff>177800</xdr:colOff>
      <xdr:row>41</xdr:row>
      <xdr:rowOff>69418</xdr:rowOff>
    </xdr:to>
    <xdr:cxnSp macro="">
      <xdr:nvCxnSpPr>
        <xdr:cNvPr id="135" name="直線コネクタ 134"/>
        <xdr:cNvCxnSpPr/>
      </xdr:nvCxnSpPr>
      <xdr:spPr>
        <a:xfrm>
          <a:off x="7861300" y="709829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16351</xdr:rowOff>
    </xdr:from>
    <xdr:to>
      <xdr:col>36</xdr:col>
      <xdr:colOff>165100</xdr:colOff>
      <xdr:row>41</xdr:row>
      <xdr:rowOff>117951</xdr:rowOff>
    </xdr:to>
    <xdr:sp macro="" textlink="">
      <xdr:nvSpPr>
        <xdr:cNvPr id="136" name="楕円 135"/>
        <xdr:cNvSpPr/>
      </xdr:nvSpPr>
      <xdr:spPr>
        <a:xfrm>
          <a:off x="6921500" y="70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67151</xdr:rowOff>
    </xdr:from>
    <xdr:to>
      <xdr:col>41</xdr:col>
      <xdr:colOff>50800</xdr:colOff>
      <xdr:row>41</xdr:row>
      <xdr:rowOff>68847</xdr:rowOff>
    </xdr:to>
    <xdr:cxnSp macro="">
      <xdr:nvCxnSpPr>
        <xdr:cNvPr id="137" name="直線コネクタ 136"/>
        <xdr:cNvCxnSpPr/>
      </xdr:nvCxnSpPr>
      <xdr:spPr>
        <a:xfrm>
          <a:off x="6972300" y="7096601"/>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111155</xdr:rowOff>
    </xdr:from>
    <xdr:ext cx="469744" cy="259045"/>
    <xdr:sp macro="" textlink="">
      <xdr:nvSpPr>
        <xdr:cNvPr id="142" name="n_1mainValue【道路】&#10;一人当たり延長"/>
        <xdr:cNvSpPr txBox="1"/>
      </xdr:nvSpPr>
      <xdr:spPr>
        <a:xfrm>
          <a:off x="9391727" y="71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111345</xdr:rowOff>
    </xdr:from>
    <xdr:ext cx="469744" cy="259045"/>
    <xdr:sp macro="" textlink="">
      <xdr:nvSpPr>
        <xdr:cNvPr id="143" name="n_2mainValue【道路】&#10;一人当たり延長"/>
        <xdr:cNvSpPr txBox="1"/>
      </xdr:nvSpPr>
      <xdr:spPr>
        <a:xfrm>
          <a:off x="8515427" y="71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110774</xdr:rowOff>
    </xdr:from>
    <xdr:ext cx="469744" cy="259045"/>
    <xdr:sp macro="" textlink="">
      <xdr:nvSpPr>
        <xdr:cNvPr id="144" name="n_3mainValue【道路】&#10;一人当たり延長"/>
        <xdr:cNvSpPr txBox="1"/>
      </xdr:nvSpPr>
      <xdr:spPr>
        <a:xfrm>
          <a:off x="7626427" y="714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109078</xdr:rowOff>
    </xdr:from>
    <xdr:ext cx="469744" cy="259045"/>
    <xdr:sp macro="" textlink="">
      <xdr:nvSpPr>
        <xdr:cNvPr id="145" name="n_4mainValue【道路】&#10;一人当たり延長"/>
        <xdr:cNvSpPr txBox="1"/>
      </xdr:nvSpPr>
      <xdr:spPr>
        <a:xfrm>
          <a:off x="6737427" y="71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7" name="楕円 186"/>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88" name="【橋りょう・トンネル】&#10;有形固定資産減価償却率該当値テキスト"/>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48804</xdr:rowOff>
    </xdr:from>
    <xdr:to>
      <xdr:col>20</xdr:col>
      <xdr:colOff>38100</xdr:colOff>
      <xdr:row>60</xdr:row>
      <xdr:rowOff>150404</xdr:rowOff>
    </xdr:to>
    <xdr:sp macro="" textlink="">
      <xdr:nvSpPr>
        <xdr:cNvPr id="189" name="楕円 188"/>
        <xdr:cNvSpPr/>
      </xdr:nvSpPr>
      <xdr:spPr>
        <a:xfrm>
          <a:off x="3746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127363</xdr:rowOff>
    </xdr:to>
    <xdr:cxnSp macro="">
      <xdr:nvCxnSpPr>
        <xdr:cNvPr id="190" name="直線コネクタ 189"/>
        <xdr:cNvCxnSpPr/>
      </xdr:nvCxnSpPr>
      <xdr:spPr>
        <a:xfrm>
          <a:off x="3797300" y="103866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21046</xdr:rowOff>
    </xdr:from>
    <xdr:to>
      <xdr:col>15</xdr:col>
      <xdr:colOff>101600</xdr:colOff>
      <xdr:row>60</xdr:row>
      <xdr:rowOff>122646</xdr:rowOff>
    </xdr:to>
    <xdr:sp macro="" textlink="">
      <xdr:nvSpPr>
        <xdr:cNvPr id="191" name="楕円 190"/>
        <xdr:cNvSpPr/>
      </xdr:nvSpPr>
      <xdr:spPr>
        <a:xfrm>
          <a:off x="2857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99604</xdr:rowOff>
    </xdr:to>
    <xdr:cxnSp macro="">
      <xdr:nvCxnSpPr>
        <xdr:cNvPr id="192" name="直線コネクタ 191"/>
        <xdr:cNvCxnSpPr/>
      </xdr:nvCxnSpPr>
      <xdr:spPr>
        <a:xfrm>
          <a:off x="2908300" y="103588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164737</xdr:rowOff>
    </xdr:from>
    <xdr:to>
      <xdr:col>10</xdr:col>
      <xdr:colOff>165100</xdr:colOff>
      <xdr:row>60</xdr:row>
      <xdr:rowOff>94887</xdr:rowOff>
    </xdr:to>
    <xdr:sp macro="" textlink="">
      <xdr:nvSpPr>
        <xdr:cNvPr id="193" name="楕円 192"/>
        <xdr:cNvSpPr/>
      </xdr:nvSpPr>
      <xdr:spPr>
        <a:xfrm>
          <a:off x="1968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71846</xdr:rowOff>
    </xdr:to>
    <xdr:cxnSp macro="">
      <xdr:nvCxnSpPr>
        <xdr:cNvPr id="194" name="直線コネクタ 193"/>
        <xdr:cNvCxnSpPr/>
      </xdr:nvCxnSpPr>
      <xdr:spPr>
        <a:xfrm>
          <a:off x="2019300" y="1033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136978</xdr:rowOff>
    </xdr:from>
    <xdr:to>
      <xdr:col>6</xdr:col>
      <xdr:colOff>38100</xdr:colOff>
      <xdr:row>60</xdr:row>
      <xdr:rowOff>67128</xdr:rowOff>
    </xdr:to>
    <xdr:sp macro="" textlink="">
      <xdr:nvSpPr>
        <xdr:cNvPr id="195" name="楕円 194"/>
        <xdr:cNvSpPr/>
      </xdr:nvSpPr>
      <xdr:spPr>
        <a:xfrm>
          <a:off x="1079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xdr:rowOff>
    </xdr:from>
    <xdr:to>
      <xdr:col>10</xdr:col>
      <xdr:colOff>114300</xdr:colOff>
      <xdr:row>60</xdr:row>
      <xdr:rowOff>44087</xdr:rowOff>
    </xdr:to>
    <xdr:cxnSp macro="">
      <xdr:nvCxnSpPr>
        <xdr:cNvPr id="196" name="直線コネクタ 195"/>
        <xdr:cNvCxnSpPr/>
      </xdr:nvCxnSpPr>
      <xdr:spPr>
        <a:xfrm>
          <a:off x="1130300" y="103033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166931</xdr:rowOff>
    </xdr:from>
    <xdr:ext cx="405111" cy="259045"/>
    <xdr:sp macro="" textlink="">
      <xdr:nvSpPr>
        <xdr:cNvPr id="201" name="n_1mainValue【橋りょう・トンネル】&#10;有形固定資産減価償却率"/>
        <xdr:cNvSpPr txBox="1"/>
      </xdr:nvSpPr>
      <xdr:spPr>
        <a:xfrm>
          <a:off x="3582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139173</xdr:rowOff>
    </xdr:from>
    <xdr:ext cx="405111" cy="259045"/>
    <xdr:sp macro="" textlink="">
      <xdr:nvSpPr>
        <xdr:cNvPr id="202" name="n_2mainValue【橋りょう・トンネル】&#10;有形固定資産減価償却率"/>
        <xdr:cNvSpPr txBox="1"/>
      </xdr:nvSpPr>
      <xdr:spPr>
        <a:xfrm>
          <a:off x="2705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111414</xdr:rowOff>
    </xdr:from>
    <xdr:ext cx="405111" cy="259045"/>
    <xdr:sp macro="" textlink="">
      <xdr:nvSpPr>
        <xdr:cNvPr id="203" name="n_3mainValue【橋りょう・トンネル】&#10;有形固定資産減価償却率"/>
        <xdr:cNvSpPr txBox="1"/>
      </xdr:nvSpPr>
      <xdr:spPr>
        <a:xfrm>
          <a:off x="1816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4" name="n_4main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146836</xdr:rowOff>
    </xdr:from>
    <xdr:to>
      <xdr:col>55</xdr:col>
      <xdr:colOff>50800</xdr:colOff>
      <xdr:row>64</xdr:row>
      <xdr:rowOff>76986</xdr:rowOff>
    </xdr:to>
    <xdr:sp macro="" textlink="">
      <xdr:nvSpPr>
        <xdr:cNvPr id="244" name="楕円 243"/>
        <xdr:cNvSpPr/>
      </xdr:nvSpPr>
      <xdr:spPr>
        <a:xfrm>
          <a:off x="10426700" y="109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61763</xdr:rowOff>
    </xdr:from>
    <xdr:ext cx="534377" cy="259045"/>
    <xdr:sp macro="" textlink="">
      <xdr:nvSpPr>
        <xdr:cNvPr id="245" name="【橋りょう・トンネル】&#10;一人当たり有形固定資産（償却資産）額該当値テキスト"/>
        <xdr:cNvSpPr txBox="1"/>
      </xdr:nvSpPr>
      <xdr:spPr>
        <a:xfrm>
          <a:off x="10515600" y="1086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146396</xdr:rowOff>
    </xdr:from>
    <xdr:to>
      <xdr:col>50</xdr:col>
      <xdr:colOff>165100</xdr:colOff>
      <xdr:row>64</xdr:row>
      <xdr:rowOff>76546</xdr:rowOff>
    </xdr:to>
    <xdr:sp macro="" textlink="">
      <xdr:nvSpPr>
        <xdr:cNvPr id="246" name="楕円 245"/>
        <xdr:cNvSpPr/>
      </xdr:nvSpPr>
      <xdr:spPr>
        <a:xfrm>
          <a:off x="9588500" y="109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25746</xdr:rowOff>
    </xdr:from>
    <xdr:to>
      <xdr:col>55</xdr:col>
      <xdr:colOff>0</xdr:colOff>
      <xdr:row>64</xdr:row>
      <xdr:rowOff>26186</xdr:rowOff>
    </xdr:to>
    <xdr:cxnSp macro="">
      <xdr:nvCxnSpPr>
        <xdr:cNvPr id="247" name="直線コネクタ 246"/>
        <xdr:cNvCxnSpPr/>
      </xdr:nvCxnSpPr>
      <xdr:spPr>
        <a:xfrm>
          <a:off x="9639300" y="10998546"/>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146154</xdr:rowOff>
    </xdr:from>
    <xdr:to>
      <xdr:col>46</xdr:col>
      <xdr:colOff>38100</xdr:colOff>
      <xdr:row>64</xdr:row>
      <xdr:rowOff>76304</xdr:rowOff>
    </xdr:to>
    <xdr:sp macro="" textlink="">
      <xdr:nvSpPr>
        <xdr:cNvPr id="248" name="楕円 247"/>
        <xdr:cNvSpPr/>
      </xdr:nvSpPr>
      <xdr:spPr>
        <a:xfrm>
          <a:off x="8699500" y="109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25504</xdr:rowOff>
    </xdr:from>
    <xdr:to>
      <xdr:col>50</xdr:col>
      <xdr:colOff>114300</xdr:colOff>
      <xdr:row>64</xdr:row>
      <xdr:rowOff>25746</xdr:rowOff>
    </xdr:to>
    <xdr:cxnSp macro="">
      <xdr:nvCxnSpPr>
        <xdr:cNvPr id="249" name="直線コネクタ 248"/>
        <xdr:cNvCxnSpPr/>
      </xdr:nvCxnSpPr>
      <xdr:spPr>
        <a:xfrm>
          <a:off x="8750300" y="10998304"/>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145910</xdr:rowOff>
    </xdr:from>
    <xdr:to>
      <xdr:col>41</xdr:col>
      <xdr:colOff>101600</xdr:colOff>
      <xdr:row>64</xdr:row>
      <xdr:rowOff>76060</xdr:rowOff>
    </xdr:to>
    <xdr:sp macro="" textlink="">
      <xdr:nvSpPr>
        <xdr:cNvPr id="250" name="楕円 249"/>
        <xdr:cNvSpPr/>
      </xdr:nvSpPr>
      <xdr:spPr>
        <a:xfrm>
          <a:off x="7810500" y="109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25260</xdr:rowOff>
    </xdr:from>
    <xdr:to>
      <xdr:col>45</xdr:col>
      <xdr:colOff>177800</xdr:colOff>
      <xdr:row>64</xdr:row>
      <xdr:rowOff>25504</xdr:rowOff>
    </xdr:to>
    <xdr:cxnSp macro="">
      <xdr:nvCxnSpPr>
        <xdr:cNvPr id="251" name="直線コネクタ 250"/>
        <xdr:cNvCxnSpPr/>
      </xdr:nvCxnSpPr>
      <xdr:spPr>
        <a:xfrm>
          <a:off x="7861300" y="10998060"/>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145300</xdr:rowOff>
    </xdr:from>
    <xdr:to>
      <xdr:col>36</xdr:col>
      <xdr:colOff>165100</xdr:colOff>
      <xdr:row>64</xdr:row>
      <xdr:rowOff>75450</xdr:rowOff>
    </xdr:to>
    <xdr:sp macro="" textlink="">
      <xdr:nvSpPr>
        <xdr:cNvPr id="252" name="楕円 251"/>
        <xdr:cNvSpPr/>
      </xdr:nvSpPr>
      <xdr:spPr>
        <a:xfrm>
          <a:off x="6921500" y="109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24650</xdr:rowOff>
    </xdr:from>
    <xdr:to>
      <xdr:col>41</xdr:col>
      <xdr:colOff>50800</xdr:colOff>
      <xdr:row>64</xdr:row>
      <xdr:rowOff>25260</xdr:rowOff>
    </xdr:to>
    <xdr:cxnSp macro="">
      <xdr:nvCxnSpPr>
        <xdr:cNvPr id="253" name="直線コネクタ 252"/>
        <xdr:cNvCxnSpPr/>
      </xdr:nvCxnSpPr>
      <xdr:spPr>
        <a:xfrm>
          <a:off x="6972300" y="10997450"/>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67673</xdr:rowOff>
    </xdr:from>
    <xdr:ext cx="534377" cy="259045"/>
    <xdr:sp macro="" textlink="">
      <xdr:nvSpPr>
        <xdr:cNvPr id="258" name="n_1mainValue【橋りょう・トンネル】&#10;一人当たり有形固定資産（償却資産）額"/>
        <xdr:cNvSpPr txBox="1"/>
      </xdr:nvSpPr>
      <xdr:spPr>
        <a:xfrm>
          <a:off x="9359411" y="110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67431</xdr:rowOff>
    </xdr:from>
    <xdr:ext cx="534377" cy="259045"/>
    <xdr:sp macro="" textlink="">
      <xdr:nvSpPr>
        <xdr:cNvPr id="259" name="n_2mainValue【橋りょう・トンネル】&#10;一人当たり有形固定資産（償却資産）額"/>
        <xdr:cNvSpPr txBox="1"/>
      </xdr:nvSpPr>
      <xdr:spPr>
        <a:xfrm>
          <a:off x="8483111" y="110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67187</xdr:rowOff>
    </xdr:from>
    <xdr:ext cx="534377" cy="259045"/>
    <xdr:sp macro="" textlink="">
      <xdr:nvSpPr>
        <xdr:cNvPr id="260" name="n_3mainValue【橋りょう・トンネル】&#10;一人当たり有形固定資産（償却資産）額"/>
        <xdr:cNvSpPr txBox="1"/>
      </xdr:nvSpPr>
      <xdr:spPr>
        <a:xfrm>
          <a:off x="7594111" y="1103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66577</xdr:rowOff>
    </xdr:from>
    <xdr:ext cx="534377" cy="259045"/>
    <xdr:sp macro="" textlink="">
      <xdr:nvSpPr>
        <xdr:cNvPr id="261" name="n_4mainValue【橋りょう・トンネル】&#10;一人当たり有形固定資産（償却資産）額"/>
        <xdr:cNvSpPr txBox="1"/>
      </xdr:nvSpPr>
      <xdr:spPr>
        <a:xfrm>
          <a:off x="6705111" y="1103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153036</xdr:rowOff>
    </xdr:from>
    <xdr:to>
      <xdr:col>24</xdr:col>
      <xdr:colOff>114300</xdr:colOff>
      <xdr:row>78</xdr:row>
      <xdr:rowOff>83186</xdr:rowOff>
    </xdr:to>
    <xdr:sp macro="" textlink="">
      <xdr:nvSpPr>
        <xdr:cNvPr id="302" name="楕円 301"/>
        <xdr:cNvSpPr/>
      </xdr:nvSpPr>
      <xdr:spPr>
        <a:xfrm>
          <a:off x="4584700" y="133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4463</xdr:rowOff>
    </xdr:from>
    <xdr:ext cx="405111" cy="259045"/>
    <xdr:sp macro="" textlink="">
      <xdr:nvSpPr>
        <xdr:cNvPr id="303" name="【公営住宅】&#10;有形固定資産減価償却率該当値テキスト"/>
        <xdr:cNvSpPr txBox="1"/>
      </xdr:nvSpPr>
      <xdr:spPr>
        <a:xfrm>
          <a:off x="4673600"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97789</xdr:rowOff>
    </xdr:from>
    <xdr:to>
      <xdr:col>20</xdr:col>
      <xdr:colOff>38100</xdr:colOff>
      <xdr:row>78</xdr:row>
      <xdr:rowOff>27939</xdr:rowOff>
    </xdr:to>
    <xdr:sp macro="" textlink="">
      <xdr:nvSpPr>
        <xdr:cNvPr id="304" name="楕円 303"/>
        <xdr:cNvSpPr/>
      </xdr:nvSpPr>
      <xdr:spPr>
        <a:xfrm>
          <a:off x="3746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148589</xdr:rowOff>
    </xdr:from>
    <xdr:to>
      <xdr:col>24</xdr:col>
      <xdr:colOff>63500</xdr:colOff>
      <xdr:row>78</xdr:row>
      <xdr:rowOff>32386</xdr:rowOff>
    </xdr:to>
    <xdr:cxnSp macro="">
      <xdr:nvCxnSpPr>
        <xdr:cNvPr id="305" name="直線コネクタ 304"/>
        <xdr:cNvCxnSpPr/>
      </xdr:nvCxnSpPr>
      <xdr:spPr>
        <a:xfrm>
          <a:off x="3797300" y="1335023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40639</xdr:rowOff>
    </xdr:from>
    <xdr:to>
      <xdr:col>15</xdr:col>
      <xdr:colOff>101600</xdr:colOff>
      <xdr:row>77</xdr:row>
      <xdr:rowOff>142239</xdr:rowOff>
    </xdr:to>
    <xdr:sp macro="" textlink="">
      <xdr:nvSpPr>
        <xdr:cNvPr id="306" name="楕円 305"/>
        <xdr:cNvSpPr/>
      </xdr:nvSpPr>
      <xdr:spPr>
        <a:xfrm>
          <a:off x="2857500" y="13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91439</xdr:rowOff>
    </xdr:from>
    <xdr:to>
      <xdr:col>19</xdr:col>
      <xdr:colOff>177800</xdr:colOff>
      <xdr:row>77</xdr:row>
      <xdr:rowOff>148589</xdr:rowOff>
    </xdr:to>
    <xdr:cxnSp macro="">
      <xdr:nvCxnSpPr>
        <xdr:cNvPr id="307" name="直線コネクタ 306"/>
        <xdr:cNvCxnSpPr/>
      </xdr:nvCxnSpPr>
      <xdr:spPr>
        <a:xfrm>
          <a:off x="2908300" y="132930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156845</xdr:rowOff>
    </xdr:from>
    <xdr:to>
      <xdr:col>10</xdr:col>
      <xdr:colOff>165100</xdr:colOff>
      <xdr:row>77</xdr:row>
      <xdr:rowOff>86995</xdr:rowOff>
    </xdr:to>
    <xdr:sp macro="" textlink="">
      <xdr:nvSpPr>
        <xdr:cNvPr id="308" name="楕円 307"/>
        <xdr:cNvSpPr/>
      </xdr:nvSpPr>
      <xdr:spPr>
        <a:xfrm>
          <a:off x="1968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36195</xdr:rowOff>
    </xdr:from>
    <xdr:to>
      <xdr:col>15</xdr:col>
      <xdr:colOff>50800</xdr:colOff>
      <xdr:row>77</xdr:row>
      <xdr:rowOff>91439</xdr:rowOff>
    </xdr:to>
    <xdr:cxnSp macro="">
      <xdr:nvCxnSpPr>
        <xdr:cNvPr id="309" name="直線コネクタ 308"/>
        <xdr:cNvCxnSpPr/>
      </xdr:nvCxnSpPr>
      <xdr:spPr>
        <a:xfrm>
          <a:off x="2019300" y="132378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50164</xdr:rowOff>
    </xdr:from>
    <xdr:to>
      <xdr:col>6</xdr:col>
      <xdr:colOff>38100</xdr:colOff>
      <xdr:row>77</xdr:row>
      <xdr:rowOff>151764</xdr:rowOff>
    </xdr:to>
    <xdr:sp macro="" textlink="">
      <xdr:nvSpPr>
        <xdr:cNvPr id="310" name="楕円 309"/>
        <xdr:cNvSpPr/>
      </xdr:nvSpPr>
      <xdr:spPr>
        <a:xfrm>
          <a:off x="1079500" y="132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36195</xdr:rowOff>
    </xdr:from>
    <xdr:to>
      <xdr:col>10</xdr:col>
      <xdr:colOff>114300</xdr:colOff>
      <xdr:row>77</xdr:row>
      <xdr:rowOff>100964</xdr:rowOff>
    </xdr:to>
    <xdr:cxnSp macro="">
      <xdr:nvCxnSpPr>
        <xdr:cNvPr id="311" name="直線コネクタ 310"/>
        <xdr:cNvCxnSpPr/>
      </xdr:nvCxnSpPr>
      <xdr:spPr>
        <a:xfrm flipV="1">
          <a:off x="1130300" y="1323784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44466</xdr:rowOff>
    </xdr:from>
    <xdr:ext cx="405111" cy="259045"/>
    <xdr:sp macro="" textlink="">
      <xdr:nvSpPr>
        <xdr:cNvPr id="316" name="n_1mainValue【公営住宅】&#10;有形固定資産減価償却率"/>
        <xdr:cNvSpPr txBox="1"/>
      </xdr:nvSpPr>
      <xdr:spPr>
        <a:xfrm>
          <a:off x="35820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158766</xdr:rowOff>
    </xdr:from>
    <xdr:ext cx="405111" cy="259045"/>
    <xdr:sp macro="" textlink="">
      <xdr:nvSpPr>
        <xdr:cNvPr id="317" name="n_2mainValue【公営住宅】&#10;有形固定資産減価償却率"/>
        <xdr:cNvSpPr txBox="1"/>
      </xdr:nvSpPr>
      <xdr:spPr>
        <a:xfrm>
          <a:off x="2705744" y="1301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103522</xdr:rowOff>
    </xdr:from>
    <xdr:ext cx="405111" cy="259045"/>
    <xdr:sp macro="" textlink="">
      <xdr:nvSpPr>
        <xdr:cNvPr id="318" name="n_3mainValue【公営住宅】&#10;有形固定資産減価償却率"/>
        <xdr:cNvSpPr txBox="1"/>
      </xdr:nvSpPr>
      <xdr:spPr>
        <a:xfrm>
          <a:off x="1816744" y="1296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168291</xdr:rowOff>
    </xdr:from>
    <xdr:ext cx="405111" cy="259045"/>
    <xdr:sp macro="" textlink="">
      <xdr:nvSpPr>
        <xdr:cNvPr id="319" name="n_4mainValue【公営住宅】&#10;有形固定資産減価償却率"/>
        <xdr:cNvSpPr txBox="1"/>
      </xdr:nvSpPr>
      <xdr:spPr>
        <a:xfrm>
          <a:off x="927744" y="1302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157607</xdr:rowOff>
    </xdr:from>
    <xdr:to>
      <xdr:col>55</xdr:col>
      <xdr:colOff>50800</xdr:colOff>
      <xdr:row>86</xdr:row>
      <xdr:rowOff>87757</xdr:rowOff>
    </xdr:to>
    <xdr:sp macro="" textlink="">
      <xdr:nvSpPr>
        <xdr:cNvPr id="359" name="楕円 358"/>
        <xdr:cNvSpPr/>
      </xdr:nvSpPr>
      <xdr:spPr>
        <a:xfrm>
          <a:off x="10426700" y="14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72534</xdr:rowOff>
    </xdr:from>
    <xdr:ext cx="469744" cy="259045"/>
    <xdr:sp macro="" textlink="">
      <xdr:nvSpPr>
        <xdr:cNvPr id="360" name="【公営住宅】&#10;一人当たり面積該当値テキスト"/>
        <xdr:cNvSpPr txBox="1"/>
      </xdr:nvSpPr>
      <xdr:spPr>
        <a:xfrm>
          <a:off x="10515600" y="146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156845</xdr:rowOff>
    </xdr:from>
    <xdr:to>
      <xdr:col>50</xdr:col>
      <xdr:colOff>165100</xdr:colOff>
      <xdr:row>86</xdr:row>
      <xdr:rowOff>86995</xdr:rowOff>
    </xdr:to>
    <xdr:sp macro="" textlink="">
      <xdr:nvSpPr>
        <xdr:cNvPr id="361" name="楕円 360"/>
        <xdr:cNvSpPr/>
      </xdr:nvSpPr>
      <xdr:spPr>
        <a:xfrm>
          <a:off x="9588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36195</xdr:rowOff>
    </xdr:from>
    <xdr:to>
      <xdr:col>55</xdr:col>
      <xdr:colOff>0</xdr:colOff>
      <xdr:row>86</xdr:row>
      <xdr:rowOff>36957</xdr:rowOff>
    </xdr:to>
    <xdr:cxnSp macro="">
      <xdr:nvCxnSpPr>
        <xdr:cNvPr id="362" name="直線コネクタ 361"/>
        <xdr:cNvCxnSpPr/>
      </xdr:nvCxnSpPr>
      <xdr:spPr>
        <a:xfrm>
          <a:off x="9639300" y="147808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156654</xdr:rowOff>
    </xdr:from>
    <xdr:to>
      <xdr:col>46</xdr:col>
      <xdr:colOff>38100</xdr:colOff>
      <xdr:row>86</xdr:row>
      <xdr:rowOff>86804</xdr:rowOff>
    </xdr:to>
    <xdr:sp macro="" textlink="">
      <xdr:nvSpPr>
        <xdr:cNvPr id="363" name="楕円 362"/>
        <xdr:cNvSpPr/>
      </xdr:nvSpPr>
      <xdr:spPr>
        <a:xfrm>
          <a:off x="8699500" y="147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36004</xdr:rowOff>
    </xdr:from>
    <xdr:to>
      <xdr:col>50</xdr:col>
      <xdr:colOff>114300</xdr:colOff>
      <xdr:row>86</xdr:row>
      <xdr:rowOff>36195</xdr:rowOff>
    </xdr:to>
    <xdr:cxnSp macro="">
      <xdr:nvCxnSpPr>
        <xdr:cNvPr id="364" name="直線コネクタ 363"/>
        <xdr:cNvCxnSpPr/>
      </xdr:nvCxnSpPr>
      <xdr:spPr>
        <a:xfrm>
          <a:off x="8750300" y="1478070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156274</xdr:rowOff>
    </xdr:from>
    <xdr:to>
      <xdr:col>41</xdr:col>
      <xdr:colOff>101600</xdr:colOff>
      <xdr:row>86</xdr:row>
      <xdr:rowOff>86424</xdr:rowOff>
    </xdr:to>
    <xdr:sp macro="" textlink="">
      <xdr:nvSpPr>
        <xdr:cNvPr id="365" name="楕円 364"/>
        <xdr:cNvSpPr/>
      </xdr:nvSpPr>
      <xdr:spPr>
        <a:xfrm>
          <a:off x="7810500" y="147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35624</xdr:rowOff>
    </xdr:from>
    <xdr:to>
      <xdr:col>45</xdr:col>
      <xdr:colOff>177800</xdr:colOff>
      <xdr:row>86</xdr:row>
      <xdr:rowOff>36004</xdr:rowOff>
    </xdr:to>
    <xdr:cxnSp macro="">
      <xdr:nvCxnSpPr>
        <xdr:cNvPr id="366" name="直線コネクタ 365"/>
        <xdr:cNvCxnSpPr/>
      </xdr:nvCxnSpPr>
      <xdr:spPr>
        <a:xfrm>
          <a:off x="7861300" y="1478032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3874</xdr:rowOff>
    </xdr:from>
    <xdr:to>
      <xdr:col>36</xdr:col>
      <xdr:colOff>165100</xdr:colOff>
      <xdr:row>86</xdr:row>
      <xdr:rowOff>105474</xdr:rowOff>
    </xdr:to>
    <xdr:sp macro="" textlink="">
      <xdr:nvSpPr>
        <xdr:cNvPr id="367" name="楕円 366"/>
        <xdr:cNvSpPr/>
      </xdr:nvSpPr>
      <xdr:spPr>
        <a:xfrm>
          <a:off x="6921500" y="147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35624</xdr:rowOff>
    </xdr:from>
    <xdr:to>
      <xdr:col>41</xdr:col>
      <xdr:colOff>50800</xdr:colOff>
      <xdr:row>86</xdr:row>
      <xdr:rowOff>54674</xdr:rowOff>
    </xdr:to>
    <xdr:cxnSp macro="">
      <xdr:nvCxnSpPr>
        <xdr:cNvPr id="368" name="直線コネクタ 367"/>
        <xdr:cNvCxnSpPr/>
      </xdr:nvCxnSpPr>
      <xdr:spPr>
        <a:xfrm flipV="1">
          <a:off x="6972300" y="1478032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78122</xdr:rowOff>
    </xdr:from>
    <xdr:ext cx="469744" cy="259045"/>
    <xdr:sp macro="" textlink="">
      <xdr:nvSpPr>
        <xdr:cNvPr id="373" name="n_1mainValue【公営住宅】&#10;一人当たり面積"/>
        <xdr:cNvSpPr txBox="1"/>
      </xdr:nvSpPr>
      <xdr:spPr>
        <a:xfrm>
          <a:off x="93917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77931</xdr:rowOff>
    </xdr:from>
    <xdr:ext cx="469744" cy="259045"/>
    <xdr:sp macro="" textlink="">
      <xdr:nvSpPr>
        <xdr:cNvPr id="374" name="n_2mainValue【公営住宅】&#10;一人当たり面積"/>
        <xdr:cNvSpPr txBox="1"/>
      </xdr:nvSpPr>
      <xdr:spPr>
        <a:xfrm>
          <a:off x="8515427" y="1482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77551</xdr:rowOff>
    </xdr:from>
    <xdr:ext cx="469744" cy="259045"/>
    <xdr:sp macro="" textlink="">
      <xdr:nvSpPr>
        <xdr:cNvPr id="375" name="n_3mainValue【公営住宅】&#10;一人当たり面積"/>
        <xdr:cNvSpPr txBox="1"/>
      </xdr:nvSpPr>
      <xdr:spPr>
        <a:xfrm>
          <a:off x="7626427" y="1482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96601</xdr:rowOff>
    </xdr:from>
    <xdr:ext cx="469744" cy="259045"/>
    <xdr:sp macro="" textlink="">
      <xdr:nvSpPr>
        <xdr:cNvPr id="376" name="n_4mainValue【公営住宅】&#10;一人当たり面積"/>
        <xdr:cNvSpPr txBox="1"/>
      </xdr:nvSpPr>
      <xdr:spPr>
        <a:xfrm>
          <a:off x="6737427" y="1484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3"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97246</xdr:rowOff>
    </xdr:from>
    <xdr:to>
      <xdr:col>85</xdr:col>
      <xdr:colOff>177800</xdr:colOff>
      <xdr:row>38</xdr:row>
      <xdr:rowOff>27395</xdr:rowOff>
    </xdr:to>
    <xdr:sp macro="" textlink="">
      <xdr:nvSpPr>
        <xdr:cNvPr id="434" name="楕円 433"/>
        <xdr:cNvSpPr/>
      </xdr:nvSpPr>
      <xdr:spPr>
        <a:xfrm>
          <a:off x="162687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120123</xdr:rowOff>
    </xdr:from>
    <xdr:ext cx="405111" cy="259045"/>
    <xdr:sp macro="" textlink="">
      <xdr:nvSpPr>
        <xdr:cNvPr id="435" name="【認定こども園・幼稚園・保育所】&#10;有形固定資産減価償却率該当値テキスト"/>
        <xdr:cNvSpPr txBox="1"/>
      </xdr:nvSpPr>
      <xdr:spPr>
        <a:xfrm>
          <a:off x="16357600"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436" name="楕円 435"/>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148046</xdr:rowOff>
    </xdr:to>
    <xdr:cxnSp macro="">
      <xdr:nvCxnSpPr>
        <xdr:cNvPr id="437" name="直線コネクタ 436"/>
        <xdr:cNvCxnSpPr/>
      </xdr:nvCxnSpPr>
      <xdr:spPr>
        <a:xfrm>
          <a:off x="15481300" y="645414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38" name="楕円 437"/>
        <xdr:cNvSpPr/>
      </xdr:nvSpPr>
      <xdr:spPr>
        <a:xfrm>
          <a:off x="14541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72934</xdr:rowOff>
    </xdr:from>
    <xdr:to>
      <xdr:col>81</xdr:col>
      <xdr:colOff>50800</xdr:colOff>
      <xdr:row>37</xdr:row>
      <xdr:rowOff>110490</xdr:rowOff>
    </xdr:to>
    <xdr:cxnSp macro="">
      <xdr:nvCxnSpPr>
        <xdr:cNvPr id="439" name="直線コネクタ 438"/>
        <xdr:cNvCxnSpPr/>
      </xdr:nvCxnSpPr>
      <xdr:spPr>
        <a:xfrm>
          <a:off x="14592300" y="64165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156028</xdr:rowOff>
    </xdr:from>
    <xdr:to>
      <xdr:col>72</xdr:col>
      <xdr:colOff>38100</xdr:colOff>
      <xdr:row>37</xdr:row>
      <xdr:rowOff>86178</xdr:rowOff>
    </xdr:to>
    <xdr:sp macro="" textlink="">
      <xdr:nvSpPr>
        <xdr:cNvPr id="440" name="楕円 439"/>
        <xdr:cNvSpPr/>
      </xdr:nvSpPr>
      <xdr:spPr>
        <a:xfrm>
          <a:off x="13652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35378</xdr:rowOff>
    </xdr:from>
    <xdr:to>
      <xdr:col>76</xdr:col>
      <xdr:colOff>114300</xdr:colOff>
      <xdr:row>37</xdr:row>
      <xdr:rowOff>72934</xdr:rowOff>
    </xdr:to>
    <xdr:cxnSp macro="">
      <xdr:nvCxnSpPr>
        <xdr:cNvPr id="441" name="直線コネクタ 440"/>
        <xdr:cNvCxnSpPr/>
      </xdr:nvCxnSpPr>
      <xdr:spPr>
        <a:xfrm>
          <a:off x="13703300" y="63790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118473</xdr:rowOff>
    </xdr:from>
    <xdr:to>
      <xdr:col>67</xdr:col>
      <xdr:colOff>101600</xdr:colOff>
      <xdr:row>37</xdr:row>
      <xdr:rowOff>48623</xdr:rowOff>
    </xdr:to>
    <xdr:sp macro="" textlink="">
      <xdr:nvSpPr>
        <xdr:cNvPr id="442" name="楕円 441"/>
        <xdr:cNvSpPr/>
      </xdr:nvSpPr>
      <xdr:spPr>
        <a:xfrm>
          <a:off x="12763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169273</xdr:rowOff>
    </xdr:from>
    <xdr:to>
      <xdr:col>71</xdr:col>
      <xdr:colOff>177800</xdr:colOff>
      <xdr:row>37</xdr:row>
      <xdr:rowOff>35378</xdr:rowOff>
    </xdr:to>
    <xdr:cxnSp macro="">
      <xdr:nvCxnSpPr>
        <xdr:cNvPr id="443" name="直線コネクタ 442"/>
        <xdr:cNvCxnSpPr/>
      </xdr:nvCxnSpPr>
      <xdr:spPr>
        <a:xfrm>
          <a:off x="12814300" y="63414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44" name="n_1aveValue【認定こども園・幼稚園・保育所】&#10;有形固定資産減価償却率"/>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5" name="n_2ave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446" name="n_3aveValue【認定こども園・幼稚園・保育所】&#10;有形固定資産減価償却率"/>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7"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6367</xdr:rowOff>
    </xdr:from>
    <xdr:ext cx="405111" cy="259045"/>
    <xdr:sp macro="" textlink="">
      <xdr:nvSpPr>
        <xdr:cNvPr id="448" name="n_1mainValue【認定こども園・幼稚園・保育所】&#10;有形固定資産減価償却率"/>
        <xdr:cNvSpPr txBox="1"/>
      </xdr:nvSpPr>
      <xdr:spPr>
        <a:xfrm>
          <a:off x="15266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49" name="n_2mainValue【認定こども園・幼稚園・保育所】&#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102705</xdr:rowOff>
    </xdr:from>
    <xdr:ext cx="405111" cy="259045"/>
    <xdr:sp macro="" textlink="">
      <xdr:nvSpPr>
        <xdr:cNvPr id="450" name="n_3mainValue【認定こども園・幼稚園・保育所】&#10;有形固定資産減価償却率"/>
        <xdr:cNvSpPr txBox="1"/>
      </xdr:nvSpPr>
      <xdr:spPr>
        <a:xfrm>
          <a:off x="13500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65150</xdr:rowOff>
    </xdr:from>
    <xdr:ext cx="405111" cy="259045"/>
    <xdr:sp macro="" textlink="">
      <xdr:nvSpPr>
        <xdr:cNvPr id="451" name="n_4mainValue【認定こども園・幼稚園・保育所】&#10;有形固定資産減価償却率"/>
        <xdr:cNvSpPr txBox="1"/>
      </xdr:nvSpPr>
      <xdr:spPr>
        <a:xfrm>
          <a:off x="12611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8" name="【認定こども園・幼稚園・保育所】&#10;一人当たり面積平均値テキスト"/>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xdr:rowOff>
    </xdr:from>
    <xdr:to>
      <xdr:col>116</xdr:col>
      <xdr:colOff>114300</xdr:colOff>
      <xdr:row>40</xdr:row>
      <xdr:rowOff>108712</xdr:rowOff>
    </xdr:to>
    <xdr:sp macro="" textlink="">
      <xdr:nvSpPr>
        <xdr:cNvPr id="489" name="楕円 488"/>
        <xdr:cNvSpPr/>
      </xdr:nvSpPr>
      <xdr:spPr>
        <a:xfrm>
          <a:off x="22110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156989</xdr:rowOff>
    </xdr:from>
    <xdr:ext cx="469744" cy="259045"/>
    <xdr:sp macro="" textlink="">
      <xdr:nvSpPr>
        <xdr:cNvPr id="490" name="【認定こども園・幼稚園・保育所】&#10;一人当たり面積該当値テキスト"/>
        <xdr:cNvSpPr txBox="1"/>
      </xdr:nvSpPr>
      <xdr:spPr>
        <a:xfrm>
          <a:off x="22199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xdr:rowOff>
    </xdr:from>
    <xdr:to>
      <xdr:col>112</xdr:col>
      <xdr:colOff>38100</xdr:colOff>
      <xdr:row>40</xdr:row>
      <xdr:rowOff>106426</xdr:rowOff>
    </xdr:to>
    <xdr:sp macro="" textlink="">
      <xdr:nvSpPr>
        <xdr:cNvPr id="491" name="楕円 490"/>
        <xdr:cNvSpPr/>
      </xdr:nvSpPr>
      <xdr:spPr>
        <a:xfrm>
          <a:off x="21272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55626</xdr:rowOff>
    </xdr:from>
    <xdr:to>
      <xdr:col>116</xdr:col>
      <xdr:colOff>63500</xdr:colOff>
      <xdr:row>40</xdr:row>
      <xdr:rowOff>57912</xdr:rowOff>
    </xdr:to>
    <xdr:cxnSp macro="">
      <xdr:nvCxnSpPr>
        <xdr:cNvPr id="492" name="直線コネクタ 491"/>
        <xdr:cNvCxnSpPr/>
      </xdr:nvCxnSpPr>
      <xdr:spPr>
        <a:xfrm>
          <a:off x="21323300" y="69136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xdr:rowOff>
    </xdr:from>
    <xdr:to>
      <xdr:col>107</xdr:col>
      <xdr:colOff>101600</xdr:colOff>
      <xdr:row>40</xdr:row>
      <xdr:rowOff>106426</xdr:rowOff>
    </xdr:to>
    <xdr:sp macro="" textlink="">
      <xdr:nvSpPr>
        <xdr:cNvPr id="493" name="楕円 492"/>
        <xdr:cNvSpPr/>
      </xdr:nvSpPr>
      <xdr:spPr>
        <a:xfrm>
          <a:off x="20383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55626</xdr:rowOff>
    </xdr:from>
    <xdr:to>
      <xdr:col>111</xdr:col>
      <xdr:colOff>177800</xdr:colOff>
      <xdr:row>40</xdr:row>
      <xdr:rowOff>55626</xdr:rowOff>
    </xdr:to>
    <xdr:cxnSp macro="">
      <xdr:nvCxnSpPr>
        <xdr:cNvPr id="494" name="直線コネクタ 493"/>
        <xdr:cNvCxnSpPr/>
      </xdr:nvCxnSpPr>
      <xdr:spPr>
        <a:xfrm>
          <a:off x="20434300" y="691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5" name="楕円 494"/>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55626</xdr:rowOff>
    </xdr:to>
    <xdr:cxnSp macro="">
      <xdr:nvCxnSpPr>
        <xdr:cNvPr id="496" name="直線コネクタ 495"/>
        <xdr:cNvCxnSpPr/>
      </xdr:nvCxnSpPr>
      <xdr:spPr>
        <a:xfrm>
          <a:off x="19545300" y="69113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xdr:rowOff>
    </xdr:from>
    <xdr:to>
      <xdr:col>98</xdr:col>
      <xdr:colOff>38100</xdr:colOff>
      <xdr:row>40</xdr:row>
      <xdr:rowOff>101854</xdr:rowOff>
    </xdr:to>
    <xdr:sp macro="" textlink="">
      <xdr:nvSpPr>
        <xdr:cNvPr id="497" name="楕円 496"/>
        <xdr:cNvSpPr/>
      </xdr:nvSpPr>
      <xdr:spPr>
        <a:xfrm>
          <a:off x="18605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51054</xdr:rowOff>
    </xdr:from>
    <xdr:to>
      <xdr:col>102</xdr:col>
      <xdr:colOff>114300</xdr:colOff>
      <xdr:row>40</xdr:row>
      <xdr:rowOff>53340</xdr:rowOff>
    </xdr:to>
    <xdr:cxnSp macro="">
      <xdr:nvCxnSpPr>
        <xdr:cNvPr id="498" name="直線コネクタ 497"/>
        <xdr:cNvCxnSpPr/>
      </xdr:nvCxnSpPr>
      <xdr:spPr>
        <a:xfrm>
          <a:off x="18656300" y="69090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9"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0"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97553</xdr:rowOff>
    </xdr:from>
    <xdr:ext cx="469744" cy="259045"/>
    <xdr:sp macro="" textlink="">
      <xdr:nvSpPr>
        <xdr:cNvPr id="503" name="n_1mainValue【認定こども園・幼稚園・保育所】&#10;一人当たり面積"/>
        <xdr:cNvSpPr txBox="1"/>
      </xdr:nvSpPr>
      <xdr:spPr>
        <a:xfrm>
          <a:off x="210757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97553</xdr:rowOff>
    </xdr:from>
    <xdr:ext cx="469744" cy="259045"/>
    <xdr:sp macro="" textlink="">
      <xdr:nvSpPr>
        <xdr:cNvPr id="504" name="n_2mainValue【認定こども園・幼稚園・保育所】&#10;一人当たり面積"/>
        <xdr:cNvSpPr txBox="1"/>
      </xdr:nvSpPr>
      <xdr:spPr>
        <a:xfrm>
          <a:off x="20199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5"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92981</xdr:rowOff>
    </xdr:from>
    <xdr:ext cx="469744" cy="259045"/>
    <xdr:sp macro="" textlink="">
      <xdr:nvSpPr>
        <xdr:cNvPr id="506" name="n_4mainValue【認定こども園・幼稚園・保育所】&#10;一人当たり面積"/>
        <xdr:cNvSpPr txBox="1"/>
      </xdr:nvSpPr>
      <xdr:spPr>
        <a:xfrm>
          <a:off x="184214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47" name="楕円 546"/>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48" name="【学校施設】&#10;有形固定資産減価償却率該当値テキスト"/>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59690</xdr:rowOff>
    </xdr:from>
    <xdr:to>
      <xdr:col>81</xdr:col>
      <xdr:colOff>101600</xdr:colOff>
      <xdr:row>62</xdr:row>
      <xdr:rowOff>161290</xdr:rowOff>
    </xdr:to>
    <xdr:sp macro="" textlink="">
      <xdr:nvSpPr>
        <xdr:cNvPr id="549" name="楕円 548"/>
        <xdr:cNvSpPr/>
      </xdr:nvSpPr>
      <xdr:spPr>
        <a:xfrm>
          <a:off x="15430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110490</xdr:rowOff>
    </xdr:from>
    <xdr:to>
      <xdr:col>85</xdr:col>
      <xdr:colOff>127000</xdr:colOff>
      <xdr:row>62</xdr:row>
      <xdr:rowOff>114300</xdr:rowOff>
    </xdr:to>
    <xdr:cxnSp macro="">
      <xdr:nvCxnSpPr>
        <xdr:cNvPr id="550" name="直線コネクタ 549"/>
        <xdr:cNvCxnSpPr/>
      </xdr:nvCxnSpPr>
      <xdr:spPr>
        <a:xfrm>
          <a:off x="15481300" y="1074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38735</xdr:rowOff>
    </xdr:from>
    <xdr:to>
      <xdr:col>76</xdr:col>
      <xdr:colOff>165100</xdr:colOff>
      <xdr:row>62</xdr:row>
      <xdr:rowOff>140335</xdr:rowOff>
    </xdr:to>
    <xdr:sp macro="" textlink="">
      <xdr:nvSpPr>
        <xdr:cNvPr id="551" name="楕円 550"/>
        <xdr:cNvSpPr/>
      </xdr:nvSpPr>
      <xdr:spPr>
        <a:xfrm>
          <a:off x="14541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89535</xdr:rowOff>
    </xdr:from>
    <xdr:to>
      <xdr:col>81</xdr:col>
      <xdr:colOff>50800</xdr:colOff>
      <xdr:row>62</xdr:row>
      <xdr:rowOff>110490</xdr:rowOff>
    </xdr:to>
    <xdr:cxnSp macro="">
      <xdr:nvCxnSpPr>
        <xdr:cNvPr id="552" name="直線コネクタ 551"/>
        <xdr:cNvCxnSpPr/>
      </xdr:nvCxnSpPr>
      <xdr:spPr>
        <a:xfrm>
          <a:off x="14592300" y="107194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42545</xdr:rowOff>
    </xdr:from>
    <xdr:to>
      <xdr:col>72</xdr:col>
      <xdr:colOff>38100</xdr:colOff>
      <xdr:row>62</xdr:row>
      <xdr:rowOff>144145</xdr:rowOff>
    </xdr:to>
    <xdr:sp macro="" textlink="">
      <xdr:nvSpPr>
        <xdr:cNvPr id="553" name="楕円 552"/>
        <xdr:cNvSpPr/>
      </xdr:nvSpPr>
      <xdr:spPr>
        <a:xfrm>
          <a:off x="13652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89535</xdr:rowOff>
    </xdr:from>
    <xdr:to>
      <xdr:col>76</xdr:col>
      <xdr:colOff>114300</xdr:colOff>
      <xdr:row>62</xdr:row>
      <xdr:rowOff>93345</xdr:rowOff>
    </xdr:to>
    <xdr:cxnSp macro="">
      <xdr:nvCxnSpPr>
        <xdr:cNvPr id="554" name="直線コネクタ 553"/>
        <xdr:cNvCxnSpPr/>
      </xdr:nvCxnSpPr>
      <xdr:spPr>
        <a:xfrm flipV="1">
          <a:off x="13703300" y="107194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8255</xdr:rowOff>
    </xdr:from>
    <xdr:to>
      <xdr:col>67</xdr:col>
      <xdr:colOff>101600</xdr:colOff>
      <xdr:row>62</xdr:row>
      <xdr:rowOff>109855</xdr:rowOff>
    </xdr:to>
    <xdr:sp macro="" textlink="">
      <xdr:nvSpPr>
        <xdr:cNvPr id="555" name="楕円 554"/>
        <xdr:cNvSpPr/>
      </xdr:nvSpPr>
      <xdr:spPr>
        <a:xfrm>
          <a:off x="12763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59055</xdr:rowOff>
    </xdr:from>
    <xdr:to>
      <xdr:col>71</xdr:col>
      <xdr:colOff>177800</xdr:colOff>
      <xdr:row>62</xdr:row>
      <xdr:rowOff>93345</xdr:rowOff>
    </xdr:to>
    <xdr:cxnSp macro="">
      <xdr:nvCxnSpPr>
        <xdr:cNvPr id="556" name="直線コネクタ 555"/>
        <xdr:cNvCxnSpPr/>
      </xdr:nvCxnSpPr>
      <xdr:spPr>
        <a:xfrm>
          <a:off x="12814300" y="10688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8"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59" name="n_3aveValue【学校施設】&#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0"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152417</xdr:rowOff>
    </xdr:from>
    <xdr:ext cx="405111" cy="259045"/>
    <xdr:sp macro="" textlink="">
      <xdr:nvSpPr>
        <xdr:cNvPr id="561" name="n_1mainValue【学校施設】&#10;有形固定資産減価償却率"/>
        <xdr:cNvSpPr txBox="1"/>
      </xdr:nvSpPr>
      <xdr:spPr>
        <a:xfrm>
          <a:off x="15266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131462</xdr:rowOff>
    </xdr:from>
    <xdr:ext cx="405111" cy="259045"/>
    <xdr:sp macro="" textlink="">
      <xdr:nvSpPr>
        <xdr:cNvPr id="562" name="n_2mainValue【学校施設】&#10;有形固定資産減価償却率"/>
        <xdr:cNvSpPr txBox="1"/>
      </xdr:nvSpPr>
      <xdr:spPr>
        <a:xfrm>
          <a:off x="14389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135272</xdr:rowOff>
    </xdr:from>
    <xdr:ext cx="405111" cy="259045"/>
    <xdr:sp macro="" textlink="">
      <xdr:nvSpPr>
        <xdr:cNvPr id="563" name="n_3mainValue【学校施設】&#10;有形固定資産減価償却率"/>
        <xdr:cNvSpPr txBox="1"/>
      </xdr:nvSpPr>
      <xdr:spPr>
        <a:xfrm>
          <a:off x="13500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100982</xdr:rowOff>
    </xdr:from>
    <xdr:ext cx="405111" cy="259045"/>
    <xdr:sp macro="" textlink="">
      <xdr:nvSpPr>
        <xdr:cNvPr id="564" name="n_4mainValue【学校施設】&#10;有形固定資産減価償却率"/>
        <xdr:cNvSpPr txBox="1"/>
      </xdr:nvSpPr>
      <xdr:spPr>
        <a:xfrm>
          <a:off x="12611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134366</xdr:rowOff>
    </xdr:from>
    <xdr:to>
      <xdr:col>116</xdr:col>
      <xdr:colOff>114300</xdr:colOff>
      <xdr:row>64</xdr:row>
      <xdr:rowOff>64516</xdr:rowOff>
    </xdr:to>
    <xdr:sp macro="" textlink="">
      <xdr:nvSpPr>
        <xdr:cNvPr id="605" name="楕円 604"/>
        <xdr:cNvSpPr/>
      </xdr:nvSpPr>
      <xdr:spPr>
        <a:xfrm>
          <a:off x="221107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49293</xdr:rowOff>
    </xdr:from>
    <xdr:ext cx="469744" cy="259045"/>
    <xdr:sp macro="" textlink="">
      <xdr:nvSpPr>
        <xdr:cNvPr id="606" name="【学校施設】&#10;一人当たり面積該当値テキスト"/>
        <xdr:cNvSpPr txBox="1"/>
      </xdr:nvSpPr>
      <xdr:spPr>
        <a:xfrm>
          <a:off x="22199600" y="1085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130556</xdr:rowOff>
    </xdr:from>
    <xdr:to>
      <xdr:col>112</xdr:col>
      <xdr:colOff>38100</xdr:colOff>
      <xdr:row>64</xdr:row>
      <xdr:rowOff>60706</xdr:rowOff>
    </xdr:to>
    <xdr:sp macro="" textlink="">
      <xdr:nvSpPr>
        <xdr:cNvPr id="607" name="楕円 606"/>
        <xdr:cNvSpPr/>
      </xdr:nvSpPr>
      <xdr:spPr>
        <a:xfrm>
          <a:off x="21272500" y="109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9906</xdr:rowOff>
    </xdr:from>
    <xdr:to>
      <xdr:col>116</xdr:col>
      <xdr:colOff>63500</xdr:colOff>
      <xdr:row>64</xdr:row>
      <xdr:rowOff>13716</xdr:rowOff>
    </xdr:to>
    <xdr:cxnSp macro="">
      <xdr:nvCxnSpPr>
        <xdr:cNvPr id="608" name="直線コネクタ 607"/>
        <xdr:cNvCxnSpPr/>
      </xdr:nvCxnSpPr>
      <xdr:spPr>
        <a:xfrm>
          <a:off x="21323300" y="1098270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128270</xdr:rowOff>
    </xdr:from>
    <xdr:to>
      <xdr:col>107</xdr:col>
      <xdr:colOff>101600</xdr:colOff>
      <xdr:row>64</xdr:row>
      <xdr:rowOff>58420</xdr:rowOff>
    </xdr:to>
    <xdr:sp macro="" textlink="">
      <xdr:nvSpPr>
        <xdr:cNvPr id="609" name="楕円 608"/>
        <xdr:cNvSpPr/>
      </xdr:nvSpPr>
      <xdr:spPr>
        <a:xfrm>
          <a:off x="20383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7620</xdr:rowOff>
    </xdr:from>
    <xdr:to>
      <xdr:col>111</xdr:col>
      <xdr:colOff>177800</xdr:colOff>
      <xdr:row>64</xdr:row>
      <xdr:rowOff>9906</xdr:rowOff>
    </xdr:to>
    <xdr:cxnSp macro="">
      <xdr:nvCxnSpPr>
        <xdr:cNvPr id="610" name="直線コネクタ 609"/>
        <xdr:cNvCxnSpPr/>
      </xdr:nvCxnSpPr>
      <xdr:spPr>
        <a:xfrm>
          <a:off x="20434300" y="109804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125984</xdr:rowOff>
    </xdr:from>
    <xdr:to>
      <xdr:col>102</xdr:col>
      <xdr:colOff>165100</xdr:colOff>
      <xdr:row>64</xdr:row>
      <xdr:rowOff>56134</xdr:rowOff>
    </xdr:to>
    <xdr:sp macro="" textlink="">
      <xdr:nvSpPr>
        <xdr:cNvPr id="611" name="楕円 610"/>
        <xdr:cNvSpPr/>
      </xdr:nvSpPr>
      <xdr:spPr>
        <a:xfrm>
          <a:off x="19494500" y="109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5334</xdr:rowOff>
    </xdr:from>
    <xdr:to>
      <xdr:col>107</xdr:col>
      <xdr:colOff>50800</xdr:colOff>
      <xdr:row>64</xdr:row>
      <xdr:rowOff>7620</xdr:rowOff>
    </xdr:to>
    <xdr:cxnSp macro="">
      <xdr:nvCxnSpPr>
        <xdr:cNvPr id="612" name="直線コネクタ 611"/>
        <xdr:cNvCxnSpPr/>
      </xdr:nvCxnSpPr>
      <xdr:spPr>
        <a:xfrm>
          <a:off x="19545300" y="109781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613" name="楕円 612"/>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5334</xdr:rowOff>
    </xdr:to>
    <xdr:cxnSp macro="">
      <xdr:nvCxnSpPr>
        <xdr:cNvPr id="614" name="直線コネクタ 613"/>
        <xdr:cNvCxnSpPr/>
      </xdr:nvCxnSpPr>
      <xdr:spPr>
        <a:xfrm>
          <a:off x="18656300" y="1097280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16"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17"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51833</xdr:rowOff>
    </xdr:from>
    <xdr:ext cx="469744" cy="259045"/>
    <xdr:sp macro="" textlink="">
      <xdr:nvSpPr>
        <xdr:cNvPr id="619" name="n_1mainValue【学校施設】&#10;一人当たり面積"/>
        <xdr:cNvSpPr txBox="1"/>
      </xdr:nvSpPr>
      <xdr:spPr>
        <a:xfrm>
          <a:off x="21075727" y="110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49547</xdr:rowOff>
    </xdr:from>
    <xdr:ext cx="469744" cy="259045"/>
    <xdr:sp macro="" textlink="">
      <xdr:nvSpPr>
        <xdr:cNvPr id="620" name="n_2mainValue【学校施設】&#10;一人当たり面積"/>
        <xdr:cNvSpPr txBox="1"/>
      </xdr:nvSpPr>
      <xdr:spPr>
        <a:xfrm>
          <a:off x="20199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47261</xdr:rowOff>
    </xdr:from>
    <xdr:ext cx="469744" cy="259045"/>
    <xdr:sp macro="" textlink="">
      <xdr:nvSpPr>
        <xdr:cNvPr id="621" name="n_3mainValue【学校施設】&#10;一人当たり面積"/>
        <xdr:cNvSpPr txBox="1"/>
      </xdr:nvSpPr>
      <xdr:spPr>
        <a:xfrm>
          <a:off x="19310427" y="1102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622" name="n_4mainValue【学校施設】&#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51" name="【児童館】&#10;有形固定資産減価償却率平均値テキスト"/>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3" name="フローチャート: 判断 652"/>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4" name="フローチャート: 判断 653"/>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5" name="フローチャート: 判断 654"/>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35561</xdr:rowOff>
    </xdr:from>
    <xdr:to>
      <xdr:col>85</xdr:col>
      <xdr:colOff>177800</xdr:colOff>
      <xdr:row>82</xdr:row>
      <xdr:rowOff>137161</xdr:rowOff>
    </xdr:to>
    <xdr:sp macro="" textlink="">
      <xdr:nvSpPr>
        <xdr:cNvPr id="662" name="楕円 661"/>
        <xdr:cNvSpPr/>
      </xdr:nvSpPr>
      <xdr:spPr>
        <a:xfrm>
          <a:off x="16268700" y="140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13988</xdr:rowOff>
    </xdr:from>
    <xdr:ext cx="405111" cy="259045"/>
    <xdr:sp macro="" textlink="">
      <xdr:nvSpPr>
        <xdr:cNvPr id="663" name="【児童館】&#10;有形固定資産減価償却率該当値テキスト"/>
        <xdr:cNvSpPr txBox="1"/>
      </xdr:nvSpPr>
      <xdr:spPr>
        <a:xfrm>
          <a:off x="16357600"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xdr:rowOff>
    </xdr:from>
    <xdr:to>
      <xdr:col>81</xdr:col>
      <xdr:colOff>101600</xdr:colOff>
      <xdr:row>82</xdr:row>
      <xdr:rowOff>107950</xdr:rowOff>
    </xdr:to>
    <xdr:sp macro="" textlink="">
      <xdr:nvSpPr>
        <xdr:cNvPr id="664" name="楕円 663"/>
        <xdr:cNvSpPr/>
      </xdr:nvSpPr>
      <xdr:spPr>
        <a:xfrm>
          <a:off x="15430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57150</xdr:rowOff>
    </xdr:from>
    <xdr:to>
      <xdr:col>85</xdr:col>
      <xdr:colOff>127000</xdr:colOff>
      <xdr:row>82</xdr:row>
      <xdr:rowOff>86361</xdr:rowOff>
    </xdr:to>
    <xdr:cxnSp macro="">
      <xdr:nvCxnSpPr>
        <xdr:cNvPr id="665" name="直線コネクタ 664"/>
        <xdr:cNvCxnSpPr/>
      </xdr:nvCxnSpPr>
      <xdr:spPr>
        <a:xfrm>
          <a:off x="15481300" y="141160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148589</xdr:rowOff>
    </xdr:from>
    <xdr:to>
      <xdr:col>76</xdr:col>
      <xdr:colOff>165100</xdr:colOff>
      <xdr:row>82</xdr:row>
      <xdr:rowOff>78739</xdr:rowOff>
    </xdr:to>
    <xdr:sp macro="" textlink="">
      <xdr:nvSpPr>
        <xdr:cNvPr id="666" name="楕円 665"/>
        <xdr:cNvSpPr/>
      </xdr:nvSpPr>
      <xdr:spPr>
        <a:xfrm>
          <a:off x="14541500" y="1403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27939</xdr:rowOff>
    </xdr:from>
    <xdr:to>
      <xdr:col>81</xdr:col>
      <xdr:colOff>50800</xdr:colOff>
      <xdr:row>82</xdr:row>
      <xdr:rowOff>57150</xdr:rowOff>
    </xdr:to>
    <xdr:cxnSp macro="">
      <xdr:nvCxnSpPr>
        <xdr:cNvPr id="667" name="直線コネクタ 666"/>
        <xdr:cNvCxnSpPr/>
      </xdr:nvCxnSpPr>
      <xdr:spPr>
        <a:xfrm>
          <a:off x="14592300" y="1408683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119380</xdr:rowOff>
    </xdr:from>
    <xdr:to>
      <xdr:col>72</xdr:col>
      <xdr:colOff>38100</xdr:colOff>
      <xdr:row>82</xdr:row>
      <xdr:rowOff>49530</xdr:rowOff>
    </xdr:to>
    <xdr:sp macro="" textlink="">
      <xdr:nvSpPr>
        <xdr:cNvPr id="668" name="楕円 667"/>
        <xdr:cNvSpPr/>
      </xdr:nvSpPr>
      <xdr:spPr>
        <a:xfrm>
          <a:off x="13652500" y="140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170180</xdr:rowOff>
    </xdr:from>
    <xdr:to>
      <xdr:col>76</xdr:col>
      <xdr:colOff>114300</xdr:colOff>
      <xdr:row>82</xdr:row>
      <xdr:rowOff>27939</xdr:rowOff>
    </xdr:to>
    <xdr:cxnSp macro="">
      <xdr:nvCxnSpPr>
        <xdr:cNvPr id="669" name="直線コネクタ 668"/>
        <xdr:cNvCxnSpPr/>
      </xdr:nvCxnSpPr>
      <xdr:spPr>
        <a:xfrm>
          <a:off x="13703300" y="140576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670" name="楕円 669"/>
        <xdr:cNvSpPr/>
      </xdr:nvSpPr>
      <xdr:spPr>
        <a:xfrm>
          <a:off x="1276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81</xdr:row>
      <xdr:rowOff>170180</xdr:rowOff>
    </xdr:to>
    <xdr:cxnSp macro="">
      <xdr:nvCxnSpPr>
        <xdr:cNvPr id="671" name="直線コネクタ 670"/>
        <xdr:cNvCxnSpPr/>
      </xdr:nvCxnSpPr>
      <xdr:spPr>
        <a:xfrm>
          <a:off x="12814300" y="140284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672" name="n_1ave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673" name="n_2aveValue【児童館】&#10;有形固定資産減価償却率"/>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674" name="n_3aveValue【児童館】&#10;有形固定資産減価償却率"/>
        <xdr:cNvSpPr txBox="1"/>
      </xdr:nvSpPr>
      <xdr:spPr>
        <a:xfrm>
          <a:off x="13500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5" name="n_4aveValue【児童館】&#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124477</xdr:rowOff>
    </xdr:from>
    <xdr:ext cx="405111" cy="259045"/>
    <xdr:sp macro="" textlink="">
      <xdr:nvSpPr>
        <xdr:cNvPr id="676" name="n_1mainValue【児童館】&#10;有形固定資産減価償却率"/>
        <xdr:cNvSpPr txBox="1"/>
      </xdr:nvSpPr>
      <xdr:spPr>
        <a:xfrm>
          <a:off x="15266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69866</xdr:rowOff>
    </xdr:from>
    <xdr:ext cx="405111" cy="259045"/>
    <xdr:sp macro="" textlink="">
      <xdr:nvSpPr>
        <xdr:cNvPr id="677" name="n_2mainValue【児童館】&#10;有形固定資産減価償却率"/>
        <xdr:cNvSpPr txBox="1"/>
      </xdr:nvSpPr>
      <xdr:spPr>
        <a:xfrm>
          <a:off x="14389744" y="1412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66057</xdr:rowOff>
    </xdr:from>
    <xdr:ext cx="405111" cy="259045"/>
    <xdr:sp macro="" textlink="">
      <xdr:nvSpPr>
        <xdr:cNvPr id="678" name="n_3mainValue【児童館】&#10;有形固定資産減価償却率"/>
        <xdr:cNvSpPr txBox="1"/>
      </xdr:nvSpPr>
      <xdr:spPr>
        <a:xfrm>
          <a:off x="13500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11447</xdr:rowOff>
    </xdr:from>
    <xdr:ext cx="405111" cy="259045"/>
    <xdr:sp macro="" textlink="">
      <xdr:nvSpPr>
        <xdr:cNvPr id="679" name="n_4mainValue【児童館】&#10;有形固定資産減価償却率"/>
        <xdr:cNvSpPr txBox="1"/>
      </xdr:nvSpPr>
      <xdr:spPr>
        <a:xfrm>
          <a:off x="12611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0"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2" name="フローチャート: 判断 711"/>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3" name="フローチャート: 判断 71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4" name="フローチャート: 判断 713"/>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5" name="フローチャート: 判断 714"/>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161471</xdr:rowOff>
    </xdr:from>
    <xdr:to>
      <xdr:col>116</xdr:col>
      <xdr:colOff>114300</xdr:colOff>
      <xdr:row>83</xdr:row>
      <xdr:rowOff>91621</xdr:rowOff>
    </xdr:to>
    <xdr:sp macro="" textlink="">
      <xdr:nvSpPr>
        <xdr:cNvPr id="721" name="楕円 720"/>
        <xdr:cNvSpPr/>
      </xdr:nvSpPr>
      <xdr:spPr>
        <a:xfrm>
          <a:off x="221107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12898</xdr:rowOff>
    </xdr:from>
    <xdr:ext cx="469744" cy="259045"/>
    <xdr:sp macro="" textlink="">
      <xdr:nvSpPr>
        <xdr:cNvPr id="722" name="【児童館】&#10;一人当たり面積該当値テキスト"/>
        <xdr:cNvSpPr txBox="1"/>
      </xdr:nvSpPr>
      <xdr:spPr>
        <a:xfrm>
          <a:off x="22199600"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161471</xdr:rowOff>
    </xdr:from>
    <xdr:to>
      <xdr:col>112</xdr:col>
      <xdr:colOff>38100</xdr:colOff>
      <xdr:row>83</xdr:row>
      <xdr:rowOff>91621</xdr:rowOff>
    </xdr:to>
    <xdr:sp macro="" textlink="">
      <xdr:nvSpPr>
        <xdr:cNvPr id="723" name="楕円 722"/>
        <xdr:cNvSpPr/>
      </xdr:nvSpPr>
      <xdr:spPr>
        <a:xfrm>
          <a:off x="21272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40821</xdr:rowOff>
    </xdr:from>
    <xdr:to>
      <xdr:col>116</xdr:col>
      <xdr:colOff>63500</xdr:colOff>
      <xdr:row>83</xdr:row>
      <xdr:rowOff>40821</xdr:rowOff>
    </xdr:to>
    <xdr:cxnSp macro="">
      <xdr:nvCxnSpPr>
        <xdr:cNvPr id="724" name="直線コネクタ 723"/>
        <xdr:cNvCxnSpPr/>
      </xdr:nvCxnSpPr>
      <xdr:spPr>
        <a:xfrm>
          <a:off x="21323300" y="14271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161471</xdr:rowOff>
    </xdr:from>
    <xdr:to>
      <xdr:col>107</xdr:col>
      <xdr:colOff>101600</xdr:colOff>
      <xdr:row>83</xdr:row>
      <xdr:rowOff>91621</xdr:rowOff>
    </xdr:to>
    <xdr:sp macro="" textlink="">
      <xdr:nvSpPr>
        <xdr:cNvPr id="725" name="楕円 724"/>
        <xdr:cNvSpPr/>
      </xdr:nvSpPr>
      <xdr:spPr>
        <a:xfrm>
          <a:off x="20383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40821</xdr:rowOff>
    </xdr:from>
    <xdr:to>
      <xdr:col>111</xdr:col>
      <xdr:colOff>177800</xdr:colOff>
      <xdr:row>83</xdr:row>
      <xdr:rowOff>40821</xdr:rowOff>
    </xdr:to>
    <xdr:cxnSp macro="">
      <xdr:nvCxnSpPr>
        <xdr:cNvPr id="726" name="直線コネクタ 725"/>
        <xdr:cNvCxnSpPr/>
      </xdr:nvCxnSpPr>
      <xdr:spPr>
        <a:xfrm>
          <a:off x="20434300" y="14271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727" name="楕円 726"/>
        <xdr:cNvSpPr/>
      </xdr:nvSpPr>
      <xdr:spPr>
        <a:xfrm>
          <a:off x="19494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40821</xdr:rowOff>
    </xdr:to>
    <xdr:cxnSp macro="">
      <xdr:nvCxnSpPr>
        <xdr:cNvPr id="728" name="直線コネクタ 727"/>
        <xdr:cNvCxnSpPr/>
      </xdr:nvCxnSpPr>
      <xdr:spPr>
        <a:xfrm>
          <a:off x="19545300" y="142602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150586</xdr:rowOff>
    </xdr:from>
    <xdr:to>
      <xdr:col>98</xdr:col>
      <xdr:colOff>38100</xdr:colOff>
      <xdr:row>83</xdr:row>
      <xdr:rowOff>80736</xdr:rowOff>
    </xdr:to>
    <xdr:sp macro="" textlink="">
      <xdr:nvSpPr>
        <xdr:cNvPr id="729" name="楕円 728"/>
        <xdr:cNvSpPr/>
      </xdr:nvSpPr>
      <xdr:spPr>
        <a:xfrm>
          <a:off x="18605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83</xdr:row>
      <xdr:rowOff>29936</xdr:rowOff>
    </xdr:to>
    <xdr:cxnSp macro="">
      <xdr:nvCxnSpPr>
        <xdr:cNvPr id="730" name="直線コネクタ 729"/>
        <xdr:cNvCxnSpPr/>
      </xdr:nvCxnSpPr>
      <xdr:spPr>
        <a:xfrm>
          <a:off x="18656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31"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32"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52813</xdr:rowOff>
    </xdr:from>
    <xdr:ext cx="469744" cy="259045"/>
    <xdr:sp macro="" textlink="">
      <xdr:nvSpPr>
        <xdr:cNvPr id="733" name="n_3aveValue【児童館】&#10;一人当たり面積"/>
        <xdr:cNvSpPr txBox="1"/>
      </xdr:nvSpPr>
      <xdr:spPr>
        <a:xfrm>
          <a:off x="19310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734" name="n_4aveValue【児童館】&#10;一人当たり面積"/>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108148</xdr:rowOff>
    </xdr:from>
    <xdr:ext cx="469744" cy="259045"/>
    <xdr:sp macro="" textlink="">
      <xdr:nvSpPr>
        <xdr:cNvPr id="735" name="n_1mainValue【児童館】&#10;一人当たり面積"/>
        <xdr:cNvSpPr txBox="1"/>
      </xdr:nvSpPr>
      <xdr:spPr>
        <a:xfrm>
          <a:off x="210757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108148</xdr:rowOff>
    </xdr:from>
    <xdr:ext cx="469744" cy="259045"/>
    <xdr:sp macro="" textlink="">
      <xdr:nvSpPr>
        <xdr:cNvPr id="736" name="n_2mainValue【児童館】&#10;一人当たり面積"/>
        <xdr:cNvSpPr txBox="1"/>
      </xdr:nvSpPr>
      <xdr:spPr>
        <a:xfrm>
          <a:off x="201994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737" name="n_3mainValue【児童館】&#10;一人当たり面積"/>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97263</xdr:rowOff>
    </xdr:from>
    <xdr:ext cx="469744" cy="259045"/>
    <xdr:sp macro="" textlink="">
      <xdr:nvSpPr>
        <xdr:cNvPr id="738" name="n_4mainValue【児童館】&#10;一人当たり面積"/>
        <xdr:cNvSpPr txBox="1"/>
      </xdr:nvSpPr>
      <xdr:spPr>
        <a:xfrm>
          <a:off x="18421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7"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9" name="フローチャート: 判断 768"/>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70" name="フローチャート: 判断 769"/>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71" name="フローチャート: 判断 770"/>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72" name="フローチャート: 判断 771"/>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15239</xdr:rowOff>
    </xdr:from>
    <xdr:to>
      <xdr:col>85</xdr:col>
      <xdr:colOff>177800</xdr:colOff>
      <xdr:row>107</xdr:row>
      <xdr:rowOff>116839</xdr:rowOff>
    </xdr:to>
    <xdr:sp macro="" textlink="">
      <xdr:nvSpPr>
        <xdr:cNvPr id="778" name="楕円 777"/>
        <xdr:cNvSpPr/>
      </xdr:nvSpPr>
      <xdr:spPr>
        <a:xfrm>
          <a:off x="16268700" y="183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101616</xdr:rowOff>
    </xdr:from>
    <xdr:ext cx="405111" cy="259045"/>
    <xdr:sp macro="" textlink="">
      <xdr:nvSpPr>
        <xdr:cNvPr id="779" name="【公民館】&#10;有形固定資産減価償却率該当値テキスト"/>
        <xdr:cNvSpPr txBox="1"/>
      </xdr:nvSpPr>
      <xdr:spPr>
        <a:xfrm>
          <a:off x="16357600" y="1827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xdr:rowOff>
    </xdr:from>
    <xdr:to>
      <xdr:col>81</xdr:col>
      <xdr:colOff>101600</xdr:colOff>
      <xdr:row>107</xdr:row>
      <xdr:rowOff>115570</xdr:rowOff>
    </xdr:to>
    <xdr:sp macro="" textlink="">
      <xdr:nvSpPr>
        <xdr:cNvPr id="780" name="楕円 779"/>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64770</xdr:rowOff>
    </xdr:from>
    <xdr:to>
      <xdr:col>85</xdr:col>
      <xdr:colOff>127000</xdr:colOff>
      <xdr:row>107</xdr:row>
      <xdr:rowOff>66039</xdr:rowOff>
    </xdr:to>
    <xdr:cxnSp macro="">
      <xdr:nvCxnSpPr>
        <xdr:cNvPr id="781" name="直線コネクタ 780"/>
        <xdr:cNvCxnSpPr/>
      </xdr:nvCxnSpPr>
      <xdr:spPr>
        <a:xfrm>
          <a:off x="15481300" y="184099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12700</xdr:rowOff>
    </xdr:from>
    <xdr:to>
      <xdr:col>76</xdr:col>
      <xdr:colOff>165100</xdr:colOff>
      <xdr:row>107</xdr:row>
      <xdr:rowOff>114300</xdr:rowOff>
    </xdr:to>
    <xdr:sp macro="" textlink="">
      <xdr:nvSpPr>
        <xdr:cNvPr id="782" name="楕円 781"/>
        <xdr:cNvSpPr/>
      </xdr:nvSpPr>
      <xdr:spPr>
        <a:xfrm>
          <a:off x="14541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63500</xdr:rowOff>
    </xdr:from>
    <xdr:to>
      <xdr:col>81</xdr:col>
      <xdr:colOff>50800</xdr:colOff>
      <xdr:row>107</xdr:row>
      <xdr:rowOff>64770</xdr:rowOff>
    </xdr:to>
    <xdr:cxnSp macro="">
      <xdr:nvCxnSpPr>
        <xdr:cNvPr id="783" name="直線コネクタ 782"/>
        <xdr:cNvCxnSpPr/>
      </xdr:nvCxnSpPr>
      <xdr:spPr>
        <a:xfrm>
          <a:off x="14592300" y="18408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168911</xdr:rowOff>
    </xdr:from>
    <xdr:to>
      <xdr:col>72</xdr:col>
      <xdr:colOff>38100</xdr:colOff>
      <xdr:row>107</xdr:row>
      <xdr:rowOff>99061</xdr:rowOff>
    </xdr:to>
    <xdr:sp macro="" textlink="">
      <xdr:nvSpPr>
        <xdr:cNvPr id="784" name="楕円 783"/>
        <xdr:cNvSpPr/>
      </xdr:nvSpPr>
      <xdr:spPr>
        <a:xfrm>
          <a:off x="13652500" y="183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48261</xdr:rowOff>
    </xdr:from>
    <xdr:to>
      <xdr:col>76</xdr:col>
      <xdr:colOff>114300</xdr:colOff>
      <xdr:row>107</xdr:row>
      <xdr:rowOff>63500</xdr:rowOff>
    </xdr:to>
    <xdr:cxnSp macro="">
      <xdr:nvCxnSpPr>
        <xdr:cNvPr id="785" name="直線コネクタ 784"/>
        <xdr:cNvCxnSpPr/>
      </xdr:nvCxnSpPr>
      <xdr:spPr>
        <a:xfrm>
          <a:off x="13703300" y="18393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165100</xdr:rowOff>
    </xdr:from>
    <xdr:to>
      <xdr:col>67</xdr:col>
      <xdr:colOff>101600</xdr:colOff>
      <xdr:row>107</xdr:row>
      <xdr:rowOff>95250</xdr:rowOff>
    </xdr:to>
    <xdr:sp macro="" textlink="">
      <xdr:nvSpPr>
        <xdr:cNvPr id="786" name="楕円 785"/>
        <xdr:cNvSpPr/>
      </xdr:nvSpPr>
      <xdr:spPr>
        <a:xfrm>
          <a:off x="12763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44450</xdr:rowOff>
    </xdr:from>
    <xdr:to>
      <xdr:col>71</xdr:col>
      <xdr:colOff>177800</xdr:colOff>
      <xdr:row>107</xdr:row>
      <xdr:rowOff>48261</xdr:rowOff>
    </xdr:to>
    <xdr:cxnSp macro="">
      <xdr:nvCxnSpPr>
        <xdr:cNvPr id="787" name="直線コネクタ 786"/>
        <xdr:cNvCxnSpPr/>
      </xdr:nvCxnSpPr>
      <xdr:spPr>
        <a:xfrm>
          <a:off x="12814300" y="18389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8"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9"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90"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91"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106697</xdr:rowOff>
    </xdr:from>
    <xdr:ext cx="405111" cy="259045"/>
    <xdr:sp macro="" textlink="">
      <xdr:nvSpPr>
        <xdr:cNvPr id="792" name="n_1mainValue【公民館】&#10;有形固定資産減価償却率"/>
        <xdr:cNvSpPr txBox="1"/>
      </xdr:nvSpPr>
      <xdr:spPr>
        <a:xfrm>
          <a:off x="15266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105427</xdr:rowOff>
    </xdr:from>
    <xdr:ext cx="405111" cy="259045"/>
    <xdr:sp macro="" textlink="">
      <xdr:nvSpPr>
        <xdr:cNvPr id="793" name="n_2mainValue【公民館】&#10;有形固定資産減価償却率"/>
        <xdr:cNvSpPr txBox="1"/>
      </xdr:nvSpPr>
      <xdr:spPr>
        <a:xfrm>
          <a:off x="14389744" y="184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90188</xdr:rowOff>
    </xdr:from>
    <xdr:ext cx="405111" cy="259045"/>
    <xdr:sp macro="" textlink="">
      <xdr:nvSpPr>
        <xdr:cNvPr id="794" name="n_3mainValue【公民館】&#10;有形固定資産減価償却率"/>
        <xdr:cNvSpPr txBox="1"/>
      </xdr:nvSpPr>
      <xdr:spPr>
        <a:xfrm>
          <a:off x="13500744" y="1843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86377</xdr:rowOff>
    </xdr:from>
    <xdr:ext cx="405111" cy="259045"/>
    <xdr:sp macro="" textlink="">
      <xdr:nvSpPr>
        <xdr:cNvPr id="795" name="n_4mainValue【公民館】&#10;有形固定資産減価償却率"/>
        <xdr:cNvSpPr txBox="1"/>
      </xdr:nvSpPr>
      <xdr:spPr>
        <a:xfrm>
          <a:off x="126117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4"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6" name="フローチャート: 判断 825"/>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7" name="フローチャート: 判断 826"/>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8" name="フローチャート: 判断 827"/>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9" name="フローチャート: 判断 828"/>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835" name="楕円 834"/>
        <xdr:cNvSpPr/>
      </xdr:nvSpPr>
      <xdr:spPr>
        <a:xfrm>
          <a:off x="22110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54627</xdr:rowOff>
    </xdr:from>
    <xdr:ext cx="469744" cy="259045"/>
    <xdr:sp macro="" textlink="">
      <xdr:nvSpPr>
        <xdr:cNvPr id="836" name="【公民館】&#10;一人当たり面積該当値テキスト"/>
        <xdr:cNvSpPr txBox="1"/>
      </xdr:nvSpPr>
      <xdr:spPr>
        <a:xfrm>
          <a:off x="22199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138430</xdr:rowOff>
    </xdr:from>
    <xdr:to>
      <xdr:col>112</xdr:col>
      <xdr:colOff>38100</xdr:colOff>
      <xdr:row>108</xdr:row>
      <xdr:rowOff>68580</xdr:rowOff>
    </xdr:to>
    <xdr:sp macro="" textlink="">
      <xdr:nvSpPr>
        <xdr:cNvPr id="837" name="楕円 836"/>
        <xdr:cNvSpPr/>
      </xdr:nvSpPr>
      <xdr:spPr>
        <a:xfrm>
          <a:off x="212725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17780</xdr:rowOff>
    </xdr:from>
    <xdr:to>
      <xdr:col>116</xdr:col>
      <xdr:colOff>63500</xdr:colOff>
      <xdr:row>108</xdr:row>
      <xdr:rowOff>19050</xdr:rowOff>
    </xdr:to>
    <xdr:cxnSp macro="">
      <xdr:nvCxnSpPr>
        <xdr:cNvPr id="838" name="直線コネクタ 837"/>
        <xdr:cNvCxnSpPr/>
      </xdr:nvCxnSpPr>
      <xdr:spPr>
        <a:xfrm>
          <a:off x="21323300" y="185343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138430</xdr:rowOff>
    </xdr:from>
    <xdr:to>
      <xdr:col>107</xdr:col>
      <xdr:colOff>101600</xdr:colOff>
      <xdr:row>108</xdr:row>
      <xdr:rowOff>68580</xdr:rowOff>
    </xdr:to>
    <xdr:sp macro="" textlink="">
      <xdr:nvSpPr>
        <xdr:cNvPr id="839" name="楕円 838"/>
        <xdr:cNvSpPr/>
      </xdr:nvSpPr>
      <xdr:spPr>
        <a:xfrm>
          <a:off x="203835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17780</xdr:rowOff>
    </xdr:from>
    <xdr:to>
      <xdr:col>111</xdr:col>
      <xdr:colOff>177800</xdr:colOff>
      <xdr:row>108</xdr:row>
      <xdr:rowOff>17780</xdr:rowOff>
    </xdr:to>
    <xdr:cxnSp macro="">
      <xdr:nvCxnSpPr>
        <xdr:cNvPr id="840" name="直線コネクタ 839"/>
        <xdr:cNvCxnSpPr/>
      </xdr:nvCxnSpPr>
      <xdr:spPr>
        <a:xfrm>
          <a:off x="20434300" y="1853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130811</xdr:rowOff>
    </xdr:from>
    <xdr:to>
      <xdr:col>102</xdr:col>
      <xdr:colOff>165100</xdr:colOff>
      <xdr:row>108</xdr:row>
      <xdr:rowOff>60961</xdr:rowOff>
    </xdr:to>
    <xdr:sp macro="" textlink="">
      <xdr:nvSpPr>
        <xdr:cNvPr id="841" name="楕円 840"/>
        <xdr:cNvSpPr/>
      </xdr:nvSpPr>
      <xdr:spPr>
        <a:xfrm>
          <a:off x="19494500" y="184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10161</xdr:rowOff>
    </xdr:from>
    <xdr:to>
      <xdr:col>107</xdr:col>
      <xdr:colOff>50800</xdr:colOff>
      <xdr:row>108</xdr:row>
      <xdr:rowOff>17780</xdr:rowOff>
    </xdr:to>
    <xdr:cxnSp macro="">
      <xdr:nvCxnSpPr>
        <xdr:cNvPr id="842" name="直線コネクタ 841"/>
        <xdr:cNvCxnSpPr/>
      </xdr:nvCxnSpPr>
      <xdr:spPr>
        <a:xfrm>
          <a:off x="19545300" y="1852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129539</xdr:rowOff>
    </xdr:from>
    <xdr:to>
      <xdr:col>98</xdr:col>
      <xdr:colOff>38100</xdr:colOff>
      <xdr:row>108</xdr:row>
      <xdr:rowOff>59689</xdr:rowOff>
    </xdr:to>
    <xdr:sp macro="" textlink="">
      <xdr:nvSpPr>
        <xdr:cNvPr id="843" name="楕円 842"/>
        <xdr:cNvSpPr/>
      </xdr:nvSpPr>
      <xdr:spPr>
        <a:xfrm>
          <a:off x="18605500" y="184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8889</xdr:rowOff>
    </xdr:from>
    <xdr:to>
      <xdr:col>102</xdr:col>
      <xdr:colOff>114300</xdr:colOff>
      <xdr:row>108</xdr:row>
      <xdr:rowOff>10161</xdr:rowOff>
    </xdr:to>
    <xdr:cxnSp macro="">
      <xdr:nvCxnSpPr>
        <xdr:cNvPr id="844" name="直線コネクタ 843"/>
        <xdr:cNvCxnSpPr/>
      </xdr:nvCxnSpPr>
      <xdr:spPr>
        <a:xfrm>
          <a:off x="18656300" y="185254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845" name="n_1aveValue【公民館】&#10;一人当たり面積"/>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46"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847" name="n_3ave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48" name="n_4aveValue【公民館】&#10;一人当たり面積"/>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59707</xdr:rowOff>
    </xdr:from>
    <xdr:ext cx="469744" cy="259045"/>
    <xdr:sp macro="" textlink="">
      <xdr:nvSpPr>
        <xdr:cNvPr id="849" name="n_1mainValue【公民館】&#10;一人当たり面積"/>
        <xdr:cNvSpPr txBox="1"/>
      </xdr:nvSpPr>
      <xdr:spPr>
        <a:xfrm>
          <a:off x="21075727"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59707</xdr:rowOff>
    </xdr:from>
    <xdr:ext cx="469744" cy="259045"/>
    <xdr:sp macro="" textlink="">
      <xdr:nvSpPr>
        <xdr:cNvPr id="850" name="n_2mainValue【公民館】&#10;一人当たり面積"/>
        <xdr:cNvSpPr txBox="1"/>
      </xdr:nvSpPr>
      <xdr:spPr>
        <a:xfrm>
          <a:off x="20199427"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52088</xdr:rowOff>
    </xdr:from>
    <xdr:ext cx="469744" cy="259045"/>
    <xdr:sp macro="" textlink="">
      <xdr:nvSpPr>
        <xdr:cNvPr id="851" name="n_3mainValue【公民館】&#10;一人当たり面積"/>
        <xdr:cNvSpPr txBox="1"/>
      </xdr:nvSpPr>
      <xdr:spPr>
        <a:xfrm>
          <a:off x="19310427" y="1856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50816</xdr:rowOff>
    </xdr:from>
    <xdr:ext cx="469744" cy="259045"/>
    <xdr:sp macro="" textlink="">
      <xdr:nvSpPr>
        <xdr:cNvPr id="852" name="n_4mainValue【公民館】&#10;一人当たり面積"/>
        <xdr:cNvSpPr txBox="1"/>
      </xdr:nvSpPr>
      <xdr:spPr>
        <a:xfrm>
          <a:off x="18421427" y="185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類似団体と比較して、特に有形固定資産減価償却率が高くなっている施設は、学校施設、公民館である。</a:t>
          </a:r>
          <a:endParaRPr lang="ja-JP" altLang="ja-JP" sz="1400">
            <a:effectLst/>
          </a:endParaRPr>
        </a:p>
        <a:p>
          <a:r>
            <a:rPr kumimoji="1" lang="ja-JP" altLang="ja-JP" sz="1100">
              <a:solidFill>
                <a:schemeClr val="dk1"/>
              </a:solidFill>
              <a:effectLst/>
              <a:latin typeface="+mn-lt"/>
              <a:ea typeface="+mn-ea"/>
              <a:cs typeface="+mn-cs"/>
            </a:rPr>
            <a:t>学校施設においては、小学校は平成１８年度、中学校は平成２０年度、公民館においては平成２５年度に耐震補強工事を行っているが、固定資産台帳に反映していないため比率が高くなっている。</a:t>
          </a:r>
          <a:endParaRPr lang="ja-JP" altLang="ja-JP" sz="1400">
            <a:effectLst/>
          </a:endParaRPr>
        </a:p>
        <a:p>
          <a:r>
            <a:rPr kumimoji="1" lang="ja-JP" altLang="ja-JP" sz="1100">
              <a:solidFill>
                <a:schemeClr val="dk1"/>
              </a:solidFill>
              <a:effectLst/>
              <a:latin typeface="+mn-lt"/>
              <a:ea typeface="+mn-ea"/>
              <a:cs typeface="+mn-cs"/>
            </a:rPr>
            <a:t>個別施設計画に基づき適正な維持管理に努める。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12,721
12,649
7.62
6,962,157
6,744,384
173,947
3,353,714
4,519,035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5" name="【図書館】&#10;有形固定資産減価償却率該当値テキスト"/>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7" name="直線コネクタ 76"/>
        <xdr:cNvCxnSpPr/>
      </xdr:nvCxnSpPr>
      <xdr:spPr>
        <a:xfrm>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9" name="直線コネクタ 78"/>
        <xdr:cNvCxnSpPr/>
      </xdr:nvCxnSpPr>
      <xdr:spPr>
        <a:xfrm>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143510</xdr:rowOff>
    </xdr:from>
    <xdr:to>
      <xdr:col>55</xdr:col>
      <xdr:colOff>50800</xdr:colOff>
      <xdr:row>39</xdr:row>
      <xdr:rowOff>73660</xdr:rowOff>
    </xdr:to>
    <xdr:sp macro="" textlink="">
      <xdr:nvSpPr>
        <xdr:cNvPr id="131" name="楕円 130"/>
        <xdr:cNvSpPr/>
      </xdr:nvSpPr>
      <xdr:spPr>
        <a:xfrm>
          <a:off x="10426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166387</xdr:rowOff>
    </xdr:from>
    <xdr:ext cx="469744" cy="259045"/>
    <xdr:sp macro="" textlink="">
      <xdr:nvSpPr>
        <xdr:cNvPr id="132" name="【図書館】&#10;一人当たり面積該当値テキスト"/>
        <xdr:cNvSpPr txBox="1"/>
      </xdr:nvSpPr>
      <xdr:spPr>
        <a:xfrm>
          <a:off x="10515600"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22860</xdr:rowOff>
    </xdr:to>
    <xdr:cxnSp macro="">
      <xdr:nvCxnSpPr>
        <xdr:cNvPr id="134" name="直線コネクタ 133"/>
        <xdr:cNvCxnSpPr/>
      </xdr:nvCxnSpPr>
      <xdr:spPr>
        <a:xfrm>
          <a:off x="9639300" y="6705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135890</xdr:rowOff>
    </xdr:from>
    <xdr:to>
      <xdr:col>46</xdr:col>
      <xdr:colOff>38100</xdr:colOff>
      <xdr:row>39</xdr:row>
      <xdr:rowOff>66040</xdr:rowOff>
    </xdr:to>
    <xdr:sp macro="" textlink="">
      <xdr:nvSpPr>
        <xdr:cNvPr id="135" name="楕円 134"/>
        <xdr:cNvSpPr/>
      </xdr:nvSpPr>
      <xdr:spPr>
        <a:xfrm>
          <a:off x="8699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xdr:rowOff>
    </xdr:from>
    <xdr:to>
      <xdr:col>50</xdr:col>
      <xdr:colOff>114300</xdr:colOff>
      <xdr:row>39</xdr:row>
      <xdr:rowOff>19050</xdr:rowOff>
    </xdr:to>
    <xdr:cxnSp macro="">
      <xdr:nvCxnSpPr>
        <xdr:cNvPr id="136" name="直線コネクタ 135"/>
        <xdr:cNvCxnSpPr/>
      </xdr:nvCxnSpPr>
      <xdr:spPr>
        <a:xfrm>
          <a:off x="8750300" y="6701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132080</xdr:rowOff>
    </xdr:from>
    <xdr:to>
      <xdr:col>41</xdr:col>
      <xdr:colOff>101600</xdr:colOff>
      <xdr:row>39</xdr:row>
      <xdr:rowOff>62230</xdr:rowOff>
    </xdr:to>
    <xdr:sp macro="" textlink="">
      <xdr:nvSpPr>
        <xdr:cNvPr id="137" name="楕円 136"/>
        <xdr:cNvSpPr/>
      </xdr:nvSpPr>
      <xdr:spPr>
        <a:xfrm>
          <a:off x="781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xdr:rowOff>
    </xdr:from>
    <xdr:to>
      <xdr:col>45</xdr:col>
      <xdr:colOff>177800</xdr:colOff>
      <xdr:row>39</xdr:row>
      <xdr:rowOff>15240</xdr:rowOff>
    </xdr:to>
    <xdr:cxnSp macro="">
      <xdr:nvCxnSpPr>
        <xdr:cNvPr id="138" name="直線コネクタ 137"/>
        <xdr:cNvCxnSpPr/>
      </xdr:nvCxnSpPr>
      <xdr:spPr>
        <a:xfrm>
          <a:off x="7861300" y="6697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128270</xdr:rowOff>
    </xdr:from>
    <xdr:to>
      <xdr:col>36</xdr:col>
      <xdr:colOff>165100</xdr:colOff>
      <xdr:row>39</xdr:row>
      <xdr:rowOff>58420</xdr:rowOff>
    </xdr:to>
    <xdr:sp macro="" textlink="">
      <xdr:nvSpPr>
        <xdr:cNvPr id="139" name="楕円 138"/>
        <xdr:cNvSpPr/>
      </xdr:nvSpPr>
      <xdr:spPr>
        <a:xfrm>
          <a:off x="692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7620</xdr:rowOff>
    </xdr:from>
    <xdr:to>
      <xdr:col>41</xdr:col>
      <xdr:colOff>50800</xdr:colOff>
      <xdr:row>39</xdr:row>
      <xdr:rowOff>11430</xdr:rowOff>
    </xdr:to>
    <xdr:cxnSp macro="">
      <xdr:nvCxnSpPr>
        <xdr:cNvPr id="140" name="直線コネクタ 139"/>
        <xdr:cNvCxnSpPr/>
      </xdr:nvCxnSpPr>
      <xdr:spPr>
        <a:xfrm>
          <a:off x="6972300" y="669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ave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5" name="n_1main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82567</xdr:rowOff>
    </xdr:from>
    <xdr:ext cx="469744" cy="259045"/>
    <xdr:sp macro="" textlink="">
      <xdr:nvSpPr>
        <xdr:cNvPr id="146" name="n_2mainValue【図書館】&#10;一人当たり面積"/>
        <xdr:cNvSpPr txBox="1"/>
      </xdr:nvSpPr>
      <xdr:spPr>
        <a:xfrm>
          <a:off x="8515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78757</xdr:rowOff>
    </xdr:from>
    <xdr:ext cx="469744" cy="259045"/>
    <xdr:sp macro="" textlink="">
      <xdr:nvSpPr>
        <xdr:cNvPr id="147" name="n_3mainValue【図書館】&#10;一人当たり面積"/>
        <xdr:cNvSpPr txBox="1"/>
      </xdr:nvSpPr>
      <xdr:spPr>
        <a:xfrm>
          <a:off x="7626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74947</xdr:rowOff>
    </xdr:from>
    <xdr:ext cx="469744" cy="259045"/>
    <xdr:sp macro="" textlink="">
      <xdr:nvSpPr>
        <xdr:cNvPr id="148" name="n_4mainValue【図書館】&#10;一人当たり面積"/>
        <xdr:cNvSpPr txBox="1"/>
      </xdr:nvSpPr>
      <xdr:spPr>
        <a:xfrm>
          <a:off x="6737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89" name="直線コネクタ 188"/>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92"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93" name="直線コネクタ 192"/>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9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5" name="フローチャート: 判断 19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196" name="フローチャート: 判断 1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197" name="フローチャート: 判断 196"/>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198" name="フローチャート: 判断 197"/>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199" name="フローチャート: 判断 198"/>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05" name="楕円 204"/>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99077</xdr:rowOff>
    </xdr:from>
    <xdr:ext cx="405111" cy="259045"/>
    <xdr:sp macro="" textlink="">
      <xdr:nvSpPr>
        <xdr:cNvPr id="206" name="【福祉施設】&#10;有形固定資産減価償却率該当値テキスト"/>
        <xdr:cNvSpPr txBox="1"/>
      </xdr:nvSpPr>
      <xdr:spPr>
        <a:xfrm>
          <a:off x="4673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07" name="楕円 206"/>
        <xdr:cNvSpPr/>
      </xdr:nvSpPr>
      <xdr:spPr>
        <a:xfrm>
          <a:off x="3746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83</xdr:row>
      <xdr:rowOff>0</xdr:rowOff>
    </xdr:to>
    <xdr:cxnSp macro="">
      <xdr:nvCxnSpPr>
        <xdr:cNvPr id="208" name="直線コネクタ 207"/>
        <xdr:cNvCxnSpPr/>
      </xdr:nvCxnSpPr>
      <xdr:spPr>
        <a:xfrm>
          <a:off x="3797300" y="14102714"/>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36830</xdr:rowOff>
    </xdr:from>
    <xdr:to>
      <xdr:col>15</xdr:col>
      <xdr:colOff>101600</xdr:colOff>
      <xdr:row>81</xdr:row>
      <xdr:rowOff>138430</xdr:rowOff>
    </xdr:to>
    <xdr:sp macro="" textlink="">
      <xdr:nvSpPr>
        <xdr:cNvPr id="209" name="楕円 208"/>
        <xdr:cNvSpPr/>
      </xdr:nvSpPr>
      <xdr:spPr>
        <a:xfrm>
          <a:off x="2857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82</xdr:row>
      <xdr:rowOff>43814</xdr:rowOff>
    </xdr:to>
    <xdr:cxnSp macro="">
      <xdr:nvCxnSpPr>
        <xdr:cNvPr id="210" name="直線コネクタ 209"/>
        <xdr:cNvCxnSpPr/>
      </xdr:nvCxnSpPr>
      <xdr:spPr>
        <a:xfrm>
          <a:off x="2908300" y="13975080"/>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80645</xdr:rowOff>
    </xdr:from>
    <xdr:to>
      <xdr:col>10</xdr:col>
      <xdr:colOff>165100</xdr:colOff>
      <xdr:row>81</xdr:row>
      <xdr:rowOff>10795</xdr:rowOff>
    </xdr:to>
    <xdr:sp macro="" textlink="">
      <xdr:nvSpPr>
        <xdr:cNvPr id="211" name="楕円 210"/>
        <xdr:cNvSpPr/>
      </xdr:nvSpPr>
      <xdr:spPr>
        <a:xfrm>
          <a:off x="1968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131445</xdr:rowOff>
    </xdr:from>
    <xdr:to>
      <xdr:col>15</xdr:col>
      <xdr:colOff>50800</xdr:colOff>
      <xdr:row>81</xdr:row>
      <xdr:rowOff>87630</xdr:rowOff>
    </xdr:to>
    <xdr:cxnSp macro="">
      <xdr:nvCxnSpPr>
        <xdr:cNvPr id="212" name="直線コネクタ 211"/>
        <xdr:cNvCxnSpPr/>
      </xdr:nvCxnSpPr>
      <xdr:spPr>
        <a:xfrm>
          <a:off x="2019300" y="138474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124461</xdr:rowOff>
    </xdr:from>
    <xdr:to>
      <xdr:col>6</xdr:col>
      <xdr:colOff>38100</xdr:colOff>
      <xdr:row>80</xdr:row>
      <xdr:rowOff>54611</xdr:rowOff>
    </xdr:to>
    <xdr:sp macro="" textlink="">
      <xdr:nvSpPr>
        <xdr:cNvPr id="213" name="楕円 212"/>
        <xdr:cNvSpPr/>
      </xdr:nvSpPr>
      <xdr:spPr>
        <a:xfrm>
          <a:off x="1079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3811</xdr:rowOff>
    </xdr:from>
    <xdr:to>
      <xdr:col>10</xdr:col>
      <xdr:colOff>114300</xdr:colOff>
      <xdr:row>80</xdr:row>
      <xdr:rowOff>131445</xdr:rowOff>
    </xdr:to>
    <xdr:cxnSp macro="">
      <xdr:nvCxnSpPr>
        <xdr:cNvPr id="214" name="直線コネクタ 213"/>
        <xdr:cNvCxnSpPr/>
      </xdr:nvCxnSpPr>
      <xdr:spPr>
        <a:xfrm>
          <a:off x="1130300" y="13719811"/>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215"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16" name="n_2aveValue【福祉施設】&#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217" name="n_3aveValue【福祉施設】&#10;有形固定資産減価償却率"/>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218" name="n_4aveValue【福祉施設】&#10;有形固定資産減価償却率"/>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85741</xdr:rowOff>
    </xdr:from>
    <xdr:ext cx="405111" cy="259045"/>
    <xdr:sp macro="" textlink="">
      <xdr:nvSpPr>
        <xdr:cNvPr id="219" name="n_1mainValue【福祉施設】&#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154957</xdr:rowOff>
    </xdr:from>
    <xdr:ext cx="405111" cy="259045"/>
    <xdr:sp macro="" textlink="">
      <xdr:nvSpPr>
        <xdr:cNvPr id="220" name="n_2mainValue【福祉施設】&#10;有形固定資産減価償却率"/>
        <xdr:cNvSpPr txBox="1"/>
      </xdr:nvSpPr>
      <xdr:spPr>
        <a:xfrm>
          <a:off x="2705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27322</xdr:rowOff>
    </xdr:from>
    <xdr:ext cx="405111" cy="259045"/>
    <xdr:sp macro="" textlink="">
      <xdr:nvSpPr>
        <xdr:cNvPr id="221" name="n_3mainValue【福祉施設】&#10;有形固定資産減価償却率"/>
        <xdr:cNvSpPr txBox="1"/>
      </xdr:nvSpPr>
      <xdr:spPr>
        <a:xfrm>
          <a:off x="1816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71138</xdr:rowOff>
    </xdr:from>
    <xdr:ext cx="405111" cy="259045"/>
    <xdr:sp macro="" textlink="">
      <xdr:nvSpPr>
        <xdr:cNvPr id="222" name="n_4mainValue【福祉施設】&#10;有形固定資産減価償却率"/>
        <xdr:cNvSpPr txBox="1"/>
      </xdr:nvSpPr>
      <xdr:spPr>
        <a:xfrm>
          <a:off x="927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46" name="直線コネクタ 245"/>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7"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8" name="直線コネクタ 247"/>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49"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50" name="直線コネクタ 249"/>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251"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52" name="フローチャート: 判断 251"/>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253" name="フローチャート: 判断 252"/>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254" name="フローチャート: 判断 253"/>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255" name="フローチャート: 判断 254"/>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256" name="フローチャート: 判断 255"/>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7620</xdr:rowOff>
    </xdr:from>
    <xdr:to>
      <xdr:col>55</xdr:col>
      <xdr:colOff>50800</xdr:colOff>
      <xdr:row>86</xdr:row>
      <xdr:rowOff>109220</xdr:rowOff>
    </xdr:to>
    <xdr:sp macro="" textlink="">
      <xdr:nvSpPr>
        <xdr:cNvPr id="262" name="楕円 261"/>
        <xdr:cNvSpPr/>
      </xdr:nvSpPr>
      <xdr:spPr>
        <a:xfrm>
          <a:off x="104267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93997</xdr:rowOff>
    </xdr:from>
    <xdr:ext cx="469744" cy="259045"/>
    <xdr:sp macro="" textlink="">
      <xdr:nvSpPr>
        <xdr:cNvPr id="263" name="【福祉施設】&#10;一人当たり面積該当値テキスト"/>
        <xdr:cNvSpPr txBox="1"/>
      </xdr:nvSpPr>
      <xdr:spPr>
        <a:xfrm>
          <a:off x="10515600" y="146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xdr:rowOff>
    </xdr:from>
    <xdr:to>
      <xdr:col>50</xdr:col>
      <xdr:colOff>165100</xdr:colOff>
      <xdr:row>86</xdr:row>
      <xdr:rowOff>107950</xdr:rowOff>
    </xdr:to>
    <xdr:sp macro="" textlink="">
      <xdr:nvSpPr>
        <xdr:cNvPr id="264" name="楕円 263"/>
        <xdr:cNvSpPr/>
      </xdr:nvSpPr>
      <xdr:spPr>
        <a:xfrm>
          <a:off x="9588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57150</xdr:rowOff>
    </xdr:from>
    <xdr:to>
      <xdr:col>55</xdr:col>
      <xdr:colOff>0</xdr:colOff>
      <xdr:row>86</xdr:row>
      <xdr:rowOff>58420</xdr:rowOff>
    </xdr:to>
    <xdr:cxnSp macro="">
      <xdr:nvCxnSpPr>
        <xdr:cNvPr id="265" name="直線コネクタ 264"/>
        <xdr:cNvCxnSpPr/>
      </xdr:nvCxnSpPr>
      <xdr:spPr>
        <a:xfrm>
          <a:off x="9639300" y="148018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xdr:rowOff>
    </xdr:from>
    <xdr:to>
      <xdr:col>46</xdr:col>
      <xdr:colOff>38100</xdr:colOff>
      <xdr:row>86</xdr:row>
      <xdr:rowOff>107950</xdr:rowOff>
    </xdr:to>
    <xdr:sp macro="" textlink="">
      <xdr:nvSpPr>
        <xdr:cNvPr id="266" name="楕円 265"/>
        <xdr:cNvSpPr/>
      </xdr:nvSpPr>
      <xdr:spPr>
        <a:xfrm>
          <a:off x="8699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57150</xdr:rowOff>
    </xdr:from>
    <xdr:to>
      <xdr:col>50</xdr:col>
      <xdr:colOff>114300</xdr:colOff>
      <xdr:row>86</xdr:row>
      <xdr:rowOff>57150</xdr:rowOff>
    </xdr:to>
    <xdr:cxnSp macro="">
      <xdr:nvCxnSpPr>
        <xdr:cNvPr id="267" name="直線コネクタ 266"/>
        <xdr:cNvCxnSpPr/>
      </xdr:nvCxnSpPr>
      <xdr:spPr>
        <a:xfrm>
          <a:off x="8750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6350</xdr:rowOff>
    </xdr:from>
    <xdr:to>
      <xdr:col>41</xdr:col>
      <xdr:colOff>101600</xdr:colOff>
      <xdr:row>86</xdr:row>
      <xdr:rowOff>107950</xdr:rowOff>
    </xdr:to>
    <xdr:sp macro="" textlink="">
      <xdr:nvSpPr>
        <xdr:cNvPr id="268" name="楕円 267"/>
        <xdr:cNvSpPr/>
      </xdr:nvSpPr>
      <xdr:spPr>
        <a:xfrm>
          <a:off x="7810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57150</xdr:rowOff>
    </xdr:from>
    <xdr:to>
      <xdr:col>45</xdr:col>
      <xdr:colOff>177800</xdr:colOff>
      <xdr:row>86</xdr:row>
      <xdr:rowOff>57150</xdr:rowOff>
    </xdr:to>
    <xdr:cxnSp macro="">
      <xdr:nvCxnSpPr>
        <xdr:cNvPr id="269" name="直線コネクタ 268"/>
        <xdr:cNvCxnSpPr/>
      </xdr:nvCxnSpPr>
      <xdr:spPr>
        <a:xfrm>
          <a:off x="7861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5080</xdr:rowOff>
    </xdr:from>
    <xdr:to>
      <xdr:col>36</xdr:col>
      <xdr:colOff>165100</xdr:colOff>
      <xdr:row>86</xdr:row>
      <xdr:rowOff>106680</xdr:rowOff>
    </xdr:to>
    <xdr:sp macro="" textlink="">
      <xdr:nvSpPr>
        <xdr:cNvPr id="270" name="楕円 269"/>
        <xdr:cNvSpPr/>
      </xdr:nvSpPr>
      <xdr:spPr>
        <a:xfrm>
          <a:off x="6921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55880</xdr:rowOff>
    </xdr:from>
    <xdr:to>
      <xdr:col>41</xdr:col>
      <xdr:colOff>50800</xdr:colOff>
      <xdr:row>86</xdr:row>
      <xdr:rowOff>57150</xdr:rowOff>
    </xdr:to>
    <xdr:cxnSp macro="">
      <xdr:nvCxnSpPr>
        <xdr:cNvPr id="271" name="直線コネクタ 270"/>
        <xdr:cNvCxnSpPr/>
      </xdr:nvCxnSpPr>
      <xdr:spPr>
        <a:xfrm>
          <a:off x="6972300" y="14800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272"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273"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274"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275"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99077</xdr:rowOff>
    </xdr:from>
    <xdr:ext cx="469744" cy="259045"/>
    <xdr:sp macro="" textlink="">
      <xdr:nvSpPr>
        <xdr:cNvPr id="276" name="n_1mainValue【福祉施設】&#10;一人当たり面積"/>
        <xdr:cNvSpPr txBox="1"/>
      </xdr:nvSpPr>
      <xdr:spPr>
        <a:xfrm>
          <a:off x="9391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99077</xdr:rowOff>
    </xdr:from>
    <xdr:ext cx="469744" cy="259045"/>
    <xdr:sp macro="" textlink="">
      <xdr:nvSpPr>
        <xdr:cNvPr id="277" name="n_2mainValue【福祉施設】&#10;一人当たり面積"/>
        <xdr:cNvSpPr txBox="1"/>
      </xdr:nvSpPr>
      <xdr:spPr>
        <a:xfrm>
          <a:off x="8515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99077</xdr:rowOff>
    </xdr:from>
    <xdr:ext cx="469744" cy="259045"/>
    <xdr:sp macro="" textlink="">
      <xdr:nvSpPr>
        <xdr:cNvPr id="278" name="n_3mainValue【福祉施設】&#10;一人当たり面積"/>
        <xdr:cNvSpPr txBox="1"/>
      </xdr:nvSpPr>
      <xdr:spPr>
        <a:xfrm>
          <a:off x="7626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97807</xdr:rowOff>
    </xdr:from>
    <xdr:ext cx="469744" cy="259045"/>
    <xdr:sp macro="" textlink="">
      <xdr:nvSpPr>
        <xdr:cNvPr id="279" name="n_4mainValue【福祉施設】&#10;一人当たり面積"/>
        <xdr:cNvSpPr txBox="1"/>
      </xdr:nvSpPr>
      <xdr:spPr>
        <a:xfrm>
          <a:off x="6737427" y="1484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4" name="直線コネクタ 303"/>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5"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6" name="直線コネクタ 305"/>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07"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08" name="直線コネクタ 307"/>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309" name="【市民会館】&#10;有形固定資産減価償却率平均値テキスト"/>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0" name="フローチャート: 判断 309"/>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11" name="フローチャート: 判断 310"/>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12" name="フローチャート: 判断 311"/>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13" name="フローチャート: 判断 312"/>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4" name="フローチャート: 判断 313"/>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12064</xdr:rowOff>
    </xdr:from>
    <xdr:to>
      <xdr:col>24</xdr:col>
      <xdr:colOff>114300</xdr:colOff>
      <xdr:row>102</xdr:row>
      <xdr:rowOff>113664</xdr:rowOff>
    </xdr:to>
    <xdr:sp macro="" textlink="">
      <xdr:nvSpPr>
        <xdr:cNvPr id="320" name="楕円 319"/>
        <xdr:cNvSpPr/>
      </xdr:nvSpPr>
      <xdr:spPr>
        <a:xfrm>
          <a:off x="45847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34941</xdr:rowOff>
    </xdr:from>
    <xdr:ext cx="405111" cy="259045"/>
    <xdr:sp macro="" textlink="">
      <xdr:nvSpPr>
        <xdr:cNvPr id="321" name="【市民会館】&#10;有形固定資産減価償却率該当値テキスト"/>
        <xdr:cNvSpPr txBox="1"/>
      </xdr:nvSpPr>
      <xdr:spPr>
        <a:xfrm>
          <a:off x="4673600"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137795</xdr:rowOff>
    </xdr:from>
    <xdr:to>
      <xdr:col>20</xdr:col>
      <xdr:colOff>38100</xdr:colOff>
      <xdr:row>102</xdr:row>
      <xdr:rowOff>67945</xdr:rowOff>
    </xdr:to>
    <xdr:sp macro="" textlink="">
      <xdr:nvSpPr>
        <xdr:cNvPr id="322" name="楕円 321"/>
        <xdr:cNvSpPr/>
      </xdr:nvSpPr>
      <xdr:spPr>
        <a:xfrm>
          <a:off x="3746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17145</xdr:rowOff>
    </xdr:from>
    <xdr:to>
      <xdr:col>24</xdr:col>
      <xdr:colOff>63500</xdr:colOff>
      <xdr:row>102</xdr:row>
      <xdr:rowOff>62864</xdr:rowOff>
    </xdr:to>
    <xdr:cxnSp macro="">
      <xdr:nvCxnSpPr>
        <xdr:cNvPr id="323" name="直線コネクタ 322"/>
        <xdr:cNvCxnSpPr/>
      </xdr:nvCxnSpPr>
      <xdr:spPr>
        <a:xfrm>
          <a:off x="3797300" y="175050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162561</xdr:rowOff>
    </xdr:from>
    <xdr:to>
      <xdr:col>15</xdr:col>
      <xdr:colOff>101600</xdr:colOff>
      <xdr:row>102</xdr:row>
      <xdr:rowOff>92711</xdr:rowOff>
    </xdr:to>
    <xdr:sp macro="" textlink="">
      <xdr:nvSpPr>
        <xdr:cNvPr id="324" name="楕円 323"/>
        <xdr:cNvSpPr/>
      </xdr:nvSpPr>
      <xdr:spPr>
        <a:xfrm>
          <a:off x="2857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17145</xdr:rowOff>
    </xdr:from>
    <xdr:to>
      <xdr:col>19</xdr:col>
      <xdr:colOff>177800</xdr:colOff>
      <xdr:row>102</xdr:row>
      <xdr:rowOff>41911</xdr:rowOff>
    </xdr:to>
    <xdr:cxnSp macro="">
      <xdr:nvCxnSpPr>
        <xdr:cNvPr id="325" name="直線コネクタ 324"/>
        <xdr:cNvCxnSpPr/>
      </xdr:nvCxnSpPr>
      <xdr:spPr>
        <a:xfrm flipV="1">
          <a:off x="2908300" y="175050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124461</xdr:rowOff>
    </xdr:from>
    <xdr:to>
      <xdr:col>10</xdr:col>
      <xdr:colOff>165100</xdr:colOff>
      <xdr:row>102</xdr:row>
      <xdr:rowOff>54611</xdr:rowOff>
    </xdr:to>
    <xdr:sp macro="" textlink="">
      <xdr:nvSpPr>
        <xdr:cNvPr id="326" name="楕円 325"/>
        <xdr:cNvSpPr/>
      </xdr:nvSpPr>
      <xdr:spPr>
        <a:xfrm>
          <a:off x="1968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3811</xdr:rowOff>
    </xdr:from>
    <xdr:to>
      <xdr:col>15</xdr:col>
      <xdr:colOff>50800</xdr:colOff>
      <xdr:row>102</xdr:row>
      <xdr:rowOff>41911</xdr:rowOff>
    </xdr:to>
    <xdr:cxnSp macro="">
      <xdr:nvCxnSpPr>
        <xdr:cNvPr id="327" name="直線コネクタ 326"/>
        <xdr:cNvCxnSpPr/>
      </xdr:nvCxnSpPr>
      <xdr:spPr>
        <a:xfrm>
          <a:off x="2019300" y="17491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88264</xdr:rowOff>
    </xdr:from>
    <xdr:to>
      <xdr:col>6</xdr:col>
      <xdr:colOff>38100</xdr:colOff>
      <xdr:row>102</xdr:row>
      <xdr:rowOff>18414</xdr:rowOff>
    </xdr:to>
    <xdr:sp macro="" textlink="">
      <xdr:nvSpPr>
        <xdr:cNvPr id="328" name="楕円 327"/>
        <xdr:cNvSpPr/>
      </xdr:nvSpPr>
      <xdr:spPr>
        <a:xfrm>
          <a:off x="10795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139064</xdr:rowOff>
    </xdr:from>
    <xdr:to>
      <xdr:col>10</xdr:col>
      <xdr:colOff>114300</xdr:colOff>
      <xdr:row>102</xdr:row>
      <xdr:rowOff>3811</xdr:rowOff>
    </xdr:to>
    <xdr:cxnSp macro="">
      <xdr:nvCxnSpPr>
        <xdr:cNvPr id="329" name="直線コネクタ 328"/>
        <xdr:cNvCxnSpPr/>
      </xdr:nvCxnSpPr>
      <xdr:spPr>
        <a:xfrm>
          <a:off x="1130300" y="174555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64788</xdr:rowOff>
    </xdr:from>
    <xdr:ext cx="405111" cy="259045"/>
    <xdr:sp macro="" textlink="">
      <xdr:nvSpPr>
        <xdr:cNvPr id="330" name="n_1aveValue【市民会館】&#10;有形固定資産減価償却率"/>
        <xdr:cNvSpPr txBox="1"/>
      </xdr:nvSpPr>
      <xdr:spPr>
        <a:xfrm>
          <a:off x="3582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331" name="n_2aveValue【市民会館】&#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332" name="n_3aveValue【市民会館】&#10;有形固定資産減価償却率"/>
        <xdr:cNvSpPr txBox="1"/>
      </xdr:nvSpPr>
      <xdr:spPr>
        <a:xfrm>
          <a:off x="1816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333" name="n_4aveValue【市民会館】&#10;有形固定資産減価償却率"/>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84472</xdr:rowOff>
    </xdr:from>
    <xdr:ext cx="405111" cy="259045"/>
    <xdr:sp macro="" textlink="">
      <xdr:nvSpPr>
        <xdr:cNvPr id="334" name="n_1mainValue【市民会館】&#10;有形固定資産減価償却率"/>
        <xdr:cNvSpPr txBox="1"/>
      </xdr:nvSpPr>
      <xdr:spPr>
        <a:xfrm>
          <a:off x="3582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109238</xdr:rowOff>
    </xdr:from>
    <xdr:ext cx="405111" cy="259045"/>
    <xdr:sp macro="" textlink="">
      <xdr:nvSpPr>
        <xdr:cNvPr id="335" name="n_2mainValue【市民会館】&#10;有形固定資産減価償却率"/>
        <xdr:cNvSpPr txBox="1"/>
      </xdr:nvSpPr>
      <xdr:spPr>
        <a:xfrm>
          <a:off x="2705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71138</xdr:rowOff>
    </xdr:from>
    <xdr:ext cx="405111" cy="259045"/>
    <xdr:sp macro="" textlink="">
      <xdr:nvSpPr>
        <xdr:cNvPr id="336" name="n_3mainValue【市民会館】&#10;有形固定資産減価償却率"/>
        <xdr:cNvSpPr txBox="1"/>
      </xdr:nvSpPr>
      <xdr:spPr>
        <a:xfrm>
          <a:off x="1816744"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34941</xdr:rowOff>
    </xdr:from>
    <xdr:ext cx="405111" cy="259045"/>
    <xdr:sp macro="" textlink="">
      <xdr:nvSpPr>
        <xdr:cNvPr id="337" name="n_4mainValue【市民会館】&#10;有形固定資産減価償却率"/>
        <xdr:cNvSpPr txBox="1"/>
      </xdr:nvSpPr>
      <xdr:spPr>
        <a:xfrm>
          <a:off x="9277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8" name="直線コネクタ 34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9" name="テキスト ボックス 34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0" name="直線コネクタ 34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1" name="テキスト ボックス 35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2" name="直線コネクタ 35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3" name="テキスト ボックス 35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4" name="直線コネクタ 35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5" name="テキスト ボックス 35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6" name="直線コネクタ 35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7" name="テキスト ボックス 35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8" name="直線コネクタ 35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9" name="テキスト ボックス 35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3" name="直線コネクタ 362"/>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4"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5" name="直線コネクタ 364"/>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6"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67" name="直線コネクタ 366"/>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368"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69" name="フローチャート: 判断 368"/>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70" name="フローチャート: 判断 369"/>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71" name="フローチャート: 判断 370"/>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72" name="フローチャート: 判断 371"/>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3" name="フローチャート: 判断 372"/>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56424</xdr:rowOff>
    </xdr:from>
    <xdr:to>
      <xdr:col>55</xdr:col>
      <xdr:colOff>50800</xdr:colOff>
      <xdr:row>107</xdr:row>
      <xdr:rowOff>158024</xdr:rowOff>
    </xdr:to>
    <xdr:sp macro="" textlink="">
      <xdr:nvSpPr>
        <xdr:cNvPr id="379" name="楕円 378"/>
        <xdr:cNvSpPr/>
      </xdr:nvSpPr>
      <xdr:spPr>
        <a:xfrm>
          <a:off x="10426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34851</xdr:rowOff>
    </xdr:from>
    <xdr:ext cx="469744" cy="259045"/>
    <xdr:sp macro="" textlink="">
      <xdr:nvSpPr>
        <xdr:cNvPr id="380" name="【市民会館】&#10;一人当たり面積該当値テキスト"/>
        <xdr:cNvSpPr txBox="1"/>
      </xdr:nvSpPr>
      <xdr:spPr>
        <a:xfrm>
          <a:off x="10515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53158</xdr:rowOff>
    </xdr:from>
    <xdr:to>
      <xdr:col>50</xdr:col>
      <xdr:colOff>165100</xdr:colOff>
      <xdr:row>107</xdr:row>
      <xdr:rowOff>154758</xdr:rowOff>
    </xdr:to>
    <xdr:sp macro="" textlink="">
      <xdr:nvSpPr>
        <xdr:cNvPr id="381" name="楕円 380"/>
        <xdr:cNvSpPr/>
      </xdr:nvSpPr>
      <xdr:spPr>
        <a:xfrm>
          <a:off x="9588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103958</xdr:rowOff>
    </xdr:from>
    <xdr:to>
      <xdr:col>55</xdr:col>
      <xdr:colOff>0</xdr:colOff>
      <xdr:row>107</xdr:row>
      <xdr:rowOff>107224</xdr:rowOff>
    </xdr:to>
    <xdr:cxnSp macro="">
      <xdr:nvCxnSpPr>
        <xdr:cNvPr id="382" name="直線コネクタ 381"/>
        <xdr:cNvCxnSpPr/>
      </xdr:nvCxnSpPr>
      <xdr:spPr>
        <a:xfrm>
          <a:off x="9639300" y="1844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51526</xdr:rowOff>
    </xdr:from>
    <xdr:to>
      <xdr:col>46</xdr:col>
      <xdr:colOff>38100</xdr:colOff>
      <xdr:row>107</xdr:row>
      <xdr:rowOff>153126</xdr:rowOff>
    </xdr:to>
    <xdr:sp macro="" textlink="">
      <xdr:nvSpPr>
        <xdr:cNvPr id="383" name="楕円 382"/>
        <xdr:cNvSpPr/>
      </xdr:nvSpPr>
      <xdr:spPr>
        <a:xfrm>
          <a:off x="8699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102326</xdr:rowOff>
    </xdr:from>
    <xdr:to>
      <xdr:col>50</xdr:col>
      <xdr:colOff>114300</xdr:colOff>
      <xdr:row>107</xdr:row>
      <xdr:rowOff>103958</xdr:rowOff>
    </xdr:to>
    <xdr:cxnSp macro="">
      <xdr:nvCxnSpPr>
        <xdr:cNvPr id="384" name="直線コネクタ 383"/>
        <xdr:cNvCxnSpPr/>
      </xdr:nvCxnSpPr>
      <xdr:spPr>
        <a:xfrm>
          <a:off x="8750300" y="184474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51526</xdr:rowOff>
    </xdr:from>
    <xdr:to>
      <xdr:col>41</xdr:col>
      <xdr:colOff>101600</xdr:colOff>
      <xdr:row>107</xdr:row>
      <xdr:rowOff>153126</xdr:rowOff>
    </xdr:to>
    <xdr:sp macro="" textlink="">
      <xdr:nvSpPr>
        <xdr:cNvPr id="385" name="楕円 384"/>
        <xdr:cNvSpPr/>
      </xdr:nvSpPr>
      <xdr:spPr>
        <a:xfrm>
          <a:off x="7810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102326</xdr:rowOff>
    </xdr:from>
    <xdr:to>
      <xdr:col>45</xdr:col>
      <xdr:colOff>177800</xdr:colOff>
      <xdr:row>107</xdr:row>
      <xdr:rowOff>102326</xdr:rowOff>
    </xdr:to>
    <xdr:cxnSp macro="">
      <xdr:nvCxnSpPr>
        <xdr:cNvPr id="386" name="直線コネクタ 385"/>
        <xdr:cNvCxnSpPr/>
      </xdr:nvCxnSpPr>
      <xdr:spPr>
        <a:xfrm>
          <a:off x="7861300" y="1844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46627</xdr:rowOff>
    </xdr:from>
    <xdr:to>
      <xdr:col>36</xdr:col>
      <xdr:colOff>165100</xdr:colOff>
      <xdr:row>107</xdr:row>
      <xdr:rowOff>148227</xdr:rowOff>
    </xdr:to>
    <xdr:sp macro="" textlink="">
      <xdr:nvSpPr>
        <xdr:cNvPr id="387" name="楕円 386"/>
        <xdr:cNvSpPr/>
      </xdr:nvSpPr>
      <xdr:spPr>
        <a:xfrm>
          <a:off x="692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97427</xdr:rowOff>
    </xdr:from>
    <xdr:to>
      <xdr:col>41</xdr:col>
      <xdr:colOff>50800</xdr:colOff>
      <xdr:row>107</xdr:row>
      <xdr:rowOff>102326</xdr:rowOff>
    </xdr:to>
    <xdr:cxnSp macro="">
      <xdr:nvCxnSpPr>
        <xdr:cNvPr id="388" name="直線コネクタ 387"/>
        <xdr:cNvCxnSpPr/>
      </xdr:nvCxnSpPr>
      <xdr:spPr>
        <a:xfrm>
          <a:off x="6972300" y="184425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389"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390"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91"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392"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145885</xdr:rowOff>
    </xdr:from>
    <xdr:ext cx="469744" cy="259045"/>
    <xdr:sp macro="" textlink="">
      <xdr:nvSpPr>
        <xdr:cNvPr id="393" name="n_1mainValue【市民会館】&#10;一人当たり面積"/>
        <xdr:cNvSpPr txBox="1"/>
      </xdr:nvSpPr>
      <xdr:spPr>
        <a:xfrm>
          <a:off x="9391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144253</xdr:rowOff>
    </xdr:from>
    <xdr:ext cx="469744" cy="259045"/>
    <xdr:sp macro="" textlink="">
      <xdr:nvSpPr>
        <xdr:cNvPr id="394" name="n_2mainValue【市民会館】&#10;一人当たり面積"/>
        <xdr:cNvSpPr txBox="1"/>
      </xdr:nvSpPr>
      <xdr:spPr>
        <a:xfrm>
          <a:off x="85154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144253</xdr:rowOff>
    </xdr:from>
    <xdr:ext cx="469744" cy="259045"/>
    <xdr:sp macro="" textlink="">
      <xdr:nvSpPr>
        <xdr:cNvPr id="395" name="n_3mainValue【市民会館】&#10;一人当たり面積"/>
        <xdr:cNvSpPr txBox="1"/>
      </xdr:nvSpPr>
      <xdr:spPr>
        <a:xfrm>
          <a:off x="76264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139354</xdr:rowOff>
    </xdr:from>
    <xdr:ext cx="469744" cy="259045"/>
    <xdr:sp macro="" textlink="">
      <xdr:nvSpPr>
        <xdr:cNvPr id="396" name="n_4mainValue【市民会館】&#10;一人当たり面積"/>
        <xdr:cNvSpPr txBox="1"/>
      </xdr:nvSpPr>
      <xdr:spPr>
        <a:xfrm>
          <a:off x="6737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1" name="直線コネクタ 420"/>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4"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5" name="直線コネクタ 424"/>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6"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7" name="フローチャート: 判断 426"/>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28" name="フローチャート: 判断 427"/>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29" name="フローチャート: 判断 428"/>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0" name="フローチャート: 判断 429"/>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1" name="フローチャート: 判断 430"/>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19685</xdr:rowOff>
    </xdr:from>
    <xdr:to>
      <xdr:col>85</xdr:col>
      <xdr:colOff>177800</xdr:colOff>
      <xdr:row>41</xdr:row>
      <xdr:rowOff>121285</xdr:rowOff>
    </xdr:to>
    <xdr:sp macro="" textlink="">
      <xdr:nvSpPr>
        <xdr:cNvPr id="437" name="楕円 436"/>
        <xdr:cNvSpPr/>
      </xdr:nvSpPr>
      <xdr:spPr>
        <a:xfrm>
          <a:off x="162687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169562</xdr:rowOff>
    </xdr:from>
    <xdr:ext cx="405111" cy="259045"/>
    <xdr:sp macro="" textlink="">
      <xdr:nvSpPr>
        <xdr:cNvPr id="438" name="【一般廃棄物処理施設】&#10;有形固定資産減価償却率該当値テキスト"/>
        <xdr:cNvSpPr txBox="1"/>
      </xdr:nvSpPr>
      <xdr:spPr>
        <a:xfrm>
          <a:off x="16357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130175</xdr:rowOff>
    </xdr:from>
    <xdr:to>
      <xdr:col>81</xdr:col>
      <xdr:colOff>101600</xdr:colOff>
      <xdr:row>41</xdr:row>
      <xdr:rowOff>60325</xdr:rowOff>
    </xdr:to>
    <xdr:sp macro="" textlink="">
      <xdr:nvSpPr>
        <xdr:cNvPr id="439" name="楕円 438"/>
        <xdr:cNvSpPr/>
      </xdr:nvSpPr>
      <xdr:spPr>
        <a:xfrm>
          <a:off x="15430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9525</xdr:rowOff>
    </xdr:from>
    <xdr:to>
      <xdr:col>85</xdr:col>
      <xdr:colOff>127000</xdr:colOff>
      <xdr:row>41</xdr:row>
      <xdr:rowOff>70485</xdr:rowOff>
    </xdr:to>
    <xdr:cxnSp macro="">
      <xdr:nvCxnSpPr>
        <xdr:cNvPr id="440" name="直線コネクタ 439"/>
        <xdr:cNvCxnSpPr/>
      </xdr:nvCxnSpPr>
      <xdr:spPr>
        <a:xfrm>
          <a:off x="15481300" y="703897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122555</xdr:rowOff>
    </xdr:from>
    <xdr:to>
      <xdr:col>76</xdr:col>
      <xdr:colOff>165100</xdr:colOff>
      <xdr:row>41</xdr:row>
      <xdr:rowOff>52705</xdr:rowOff>
    </xdr:to>
    <xdr:sp macro="" textlink="">
      <xdr:nvSpPr>
        <xdr:cNvPr id="441" name="楕円 440"/>
        <xdr:cNvSpPr/>
      </xdr:nvSpPr>
      <xdr:spPr>
        <a:xfrm>
          <a:off x="14541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1905</xdr:rowOff>
    </xdr:from>
    <xdr:to>
      <xdr:col>81</xdr:col>
      <xdr:colOff>50800</xdr:colOff>
      <xdr:row>41</xdr:row>
      <xdr:rowOff>9525</xdr:rowOff>
    </xdr:to>
    <xdr:cxnSp macro="">
      <xdr:nvCxnSpPr>
        <xdr:cNvPr id="442" name="直線コネクタ 441"/>
        <xdr:cNvCxnSpPr/>
      </xdr:nvCxnSpPr>
      <xdr:spPr>
        <a:xfrm>
          <a:off x="14592300" y="70313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443" name="楕円 442"/>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121920</xdr:rowOff>
    </xdr:from>
    <xdr:to>
      <xdr:col>76</xdr:col>
      <xdr:colOff>114300</xdr:colOff>
      <xdr:row>41</xdr:row>
      <xdr:rowOff>1905</xdr:rowOff>
    </xdr:to>
    <xdr:cxnSp macro="">
      <xdr:nvCxnSpPr>
        <xdr:cNvPr id="444" name="直線コネクタ 443"/>
        <xdr:cNvCxnSpPr/>
      </xdr:nvCxnSpPr>
      <xdr:spPr>
        <a:xfrm>
          <a:off x="13703300" y="69799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25400</xdr:rowOff>
    </xdr:from>
    <xdr:to>
      <xdr:col>67</xdr:col>
      <xdr:colOff>101600</xdr:colOff>
      <xdr:row>40</xdr:row>
      <xdr:rowOff>127000</xdr:rowOff>
    </xdr:to>
    <xdr:sp macro="" textlink="">
      <xdr:nvSpPr>
        <xdr:cNvPr id="445" name="楕円 444"/>
        <xdr:cNvSpPr/>
      </xdr:nvSpPr>
      <xdr:spPr>
        <a:xfrm>
          <a:off x="1276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76200</xdr:rowOff>
    </xdr:from>
    <xdr:to>
      <xdr:col>71</xdr:col>
      <xdr:colOff>177800</xdr:colOff>
      <xdr:row>40</xdr:row>
      <xdr:rowOff>121920</xdr:rowOff>
    </xdr:to>
    <xdr:cxnSp macro="">
      <xdr:nvCxnSpPr>
        <xdr:cNvPr id="446" name="直線コネクタ 445"/>
        <xdr:cNvCxnSpPr/>
      </xdr:nvCxnSpPr>
      <xdr:spPr>
        <a:xfrm>
          <a:off x="12814300" y="693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47"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448"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49"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50"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51452</xdr:rowOff>
    </xdr:from>
    <xdr:ext cx="405111" cy="259045"/>
    <xdr:sp macro="" textlink="">
      <xdr:nvSpPr>
        <xdr:cNvPr id="451" name="n_1mainValue【一般廃棄物処理施設】&#10;有形固定資産減価償却率"/>
        <xdr:cNvSpPr txBox="1"/>
      </xdr:nvSpPr>
      <xdr:spPr>
        <a:xfrm>
          <a:off x="152660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43832</xdr:rowOff>
    </xdr:from>
    <xdr:ext cx="405111" cy="259045"/>
    <xdr:sp macro="" textlink="">
      <xdr:nvSpPr>
        <xdr:cNvPr id="452" name="n_2mainValue【一般廃棄物処理施設】&#10;有形固定資産減価償却率"/>
        <xdr:cNvSpPr txBox="1"/>
      </xdr:nvSpPr>
      <xdr:spPr>
        <a:xfrm>
          <a:off x="143897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453" name="n_3mainValue【一般廃棄物処理施設】&#10;有形固定資産減価償却率"/>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118127</xdr:rowOff>
    </xdr:from>
    <xdr:ext cx="405111" cy="259045"/>
    <xdr:sp macro="" textlink="">
      <xdr:nvSpPr>
        <xdr:cNvPr id="454" name="n_4mainValue【一般廃棄物処理施設】&#10;有形固定資産減価償却率"/>
        <xdr:cNvSpPr txBox="1"/>
      </xdr:nvSpPr>
      <xdr:spPr>
        <a:xfrm>
          <a:off x="12611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6" name="直線コネクタ 475"/>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7"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78" name="直線コネクタ 477"/>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79"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0" name="直線コネクタ 479"/>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481" name="【一般廃棄物処理施設】&#10;一人当たり有形固定資産（償却資産）額平均値テキスト"/>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2" name="フローチャート: 判断 481"/>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3" name="フローチャート: 判断 482"/>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4" name="フローチャート: 判断 483"/>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5" name="フローチャート: 判断 484"/>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6" name="フローチャート: 判断 485"/>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68187</xdr:rowOff>
    </xdr:from>
    <xdr:to>
      <xdr:col>116</xdr:col>
      <xdr:colOff>114300</xdr:colOff>
      <xdr:row>41</xdr:row>
      <xdr:rowOff>169787</xdr:rowOff>
    </xdr:to>
    <xdr:sp macro="" textlink="">
      <xdr:nvSpPr>
        <xdr:cNvPr id="492" name="楕円 491"/>
        <xdr:cNvSpPr/>
      </xdr:nvSpPr>
      <xdr:spPr>
        <a:xfrm>
          <a:off x="22110700" y="70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154564</xdr:rowOff>
    </xdr:from>
    <xdr:ext cx="469744" cy="259045"/>
    <xdr:sp macro="" textlink="">
      <xdr:nvSpPr>
        <xdr:cNvPr id="493" name="【一般廃棄物処理施設】&#10;一人当たり有形固定資産（償却資産）額該当値テキスト"/>
        <xdr:cNvSpPr txBox="1"/>
      </xdr:nvSpPr>
      <xdr:spPr>
        <a:xfrm>
          <a:off x="22199600" y="701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57290</xdr:rowOff>
    </xdr:from>
    <xdr:to>
      <xdr:col>112</xdr:col>
      <xdr:colOff>38100</xdr:colOff>
      <xdr:row>41</xdr:row>
      <xdr:rowOff>158890</xdr:rowOff>
    </xdr:to>
    <xdr:sp macro="" textlink="">
      <xdr:nvSpPr>
        <xdr:cNvPr id="494" name="楕円 493"/>
        <xdr:cNvSpPr/>
      </xdr:nvSpPr>
      <xdr:spPr>
        <a:xfrm>
          <a:off x="21272500" y="70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108090</xdr:rowOff>
    </xdr:from>
    <xdr:to>
      <xdr:col>116</xdr:col>
      <xdr:colOff>63500</xdr:colOff>
      <xdr:row>41</xdr:row>
      <xdr:rowOff>118987</xdr:rowOff>
    </xdr:to>
    <xdr:cxnSp macro="">
      <xdr:nvCxnSpPr>
        <xdr:cNvPr id="495" name="直線コネクタ 494"/>
        <xdr:cNvCxnSpPr/>
      </xdr:nvCxnSpPr>
      <xdr:spPr>
        <a:xfrm>
          <a:off x="21323300" y="7137540"/>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67414</xdr:rowOff>
    </xdr:from>
    <xdr:to>
      <xdr:col>107</xdr:col>
      <xdr:colOff>101600</xdr:colOff>
      <xdr:row>41</xdr:row>
      <xdr:rowOff>169014</xdr:rowOff>
    </xdr:to>
    <xdr:sp macro="" textlink="">
      <xdr:nvSpPr>
        <xdr:cNvPr id="496" name="楕円 495"/>
        <xdr:cNvSpPr/>
      </xdr:nvSpPr>
      <xdr:spPr>
        <a:xfrm>
          <a:off x="20383500" y="70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108090</xdr:rowOff>
    </xdr:from>
    <xdr:to>
      <xdr:col>111</xdr:col>
      <xdr:colOff>177800</xdr:colOff>
      <xdr:row>41</xdr:row>
      <xdr:rowOff>118214</xdr:rowOff>
    </xdr:to>
    <xdr:cxnSp macro="">
      <xdr:nvCxnSpPr>
        <xdr:cNvPr id="497" name="直線コネクタ 496"/>
        <xdr:cNvCxnSpPr/>
      </xdr:nvCxnSpPr>
      <xdr:spPr>
        <a:xfrm flipV="1">
          <a:off x="20434300" y="713754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66882</xdr:rowOff>
    </xdr:from>
    <xdr:to>
      <xdr:col>102</xdr:col>
      <xdr:colOff>165100</xdr:colOff>
      <xdr:row>41</xdr:row>
      <xdr:rowOff>168482</xdr:rowOff>
    </xdr:to>
    <xdr:sp macro="" textlink="">
      <xdr:nvSpPr>
        <xdr:cNvPr id="498" name="楕円 497"/>
        <xdr:cNvSpPr/>
      </xdr:nvSpPr>
      <xdr:spPr>
        <a:xfrm>
          <a:off x="19494500" y="70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117682</xdr:rowOff>
    </xdr:from>
    <xdr:to>
      <xdr:col>107</xdr:col>
      <xdr:colOff>50800</xdr:colOff>
      <xdr:row>41</xdr:row>
      <xdr:rowOff>118214</xdr:rowOff>
    </xdr:to>
    <xdr:cxnSp macro="">
      <xdr:nvCxnSpPr>
        <xdr:cNvPr id="499" name="直線コネクタ 498"/>
        <xdr:cNvCxnSpPr/>
      </xdr:nvCxnSpPr>
      <xdr:spPr>
        <a:xfrm>
          <a:off x="19545300" y="7147132"/>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67494</xdr:rowOff>
    </xdr:from>
    <xdr:to>
      <xdr:col>98</xdr:col>
      <xdr:colOff>38100</xdr:colOff>
      <xdr:row>41</xdr:row>
      <xdr:rowOff>169094</xdr:rowOff>
    </xdr:to>
    <xdr:sp macro="" textlink="">
      <xdr:nvSpPr>
        <xdr:cNvPr id="500" name="楕円 499"/>
        <xdr:cNvSpPr/>
      </xdr:nvSpPr>
      <xdr:spPr>
        <a:xfrm>
          <a:off x="18605500" y="70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117682</xdr:rowOff>
    </xdr:from>
    <xdr:to>
      <xdr:col>102</xdr:col>
      <xdr:colOff>114300</xdr:colOff>
      <xdr:row>41</xdr:row>
      <xdr:rowOff>118294</xdr:rowOff>
    </xdr:to>
    <xdr:cxnSp macro="">
      <xdr:nvCxnSpPr>
        <xdr:cNvPr id="501" name="直線コネクタ 500"/>
        <xdr:cNvCxnSpPr/>
      </xdr:nvCxnSpPr>
      <xdr:spPr>
        <a:xfrm flipV="1">
          <a:off x="18656300" y="7147132"/>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502" name="n_1aveValue【一般廃棄物処理施設】&#10;一人当たり有形固定資産（償却資産）額"/>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503" name="n_2aveValue【一般廃棄物処理施設】&#10;一人当たり有形固定資産（償却資産）額"/>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504"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505"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150017</xdr:rowOff>
    </xdr:from>
    <xdr:ext cx="534377" cy="259045"/>
    <xdr:sp macro="" textlink="">
      <xdr:nvSpPr>
        <xdr:cNvPr id="506" name="n_1mainValue【一般廃棄物処理施設】&#10;一人当たり有形固定資産（償却資産）額"/>
        <xdr:cNvSpPr txBox="1"/>
      </xdr:nvSpPr>
      <xdr:spPr>
        <a:xfrm>
          <a:off x="21043411" y="717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160141</xdr:rowOff>
    </xdr:from>
    <xdr:ext cx="469744" cy="259045"/>
    <xdr:sp macro="" textlink="">
      <xdr:nvSpPr>
        <xdr:cNvPr id="507" name="n_2mainValue【一般廃棄物処理施設】&#10;一人当たり有形固定資産（償却資産）額"/>
        <xdr:cNvSpPr txBox="1"/>
      </xdr:nvSpPr>
      <xdr:spPr>
        <a:xfrm>
          <a:off x="20199428" y="718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159609</xdr:rowOff>
    </xdr:from>
    <xdr:ext cx="469744" cy="259045"/>
    <xdr:sp macro="" textlink="">
      <xdr:nvSpPr>
        <xdr:cNvPr id="508" name="n_3mainValue【一般廃棄物処理施設】&#10;一人当たり有形固定資産（償却資産）額"/>
        <xdr:cNvSpPr txBox="1"/>
      </xdr:nvSpPr>
      <xdr:spPr>
        <a:xfrm>
          <a:off x="19310428" y="718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160221</xdr:rowOff>
    </xdr:from>
    <xdr:ext cx="469744" cy="259045"/>
    <xdr:sp macro="" textlink="">
      <xdr:nvSpPr>
        <xdr:cNvPr id="509" name="n_4mainValue【一般廃棄物処理施設】&#10;一人当たり有形固定資産（償却資産）額"/>
        <xdr:cNvSpPr txBox="1"/>
      </xdr:nvSpPr>
      <xdr:spPr>
        <a:xfrm>
          <a:off x="18421428" y="718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534" name="直線コネクタ 533"/>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35"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36" name="直線コネクタ 535"/>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37"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8" name="直線コネクタ 537"/>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9"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40" name="フローチャート: 判断 539"/>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41" name="フローチャート: 判断 540"/>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542" name="フローチャート: 判断 541"/>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543" name="フローチャート: 判断 542"/>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544" name="フローチャート: 判断 543"/>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550" name="楕円 549"/>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551" name="【保健センター・保健所】&#10;有形固定資産減価償却率該当値テキスト"/>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552" name="楕円 551"/>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553" name="直線コネクタ 552"/>
        <xdr:cNvCxnSpPr/>
      </xdr:nvCxnSpPr>
      <xdr:spPr>
        <a:xfrm>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554" name="楕円 553"/>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0</xdr:rowOff>
    </xdr:to>
    <xdr:cxnSp macro="">
      <xdr:nvCxnSpPr>
        <xdr:cNvPr id="555" name="直線コネクタ 554"/>
        <xdr:cNvCxnSpPr/>
      </xdr:nvCxnSpPr>
      <xdr:spPr>
        <a:xfrm>
          <a:off x="14592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556" name="楕円 555"/>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133350</xdr:rowOff>
    </xdr:to>
    <xdr:cxnSp macro="">
      <xdr:nvCxnSpPr>
        <xdr:cNvPr id="557" name="直線コネクタ 556"/>
        <xdr:cNvCxnSpPr/>
      </xdr:nvCxnSpPr>
      <xdr:spPr>
        <a:xfrm>
          <a:off x="13703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558" name="楕円 557"/>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95250</xdr:rowOff>
    </xdr:to>
    <xdr:cxnSp macro="">
      <xdr:nvCxnSpPr>
        <xdr:cNvPr id="559" name="直線コネクタ 558"/>
        <xdr:cNvCxnSpPr/>
      </xdr:nvCxnSpPr>
      <xdr:spPr>
        <a:xfrm>
          <a:off x="12814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560"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561" name="n_2aveValue【保健センター・保健所】&#10;有形固定資産減価償却率"/>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562" name="n_3aveValue【保健センター・保健所】&#10;有形固定資産減価償却率"/>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563" name="n_4aveValue【保健センター・保健所】&#10;有形固定資産減価償却率"/>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564" name="n_1mainValue【保健センター・保健所】&#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565" name="n_2mainValue【保健センター・保健所】&#10;有形固定資産減価償却率"/>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566" name="n_3main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567" name="n_4mainValue【保健センター・保健所】&#10;有形固定資産減価償却率"/>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91" name="直線コネクタ 590"/>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92"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3" name="直線コネクタ 592"/>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94"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95" name="直線コネクタ 594"/>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6"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7" name="フローチャート: 判断 596"/>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98" name="フローチャート: 判断 597"/>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99" name="フローチャート: 判断 598"/>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00" name="フローチャート: 判断 599"/>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601" name="フローチャート: 判断 600"/>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607" name="楕円 606"/>
        <xdr:cNvSpPr/>
      </xdr:nvSpPr>
      <xdr:spPr>
        <a:xfrm>
          <a:off x="22110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608" name="【保健センター・保健所】&#10;一人当たり面積該当値テキスト"/>
        <xdr:cNvSpPr txBox="1"/>
      </xdr:nvSpPr>
      <xdr:spPr>
        <a:xfrm>
          <a:off x="22199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609" name="楕円 608"/>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91440</xdr:rowOff>
    </xdr:from>
    <xdr:to>
      <xdr:col>116</xdr:col>
      <xdr:colOff>63500</xdr:colOff>
      <xdr:row>63</xdr:row>
      <xdr:rowOff>91440</xdr:rowOff>
    </xdr:to>
    <xdr:cxnSp macro="">
      <xdr:nvCxnSpPr>
        <xdr:cNvPr id="610" name="直線コネクタ 609"/>
        <xdr:cNvCxnSpPr/>
      </xdr:nvCxnSpPr>
      <xdr:spPr>
        <a:xfrm>
          <a:off x="21323300" y="10892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611" name="楕円 610"/>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91440</xdr:rowOff>
    </xdr:to>
    <xdr:cxnSp macro="">
      <xdr:nvCxnSpPr>
        <xdr:cNvPr id="612" name="直線コネクタ 611"/>
        <xdr:cNvCxnSpPr/>
      </xdr:nvCxnSpPr>
      <xdr:spPr>
        <a:xfrm>
          <a:off x="20434300" y="1088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613" name="楕円 612"/>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614" name="直線コネクタ 613"/>
        <xdr:cNvCxnSpPr/>
      </xdr:nvCxnSpPr>
      <xdr:spPr>
        <a:xfrm>
          <a:off x="19545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615" name="楕円 614"/>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616" name="直線コネクタ 615"/>
        <xdr:cNvCxnSpPr/>
      </xdr:nvCxnSpPr>
      <xdr:spPr>
        <a:xfrm>
          <a:off x="18656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617" name="n_1aveValue【保健センター・保健所】&#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618" name="n_2aveValue【保健センター・保健所】&#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619" name="n_3aveValue【保健センター・保健所】&#10;一人当たり面積"/>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620" name="n_4aveValue【保健センター・保健所】&#10;一人当たり面積"/>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133367</xdr:rowOff>
    </xdr:from>
    <xdr:ext cx="469744" cy="259045"/>
    <xdr:sp macro="" textlink="">
      <xdr:nvSpPr>
        <xdr:cNvPr id="621" name="n_1mainValue【保健センター・保健所】&#10;一人当たり面積"/>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622" name="n_2main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23" name="n_3mainValue【保健センター・保健所】&#10;一人当たり面積"/>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624" name="n_4mainValue【保健センター・保健所】&#10;一人当たり面積"/>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50" name="直線コネクタ 649"/>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51"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2" name="直線コネクタ 651"/>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3"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4" name="直線コネクタ 653"/>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655"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56" name="フローチャート: 判断 655"/>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57" name="フローチャート: 判断 656"/>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58" name="フローチャート: 判断 657"/>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59" name="フローチャート: 判断 658"/>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60" name="フローチャート: 判断 659"/>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127726</xdr:rowOff>
    </xdr:from>
    <xdr:to>
      <xdr:col>85</xdr:col>
      <xdr:colOff>177800</xdr:colOff>
      <xdr:row>85</xdr:row>
      <xdr:rowOff>57876</xdr:rowOff>
    </xdr:to>
    <xdr:sp macro="" textlink="">
      <xdr:nvSpPr>
        <xdr:cNvPr id="666" name="楕円 665"/>
        <xdr:cNvSpPr/>
      </xdr:nvSpPr>
      <xdr:spPr>
        <a:xfrm>
          <a:off x="162687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106153</xdr:rowOff>
    </xdr:from>
    <xdr:ext cx="405111" cy="259045"/>
    <xdr:sp macro="" textlink="">
      <xdr:nvSpPr>
        <xdr:cNvPr id="667" name="【消防施設】&#10;有形固定資産減価償却率該当値テキスト"/>
        <xdr:cNvSpPr txBox="1"/>
      </xdr:nvSpPr>
      <xdr:spPr>
        <a:xfrm>
          <a:off x="16357600"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162016</xdr:rowOff>
    </xdr:from>
    <xdr:to>
      <xdr:col>81</xdr:col>
      <xdr:colOff>101600</xdr:colOff>
      <xdr:row>85</xdr:row>
      <xdr:rowOff>92166</xdr:rowOff>
    </xdr:to>
    <xdr:sp macro="" textlink="">
      <xdr:nvSpPr>
        <xdr:cNvPr id="668" name="楕円 667"/>
        <xdr:cNvSpPr/>
      </xdr:nvSpPr>
      <xdr:spPr>
        <a:xfrm>
          <a:off x="15430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7076</xdr:rowOff>
    </xdr:from>
    <xdr:to>
      <xdr:col>85</xdr:col>
      <xdr:colOff>127000</xdr:colOff>
      <xdr:row>85</xdr:row>
      <xdr:rowOff>41366</xdr:rowOff>
    </xdr:to>
    <xdr:cxnSp macro="">
      <xdr:nvCxnSpPr>
        <xdr:cNvPr id="669" name="直線コネクタ 668"/>
        <xdr:cNvCxnSpPr/>
      </xdr:nvCxnSpPr>
      <xdr:spPr>
        <a:xfrm flipV="1">
          <a:off x="15481300" y="145803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147320</xdr:rowOff>
    </xdr:from>
    <xdr:to>
      <xdr:col>76</xdr:col>
      <xdr:colOff>165100</xdr:colOff>
      <xdr:row>85</xdr:row>
      <xdr:rowOff>77470</xdr:rowOff>
    </xdr:to>
    <xdr:sp macro="" textlink="">
      <xdr:nvSpPr>
        <xdr:cNvPr id="670" name="楕円 669"/>
        <xdr:cNvSpPr/>
      </xdr:nvSpPr>
      <xdr:spPr>
        <a:xfrm>
          <a:off x="1454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41366</xdr:rowOff>
    </xdr:to>
    <xdr:cxnSp macro="">
      <xdr:nvCxnSpPr>
        <xdr:cNvPr id="671" name="直線コネクタ 670"/>
        <xdr:cNvCxnSpPr/>
      </xdr:nvCxnSpPr>
      <xdr:spPr>
        <a:xfrm>
          <a:off x="14592300" y="145999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129358</xdr:rowOff>
    </xdr:from>
    <xdr:to>
      <xdr:col>72</xdr:col>
      <xdr:colOff>38100</xdr:colOff>
      <xdr:row>85</xdr:row>
      <xdr:rowOff>59508</xdr:rowOff>
    </xdr:to>
    <xdr:sp macro="" textlink="">
      <xdr:nvSpPr>
        <xdr:cNvPr id="672" name="楕円 671"/>
        <xdr:cNvSpPr/>
      </xdr:nvSpPr>
      <xdr:spPr>
        <a:xfrm>
          <a:off x="13652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xdr:rowOff>
    </xdr:from>
    <xdr:to>
      <xdr:col>76</xdr:col>
      <xdr:colOff>114300</xdr:colOff>
      <xdr:row>85</xdr:row>
      <xdr:rowOff>26670</xdr:rowOff>
    </xdr:to>
    <xdr:cxnSp macro="">
      <xdr:nvCxnSpPr>
        <xdr:cNvPr id="673" name="直線コネクタ 672"/>
        <xdr:cNvCxnSpPr/>
      </xdr:nvCxnSpPr>
      <xdr:spPr>
        <a:xfrm>
          <a:off x="13703300" y="1458195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21589</xdr:rowOff>
    </xdr:from>
    <xdr:to>
      <xdr:col>67</xdr:col>
      <xdr:colOff>101600</xdr:colOff>
      <xdr:row>85</xdr:row>
      <xdr:rowOff>123189</xdr:rowOff>
    </xdr:to>
    <xdr:sp macro="" textlink="">
      <xdr:nvSpPr>
        <xdr:cNvPr id="674" name="楕円 673"/>
        <xdr:cNvSpPr/>
      </xdr:nvSpPr>
      <xdr:spPr>
        <a:xfrm>
          <a:off x="1276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8708</xdr:rowOff>
    </xdr:from>
    <xdr:to>
      <xdr:col>71</xdr:col>
      <xdr:colOff>177800</xdr:colOff>
      <xdr:row>85</xdr:row>
      <xdr:rowOff>72389</xdr:rowOff>
    </xdr:to>
    <xdr:cxnSp macro="">
      <xdr:nvCxnSpPr>
        <xdr:cNvPr id="675" name="直線コネクタ 674"/>
        <xdr:cNvCxnSpPr/>
      </xdr:nvCxnSpPr>
      <xdr:spPr>
        <a:xfrm flipV="1">
          <a:off x="12814300" y="1458195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76"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677"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78"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79"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83293</xdr:rowOff>
    </xdr:from>
    <xdr:ext cx="405111" cy="259045"/>
    <xdr:sp macro="" textlink="">
      <xdr:nvSpPr>
        <xdr:cNvPr id="680" name="n_1mainValue【消防施設】&#10;有形固定資産減価償却率"/>
        <xdr:cNvSpPr txBox="1"/>
      </xdr:nvSpPr>
      <xdr:spPr>
        <a:xfrm>
          <a:off x="152660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68597</xdr:rowOff>
    </xdr:from>
    <xdr:ext cx="405111" cy="259045"/>
    <xdr:sp macro="" textlink="">
      <xdr:nvSpPr>
        <xdr:cNvPr id="681" name="n_2mainValue【消防施設】&#10;有形固定資産減価償却率"/>
        <xdr:cNvSpPr txBox="1"/>
      </xdr:nvSpPr>
      <xdr:spPr>
        <a:xfrm>
          <a:off x="14389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50635</xdr:rowOff>
    </xdr:from>
    <xdr:ext cx="405111" cy="259045"/>
    <xdr:sp macro="" textlink="">
      <xdr:nvSpPr>
        <xdr:cNvPr id="682" name="n_3mainValue【消防施設】&#10;有形固定資産減価償却率"/>
        <xdr:cNvSpPr txBox="1"/>
      </xdr:nvSpPr>
      <xdr:spPr>
        <a:xfrm>
          <a:off x="13500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114316</xdr:rowOff>
    </xdr:from>
    <xdr:ext cx="405111" cy="259045"/>
    <xdr:sp macro="" textlink="">
      <xdr:nvSpPr>
        <xdr:cNvPr id="683" name="n_4mainValue【消防施設】&#10;有形固定資産減価償却率"/>
        <xdr:cNvSpPr txBox="1"/>
      </xdr:nvSpPr>
      <xdr:spPr>
        <a:xfrm>
          <a:off x="12611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07" name="直線コネクタ 706"/>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08"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09" name="直線コネクタ 708"/>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10"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11" name="直線コネクタ 710"/>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712"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13" name="フローチャート: 判断 712"/>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714" name="フローチャート: 判断 713"/>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5" name="フローチャート: 判断 714"/>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6" name="フローチャート: 判断 715"/>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17" name="フローチャート: 判断 716"/>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133986</xdr:rowOff>
    </xdr:from>
    <xdr:to>
      <xdr:col>116</xdr:col>
      <xdr:colOff>114300</xdr:colOff>
      <xdr:row>86</xdr:row>
      <xdr:rowOff>64136</xdr:rowOff>
    </xdr:to>
    <xdr:sp macro="" textlink="">
      <xdr:nvSpPr>
        <xdr:cNvPr id="723" name="楕円 722"/>
        <xdr:cNvSpPr/>
      </xdr:nvSpPr>
      <xdr:spPr>
        <a:xfrm>
          <a:off x="221107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48913</xdr:rowOff>
    </xdr:from>
    <xdr:ext cx="469744" cy="259045"/>
    <xdr:sp macro="" textlink="">
      <xdr:nvSpPr>
        <xdr:cNvPr id="724" name="【消防施設】&#10;一人当たり面積該当値テキスト"/>
        <xdr:cNvSpPr txBox="1"/>
      </xdr:nvSpPr>
      <xdr:spPr>
        <a:xfrm>
          <a:off x="22199600" y="1462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725" name="楕円 724"/>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13336</xdr:rowOff>
    </xdr:to>
    <xdr:cxnSp macro="">
      <xdr:nvCxnSpPr>
        <xdr:cNvPr id="726" name="直線コネクタ 725"/>
        <xdr:cNvCxnSpPr/>
      </xdr:nvCxnSpPr>
      <xdr:spPr>
        <a:xfrm>
          <a:off x="21323300" y="147561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727" name="楕円 726"/>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728" name="直線コネクタ 727"/>
        <xdr:cNvCxnSpPr/>
      </xdr:nvCxnSpPr>
      <xdr:spPr>
        <a:xfrm>
          <a:off x="20434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729" name="楕円 728"/>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11430</xdr:rowOff>
    </xdr:to>
    <xdr:cxnSp macro="">
      <xdr:nvCxnSpPr>
        <xdr:cNvPr id="730" name="直線コネクタ 729"/>
        <xdr:cNvCxnSpPr/>
      </xdr:nvCxnSpPr>
      <xdr:spPr>
        <a:xfrm>
          <a:off x="19545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130175</xdr:rowOff>
    </xdr:from>
    <xdr:to>
      <xdr:col>98</xdr:col>
      <xdr:colOff>38100</xdr:colOff>
      <xdr:row>86</xdr:row>
      <xdr:rowOff>60325</xdr:rowOff>
    </xdr:to>
    <xdr:sp macro="" textlink="">
      <xdr:nvSpPr>
        <xdr:cNvPr id="731" name="楕円 730"/>
        <xdr:cNvSpPr/>
      </xdr:nvSpPr>
      <xdr:spPr>
        <a:xfrm>
          <a:off x="18605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9525</xdr:rowOff>
    </xdr:from>
    <xdr:to>
      <xdr:col>102</xdr:col>
      <xdr:colOff>114300</xdr:colOff>
      <xdr:row>86</xdr:row>
      <xdr:rowOff>11430</xdr:rowOff>
    </xdr:to>
    <xdr:cxnSp macro="">
      <xdr:nvCxnSpPr>
        <xdr:cNvPr id="732" name="直線コネクタ 731"/>
        <xdr:cNvCxnSpPr/>
      </xdr:nvCxnSpPr>
      <xdr:spPr>
        <a:xfrm>
          <a:off x="18656300" y="14754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733"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4"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5"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36"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737"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738" name="n_2mainValue【消防施設】&#10;一人当たり面積"/>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53357</xdr:rowOff>
    </xdr:from>
    <xdr:ext cx="469744" cy="259045"/>
    <xdr:sp macro="" textlink="">
      <xdr:nvSpPr>
        <xdr:cNvPr id="739" name="n_3mainValue【消防施設】&#10;一人当たり面積"/>
        <xdr:cNvSpPr txBox="1"/>
      </xdr:nvSpPr>
      <xdr:spPr>
        <a:xfrm>
          <a:off x="19310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51452</xdr:rowOff>
    </xdr:from>
    <xdr:ext cx="469744" cy="259045"/>
    <xdr:sp macro="" textlink="">
      <xdr:nvSpPr>
        <xdr:cNvPr id="740" name="n_4mainValue【消防施設】&#10;一人当たり面積"/>
        <xdr:cNvSpPr txBox="1"/>
      </xdr:nvSpPr>
      <xdr:spPr>
        <a:xfrm>
          <a:off x="18421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66" name="直線コネクタ 765"/>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67"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68" name="直線コネクタ 767"/>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9"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70" name="直線コネクタ 769"/>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771"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72" name="フローチャート: 判断 771"/>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73" name="フローチャート: 判断 772"/>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74" name="フローチャート: 判断 773"/>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75" name="フローチャート: 判断 774"/>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76" name="フローチャート: 判断 775"/>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160927</xdr:rowOff>
    </xdr:from>
    <xdr:to>
      <xdr:col>85</xdr:col>
      <xdr:colOff>177800</xdr:colOff>
      <xdr:row>105</xdr:row>
      <xdr:rowOff>91077</xdr:rowOff>
    </xdr:to>
    <xdr:sp macro="" textlink="">
      <xdr:nvSpPr>
        <xdr:cNvPr id="782" name="楕円 781"/>
        <xdr:cNvSpPr/>
      </xdr:nvSpPr>
      <xdr:spPr>
        <a:xfrm>
          <a:off x="16268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139354</xdr:rowOff>
    </xdr:from>
    <xdr:ext cx="405111" cy="259045"/>
    <xdr:sp macro="" textlink="">
      <xdr:nvSpPr>
        <xdr:cNvPr id="783" name="【庁舎】&#10;有形固定資産減価償却率該当値テキスト"/>
        <xdr:cNvSpPr txBox="1"/>
      </xdr:nvSpPr>
      <xdr:spPr>
        <a:xfrm>
          <a:off x="16357600"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4173</xdr:rowOff>
    </xdr:from>
    <xdr:to>
      <xdr:col>81</xdr:col>
      <xdr:colOff>101600</xdr:colOff>
      <xdr:row>105</xdr:row>
      <xdr:rowOff>105773</xdr:rowOff>
    </xdr:to>
    <xdr:sp macro="" textlink="">
      <xdr:nvSpPr>
        <xdr:cNvPr id="784" name="楕円 783"/>
        <xdr:cNvSpPr/>
      </xdr:nvSpPr>
      <xdr:spPr>
        <a:xfrm>
          <a:off x="15430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105</xdr:row>
      <xdr:rowOff>54973</xdr:rowOff>
    </xdr:to>
    <xdr:cxnSp macro="">
      <xdr:nvCxnSpPr>
        <xdr:cNvPr id="785" name="直線コネクタ 784"/>
        <xdr:cNvCxnSpPr/>
      </xdr:nvCxnSpPr>
      <xdr:spPr>
        <a:xfrm flipV="1">
          <a:off x="15481300" y="180425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169092</xdr:rowOff>
    </xdr:from>
    <xdr:to>
      <xdr:col>76</xdr:col>
      <xdr:colOff>165100</xdr:colOff>
      <xdr:row>106</xdr:row>
      <xdr:rowOff>99242</xdr:rowOff>
    </xdr:to>
    <xdr:sp macro="" textlink="">
      <xdr:nvSpPr>
        <xdr:cNvPr id="786" name="楕円 785"/>
        <xdr:cNvSpPr/>
      </xdr:nvSpPr>
      <xdr:spPr>
        <a:xfrm>
          <a:off x="14541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106</xdr:row>
      <xdr:rowOff>48442</xdr:rowOff>
    </xdr:to>
    <xdr:cxnSp macro="">
      <xdr:nvCxnSpPr>
        <xdr:cNvPr id="787" name="直線コネクタ 786"/>
        <xdr:cNvCxnSpPr/>
      </xdr:nvCxnSpPr>
      <xdr:spPr>
        <a:xfrm flipV="1">
          <a:off x="14592300" y="18057223"/>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139700</xdr:rowOff>
    </xdr:from>
    <xdr:to>
      <xdr:col>72</xdr:col>
      <xdr:colOff>38100</xdr:colOff>
      <xdr:row>106</xdr:row>
      <xdr:rowOff>69850</xdr:rowOff>
    </xdr:to>
    <xdr:sp macro="" textlink="">
      <xdr:nvSpPr>
        <xdr:cNvPr id="788" name="楕円 787"/>
        <xdr:cNvSpPr/>
      </xdr:nvSpPr>
      <xdr:spPr>
        <a:xfrm>
          <a:off x="1365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48442</xdr:rowOff>
    </xdr:to>
    <xdr:cxnSp macro="">
      <xdr:nvCxnSpPr>
        <xdr:cNvPr id="789" name="直線コネクタ 788"/>
        <xdr:cNvCxnSpPr/>
      </xdr:nvCxnSpPr>
      <xdr:spPr>
        <a:xfrm>
          <a:off x="13703300" y="181927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102144</xdr:rowOff>
    </xdr:from>
    <xdr:to>
      <xdr:col>67</xdr:col>
      <xdr:colOff>101600</xdr:colOff>
      <xdr:row>106</xdr:row>
      <xdr:rowOff>32294</xdr:rowOff>
    </xdr:to>
    <xdr:sp macro="" textlink="">
      <xdr:nvSpPr>
        <xdr:cNvPr id="790" name="楕円 789"/>
        <xdr:cNvSpPr/>
      </xdr:nvSpPr>
      <xdr:spPr>
        <a:xfrm>
          <a:off x="12763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152944</xdr:rowOff>
    </xdr:from>
    <xdr:to>
      <xdr:col>71</xdr:col>
      <xdr:colOff>177800</xdr:colOff>
      <xdr:row>106</xdr:row>
      <xdr:rowOff>19050</xdr:rowOff>
    </xdr:to>
    <xdr:cxnSp macro="">
      <xdr:nvCxnSpPr>
        <xdr:cNvPr id="791" name="直線コネクタ 790"/>
        <xdr:cNvCxnSpPr/>
      </xdr:nvCxnSpPr>
      <xdr:spPr>
        <a:xfrm>
          <a:off x="12814300" y="181551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792"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793"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794"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795"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96900</xdr:rowOff>
    </xdr:from>
    <xdr:ext cx="405111" cy="259045"/>
    <xdr:sp macro="" textlink="">
      <xdr:nvSpPr>
        <xdr:cNvPr id="796" name="n_1mainValue【庁舎】&#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90369</xdr:rowOff>
    </xdr:from>
    <xdr:ext cx="405111" cy="259045"/>
    <xdr:sp macro="" textlink="">
      <xdr:nvSpPr>
        <xdr:cNvPr id="797" name="n_2mainValue【庁舎】&#10;有形固定資産減価償却率"/>
        <xdr:cNvSpPr txBox="1"/>
      </xdr:nvSpPr>
      <xdr:spPr>
        <a:xfrm>
          <a:off x="14389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798" name="n_3mainValue【庁舎】&#10;有形固定資産減価償却率"/>
        <xdr:cNvSpPr txBox="1"/>
      </xdr:nvSpPr>
      <xdr:spPr>
        <a:xfrm>
          <a:off x="13500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799" name="n_4mainValue【庁舎】&#10;有形固定資産減価償却率"/>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21" name="直線コネクタ 820"/>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22"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23" name="直線コネクタ 822"/>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24"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25" name="直線コネクタ 824"/>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826"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27" name="フローチャート: 判断 826"/>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828" name="フローチャート: 判断 827"/>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29" name="フローチャート: 判断 828"/>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30" name="フローチャート: 判断 829"/>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831" name="フローチャート: 判断 830"/>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837" name="楕円 836"/>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838" name="【庁舎】&#10;一人当たり面積該当値テキスト"/>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53747</xdr:rowOff>
    </xdr:from>
    <xdr:to>
      <xdr:col>112</xdr:col>
      <xdr:colOff>38100</xdr:colOff>
      <xdr:row>107</xdr:row>
      <xdr:rowOff>155347</xdr:rowOff>
    </xdr:to>
    <xdr:sp macro="" textlink="">
      <xdr:nvSpPr>
        <xdr:cNvPr id="839" name="楕円 838"/>
        <xdr:cNvSpPr/>
      </xdr:nvSpPr>
      <xdr:spPr>
        <a:xfrm>
          <a:off x="21272500" y="183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104547</xdr:rowOff>
    </xdr:from>
    <xdr:to>
      <xdr:col>116</xdr:col>
      <xdr:colOff>63500</xdr:colOff>
      <xdr:row>107</xdr:row>
      <xdr:rowOff>105918</xdr:rowOff>
    </xdr:to>
    <xdr:cxnSp macro="">
      <xdr:nvCxnSpPr>
        <xdr:cNvPr id="840" name="直線コネクタ 839"/>
        <xdr:cNvCxnSpPr/>
      </xdr:nvCxnSpPr>
      <xdr:spPr>
        <a:xfrm>
          <a:off x="21323300" y="18449697"/>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53290</xdr:rowOff>
    </xdr:from>
    <xdr:to>
      <xdr:col>107</xdr:col>
      <xdr:colOff>101600</xdr:colOff>
      <xdr:row>107</xdr:row>
      <xdr:rowOff>154890</xdr:rowOff>
    </xdr:to>
    <xdr:sp macro="" textlink="">
      <xdr:nvSpPr>
        <xdr:cNvPr id="841" name="楕円 840"/>
        <xdr:cNvSpPr/>
      </xdr:nvSpPr>
      <xdr:spPr>
        <a:xfrm>
          <a:off x="20383500" y="183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104090</xdr:rowOff>
    </xdr:from>
    <xdr:to>
      <xdr:col>111</xdr:col>
      <xdr:colOff>177800</xdr:colOff>
      <xdr:row>107</xdr:row>
      <xdr:rowOff>104547</xdr:rowOff>
    </xdr:to>
    <xdr:cxnSp macro="">
      <xdr:nvCxnSpPr>
        <xdr:cNvPr id="842" name="直線コネクタ 841"/>
        <xdr:cNvCxnSpPr/>
      </xdr:nvCxnSpPr>
      <xdr:spPr>
        <a:xfrm>
          <a:off x="20434300" y="184492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52375</xdr:rowOff>
    </xdr:from>
    <xdr:to>
      <xdr:col>102</xdr:col>
      <xdr:colOff>165100</xdr:colOff>
      <xdr:row>107</xdr:row>
      <xdr:rowOff>153975</xdr:rowOff>
    </xdr:to>
    <xdr:sp macro="" textlink="">
      <xdr:nvSpPr>
        <xdr:cNvPr id="843" name="楕円 842"/>
        <xdr:cNvSpPr/>
      </xdr:nvSpPr>
      <xdr:spPr>
        <a:xfrm>
          <a:off x="19494500" y="183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103175</xdr:rowOff>
    </xdr:from>
    <xdr:to>
      <xdr:col>107</xdr:col>
      <xdr:colOff>50800</xdr:colOff>
      <xdr:row>107</xdr:row>
      <xdr:rowOff>104090</xdr:rowOff>
    </xdr:to>
    <xdr:cxnSp macro="">
      <xdr:nvCxnSpPr>
        <xdr:cNvPr id="844" name="直線コネクタ 843"/>
        <xdr:cNvCxnSpPr/>
      </xdr:nvCxnSpPr>
      <xdr:spPr>
        <a:xfrm>
          <a:off x="19545300" y="1844832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845" name="楕円 844"/>
        <xdr:cNvSpPr/>
      </xdr:nvSpPr>
      <xdr:spPr>
        <a:xfrm>
          <a:off x="18605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101346</xdr:rowOff>
    </xdr:from>
    <xdr:to>
      <xdr:col>102</xdr:col>
      <xdr:colOff>114300</xdr:colOff>
      <xdr:row>107</xdr:row>
      <xdr:rowOff>103175</xdr:rowOff>
    </xdr:to>
    <xdr:cxnSp macro="">
      <xdr:nvCxnSpPr>
        <xdr:cNvPr id="846" name="直線コネクタ 845"/>
        <xdr:cNvCxnSpPr/>
      </xdr:nvCxnSpPr>
      <xdr:spPr>
        <a:xfrm>
          <a:off x="18656300" y="1844649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847"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848"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849"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850"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146474</xdr:rowOff>
    </xdr:from>
    <xdr:ext cx="469744" cy="259045"/>
    <xdr:sp macro="" textlink="">
      <xdr:nvSpPr>
        <xdr:cNvPr id="851" name="n_1mainValue【庁舎】&#10;一人当たり面積"/>
        <xdr:cNvSpPr txBox="1"/>
      </xdr:nvSpPr>
      <xdr:spPr>
        <a:xfrm>
          <a:off x="21075727" y="18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146017</xdr:rowOff>
    </xdr:from>
    <xdr:ext cx="469744" cy="259045"/>
    <xdr:sp macro="" textlink="">
      <xdr:nvSpPr>
        <xdr:cNvPr id="852" name="n_2mainValue【庁舎】&#10;一人当たり面積"/>
        <xdr:cNvSpPr txBox="1"/>
      </xdr:nvSpPr>
      <xdr:spPr>
        <a:xfrm>
          <a:off x="20199427" y="184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145102</xdr:rowOff>
    </xdr:from>
    <xdr:ext cx="469744" cy="259045"/>
    <xdr:sp macro="" textlink="">
      <xdr:nvSpPr>
        <xdr:cNvPr id="853" name="n_3mainValue【庁舎】&#10;一人当たり面積"/>
        <xdr:cNvSpPr txBox="1"/>
      </xdr:nvSpPr>
      <xdr:spPr>
        <a:xfrm>
          <a:off x="19310427" y="1849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854" name="n_4mainValue【庁舎】&#10;一人当たり面積"/>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類似団体と比較して特に有形固定資産減価償却率が高くなっている施設は、一般廃棄物処理施設、消防施設である。</a:t>
          </a:r>
          <a:endParaRPr lang="ja-JP" altLang="ja-JP" sz="1400">
            <a:effectLst/>
          </a:endParaRPr>
        </a:p>
        <a:p>
          <a:r>
            <a:rPr kumimoji="1" lang="ja-JP" altLang="ja-JP" sz="1100">
              <a:solidFill>
                <a:schemeClr val="dk1"/>
              </a:solidFill>
              <a:effectLst/>
              <a:latin typeface="+mn-lt"/>
              <a:ea typeface="+mn-ea"/>
              <a:cs typeface="+mn-cs"/>
            </a:rPr>
            <a:t>一般廃棄物処理施設は昭和５６年度に整備されていること、消防施設は平成７年度から平成１０年度にかけて整備した消防団の機庫が大半であり、これらすべてが木造建物で耐用年数を１７年で設定していることから比率が高くなっている。</a:t>
          </a:r>
          <a:endParaRPr lang="ja-JP" altLang="ja-JP" sz="1400">
            <a:effectLst/>
          </a:endParaRPr>
        </a:p>
        <a:p>
          <a:r>
            <a:rPr kumimoji="1" lang="ja-JP" altLang="ja-JP" sz="1100">
              <a:solidFill>
                <a:schemeClr val="dk1"/>
              </a:solidFill>
              <a:effectLst/>
              <a:latin typeface="+mn-lt"/>
              <a:ea typeface="+mn-ea"/>
              <a:cs typeface="+mn-cs"/>
            </a:rPr>
            <a:t>個別施設計画に基づき施設の適正な維持管理に努める。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12,721
12,649
7.62
6,962,157
6,744,384
173,947
3,353,714
4,519,035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令和２年度においては、基準財政需要額が前年度比で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増に対し、基準財政収入額は交付金の増等により、前年度比で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増となり、単年度の財政力指数は</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となった。３か年平均での財政力指数も</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ポイントの増となり、類似団体、全国及び県平均をいずれも上回り、類似団体の中でも上位に位置している。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149981</xdr:rowOff>
    </xdr:from>
    <xdr:to>
      <xdr:col>23</xdr:col>
      <xdr:colOff>133350</xdr:colOff>
      <xdr:row>40</xdr:row>
      <xdr:rowOff>161472</xdr:rowOff>
    </xdr:to>
    <xdr:cxnSp macro="">
      <xdr:nvCxnSpPr>
        <xdr:cNvPr id="70" name="直線コネクタ 69"/>
        <xdr:cNvCxnSpPr/>
      </xdr:nvCxnSpPr>
      <xdr:spPr>
        <a:xfrm flipV="1">
          <a:off x="4114800" y="70079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13002</xdr:rowOff>
    </xdr:to>
    <xdr:cxnSp macro="">
      <xdr:nvCxnSpPr>
        <xdr:cNvPr id="73" name="直線コネクタ 72"/>
        <xdr:cNvCxnSpPr/>
      </xdr:nvCxnSpPr>
      <xdr:spPr>
        <a:xfrm flipV="1">
          <a:off x="3225800" y="70194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13002</xdr:rowOff>
    </xdr:from>
    <xdr:to>
      <xdr:col>15</xdr:col>
      <xdr:colOff>82550</xdr:colOff>
      <xdr:row>41</xdr:row>
      <xdr:rowOff>24493</xdr:rowOff>
    </xdr:to>
    <xdr:cxnSp macro="">
      <xdr:nvCxnSpPr>
        <xdr:cNvPr id="76" name="直線コネクタ 75"/>
        <xdr:cNvCxnSpPr/>
      </xdr:nvCxnSpPr>
      <xdr:spPr>
        <a:xfrm flipV="1">
          <a:off x="2336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47474</xdr:rowOff>
    </xdr:to>
    <xdr:cxnSp macro="">
      <xdr:nvCxnSpPr>
        <xdr:cNvPr id="79" name="直線コネクタ 78"/>
        <xdr:cNvCxnSpPr/>
      </xdr:nvCxnSpPr>
      <xdr:spPr>
        <a:xfrm flipV="1">
          <a:off x="1447800" y="705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99181</xdr:rowOff>
    </xdr:from>
    <xdr:to>
      <xdr:col>23</xdr:col>
      <xdr:colOff>184150</xdr:colOff>
      <xdr:row>41</xdr:row>
      <xdr:rowOff>29331</xdr:rowOff>
    </xdr:to>
    <xdr:sp macro="" textlink="">
      <xdr:nvSpPr>
        <xdr:cNvPr id="89" name="楕円 88"/>
        <xdr:cNvSpPr/>
      </xdr:nvSpPr>
      <xdr:spPr>
        <a:xfrm>
          <a:off x="4902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115708</xdr:rowOff>
    </xdr:from>
    <xdr:ext cx="762000" cy="259045"/>
    <xdr:sp macro="" textlink="">
      <xdr:nvSpPr>
        <xdr:cNvPr id="90" name="財政力該当値テキスト"/>
        <xdr:cNvSpPr txBox="1"/>
      </xdr:nvSpPr>
      <xdr:spPr>
        <a:xfrm>
          <a:off x="5041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133652</xdr:rowOff>
    </xdr:from>
    <xdr:to>
      <xdr:col>15</xdr:col>
      <xdr:colOff>133350</xdr:colOff>
      <xdr:row>41</xdr:row>
      <xdr:rowOff>63802</xdr:rowOff>
    </xdr:to>
    <xdr:sp macro="" textlink="">
      <xdr:nvSpPr>
        <xdr:cNvPr id="93" name="楕円 92"/>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73979</xdr:rowOff>
    </xdr:from>
    <xdr:ext cx="762000" cy="259045"/>
    <xdr:sp macro="" textlink="">
      <xdr:nvSpPr>
        <xdr:cNvPr id="94" name="テキスト ボックス 93"/>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97" name="楕円 96"/>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98" name="テキスト ボックス 97"/>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令和２年度においては、扶助費及び繰出金の減少により、前年度比で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ポイント改善し、全国平均は下回っているものの、類似団体及び県平均を上回っている。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を超え、財政の弾力性が低い状況が継続しているため、事業の優先度の検討、効率化を図り、経常的経費の削減に努める必要がある。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7196</xdr:rowOff>
    </xdr:to>
    <xdr:cxnSp macro="">
      <xdr:nvCxnSpPr>
        <xdr:cNvPr id="133" name="直線コネクタ 132"/>
        <xdr:cNvCxnSpPr/>
      </xdr:nvCxnSpPr>
      <xdr:spPr>
        <a:xfrm flipV="1">
          <a:off x="4114800" y="1086739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7196</xdr:rowOff>
    </xdr:to>
    <xdr:cxnSp macro="">
      <xdr:nvCxnSpPr>
        <xdr:cNvPr id="136" name="直線コネクタ 135"/>
        <xdr:cNvCxnSpPr/>
      </xdr:nvCxnSpPr>
      <xdr:spPr>
        <a:xfrm>
          <a:off x="3225800" y="1093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63</xdr:row>
      <xdr:rowOff>158538</xdr:rowOff>
    </xdr:to>
    <xdr:cxnSp macro="">
      <xdr:nvCxnSpPr>
        <xdr:cNvPr id="139" name="直線コネクタ 138"/>
        <xdr:cNvCxnSpPr/>
      </xdr:nvCxnSpPr>
      <xdr:spPr>
        <a:xfrm flipV="1">
          <a:off x="2336800" y="1093978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94192</xdr:rowOff>
    </xdr:from>
    <xdr:to>
      <xdr:col>11</xdr:col>
      <xdr:colOff>31750</xdr:colOff>
      <xdr:row>63</xdr:row>
      <xdr:rowOff>158538</xdr:rowOff>
    </xdr:to>
    <xdr:cxnSp macro="">
      <xdr:nvCxnSpPr>
        <xdr:cNvPr id="142" name="直線コネクタ 141"/>
        <xdr:cNvCxnSpPr/>
      </xdr:nvCxnSpPr>
      <xdr:spPr>
        <a:xfrm>
          <a:off x="1447800" y="1089554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2" name="楕円 151"/>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3"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4" name="楕円 153"/>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5" name="テキスト ボックス 154"/>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6" name="楕円 155"/>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7" name="テキスト ボックス 156"/>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107738</xdr:rowOff>
    </xdr:from>
    <xdr:to>
      <xdr:col>11</xdr:col>
      <xdr:colOff>82550</xdr:colOff>
      <xdr:row>64</xdr:row>
      <xdr:rowOff>37888</xdr:rowOff>
    </xdr:to>
    <xdr:sp macro="" textlink="">
      <xdr:nvSpPr>
        <xdr:cNvPr id="158" name="楕円 157"/>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22665</xdr:rowOff>
    </xdr:from>
    <xdr:ext cx="762000" cy="259045"/>
    <xdr:sp macro="" textlink="">
      <xdr:nvSpPr>
        <xdr:cNvPr id="159" name="テキスト ボックス 158"/>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43392</xdr:rowOff>
    </xdr:from>
    <xdr:to>
      <xdr:col>7</xdr:col>
      <xdr:colOff>31750</xdr:colOff>
      <xdr:row>63</xdr:row>
      <xdr:rowOff>144992</xdr:rowOff>
    </xdr:to>
    <xdr:sp macro="" textlink="">
      <xdr:nvSpPr>
        <xdr:cNvPr id="160" name="楕円 159"/>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129769</xdr:rowOff>
    </xdr:from>
    <xdr:ext cx="762000" cy="259045"/>
    <xdr:sp macro="" textlink="">
      <xdr:nvSpPr>
        <xdr:cNvPr id="161" name="テキスト ボックス 160"/>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人当たり人件費・物件費等決算額については、類似団体</a:t>
          </a:r>
          <a:r>
            <a:rPr kumimoji="1" lang="ja-JP" altLang="en-US" sz="1100" b="0" i="0" baseline="0">
              <a:solidFill>
                <a:schemeClr val="dk1"/>
              </a:solidFill>
              <a:effectLst/>
              <a:latin typeface="+mn-lt"/>
              <a:ea typeface="+mn-ea"/>
              <a:cs typeface="+mn-cs"/>
            </a:rPr>
            <a:t>、全国及び県平均</a:t>
          </a:r>
          <a:r>
            <a:rPr kumimoji="1" lang="ja-JP" altLang="ja-JP" sz="1100" b="0" i="0" baseline="0">
              <a:solidFill>
                <a:schemeClr val="dk1"/>
              </a:solidFill>
              <a:effectLst/>
              <a:latin typeface="+mn-lt"/>
              <a:ea typeface="+mn-ea"/>
              <a:cs typeface="+mn-cs"/>
            </a:rPr>
            <a:t>を</a:t>
          </a:r>
          <a:r>
            <a:rPr kumimoji="1" lang="ja-JP" altLang="en-US" sz="1100" b="0" i="0" baseline="0">
              <a:solidFill>
                <a:schemeClr val="dk1"/>
              </a:solidFill>
              <a:effectLst/>
              <a:latin typeface="+mn-lt"/>
              <a:ea typeface="+mn-ea"/>
              <a:cs typeface="+mn-cs"/>
            </a:rPr>
            <a:t>いずれも</a:t>
          </a:r>
          <a:r>
            <a:rPr kumimoji="1" lang="ja-JP" altLang="ja-JP" sz="1100" b="0" i="0" baseline="0">
              <a:solidFill>
                <a:schemeClr val="dk1"/>
              </a:solidFill>
              <a:effectLst/>
              <a:latin typeface="+mn-lt"/>
              <a:ea typeface="+mn-ea"/>
              <a:cs typeface="+mn-cs"/>
            </a:rPr>
            <a:t>下回っている。その要因としては、廃棄物の焼却処理や常備消防業務を倉敷市に委託しており、これらの経費が補助費等として計上されることが挙げられる。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近年決算額の増加が続いていることから、事業の適正化、</a:t>
          </a:r>
          <a:r>
            <a:rPr kumimoji="1" lang="ja-JP" altLang="en-US" sz="1100" b="0" i="0" baseline="0">
              <a:solidFill>
                <a:schemeClr val="dk1"/>
              </a:solidFill>
              <a:effectLst/>
              <a:latin typeface="+mn-lt"/>
              <a:ea typeface="+mn-ea"/>
              <a:cs typeface="+mn-cs"/>
            </a:rPr>
            <a:t>効率化</a:t>
          </a:r>
          <a:r>
            <a:rPr kumimoji="1" lang="ja-JP" altLang="ja-JP" sz="1100" b="0" i="0" baseline="0">
              <a:solidFill>
                <a:schemeClr val="dk1"/>
              </a:solidFill>
              <a:effectLst/>
              <a:latin typeface="+mn-lt"/>
              <a:ea typeface="+mn-ea"/>
              <a:cs typeface="+mn-cs"/>
            </a:rPr>
            <a:t>を進め、支出の必要性を再検討し、人件費・物件費に係るコストの削減を図る。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132504</xdr:rowOff>
    </xdr:from>
    <xdr:to>
      <xdr:col>23</xdr:col>
      <xdr:colOff>133350</xdr:colOff>
      <xdr:row>81</xdr:row>
      <xdr:rowOff>9168</xdr:rowOff>
    </xdr:to>
    <xdr:cxnSp macro="">
      <xdr:nvCxnSpPr>
        <xdr:cNvPr id="198" name="直線コネクタ 197"/>
        <xdr:cNvCxnSpPr/>
      </xdr:nvCxnSpPr>
      <xdr:spPr>
        <a:xfrm>
          <a:off x="4114800" y="13848504"/>
          <a:ext cx="838200" cy="4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122093</xdr:rowOff>
    </xdr:from>
    <xdr:to>
      <xdr:col>19</xdr:col>
      <xdr:colOff>133350</xdr:colOff>
      <xdr:row>80</xdr:row>
      <xdr:rowOff>132504</xdr:rowOff>
    </xdr:to>
    <xdr:cxnSp macro="">
      <xdr:nvCxnSpPr>
        <xdr:cNvPr id="201" name="直線コネクタ 200"/>
        <xdr:cNvCxnSpPr/>
      </xdr:nvCxnSpPr>
      <xdr:spPr>
        <a:xfrm>
          <a:off x="3225800" y="13838093"/>
          <a:ext cx="8890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115236</xdr:rowOff>
    </xdr:from>
    <xdr:to>
      <xdr:col>15</xdr:col>
      <xdr:colOff>82550</xdr:colOff>
      <xdr:row>80</xdr:row>
      <xdr:rowOff>122093</xdr:rowOff>
    </xdr:to>
    <xdr:cxnSp macro="">
      <xdr:nvCxnSpPr>
        <xdr:cNvPr id="204" name="直線コネクタ 203"/>
        <xdr:cNvCxnSpPr/>
      </xdr:nvCxnSpPr>
      <xdr:spPr>
        <a:xfrm>
          <a:off x="2336800" y="1383123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108184</xdr:rowOff>
    </xdr:from>
    <xdr:to>
      <xdr:col>11</xdr:col>
      <xdr:colOff>31750</xdr:colOff>
      <xdr:row>80</xdr:row>
      <xdr:rowOff>115236</xdr:rowOff>
    </xdr:to>
    <xdr:cxnSp macro="">
      <xdr:nvCxnSpPr>
        <xdr:cNvPr id="207" name="直線コネクタ 206"/>
        <xdr:cNvCxnSpPr/>
      </xdr:nvCxnSpPr>
      <xdr:spPr>
        <a:xfrm>
          <a:off x="1447800" y="13824184"/>
          <a:ext cx="88900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129818</xdr:rowOff>
    </xdr:from>
    <xdr:to>
      <xdr:col>23</xdr:col>
      <xdr:colOff>184150</xdr:colOff>
      <xdr:row>81</xdr:row>
      <xdr:rowOff>59968</xdr:rowOff>
    </xdr:to>
    <xdr:sp macro="" textlink="">
      <xdr:nvSpPr>
        <xdr:cNvPr id="217" name="楕円 216"/>
        <xdr:cNvSpPr/>
      </xdr:nvSpPr>
      <xdr:spPr>
        <a:xfrm>
          <a:off x="4902200" y="138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51095</xdr:rowOff>
    </xdr:from>
    <xdr:ext cx="762000" cy="259045"/>
    <xdr:sp macro="" textlink="">
      <xdr:nvSpPr>
        <xdr:cNvPr id="218" name="人件費・物件費等の状況該当値テキスト"/>
        <xdr:cNvSpPr txBox="1"/>
      </xdr:nvSpPr>
      <xdr:spPr>
        <a:xfrm>
          <a:off x="5041900" y="13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81704</xdr:rowOff>
    </xdr:from>
    <xdr:to>
      <xdr:col>19</xdr:col>
      <xdr:colOff>184150</xdr:colOff>
      <xdr:row>81</xdr:row>
      <xdr:rowOff>11854</xdr:rowOff>
    </xdr:to>
    <xdr:sp macro="" textlink="">
      <xdr:nvSpPr>
        <xdr:cNvPr id="219" name="楕円 218"/>
        <xdr:cNvSpPr/>
      </xdr:nvSpPr>
      <xdr:spPr>
        <a:xfrm>
          <a:off x="4064000" y="137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22031</xdr:rowOff>
    </xdr:from>
    <xdr:ext cx="736600" cy="259045"/>
    <xdr:sp macro="" textlink="">
      <xdr:nvSpPr>
        <xdr:cNvPr id="220" name="テキスト ボックス 219"/>
        <xdr:cNvSpPr txBox="1"/>
      </xdr:nvSpPr>
      <xdr:spPr>
        <a:xfrm>
          <a:off x="3733800" y="13566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71293</xdr:rowOff>
    </xdr:from>
    <xdr:to>
      <xdr:col>15</xdr:col>
      <xdr:colOff>133350</xdr:colOff>
      <xdr:row>81</xdr:row>
      <xdr:rowOff>1443</xdr:rowOff>
    </xdr:to>
    <xdr:sp macro="" textlink="">
      <xdr:nvSpPr>
        <xdr:cNvPr id="221" name="楕円 220"/>
        <xdr:cNvSpPr/>
      </xdr:nvSpPr>
      <xdr:spPr>
        <a:xfrm>
          <a:off x="3175000" y="137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11620</xdr:rowOff>
    </xdr:from>
    <xdr:ext cx="762000" cy="259045"/>
    <xdr:sp macro="" textlink="">
      <xdr:nvSpPr>
        <xdr:cNvPr id="222" name="テキスト ボックス 221"/>
        <xdr:cNvSpPr txBox="1"/>
      </xdr:nvSpPr>
      <xdr:spPr>
        <a:xfrm>
          <a:off x="2844800" y="1355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64436</xdr:rowOff>
    </xdr:from>
    <xdr:to>
      <xdr:col>11</xdr:col>
      <xdr:colOff>82550</xdr:colOff>
      <xdr:row>80</xdr:row>
      <xdr:rowOff>166036</xdr:rowOff>
    </xdr:to>
    <xdr:sp macro="" textlink="">
      <xdr:nvSpPr>
        <xdr:cNvPr id="223" name="楕円 222"/>
        <xdr:cNvSpPr/>
      </xdr:nvSpPr>
      <xdr:spPr>
        <a:xfrm>
          <a:off x="2286000" y="137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4763</xdr:rowOff>
    </xdr:from>
    <xdr:ext cx="762000" cy="259045"/>
    <xdr:sp macro="" textlink="">
      <xdr:nvSpPr>
        <xdr:cNvPr id="224" name="テキスト ボックス 223"/>
        <xdr:cNvSpPr txBox="1"/>
      </xdr:nvSpPr>
      <xdr:spPr>
        <a:xfrm>
          <a:off x="1955800" y="1354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57384</xdr:rowOff>
    </xdr:from>
    <xdr:to>
      <xdr:col>7</xdr:col>
      <xdr:colOff>31750</xdr:colOff>
      <xdr:row>80</xdr:row>
      <xdr:rowOff>158984</xdr:rowOff>
    </xdr:to>
    <xdr:sp macro="" textlink="">
      <xdr:nvSpPr>
        <xdr:cNvPr id="225" name="楕円 224"/>
        <xdr:cNvSpPr/>
      </xdr:nvSpPr>
      <xdr:spPr>
        <a:xfrm>
          <a:off x="1397000" y="137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169161</xdr:rowOff>
    </xdr:from>
    <xdr:ext cx="762000" cy="259045"/>
    <xdr:sp macro="" textlink="">
      <xdr:nvSpPr>
        <xdr:cNvPr id="226" name="テキスト ボックス 225"/>
        <xdr:cNvSpPr txBox="1"/>
      </xdr:nvSpPr>
      <xdr:spPr>
        <a:xfrm>
          <a:off x="1066800" y="1354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職員構成の変動により、令和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年度のラスパイレス指数は類似団体平均を</a:t>
          </a:r>
          <a:r>
            <a:rPr kumimoji="1" lang="ja-JP" altLang="en-US" sz="1100" b="0" i="0" baseline="0">
              <a:solidFill>
                <a:schemeClr val="dk1"/>
              </a:solidFill>
              <a:effectLst/>
              <a:latin typeface="+mn-lt"/>
              <a:ea typeface="+mn-ea"/>
              <a:cs typeface="+mn-cs"/>
            </a:rPr>
            <a:t>わずかに上</a:t>
          </a:r>
          <a:r>
            <a:rPr kumimoji="1" lang="ja-JP" altLang="ja-JP" sz="1100" b="0" i="0" baseline="0">
              <a:solidFill>
                <a:schemeClr val="dk1"/>
              </a:solidFill>
              <a:effectLst/>
              <a:latin typeface="+mn-lt"/>
              <a:ea typeface="+mn-ea"/>
              <a:cs typeface="+mn-cs"/>
            </a:rPr>
            <a:t>回った。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従前から人事院勧告に則り、適正な対応を行っているが、今後も人事院勧告に準拠し、給与水準の適正化に努める。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124582</xdr:rowOff>
    </xdr:to>
    <xdr:cxnSp macro="">
      <xdr:nvCxnSpPr>
        <xdr:cNvPr id="262" name="直線コネクタ 261"/>
        <xdr:cNvCxnSpPr/>
      </xdr:nvCxnSpPr>
      <xdr:spPr>
        <a:xfrm>
          <a:off x="16179800" y="148463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102507</xdr:rowOff>
    </xdr:to>
    <xdr:cxnSp macro="">
      <xdr:nvCxnSpPr>
        <xdr:cNvPr id="265" name="直線コネクタ 264"/>
        <xdr:cNvCxnSpPr/>
      </xdr:nvCxnSpPr>
      <xdr:spPr>
        <a:xfrm flipV="1">
          <a:off x="15290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68" name="直線コネクタ 267"/>
        <xdr:cNvCxnSpPr/>
      </xdr:nvCxnSpPr>
      <xdr:spPr>
        <a:xfrm>
          <a:off x="14401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56545</xdr:rowOff>
    </xdr:to>
    <xdr:cxnSp macro="">
      <xdr:nvCxnSpPr>
        <xdr:cNvPr id="271" name="直線コネクタ 270"/>
        <xdr:cNvCxnSpPr/>
      </xdr:nvCxnSpPr>
      <xdr:spPr>
        <a:xfrm flipV="1">
          <a:off x="13512800" y="149497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81" name="楕円 280"/>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82" name="給与水準   （国との比較）該当値テキスト"/>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3" name="楕円 282"/>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84" name="テキスト ボックス 28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5" name="楕円 284"/>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6" name="テキスト ボックス 285"/>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7" name="楕円 286"/>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8" name="テキスト ボックス 287"/>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9" name="楕円 288"/>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90" name="テキスト ボックス 289"/>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人当たり職員数については、人口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人前後と、類似団体平均よりも少ない数値で推移している。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今後も住民サービスの向上のため、事務作業の効率化を図り、業務改善に努めていく。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110337</xdr:rowOff>
    </xdr:from>
    <xdr:to>
      <xdr:col>81</xdr:col>
      <xdr:colOff>44450</xdr:colOff>
      <xdr:row>60</xdr:row>
      <xdr:rowOff>120955</xdr:rowOff>
    </xdr:to>
    <xdr:cxnSp macro="">
      <xdr:nvCxnSpPr>
        <xdr:cNvPr id="322" name="直線コネクタ 321"/>
        <xdr:cNvCxnSpPr/>
      </xdr:nvCxnSpPr>
      <xdr:spPr>
        <a:xfrm flipV="1">
          <a:off x="16179800" y="10397337"/>
          <a:ext cx="8382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120955</xdr:rowOff>
    </xdr:from>
    <xdr:to>
      <xdr:col>77</xdr:col>
      <xdr:colOff>44450</xdr:colOff>
      <xdr:row>60</xdr:row>
      <xdr:rowOff>122403</xdr:rowOff>
    </xdr:to>
    <xdr:cxnSp macro="">
      <xdr:nvCxnSpPr>
        <xdr:cNvPr id="325" name="直線コネクタ 324"/>
        <xdr:cNvCxnSpPr/>
      </xdr:nvCxnSpPr>
      <xdr:spPr>
        <a:xfrm flipV="1">
          <a:off x="15290800" y="104079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112750</xdr:rowOff>
    </xdr:from>
    <xdr:to>
      <xdr:col>72</xdr:col>
      <xdr:colOff>203200</xdr:colOff>
      <xdr:row>60</xdr:row>
      <xdr:rowOff>122403</xdr:rowOff>
    </xdr:to>
    <xdr:cxnSp macro="">
      <xdr:nvCxnSpPr>
        <xdr:cNvPr id="328" name="直線コネクタ 327"/>
        <xdr:cNvCxnSpPr/>
      </xdr:nvCxnSpPr>
      <xdr:spPr>
        <a:xfrm>
          <a:off x="14401800" y="10399750"/>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108889</xdr:rowOff>
    </xdr:from>
    <xdr:to>
      <xdr:col>68</xdr:col>
      <xdr:colOff>152400</xdr:colOff>
      <xdr:row>60</xdr:row>
      <xdr:rowOff>112750</xdr:rowOff>
    </xdr:to>
    <xdr:cxnSp macro="">
      <xdr:nvCxnSpPr>
        <xdr:cNvPr id="331" name="直線コネクタ 330"/>
        <xdr:cNvCxnSpPr/>
      </xdr:nvCxnSpPr>
      <xdr:spPr>
        <a:xfrm>
          <a:off x="13512800" y="1039588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59537</xdr:rowOff>
    </xdr:from>
    <xdr:to>
      <xdr:col>81</xdr:col>
      <xdr:colOff>95250</xdr:colOff>
      <xdr:row>60</xdr:row>
      <xdr:rowOff>161137</xdr:rowOff>
    </xdr:to>
    <xdr:sp macro="" textlink="">
      <xdr:nvSpPr>
        <xdr:cNvPr id="341" name="楕円 340"/>
        <xdr:cNvSpPr/>
      </xdr:nvSpPr>
      <xdr:spPr>
        <a:xfrm>
          <a:off x="16967200" y="103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152264</xdr:rowOff>
    </xdr:from>
    <xdr:ext cx="762000" cy="259045"/>
    <xdr:sp macro="" textlink="">
      <xdr:nvSpPr>
        <xdr:cNvPr id="342" name="定員管理の状況該当値テキスト"/>
        <xdr:cNvSpPr txBox="1"/>
      </xdr:nvSpPr>
      <xdr:spPr>
        <a:xfrm>
          <a:off x="17106900" y="1026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70155</xdr:rowOff>
    </xdr:from>
    <xdr:to>
      <xdr:col>77</xdr:col>
      <xdr:colOff>95250</xdr:colOff>
      <xdr:row>61</xdr:row>
      <xdr:rowOff>305</xdr:rowOff>
    </xdr:to>
    <xdr:sp macro="" textlink="">
      <xdr:nvSpPr>
        <xdr:cNvPr id="343" name="楕円 342"/>
        <xdr:cNvSpPr/>
      </xdr:nvSpPr>
      <xdr:spPr>
        <a:xfrm>
          <a:off x="16129000" y="103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10482</xdr:rowOff>
    </xdr:from>
    <xdr:ext cx="736600" cy="259045"/>
    <xdr:sp macro="" textlink="">
      <xdr:nvSpPr>
        <xdr:cNvPr id="344" name="テキスト ボックス 343"/>
        <xdr:cNvSpPr txBox="1"/>
      </xdr:nvSpPr>
      <xdr:spPr>
        <a:xfrm>
          <a:off x="15798800" y="1012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71603</xdr:rowOff>
    </xdr:from>
    <xdr:to>
      <xdr:col>73</xdr:col>
      <xdr:colOff>44450</xdr:colOff>
      <xdr:row>61</xdr:row>
      <xdr:rowOff>1753</xdr:rowOff>
    </xdr:to>
    <xdr:sp macro="" textlink="">
      <xdr:nvSpPr>
        <xdr:cNvPr id="345" name="楕円 344"/>
        <xdr:cNvSpPr/>
      </xdr:nvSpPr>
      <xdr:spPr>
        <a:xfrm>
          <a:off x="15240000" y="103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11930</xdr:rowOff>
    </xdr:from>
    <xdr:ext cx="762000" cy="259045"/>
    <xdr:sp macro="" textlink="">
      <xdr:nvSpPr>
        <xdr:cNvPr id="346" name="テキスト ボックス 345"/>
        <xdr:cNvSpPr txBox="1"/>
      </xdr:nvSpPr>
      <xdr:spPr>
        <a:xfrm>
          <a:off x="14909800" y="1012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61950</xdr:rowOff>
    </xdr:from>
    <xdr:to>
      <xdr:col>68</xdr:col>
      <xdr:colOff>203200</xdr:colOff>
      <xdr:row>60</xdr:row>
      <xdr:rowOff>163550</xdr:rowOff>
    </xdr:to>
    <xdr:sp macro="" textlink="">
      <xdr:nvSpPr>
        <xdr:cNvPr id="347" name="楕円 346"/>
        <xdr:cNvSpPr/>
      </xdr:nvSpPr>
      <xdr:spPr>
        <a:xfrm>
          <a:off x="14351000" y="103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2277</xdr:rowOff>
    </xdr:from>
    <xdr:ext cx="762000" cy="259045"/>
    <xdr:sp macro="" textlink="">
      <xdr:nvSpPr>
        <xdr:cNvPr id="348" name="テキスト ボックス 347"/>
        <xdr:cNvSpPr txBox="1"/>
      </xdr:nvSpPr>
      <xdr:spPr>
        <a:xfrm>
          <a:off x="14020800" y="1011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58089</xdr:rowOff>
    </xdr:from>
    <xdr:to>
      <xdr:col>64</xdr:col>
      <xdr:colOff>152400</xdr:colOff>
      <xdr:row>60</xdr:row>
      <xdr:rowOff>159689</xdr:rowOff>
    </xdr:to>
    <xdr:sp macro="" textlink="">
      <xdr:nvSpPr>
        <xdr:cNvPr id="349" name="楕円 348"/>
        <xdr:cNvSpPr/>
      </xdr:nvSpPr>
      <xdr:spPr>
        <a:xfrm>
          <a:off x="13462000" y="10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169866</xdr:rowOff>
    </xdr:from>
    <xdr:ext cx="762000" cy="259045"/>
    <xdr:sp macro="" textlink="">
      <xdr:nvSpPr>
        <xdr:cNvPr id="350" name="テキスト ボックス 349"/>
        <xdr:cNvSpPr txBox="1"/>
      </xdr:nvSpPr>
      <xdr:spPr>
        <a:xfrm>
          <a:off x="13131800" y="1011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令和</a:t>
          </a:r>
          <a:r>
            <a:rPr kumimoji="1" lang="ja-JP" altLang="en-US" sz="1000" b="0" i="0" baseline="0">
              <a:solidFill>
                <a:schemeClr val="dk1"/>
              </a:solidFill>
              <a:effectLst/>
              <a:latin typeface="+mn-lt"/>
              <a:ea typeface="+mn-ea"/>
              <a:cs typeface="+mn-cs"/>
            </a:rPr>
            <a:t>２</a:t>
          </a:r>
          <a:r>
            <a:rPr kumimoji="1" lang="ja-JP" altLang="ja-JP" sz="1000" b="0" i="0" baseline="0">
              <a:solidFill>
                <a:schemeClr val="dk1"/>
              </a:solidFill>
              <a:effectLst/>
              <a:latin typeface="+mn-lt"/>
              <a:ea typeface="+mn-ea"/>
              <a:cs typeface="+mn-cs"/>
            </a:rPr>
            <a:t>年度においては、元利償還金が前年度比で</a:t>
          </a:r>
          <a:r>
            <a:rPr kumimoji="1" lang="en-US" altLang="ja-JP" sz="1000" b="0" i="0" baseline="0">
              <a:solidFill>
                <a:schemeClr val="dk1"/>
              </a:solidFill>
              <a:effectLst/>
              <a:latin typeface="+mn-lt"/>
              <a:ea typeface="+mn-ea"/>
              <a:cs typeface="+mn-cs"/>
            </a:rPr>
            <a:t>930</a:t>
          </a:r>
          <a:r>
            <a:rPr kumimoji="1" lang="ja-JP" altLang="ja-JP" sz="1000" b="0" i="0" baseline="0">
              <a:solidFill>
                <a:schemeClr val="dk1"/>
              </a:solidFill>
              <a:effectLst/>
              <a:latin typeface="+mn-lt"/>
              <a:ea typeface="+mn-ea"/>
              <a:cs typeface="+mn-cs"/>
            </a:rPr>
            <a:t>万円増額となり、標準財政規模も</a:t>
          </a:r>
          <a:r>
            <a:rPr kumimoji="1" lang="en-US" altLang="ja-JP" sz="1000" b="0" i="0" baseline="0">
              <a:solidFill>
                <a:schemeClr val="dk1"/>
              </a:solidFill>
              <a:effectLst/>
              <a:latin typeface="+mn-lt"/>
              <a:ea typeface="+mn-ea"/>
              <a:cs typeface="+mn-cs"/>
            </a:rPr>
            <a:t>162</a:t>
          </a:r>
          <a:r>
            <a:rPr kumimoji="1" lang="ja-JP" altLang="ja-JP" sz="1000" b="0" i="0" baseline="0">
              <a:solidFill>
                <a:schemeClr val="dk1"/>
              </a:solidFill>
              <a:effectLst/>
              <a:latin typeface="+mn-lt"/>
              <a:ea typeface="+mn-ea"/>
              <a:cs typeface="+mn-cs"/>
            </a:rPr>
            <a:t>百万円増額となっているため、単年度での実質公債費比率は</a:t>
          </a:r>
          <a:r>
            <a:rPr kumimoji="1" lang="en-US" altLang="ja-JP" sz="1000" b="0" i="0" baseline="0">
              <a:solidFill>
                <a:schemeClr val="dk1"/>
              </a:solidFill>
              <a:effectLst/>
              <a:latin typeface="+mn-lt"/>
              <a:ea typeface="+mn-ea"/>
              <a:cs typeface="+mn-cs"/>
            </a:rPr>
            <a:t>0.4</a:t>
          </a:r>
          <a:r>
            <a:rPr kumimoji="1" lang="ja-JP" altLang="ja-JP" sz="1000" b="0" i="0" baseline="0">
              <a:solidFill>
                <a:schemeClr val="dk1"/>
              </a:solidFill>
              <a:effectLst/>
              <a:latin typeface="+mn-lt"/>
              <a:ea typeface="+mn-ea"/>
              <a:cs typeface="+mn-cs"/>
            </a:rPr>
            <a:t>ポイント上昇し</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３か年平均での実質公債費比率は</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悪化</a:t>
          </a:r>
          <a:r>
            <a:rPr kumimoji="1" lang="ja-JP" altLang="ja-JP" sz="1000" b="0" i="0" baseline="0">
              <a:solidFill>
                <a:schemeClr val="dk1"/>
              </a:solidFill>
              <a:effectLst/>
              <a:latin typeface="+mn-lt"/>
              <a:ea typeface="+mn-ea"/>
              <a:cs typeface="+mn-cs"/>
            </a:rPr>
            <a:t>し、</a:t>
          </a:r>
          <a:r>
            <a:rPr kumimoji="1" lang="en-US" altLang="ja-JP" sz="1000" b="0" i="0" baseline="0">
              <a:solidFill>
                <a:schemeClr val="dk1"/>
              </a:solidFill>
              <a:effectLst/>
              <a:latin typeface="+mn-lt"/>
              <a:ea typeface="+mn-ea"/>
              <a:cs typeface="+mn-cs"/>
            </a:rPr>
            <a:t>6.6%</a:t>
          </a:r>
          <a:r>
            <a:rPr kumimoji="1" lang="ja-JP" altLang="ja-JP" sz="1000" b="0" i="0" baseline="0">
              <a:solidFill>
                <a:schemeClr val="dk1"/>
              </a:solidFill>
              <a:effectLst/>
              <a:latin typeface="+mn-lt"/>
              <a:ea typeface="+mn-ea"/>
              <a:cs typeface="+mn-cs"/>
            </a:rPr>
            <a:t>となった。この数値は全国平均を上回っているものの、類似団体及び県平均より少ない数値である。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来年度以降も</a:t>
          </a:r>
          <a:r>
            <a:rPr kumimoji="1" lang="ja-JP" altLang="ja-JP" sz="1000" b="0" i="0" baseline="0">
              <a:solidFill>
                <a:schemeClr val="dk1"/>
              </a:solidFill>
              <a:effectLst/>
              <a:latin typeface="+mn-lt"/>
              <a:ea typeface="+mn-ea"/>
              <a:cs typeface="+mn-cs"/>
            </a:rPr>
            <a:t>町営住宅整備等に係る地方債の償還額の増加に伴い、実質公債費比率の上昇が想定されるため、起債の新規発行に際しては世代間の負担の公平性を考慮する必要がある。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32766</xdr:rowOff>
    </xdr:to>
    <xdr:cxnSp macro="">
      <xdr:nvCxnSpPr>
        <xdr:cNvPr id="381" name="直線コネクタ 380"/>
        <xdr:cNvCxnSpPr/>
      </xdr:nvCxnSpPr>
      <xdr:spPr>
        <a:xfrm>
          <a:off x="16179800" y="70525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27940</xdr:rowOff>
    </xdr:to>
    <xdr:cxnSp macro="">
      <xdr:nvCxnSpPr>
        <xdr:cNvPr id="384" name="直線コネクタ 383"/>
        <xdr:cNvCxnSpPr/>
      </xdr:nvCxnSpPr>
      <xdr:spPr>
        <a:xfrm flipV="1">
          <a:off x="15290800" y="705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37592</xdr:rowOff>
    </xdr:to>
    <xdr:cxnSp macro="">
      <xdr:nvCxnSpPr>
        <xdr:cNvPr id="387" name="直線コネクタ 386"/>
        <xdr:cNvCxnSpPr/>
      </xdr:nvCxnSpPr>
      <xdr:spPr>
        <a:xfrm flipV="1">
          <a:off x="14401800" y="705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47244</xdr:rowOff>
    </xdr:to>
    <xdr:cxnSp macro="">
      <xdr:nvCxnSpPr>
        <xdr:cNvPr id="390" name="直線コネクタ 389"/>
        <xdr:cNvCxnSpPr/>
      </xdr:nvCxnSpPr>
      <xdr:spPr>
        <a:xfrm flipV="1">
          <a:off x="13512800" y="70670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0" name="楕円 399"/>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1"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2" name="楕円 401"/>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3" name="テキスト ボックス 402"/>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4" name="楕円 403"/>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5" name="テキスト ボックス 404"/>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406" name="楕円 405"/>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07" name="テキスト ボックス 406"/>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08" name="楕円 407"/>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409" name="テキスト ボックス 408"/>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地方債現在高の減少及び充当可能基金の増加等により、前年度に引き続いて将来負担比率が算出されなくなっている。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、公共施設の老朽化やインフラ施設整備等の</a:t>
          </a:r>
          <a:r>
            <a:rPr kumimoji="1" lang="ja-JP" altLang="ja-JP" sz="1100" b="0" i="0" baseline="0">
              <a:solidFill>
                <a:schemeClr val="dk1"/>
              </a:solidFill>
              <a:effectLst/>
              <a:latin typeface="+mn-lt"/>
              <a:ea typeface="+mn-ea"/>
              <a:cs typeface="+mn-cs"/>
            </a:rPr>
            <a:t>実施に伴い将来負担比率が上昇することが想定されるため、建設事業の実施に際しては、将来世代の負担が過重になりすぎないよう、</a:t>
          </a:r>
          <a:r>
            <a:rPr kumimoji="1" lang="ja-JP" altLang="en-US" sz="1100" b="0" i="0" baseline="0">
              <a:solidFill>
                <a:schemeClr val="dk1"/>
              </a:solidFill>
              <a:effectLst/>
              <a:latin typeface="+mn-lt"/>
              <a:ea typeface="+mn-ea"/>
              <a:cs typeface="+mn-cs"/>
            </a:rPr>
            <a:t>優先度を検討し計画的な整備を</a:t>
          </a:r>
          <a:r>
            <a:rPr kumimoji="1" lang="ja-JP" altLang="ja-JP" sz="1100" b="0" i="0" baseline="0">
              <a:solidFill>
                <a:schemeClr val="dk1"/>
              </a:solidFill>
              <a:effectLst/>
              <a:latin typeface="+mn-lt"/>
              <a:ea typeface="+mn-ea"/>
              <a:cs typeface="+mn-cs"/>
            </a:rPr>
            <a:t>進めていく。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87799</xdr:rowOff>
    </xdr:from>
    <xdr:to>
      <xdr:col>68</xdr:col>
      <xdr:colOff>152400</xdr:colOff>
      <xdr:row>14</xdr:row>
      <xdr:rowOff>156168</xdr:rowOff>
    </xdr:to>
    <xdr:cxnSp macro="">
      <xdr:nvCxnSpPr>
        <xdr:cNvPr id="443" name="直線コネクタ 442"/>
        <xdr:cNvCxnSpPr/>
      </xdr:nvCxnSpPr>
      <xdr:spPr>
        <a:xfrm flipV="1">
          <a:off x="13512800" y="2488099"/>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4"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6" name="フローチャート: 判断 445"/>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7" name="テキスト ボックス 446"/>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36999</xdr:rowOff>
    </xdr:from>
    <xdr:to>
      <xdr:col>68</xdr:col>
      <xdr:colOff>203200</xdr:colOff>
      <xdr:row>14</xdr:row>
      <xdr:rowOff>138599</xdr:rowOff>
    </xdr:to>
    <xdr:sp macro="" textlink="">
      <xdr:nvSpPr>
        <xdr:cNvPr id="459" name="楕円 458"/>
        <xdr:cNvSpPr/>
      </xdr:nvSpPr>
      <xdr:spPr>
        <a:xfrm>
          <a:off x="14351000" y="2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123376</xdr:rowOff>
    </xdr:from>
    <xdr:ext cx="762000" cy="259045"/>
    <xdr:sp macro="" textlink="">
      <xdr:nvSpPr>
        <xdr:cNvPr id="460" name="テキスト ボックス 459"/>
        <xdr:cNvSpPr txBox="1"/>
      </xdr:nvSpPr>
      <xdr:spPr>
        <a:xfrm>
          <a:off x="14020800" y="25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105368</xdr:rowOff>
    </xdr:from>
    <xdr:to>
      <xdr:col>64</xdr:col>
      <xdr:colOff>152400</xdr:colOff>
      <xdr:row>15</xdr:row>
      <xdr:rowOff>35518</xdr:rowOff>
    </xdr:to>
    <xdr:sp macro="" textlink="">
      <xdr:nvSpPr>
        <xdr:cNvPr id="461" name="楕円 460"/>
        <xdr:cNvSpPr/>
      </xdr:nvSpPr>
      <xdr:spPr>
        <a:xfrm>
          <a:off x="13462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20295</xdr:rowOff>
    </xdr:from>
    <xdr:ext cx="762000" cy="259045"/>
    <xdr:sp macro="" textlink="">
      <xdr:nvSpPr>
        <xdr:cNvPr id="462" name="テキスト ボックス 461"/>
        <xdr:cNvSpPr txBox="1"/>
      </xdr:nvSpPr>
      <xdr:spPr>
        <a:xfrm>
          <a:off x="13131800" y="259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12,721
12,649
7.62
6,962,157
6,744,384
173,947
3,353,714
4,519,035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年度においては</a:t>
          </a:r>
          <a:r>
            <a:rPr kumimoji="1" lang="en-US" altLang="ja-JP" sz="1100" b="0" i="0" baseline="0">
              <a:solidFill>
                <a:schemeClr val="dk1"/>
              </a:solidFill>
              <a:effectLst/>
              <a:latin typeface="+mn-lt"/>
              <a:ea typeface="+mn-ea"/>
              <a:cs typeface="+mn-cs"/>
            </a:rPr>
            <a:t>27.3%</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県平均を下回っているものの、</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全国平均より高い水準にある。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今後も職員の採用を計画的に行い、適正な人員管理に努めるとともに、会計年度任用職員も含めての事務事業、人員配置の適正化を図り、事務処理の効率化、合理化を進め、人件費の削減に努める。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60706</xdr:rowOff>
    </xdr:to>
    <xdr:cxnSp macro="">
      <xdr:nvCxnSpPr>
        <xdr:cNvPr id="64" name="直線コネクタ 63"/>
        <xdr:cNvCxnSpPr/>
      </xdr:nvCxnSpPr>
      <xdr:spPr>
        <a:xfrm>
          <a:off x="3987800" y="60568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33274</xdr:rowOff>
    </xdr:from>
    <xdr:to>
      <xdr:col>19</xdr:col>
      <xdr:colOff>187325</xdr:colOff>
      <xdr:row>35</xdr:row>
      <xdr:rowOff>56134</xdr:rowOff>
    </xdr:to>
    <xdr:cxnSp macro="">
      <xdr:nvCxnSpPr>
        <xdr:cNvPr id="67" name="直線コネクタ 66"/>
        <xdr:cNvCxnSpPr/>
      </xdr:nvCxnSpPr>
      <xdr:spPr>
        <a:xfrm>
          <a:off x="3098800" y="6034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33274</xdr:rowOff>
    </xdr:from>
    <xdr:to>
      <xdr:col>15</xdr:col>
      <xdr:colOff>98425</xdr:colOff>
      <xdr:row>35</xdr:row>
      <xdr:rowOff>46990</xdr:rowOff>
    </xdr:to>
    <xdr:cxnSp macro="">
      <xdr:nvCxnSpPr>
        <xdr:cNvPr id="70" name="直線コネクタ 69"/>
        <xdr:cNvCxnSpPr/>
      </xdr:nvCxnSpPr>
      <xdr:spPr>
        <a:xfrm flipV="1">
          <a:off x="2209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46990</xdr:rowOff>
    </xdr:to>
    <xdr:cxnSp macro="">
      <xdr:nvCxnSpPr>
        <xdr:cNvPr id="73" name="直線コネクタ 72"/>
        <xdr:cNvCxnSpPr/>
      </xdr:nvCxnSpPr>
      <xdr:spPr>
        <a:xfrm>
          <a:off x="1320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xdr:rowOff>
    </xdr:from>
    <xdr:to>
      <xdr:col>24</xdr:col>
      <xdr:colOff>76200</xdr:colOff>
      <xdr:row>35</xdr:row>
      <xdr:rowOff>111506</xdr:rowOff>
    </xdr:to>
    <xdr:sp macro="" textlink="">
      <xdr:nvSpPr>
        <xdr:cNvPr id="83" name="楕円 82"/>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153433</xdr:rowOff>
    </xdr:from>
    <xdr:ext cx="762000" cy="259045"/>
    <xdr:sp macro="" textlink="">
      <xdr:nvSpPr>
        <xdr:cNvPr id="84" name="人件費該当値テキスト"/>
        <xdr:cNvSpPr txBox="1"/>
      </xdr:nvSpPr>
      <xdr:spPr>
        <a:xfrm>
          <a:off x="4914900" y="598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91711</xdr:rowOff>
    </xdr:from>
    <xdr:ext cx="736600" cy="259045"/>
    <xdr:sp macro="" textlink="">
      <xdr:nvSpPr>
        <xdr:cNvPr id="86" name="テキスト ボックス 85"/>
        <xdr:cNvSpPr txBox="1"/>
      </xdr:nvSpPr>
      <xdr:spPr>
        <a:xfrm>
          <a:off x="3606800" y="609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153924</xdr:rowOff>
    </xdr:from>
    <xdr:to>
      <xdr:col>15</xdr:col>
      <xdr:colOff>149225</xdr:colOff>
      <xdr:row>35</xdr:row>
      <xdr:rowOff>84074</xdr:rowOff>
    </xdr:to>
    <xdr:sp macro="" textlink="">
      <xdr:nvSpPr>
        <xdr:cNvPr id="87" name="楕円 86"/>
        <xdr:cNvSpPr/>
      </xdr:nvSpPr>
      <xdr:spPr>
        <a:xfrm>
          <a:off x="3048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68851</xdr:rowOff>
    </xdr:from>
    <xdr:ext cx="762000" cy="259045"/>
    <xdr:sp macro="" textlink="">
      <xdr:nvSpPr>
        <xdr:cNvPr id="88" name="テキスト ボックス 87"/>
        <xdr:cNvSpPr txBox="1"/>
      </xdr:nvSpPr>
      <xdr:spPr>
        <a:xfrm>
          <a:off x="2717800" y="606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89" name="楕円 88"/>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82567</xdr:rowOff>
    </xdr:from>
    <xdr:ext cx="762000" cy="259045"/>
    <xdr:sp macro="" textlink="">
      <xdr:nvSpPr>
        <xdr:cNvPr id="90" name="テキスト ボックス 89"/>
        <xdr:cNvSpPr txBox="1"/>
      </xdr:nvSpPr>
      <xdr:spPr>
        <a:xfrm>
          <a:off x="1828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82567</xdr:rowOff>
    </xdr:from>
    <xdr:ext cx="762000" cy="259045"/>
    <xdr:sp macro="" textlink="">
      <xdr:nvSpPr>
        <xdr:cNvPr id="92" name="テキスト ボックス 91"/>
        <xdr:cNvSpPr txBox="1"/>
      </xdr:nvSpPr>
      <xdr:spPr>
        <a:xfrm>
          <a:off x="939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物件費に係る経常収支比率は</a:t>
          </a:r>
          <a:r>
            <a:rPr kumimoji="1" lang="ja-JP" altLang="en-US" sz="1100" b="0" i="0" baseline="0">
              <a:solidFill>
                <a:schemeClr val="dk1"/>
              </a:solidFill>
              <a:effectLst/>
              <a:latin typeface="+mn-lt"/>
              <a:ea typeface="+mn-ea"/>
              <a:cs typeface="+mn-cs"/>
            </a:rPr>
            <a:t>令和２年度においては</a:t>
          </a:r>
          <a:r>
            <a:rPr kumimoji="1" lang="en-US" altLang="ja-JP" sz="1100" b="0" i="0" baseline="0">
              <a:solidFill>
                <a:schemeClr val="dk1"/>
              </a:solidFill>
              <a:effectLst/>
              <a:latin typeface="+mn-lt"/>
              <a:ea typeface="+mn-ea"/>
              <a:cs typeface="+mn-cs"/>
            </a:rPr>
            <a:t>14.9%</a:t>
          </a:r>
          <a:r>
            <a:rPr kumimoji="1" lang="ja-JP" altLang="en-US" sz="1100" b="0" i="0" baseline="0">
              <a:solidFill>
                <a:schemeClr val="dk1"/>
              </a:solidFill>
              <a:effectLst/>
              <a:latin typeface="+mn-lt"/>
              <a:ea typeface="+mn-ea"/>
              <a:cs typeface="+mn-cs"/>
            </a:rPr>
            <a:t>と類似団体、全国及び県平均を上回り、</a:t>
          </a:r>
          <a:r>
            <a:rPr kumimoji="1" lang="ja-JP" altLang="ja-JP" sz="1100" b="0" i="0" baseline="0">
              <a:solidFill>
                <a:schemeClr val="dk1"/>
              </a:solidFill>
              <a:effectLst/>
              <a:latin typeface="+mn-lt"/>
              <a:ea typeface="+mn-ea"/>
              <a:cs typeface="+mn-cs"/>
            </a:rPr>
            <a:t>比率の上昇が続いている。</a:t>
          </a:r>
          <a:r>
            <a:rPr kumimoji="1" lang="ja-JP" altLang="en-US" sz="1100" b="0" i="0" baseline="0">
              <a:solidFill>
                <a:schemeClr val="dk1"/>
              </a:solidFill>
              <a:effectLst/>
              <a:latin typeface="+mn-lt"/>
              <a:ea typeface="+mn-ea"/>
              <a:cs typeface="+mn-cs"/>
            </a:rPr>
            <a:t>要因としては、機器等借料や委託料の増によるものが大きい。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物件費の支出に際しては、計画的かつ必要最小限の執行にとどめることを意識するとともに、委託契約については内容の吟味を行い、経費の縮減に努める。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xdr:rowOff>
    </xdr:from>
    <xdr:to>
      <xdr:col>82</xdr:col>
      <xdr:colOff>107950</xdr:colOff>
      <xdr:row>17</xdr:row>
      <xdr:rowOff>60325</xdr:rowOff>
    </xdr:to>
    <xdr:cxnSp macro="">
      <xdr:nvCxnSpPr>
        <xdr:cNvPr id="129" name="直線コネクタ 128"/>
        <xdr:cNvCxnSpPr/>
      </xdr:nvCxnSpPr>
      <xdr:spPr>
        <a:xfrm>
          <a:off x="15671800" y="29178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155575</xdr:rowOff>
    </xdr:from>
    <xdr:to>
      <xdr:col>78</xdr:col>
      <xdr:colOff>69850</xdr:colOff>
      <xdr:row>17</xdr:row>
      <xdr:rowOff>3175</xdr:rowOff>
    </xdr:to>
    <xdr:cxnSp macro="">
      <xdr:nvCxnSpPr>
        <xdr:cNvPr id="132" name="直線コネクタ 131"/>
        <xdr:cNvCxnSpPr/>
      </xdr:nvCxnSpPr>
      <xdr:spPr>
        <a:xfrm>
          <a:off x="14782800" y="2898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16</xdr:row>
      <xdr:rowOff>155575</xdr:rowOff>
    </xdr:to>
    <xdr:cxnSp macro="">
      <xdr:nvCxnSpPr>
        <xdr:cNvPr id="135" name="直線コネクタ 134"/>
        <xdr:cNvCxnSpPr/>
      </xdr:nvCxnSpPr>
      <xdr:spPr>
        <a:xfrm>
          <a:off x="13893800" y="2889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146050</xdr:rowOff>
    </xdr:to>
    <xdr:cxnSp macro="">
      <xdr:nvCxnSpPr>
        <xdr:cNvPr id="138" name="直線コネクタ 137"/>
        <xdr:cNvCxnSpPr/>
      </xdr:nvCxnSpPr>
      <xdr:spPr>
        <a:xfrm>
          <a:off x="13004800" y="279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xdr:rowOff>
    </xdr:from>
    <xdr:to>
      <xdr:col>82</xdr:col>
      <xdr:colOff>158750</xdr:colOff>
      <xdr:row>17</xdr:row>
      <xdr:rowOff>111125</xdr:rowOff>
    </xdr:to>
    <xdr:sp macro="" textlink="">
      <xdr:nvSpPr>
        <xdr:cNvPr id="148" name="楕円 147"/>
        <xdr:cNvSpPr/>
      </xdr:nvSpPr>
      <xdr:spPr>
        <a:xfrm>
          <a:off x="164592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153052</xdr:rowOff>
    </xdr:from>
    <xdr:ext cx="762000" cy="259045"/>
    <xdr:sp macro="" textlink="">
      <xdr:nvSpPr>
        <xdr:cNvPr id="149" name="物件費該当値テキスト"/>
        <xdr:cNvSpPr txBox="1"/>
      </xdr:nvSpPr>
      <xdr:spPr>
        <a:xfrm>
          <a:off x="165989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123825</xdr:rowOff>
    </xdr:from>
    <xdr:to>
      <xdr:col>78</xdr:col>
      <xdr:colOff>120650</xdr:colOff>
      <xdr:row>17</xdr:row>
      <xdr:rowOff>53975</xdr:rowOff>
    </xdr:to>
    <xdr:sp macro="" textlink="">
      <xdr:nvSpPr>
        <xdr:cNvPr id="150" name="楕円 149"/>
        <xdr:cNvSpPr/>
      </xdr:nvSpPr>
      <xdr:spPr>
        <a:xfrm>
          <a:off x="15621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64152</xdr:rowOff>
    </xdr:from>
    <xdr:ext cx="736600" cy="259045"/>
    <xdr:sp macro="" textlink="">
      <xdr:nvSpPr>
        <xdr:cNvPr id="151" name="テキスト ボックス 150"/>
        <xdr:cNvSpPr txBox="1"/>
      </xdr:nvSpPr>
      <xdr:spPr>
        <a:xfrm>
          <a:off x="15290800" y="263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104775</xdr:rowOff>
    </xdr:from>
    <xdr:to>
      <xdr:col>74</xdr:col>
      <xdr:colOff>31750</xdr:colOff>
      <xdr:row>17</xdr:row>
      <xdr:rowOff>34925</xdr:rowOff>
    </xdr:to>
    <xdr:sp macro="" textlink="">
      <xdr:nvSpPr>
        <xdr:cNvPr id="152" name="楕円 151"/>
        <xdr:cNvSpPr/>
      </xdr:nvSpPr>
      <xdr:spPr>
        <a:xfrm>
          <a:off x="14732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45102</xdr:rowOff>
    </xdr:from>
    <xdr:ext cx="762000" cy="259045"/>
    <xdr:sp macro="" textlink="">
      <xdr:nvSpPr>
        <xdr:cNvPr id="153" name="テキスト ボックス 152"/>
        <xdr:cNvSpPr txBox="1"/>
      </xdr:nvSpPr>
      <xdr:spPr>
        <a:xfrm>
          <a:off x="14401800" y="261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4" name="楕円 153"/>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35577</xdr:rowOff>
    </xdr:from>
    <xdr:ext cx="762000" cy="259045"/>
    <xdr:sp macro="" textlink="">
      <xdr:nvSpPr>
        <xdr:cNvPr id="155" name="テキスト ボックス 154"/>
        <xdr:cNvSpPr txBox="1"/>
      </xdr:nvSpPr>
      <xdr:spPr>
        <a:xfrm>
          <a:off x="13512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7" name="テキスト ボックス 156"/>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年度の扶助費に係る経常収支比率は、全国平均を下回っているものの、類似団体平均よりも高い水準にある。</a:t>
          </a:r>
          <a:r>
            <a:rPr kumimoji="1" lang="ja-JP" altLang="en-US" sz="1100" b="0" i="0" baseline="0">
              <a:solidFill>
                <a:schemeClr val="dk1"/>
              </a:solidFill>
              <a:effectLst/>
              <a:latin typeface="+mn-lt"/>
              <a:ea typeface="+mn-ea"/>
              <a:cs typeface="+mn-cs"/>
            </a:rPr>
            <a:t>令和２年度は小児医療費が減少したため、</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ポイント改善したが、</a:t>
          </a:r>
          <a:r>
            <a:rPr kumimoji="1" lang="ja-JP" altLang="ja-JP" sz="1100" b="0" i="0" baseline="0">
              <a:solidFill>
                <a:schemeClr val="dk1"/>
              </a:solidFill>
              <a:effectLst/>
              <a:latin typeface="+mn-lt"/>
              <a:ea typeface="+mn-ea"/>
              <a:cs typeface="+mn-cs"/>
            </a:rPr>
            <a:t>障害福祉サービス費に係る事業費</a:t>
          </a:r>
          <a:r>
            <a:rPr kumimoji="1" lang="ja-JP" altLang="en-US" sz="1100" b="0" i="0" baseline="0">
              <a:solidFill>
                <a:schemeClr val="dk1"/>
              </a:solidFill>
              <a:effectLst/>
              <a:latin typeface="+mn-lt"/>
              <a:ea typeface="+mn-ea"/>
              <a:cs typeface="+mn-cs"/>
            </a:rPr>
            <a:t>は増加傾向にあるため、</a:t>
          </a:r>
          <a:r>
            <a:rPr kumimoji="1" lang="ja-JP" altLang="ja-JP" sz="1100" b="0" i="0" baseline="0">
              <a:solidFill>
                <a:schemeClr val="dk1"/>
              </a:solidFill>
              <a:effectLst/>
              <a:latin typeface="+mn-lt"/>
              <a:ea typeface="+mn-ea"/>
              <a:cs typeface="+mn-cs"/>
            </a:rPr>
            <a:t>財政の硬直化に注意を払う必要がある。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60325</xdr:rowOff>
    </xdr:from>
    <xdr:to>
      <xdr:col>24</xdr:col>
      <xdr:colOff>25400</xdr:colOff>
      <xdr:row>58</xdr:row>
      <xdr:rowOff>155575</xdr:rowOff>
    </xdr:to>
    <xdr:cxnSp macro="">
      <xdr:nvCxnSpPr>
        <xdr:cNvPr id="193" name="直線コネクタ 192"/>
        <xdr:cNvCxnSpPr/>
      </xdr:nvCxnSpPr>
      <xdr:spPr>
        <a:xfrm flipV="1">
          <a:off x="3987800" y="100044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155575</xdr:rowOff>
    </xdr:from>
    <xdr:to>
      <xdr:col>19</xdr:col>
      <xdr:colOff>187325</xdr:colOff>
      <xdr:row>58</xdr:row>
      <xdr:rowOff>155575</xdr:rowOff>
    </xdr:to>
    <xdr:cxnSp macro="">
      <xdr:nvCxnSpPr>
        <xdr:cNvPr id="196" name="直線コネクタ 195"/>
        <xdr:cNvCxnSpPr/>
      </xdr:nvCxnSpPr>
      <xdr:spPr>
        <a:xfrm>
          <a:off x="3098800" y="10099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155575</xdr:rowOff>
    </xdr:to>
    <xdr:cxnSp macro="">
      <xdr:nvCxnSpPr>
        <xdr:cNvPr id="199" name="直線コネクタ 198"/>
        <xdr:cNvCxnSpPr/>
      </xdr:nvCxnSpPr>
      <xdr:spPr>
        <a:xfrm>
          <a:off x="2209800" y="100139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69850</xdr:rowOff>
    </xdr:to>
    <xdr:cxnSp macro="">
      <xdr:nvCxnSpPr>
        <xdr:cNvPr id="202" name="直線コネクタ 201"/>
        <xdr:cNvCxnSpPr/>
      </xdr:nvCxnSpPr>
      <xdr:spPr>
        <a:xfrm>
          <a:off x="1320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xdr:rowOff>
    </xdr:from>
    <xdr:to>
      <xdr:col>24</xdr:col>
      <xdr:colOff>76200</xdr:colOff>
      <xdr:row>58</xdr:row>
      <xdr:rowOff>111125</xdr:rowOff>
    </xdr:to>
    <xdr:sp macro="" textlink="">
      <xdr:nvSpPr>
        <xdr:cNvPr id="212" name="楕円 211"/>
        <xdr:cNvSpPr/>
      </xdr:nvSpPr>
      <xdr:spPr>
        <a:xfrm>
          <a:off x="47752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153052</xdr:rowOff>
    </xdr:from>
    <xdr:ext cx="762000" cy="259045"/>
    <xdr:sp macro="" textlink="">
      <xdr:nvSpPr>
        <xdr:cNvPr id="213" name="扶助費該当値テキスト"/>
        <xdr:cNvSpPr txBox="1"/>
      </xdr:nvSpPr>
      <xdr:spPr>
        <a:xfrm>
          <a:off x="4914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104775</xdr:rowOff>
    </xdr:from>
    <xdr:to>
      <xdr:col>20</xdr:col>
      <xdr:colOff>38100</xdr:colOff>
      <xdr:row>59</xdr:row>
      <xdr:rowOff>34925</xdr:rowOff>
    </xdr:to>
    <xdr:sp macro="" textlink="">
      <xdr:nvSpPr>
        <xdr:cNvPr id="214" name="楕円 213"/>
        <xdr:cNvSpPr/>
      </xdr:nvSpPr>
      <xdr:spPr>
        <a:xfrm>
          <a:off x="3937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19702</xdr:rowOff>
    </xdr:from>
    <xdr:ext cx="736600" cy="259045"/>
    <xdr:sp macro="" textlink="">
      <xdr:nvSpPr>
        <xdr:cNvPr id="215" name="テキスト ボックス 214"/>
        <xdr:cNvSpPr txBox="1"/>
      </xdr:nvSpPr>
      <xdr:spPr>
        <a:xfrm>
          <a:off x="3606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104775</xdr:rowOff>
    </xdr:from>
    <xdr:to>
      <xdr:col>15</xdr:col>
      <xdr:colOff>149225</xdr:colOff>
      <xdr:row>59</xdr:row>
      <xdr:rowOff>34925</xdr:rowOff>
    </xdr:to>
    <xdr:sp macro="" textlink="">
      <xdr:nvSpPr>
        <xdr:cNvPr id="216" name="楕円 215"/>
        <xdr:cNvSpPr/>
      </xdr:nvSpPr>
      <xdr:spPr>
        <a:xfrm>
          <a:off x="3048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19702</xdr:rowOff>
    </xdr:from>
    <xdr:ext cx="762000" cy="259045"/>
    <xdr:sp macro="" textlink="">
      <xdr:nvSpPr>
        <xdr:cNvPr id="217" name="テキスト ボックス 216"/>
        <xdr:cNvSpPr txBox="1"/>
      </xdr:nvSpPr>
      <xdr:spPr>
        <a:xfrm>
          <a:off x="2717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8" name="楕円 217"/>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9" name="テキスト ボックス 218"/>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20" name="楕円 219"/>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21" name="テキスト ボックス 220"/>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維持補修費の減少等により前年度と比較して比率が改善したものの、類似団体、全国及び県平均を上回っている。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今度、公共施設等の老朽化に伴い、維持補修・改修に係る経費の増加が想定されることから、計画的な点検・補修等を行い、施設の長寿命化を図ることで突発的な修繕経費の抑制に努める。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27396</xdr:rowOff>
    </xdr:from>
    <xdr:to>
      <xdr:col>82</xdr:col>
      <xdr:colOff>107950</xdr:colOff>
      <xdr:row>59</xdr:row>
      <xdr:rowOff>118835</xdr:rowOff>
    </xdr:to>
    <xdr:cxnSp macro="">
      <xdr:nvCxnSpPr>
        <xdr:cNvPr id="255" name="直線コネクタ 254"/>
        <xdr:cNvCxnSpPr/>
      </xdr:nvCxnSpPr>
      <xdr:spPr>
        <a:xfrm flipV="1">
          <a:off x="15671800" y="1014294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60</xdr:row>
      <xdr:rowOff>19231</xdr:rowOff>
    </xdr:to>
    <xdr:cxnSp macro="">
      <xdr:nvCxnSpPr>
        <xdr:cNvPr id="258" name="直線コネクタ 257"/>
        <xdr:cNvCxnSpPr/>
      </xdr:nvCxnSpPr>
      <xdr:spPr>
        <a:xfrm flipV="1">
          <a:off x="14782800" y="1023438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19231</xdr:rowOff>
    </xdr:from>
    <xdr:to>
      <xdr:col>73</xdr:col>
      <xdr:colOff>180975</xdr:colOff>
      <xdr:row>60</xdr:row>
      <xdr:rowOff>64951</xdr:rowOff>
    </xdr:to>
    <xdr:cxnSp macro="">
      <xdr:nvCxnSpPr>
        <xdr:cNvPr id="261" name="直線コネクタ 260"/>
        <xdr:cNvCxnSpPr/>
      </xdr:nvCxnSpPr>
      <xdr:spPr>
        <a:xfrm flipV="1">
          <a:off x="13893800" y="103062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64951</xdr:rowOff>
    </xdr:from>
    <xdr:to>
      <xdr:col>69</xdr:col>
      <xdr:colOff>92075</xdr:colOff>
      <xdr:row>60</xdr:row>
      <xdr:rowOff>104140</xdr:rowOff>
    </xdr:to>
    <xdr:cxnSp macro="">
      <xdr:nvCxnSpPr>
        <xdr:cNvPr id="264" name="直線コネクタ 263"/>
        <xdr:cNvCxnSpPr/>
      </xdr:nvCxnSpPr>
      <xdr:spPr>
        <a:xfrm flipV="1">
          <a:off x="13004800" y="103519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148046</xdr:rowOff>
    </xdr:from>
    <xdr:to>
      <xdr:col>82</xdr:col>
      <xdr:colOff>158750</xdr:colOff>
      <xdr:row>59</xdr:row>
      <xdr:rowOff>78196</xdr:rowOff>
    </xdr:to>
    <xdr:sp macro="" textlink="">
      <xdr:nvSpPr>
        <xdr:cNvPr id="274" name="楕円 273"/>
        <xdr:cNvSpPr/>
      </xdr:nvSpPr>
      <xdr:spPr>
        <a:xfrm>
          <a:off x="164592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120123</xdr:rowOff>
    </xdr:from>
    <xdr:ext cx="762000" cy="259045"/>
    <xdr:sp macro="" textlink="">
      <xdr:nvSpPr>
        <xdr:cNvPr id="275" name="その他該当値テキスト"/>
        <xdr:cNvSpPr txBox="1"/>
      </xdr:nvSpPr>
      <xdr:spPr>
        <a:xfrm>
          <a:off x="16598900" y="1006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68035</xdr:rowOff>
    </xdr:from>
    <xdr:to>
      <xdr:col>78</xdr:col>
      <xdr:colOff>120650</xdr:colOff>
      <xdr:row>59</xdr:row>
      <xdr:rowOff>169635</xdr:rowOff>
    </xdr:to>
    <xdr:sp macro="" textlink="">
      <xdr:nvSpPr>
        <xdr:cNvPr id="276" name="楕円 275"/>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77" name="テキスト ボックス 276"/>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139881</xdr:rowOff>
    </xdr:from>
    <xdr:to>
      <xdr:col>74</xdr:col>
      <xdr:colOff>31750</xdr:colOff>
      <xdr:row>60</xdr:row>
      <xdr:rowOff>70031</xdr:rowOff>
    </xdr:to>
    <xdr:sp macro="" textlink="">
      <xdr:nvSpPr>
        <xdr:cNvPr id="278" name="楕円 277"/>
        <xdr:cNvSpPr/>
      </xdr:nvSpPr>
      <xdr:spPr>
        <a:xfrm>
          <a:off x="14732000" y="102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54808</xdr:rowOff>
    </xdr:from>
    <xdr:ext cx="762000" cy="259045"/>
    <xdr:sp macro="" textlink="">
      <xdr:nvSpPr>
        <xdr:cNvPr id="279" name="テキスト ボックス 278"/>
        <xdr:cNvSpPr txBox="1"/>
      </xdr:nvSpPr>
      <xdr:spPr>
        <a:xfrm>
          <a:off x="14401800" y="1034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14151</xdr:rowOff>
    </xdr:from>
    <xdr:to>
      <xdr:col>69</xdr:col>
      <xdr:colOff>142875</xdr:colOff>
      <xdr:row>60</xdr:row>
      <xdr:rowOff>115751</xdr:rowOff>
    </xdr:to>
    <xdr:sp macro="" textlink="">
      <xdr:nvSpPr>
        <xdr:cNvPr id="280" name="楕円 279"/>
        <xdr:cNvSpPr/>
      </xdr:nvSpPr>
      <xdr:spPr>
        <a:xfrm>
          <a:off x="13843000" y="103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100528</xdr:rowOff>
    </xdr:from>
    <xdr:ext cx="762000" cy="259045"/>
    <xdr:sp macro="" textlink="">
      <xdr:nvSpPr>
        <xdr:cNvPr id="281" name="テキスト ボックス 280"/>
        <xdr:cNvSpPr txBox="1"/>
      </xdr:nvSpPr>
      <xdr:spPr>
        <a:xfrm>
          <a:off x="13512800" y="1038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82" name="楕円 281"/>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83" name="テキスト ボックス 282"/>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補助費等に係る経常収支比率は前年度から</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類似団体及び</a:t>
          </a:r>
          <a:r>
            <a:rPr kumimoji="1" lang="ja-JP" altLang="ja-JP" sz="1100" b="0" i="0" baseline="0">
              <a:solidFill>
                <a:schemeClr val="dk1"/>
              </a:solidFill>
              <a:effectLst/>
              <a:latin typeface="+mn-lt"/>
              <a:ea typeface="+mn-ea"/>
              <a:cs typeface="+mn-cs"/>
            </a:rPr>
            <a:t>全国</a:t>
          </a:r>
          <a:r>
            <a:rPr kumimoji="1" lang="ja-JP" altLang="en-US" sz="1100" b="0" i="0" baseline="0">
              <a:solidFill>
                <a:schemeClr val="dk1"/>
              </a:solidFill>
              <a:effectLst/>
              <a:latin typeface="+mn-lt"/>
              <a:ea typeface="+mn-ea"/>
              <a:cs typeface="+mn-cs"/>
            </a:rPr>
            <a:t>平均を下回っているが、県</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を上</a:t>
          </a:r>
          <a:r>
            <a:rPr kumimoji="1" lang="ja-JP" altLang="ja-JP" sz="1100" b="0" i="0" baseline="0">
              <a:solidFill>
                <a:schemeClr val="dk1"/>
              </a:solidFill>
              <a:effectLst/>
              <a:latin typeface="+mn-lt"/>
              <a:ea typeface="+mn-ea"/>
              <a:cs typeface="+mn-cs"/>
            </a:rPr>
            <a:t>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町が出資する第三セクター等がなく、倉敷市への廃棄物焼却業務や常備消防業務の委託費以外に高額な補助費がないことから、比率は類似団体平均より低い水準で推移している。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44704</xdr:rowOff>
    </xdr:to>
    <xdr:cxnSp macro="">
      <xdr:nvCxnSpPr>
        <xdr:cNvPr id="313" name="直線コネクタ 312"/>
        <xdr:cNvCxnSpPr/>
      </xdr:nvCxnSpPr>
      <xdr:spPr>
        <a:xfrm flipV="1">
          <a:off x="15671800" y="61849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44704</xdr:rowOff>
    </xdr:to>
    <xdr:cxnSp macro="">
      <xdr:nvCxnSpPr>
        <xdr:cNvPr id="316" name="直線コネクタ 315"/>
        <xdr:cNvCxnSpPr/>
      </xdr:nvCxnSpPr>
      <xdr:spPr>
        <a:xfrm>
          <a:off x="14782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17272</xdr:rowOff>
    </xdr:to>
    <xdr:cxnSp macro="">
      <xdr:nvCxnSpPr>
        <xdr:cNvPr id="319" name="直線コネクタ 318"/>
        <xdr:cNvCxnSpPr/>
      </xdr:nvCxnSpPr>
      <xdr:spPr>
        <a:xfrm>
          <a:off x="13893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35560</xdr:rowOff>
    </xdr:to>
    <xdr:cxnSp macro="">
      <xdr:nvCxnSpPr>
        <xdr:cNvPr id="322" name="直線コネクタ 321"/>
        <xdr:cNvCxnSpPr/>
      </xdr:nvCxnSpPr>
      <xdr:spPr>
        <a:xfrm flipV="1">
          <a:off x="13004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2" name="楕円 33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4" name="楕円 333"/>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5" name="テキスト ボックス 334"/>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6" name="楕円 335"/>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7" name="テキスト ボックス 33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8" name="楕円 337"/>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9" name="テキスト ボックス 33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40" name="楕円 339"/>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41" name="テキスト ボックス 340"/>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年度の公債費に係る経常収支比率は、前年度と比較して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し、類似団体、全国及び県平均を下回っている。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町営住宅の整備に係る起債の償還額の増加に伴い、公債費が増加すると見込まれるため、地方債の新規発行に際しては世代間の負担の公平性を考慮する必要がある。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113285</xdr:rowOff>
    </xdr:to>
    <xdr:cxnSp macro="">
      <xdr:nvCxnSpPr>
        <xdr:cNvPr id="371" name="直線コネクタ 370"/>
        <xdr:cNvCxnSpPr/>
      </xdr:nvCxnSpPr>
      <xdr:spPr>
        <a:xfrm flipV="1">
          <a:off x="3987800" y="131251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113285</xdr:rowOff>
    </xdr:to>
    <xdr:cxnSp macro="">
      <xdr:nvCxnSpPr>
        <xdr:cNvPr id="374" name="直線コネクタ 373"/>
        <xdr:cNvCxnSpPr/>
      </xdr:nvCxnSpPr>
      <xdr:spPr>
        <a:xfrm>
          <a:off x="3098800" y="131069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104139</xdr:rowOff>
    </xdr:to>
    <xdr:cxnSp macro="">
      <xdr:nvCxnSpPr>
        <xdr:cNvPr id="377" name="直線コネクタ 376"/>
        <xdr:cNvCxnSpPr/>
      </xdr:nvCxnSpPr>
      <xdr:spPr>
        <a:xfrm flipV="1">
          <a:off x="2209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104139</xdr:rowOff>
    </xdr:to>
    <xdr:cxnSp macro="">
      <xdr:nvCxnSpPr>
        <xdr:cNvPr id="380" name="直線コネクタ 379"/>
        <xdr:cNvCxnSpPr/>
      </xdr:nvCxnSpPr>
      <xdr:spPr>
        <a:xfrm>
          <a:off x="1320800" y="131206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90" name="楕円 389"/>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91"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92" name="楕円 391"/>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3" name="テキスト ボックス 392"/>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4" name="楕円 393"/>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5" name="テキスト ボックス 394"/>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8" name="楕円 397"/>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9" name="テキスト ボックス 398"/>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公債費以外に係る経常収支比率については、</a:t>
          </a:r>
          <a:r>
            <a:rPr kumimoji="1" lang="ja-JP" altLang="en-US" sz="1100" b="0" i="0" baseline="0">
              <a:solidFill>
                <a:schemeClr val="dk1"/>
              </a:solidFill>
              <a:effectLst/>
              <a:latin typeface="+mn-lt"/>
              <a:ea typeface="+mn-ea"/>
              <a:cs typeface="+mn-cs"/>
            </a:rPr>
            <a:t>前年度と比較して</a:t>
          </a:r>
          <a:r>
            <a:rPr kumimoji="1" lang="en-US" altLang="ja-JP" sz="1100" b="0" i="0" baseline="0">
              <a:solidFill>
                <a:schemeClr val="dk1"/>
              </a:solidFill>
              <a:effectLst/>
              <a:latin typeface="+mn-lt"/>
              <a:ea typeface="+mn-ea"/>
              <a:cs typeface="+mn-cs"/>
            </a:rPr>
            <a:t>2.4</a:t>
          </a:r>
          <a:r>
            <a:rPr kumimoji="1" lang="ja-JP" altLang="en-US" sz="1100" b="0" i="0" baseline="0">
              <a:solidFill>
                <a:schemeClr val="dk1"/>
              </a:solidFill>
              <a:effectLst/>
              <a:latin typeface="+mn-lt"/>
              <a:ea typeface="+mn-ea"/>
              <a:cs typeface="+mn-cs"/>
            </a:rPr>
            <a:t>ポイント改善したが、</a:t>
          </a:r>
          <a:r>
            <a:rPr kumimoji="1" lang="ja-JP" altLang="ja-JP" sz="1100" b="0" i="0" baseline="0">
              <a:solidFill>
                <a:schemeClr val="dk1"/>
              </a:solidFill>
              <a:effectLst/>
              <a:latin typeface="+mn-lt"/>
              <a:ea typeface="+mn-ea"/>
              <a:cs typeface="+mn-cs"/>
            </a:rPr>
            <a:t>類似団体、全国及び県平均を上回っており、類似団体内でも高い水準にある。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硬直化した財政の健全化のため、</a:t>
          </a:r>
          <a:r>
            <a:rPr kumimoji="1" lang="ja-JP" altLang="ja-JP" sz="1100">
              <a:solidFill>
                <a:schemeClr val="dk1"/>
              </a:solidFill>
              <a:effectLst/>
              <a:latin typeface="+mn-lt"/>
              <a:ea typeface="+mn-ea"/>
              <a:cs typeface="+mn-cs"/>
            </a:rPr>
            <a:t>事業の優先度の検討、効率化を図り、経常的経費の削減に努める必要がある。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65278</xdr:rowOff>
    </xdr:to>
    <xdr:cxnSp macro="">
      <xdr:nvCxnSpPr>
        <xdr:cNvPr id="430" name="直線コネクタ 429"/>
        <xdr:cNvCxnSpPr/>
      </xdr:nvCxnSpPr>
      <xdr:spPr>
        <a:xfrm flipV="1">
          <a:off x="15671800" y="135001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65278</xdr:rowOff>
    </xdr:to>
    <xdr:cxnSp macro="">
      <xdr:nvCxnSpPr>
        <xdr:cNvPr id="433" name="直線コネクタ 432"/>
        <xdr:cNvCxnSpPr/>
      </xdr:nvCxnSpPr>
      <xdr:spPr>
        <a:xfrm>
          <a:off x="14782800" y="13600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79</xdr:row>
      <xdr:rowOff>56135</xdr:rowOff>
    </xdr:to>
    <xdr:cxnSp macro="">
      <xdr:nvCxnSpPr>
        <xdr:cNvPr id="436" name="直線コネクタ 435"/>
        <xdr:cNvCxnSpPr/>
      </xdr:nvCxnSpPr>
      <xdr:spPr>
        <a:xfrm>
          <a:off x="13893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51563</xdr:rowOff>
    </xdr:to>
    <xdr:cxnSp macro="">
      <xdr:nvCxnSpPr>
        <xdr:cNvPr id="439" name="直線コネクタ 438"/>
        <xdr:cNvCxnSpPr/>
      </xdr:nvCxnSpPr>
      <xdr:spPr>
        <a:xfrm>
          <a:off x="13004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9" name="楕円 448"/>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0"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1" name="楕円 450"/>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2" name="テキスト ボックス 451"/>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53" name="楕円 452"/>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4" name="テキスト ボックス 453"/>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5" name="楕円 454"/>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6" name="テキスト ボックス 455"/>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7" name="楕円 456"/>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8" name="テキスト ボックス 457"/>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29990</xdr:rowOff>
    </xdr:from>
    <xdr:to>
      <xdr:col>29</xdr:col>
      <xdr:colOff>127000</xdr:colOff>
      <xdr:row>19</xdr:row>
      <xdr:rowOff>78072</xdr:rowOff>
    </xdr:to>
    <xdr:cxnSp macro="">
      <xdr:nvCxnSpPr>
        <xdr:cNvPr id="50" name="直線コネクタ 49"/>
        <xdr:cNvCxnSpPr/>
      </xdr:nvCxnSpPr>
      <xdr:spPr bwMode="auto">
        <a:xfrm flipV="1">
          <a:off x="5003800" y="3335165"/>
          <a:ext cx="647700" cy="48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78072</xdr:rowOff>
    </xdr:from>
    <xdr:to>
      <xdr:col>26</xdr:col>
      <xdr:colOff>50800</xdr:colOff>
      <xdr:row>19</xdr:row>
      <xdr:rowOff>88527</xdr:rowOff>
    </xdr:to>
    <xdr:cxnSp macro="">
      <xdr:nvCxnSpPr>
        <xdr:cNvPr id="53" name="直線コネクタ 52"/>
        <xdr:cNvCxnSpPr/>
      </xdr:nvCxnSpPr>
      <xdr:spPr bwMode="auto">
        <a:xfrm flipV="1">
          <a:off x="4305300" y="3383247"/>
          <a:ext cx="698500" cy="1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88527</xdr:rowOff>
    </xdr:from>
    <xdr:to>
      <xdr:col>22</xdr:col>
      <xdr:colOff>114300</xdr:colOff>
      <xdr:row>19</xdr:row>
      <xdr:rowOff>101785</xdr:rowOff>
    </xdr:to>
    <xdr:cxnSp macro="">
      <xdr:nvCxnSpPr>
        <xdr:cNvPr id="56" name="直線コネクタ 55"/>
        <xdr:cNvCxnSpPr/>
      </xdr:nvCxnSpPr>
      <xdr:spPr bwMode="auto">
        <a:xfrm flipV="1">
          <a:off x="3606800" y="3393702"/>
          <a:ext cx="698500" cy="1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101785</xdr:rowOff>
    </xdr:from>
    <xdr:to>
      <xdr:col>18</xdr:col>
      <xdr:colOff>177800</xdr:colOff>
      <xdr:row>19</xdr:row>
      <xdr:rowOff>111402</xdr:rowOff>
    </xdr:to>
    <xdr:cxnSp macro="">
      <xdr:nvCxnSpPr>
        <xdr:cNvPr id="59" name="直線コネクタ 58"/>
        <xdr:cNvCxnSpPr/>
      </xdr:nvCxnSpPr>
      <xdr:spPr bwMode="auto">
        <a:xfrm flipV="1">
          <a:off x="2908300" y="3406960"/>
          <a:ext cx="698500" cy="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150640</xdr:rowOff>
    </xdr:from>
    <xdr:to>
      <xdr:col>29</xdr:col>
      <xdr:colOff>177800</xdr:colOff>
      <xdr:row>19</xdr:row>
      <xdr:rowOff>80790</xdr:rowOff>
    </xdr:to>
    <xdr:sp macro="" textlink="">
      <xdr:nvSpPr>
        <xdr:cNvPr id="69" name="楕円 68"/>
        <xdr:cNvSpPr/>
      </xdr:nvSpPr>
      <xdr:spPr bwMode="auto">
        <a:xfrm>
          <a:off x="5600700" y="328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59217</xdr:rowOff>
    </xdr:from>
    <xdr:ext cx="762000" cy="259045"/>
    <xdr:sp macro="" textlink="">
      <xdr:nvSpPr>
        <xdr:cNvPr id="70" name="人口1人当たり決算額の推移該当値テキスト130"/>
        <xdr:cNvSpPr txBox="1"/>
      </xdr:nvSpPr>
      <xdr:spPr>
        <a:xfrm>
          <a:off x="5740400" y="319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27272</xdr:rowOff>
    </xdr:from>
    <xdr:to>
      <xdr:col>26</xdr:col>
      <xdr:colOff>101600</xdr:colOff>
      <xdr:row>19</xdr:row>
      <xdr:rowOff>128872</xdr:rowOff>
    </xdr:to>
    <xdr:sp macro="" textlink="">
      <xdr:nvSpPr>
        <xdr:cNvPr id="71" name="楕円 70"/>
        <xdr:cNvSpPr/>
      </xdr:nvSpPr>
      <xdr:spPr bwMode="auto">
        <a:xfrm>
          <a:off x="4953000" y="333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113649</xdr:rowOff>
    </xdr:from>
    <xdr:ext cx="736600" cy="259045"/>
    <xdr:sp macro="" textlink="">
      <xdr:nvSpPr>
        <xdr:cNvPr id="72" name="テキスト ボックス 71"/>
        <xdr:cNvSpPr txBox="1"/>
      </xdr:nvSpPr>
      <xdr:spPr>
        <a:xfrm>
          <a:off x="4622800" y="34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37727</xdr:rowOff>
    </xdr:from>
    <xdr:to>
      <xdr:col>22</xdr:col>
      <xdr:colOff>165100</xdr:colOff>
      <xdr:row>19</xdr:row>
      <xdr:rowOff>139327</xdr:rowOff>
    </xdr:to>
    <xdr:sp macro="" textlink="">
      <xdr:nvSpPr>
        <xdr:cNvPr id="73" name="楕円 72"/>
        <xdr:cNvSpPr/>
      </xdr:nvSpPr>
      <xdr:spPr bwMode="auto">
        <a:xfrm>
          <a:off x="4254500" y="3342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124104</xdr:rowOff>
    </xdr:from>
    <xdr:ext cx="762000" cy="259045"/>
    <xdr:sp macro="" textlink="">
      <xdr:nvSpPr>
        <xdr:cNvPr id="74" name="テキスト ボックス 73"/>
        <xdr:cNvSpPr txBox="1"/>
      </xdr:nvSpPr>
      <xdr:spPr>
        <a:xfrm>
          <a:off x="3924300" y="342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50985</xdr:rowOff>
    </xdr:from>
    <xdr:to>
      <xdr:col>19</xdr:col>
      <xdr:colOff>38100</xdr:colOff>
      <xdr:row>19</xdr:row>
      <xdr:rowOff>152585</xdr:rowOff>
    </xdr:to>
    <xdr:sp macro="" textlink="">
      <xdr:nvSpPr>
        <xdr:cNvPr id="75" name="楕円 74"/>
        <xdr:cNvSpPr/>
      </xdr:nvSpPr>
      <xdr:spPr bwMode="auto">
        <a:xfrm>
          <a:off x="3556000" y="335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137362</xdr:rowOff>
    </xdr:from>
    <xdr:ext cx="762000" cy="259045"/>
    <xdr:sp macro="" textlink="">
      <xdr:nvSpPr>
        <xdr:cNvPr id="76" name="テキスト ボックス 75"/>
        <xdr:cNvSpPr txBox="1"/>
      </xdr:nvSpPr>
      <xdr:spPr>
        <a:xfrm>
          <a:off x="3225800" y="344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60602</xdr:rowOff>
    </xdr:from>
    <xdr:to>
      <xdr:col>15</xdr:col>
      <xdr:colOff>101600</xdr:colOff>
      <xdr:row>19</xdr:row>
      <xdr:rowOff>162202</xdr:rowOff>
    </xdr:to>
    <xdr:sp macro="" textlink="">
      <xdr:nvSpPr>
        <xdr:cNvPr id="77" name="楕円 76"/>
        <xdr:cNvSpPr/>
      </xdr:nvSpPr>
      <xdr:spPr bwMode="auto">
        <a:xfrm>
          <a:off x="2857500" y="336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146979</xdr:rowOff>
    </xdr:from>
    <xdr:ext cx="762000" cy="259045"/>
    <xdr:sp macro="" textlink="">
      <xdr:nvSpPr>
        <xdr:cNvPr id="78" name="テキスト ボックス 77"/>
        <xdr:cNvSpPr txBox="1"/>
      </xdr:nvSpPr>
      <xdr:spPr>
        <a:xfrm>
          <a:off x="2527300" y="345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249415</xdr:rowOff>
    </xdr:from>
    <xdr:to>
      <xdr:col>29</xdr:col>
      <xdr:colOff>127000</xdr:colOff>
      <xdr:row>35</xdr:row>
      <xdr:rowOff>281115</xdr:rowOff>
    </xdr:to>
    <xdr:cxnSp macro="">
      <xdr:nvCxnSpPr>
        <xdr:cNvPr id="111" name="直線コネクタ 110"/>
        <xdr:cNvCxnSpPr/>
      </xdr:nvCxnSpPr>
      <xdr:spPr bwMode="auto">
        <a:xfrm flipV="1">
          <a:off x="5003800" y="6859765"/>
          <a:ext cx="647700" cy="31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281115</xdr:rowOff>
    </xdr:from>
    <xdr:to>
      <xdr:col>26</xdr:col>
      <xdr:colOff>50800</xdr:colOff>
      <xdr:row>35</xdr:row>
      <xdr:rowOff>322129</xdr:rowOff>
    </xdr:to>
    <xdr:cxnSp macro="">
      <xdr:nvCxnSpPr>
        <xdr:cNvPr id="114" name="直線コネクタ 113"/>
        <xdr:cNvCxnSpPr/>
      </xdr:nvCxnSpPr>
      <xdr:spPr bwMode="auto">
        <a:xfrm flipV="1">
          <a:off x="4305300" y="6891465"/>
          <a:ext cx="698500" cy="4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293097</xdr:rowOff>
    </xdr:from>
    <xdr:to>
      <xdr:col>22</xdr:col>
      <xdr:colOff>114300</xdr:colOff>
      <xdr:row>35</xdr:row>
      <xdr:rowOff>322129</xdr:rowOff>
    </xdr:to>
    <xdr:cxnSp macro="">
      <xdr:nvCxnSpPr>
        <xdr:cNvPr id="117" name="直線コネクタ 116"/>
        <xdr:cNvCxnSpPr/>
      </xdr:nvCxnSpPr>
      <xdr:spPr bwMode="auto">
        <a:xfrm>
          <a:off x="3606800" y="6903447"/>
          <a:ext cx="698500" cy="2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285306</xdr:rowOff>
    </xdr:from>
    <xdr:to>
      <xdr:col>18</xdr:col>
      <xdr:colOff>177800</xdr:colOff>
      <xdr:row>35</xdr:row>
      <xdr:rowOff>293097</xdr:rowOff>
    </xdr:to>
    <xdr:cxnSp macro="">
      <xdr:nvCxnSpPr>
        <xdr:cNvPr id="120" name="直線コネクタ 119"/>
        <xdr:cNvCxnSpPr/>
      </xdr:nvCxnSpPr>
      <xdr:spPr bwMode="auto">
        <a:xfrm>
          <a:off x="2908300" y="6895656"/>
          <a:ext cx="698500" cy="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198615</xdr:rowOff>
    </xdr:from>
    <xdr:to>
      <xdr:col>29</xdr:col>
      <xdr:colOff>177800</xdr:colOff>
      <xdr:row>35</xdr:row>
      <xdr:rowOff>300215</xdr:rowOff>
    </xdr:to>
    <xdr:sp macro="" textlink="">
      <xdr:nvSpPr>
        <xdr:cNvPr id="130" name="楕円 129"/>
        <xdr:cNvSpPr/>
      </xdr:nvSpPr>
      <xdr:spPr bwMode="auto">
        <a:xfrm>
          <a:off x="5600700" y="68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170692</xdr:rowOff>
    </xdr:from>
    <xdr:ext cx="762000" cy="259045"/>
    <xdr:sp macro="" textlink="">
      <xdr:nvSpPr>
        <xdr:cNvPr id="131" name="人口1人当たり決算額の推移該当値テキスト445"/>
        <xdr:cNvSpPr txBox="1"/>
      </xdr:nvSpPr>
      <xdr:spPr>
        <a:xfrm>
          <a:off x="5740400" y="678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230315</xdr:rowOff>
    </xdr:from>
    <xdr:to>
      <xdr:col>26</xdr:col>
      <xdr:colOff>101600</xdr:colOff>
      <xdr:row>35</xdr:row>
      <xdr:rowOff>331915</xdr:rowOff>
    </xdr:to>
    <xdr:sp macro="" textlink="">
      <xdr:nvSpPr>
        <xdr:cNvPr id="132" name="楕円 131"/>
        <xdr:cNvSpPr/>
      </xdr:nvSpPr>
      <xdr:spPr bwMode="auto">
        <a:xfrm>
          <a:off x="4953000" y="684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316692</xdr:rowOff>
    </xdr:from>
    <xdr:ext cx="736600" cy="259045"/>
    <xdr:sp macro="" textlink="">
      <xdr:nvSpPr>
        <xdr:cNvPr id="133" name="テキスト ボックス 132"/>
        <xdr:cNvSpPr txBox="1"/>
      </xdr:nvSpPr>
      <xdr:spPr>
        <a:xfrm>
          <a:off x="4622800" y="6927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271329</xdr:rowOff>
    </xdr:from>
    <xdr:to>
      <xdr:col>22</xdr:col>
      <xdr:colOff>165100</xdr:colOff>
      <xdr:row>36</xdr:row>
      <xdr:rowOff>30029</xdr:rowOff>
    </xdr:to>
    <xdr:sp macro="" textlink="">
      <xdr:nvSpPr>
        <xdr:cNvPr id="134" name="楕円 133"/>
        <xdr:cNvSpPr/>
      </xdr:nvSpPr>
      <xdr:spPr bwMode="auto">
        <a:xfrm>
          <a:off x="4254500" y="688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14806</xdr:rowOff>
    </xdr:from>
    <xdr:ext cx="762000" cy="259045"/>
    <xdr:sp macro="" textlink="">
      <xdr:nvSpPr>
        <xdr:cNvPr id="135" name="テキスト ボックス 134"/>
        <xdr:cNvSpPr txBox="1"/>
      </xdr:nvSpPr>
      <xdr:spPr>
        <a:xfrm>
          <a:off x="3924300" y="6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242297</xdr:rowOff>
    </xdr:from>
    <xdr:to>
      <xdr:col>19</xdr:col>
      <xdr:colOff>38100</xdr:colOff>
      <xdr:row>36</xdr:row>
      <xdr:rowOff>997</xdr:rowOff>
    </xdr:to>
    <xdr:sp macro="" textlink="">
      <xdr:nvSpPr>
        <xdr:cNvPr id="136" name="楕円 135"/>
        <xdr:cNvSpPr/>
      </xdr:nvSpPr>
      <xdr:spPr bwMode="auto">
        <a:xfrm>
          <a:off x="3556000" y="6852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328674</xdr:rowOff>
    </xdr:from>
    <xdr:ext cx="762000" cy="259045"/>
    <xdr:sp macro="" textlink="">
      <xdr:nvSpPr>
        <xdr:cNvPr id="137" name="テキスト ボックス 136"/>
        <xdr:cNvSpPr txBox="1"/>
      </xdr:nvSpPr>
      <xdr:spPr>
        <a:xfrm>
          <a:off x="3225800" y="6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234506</xdr:rowOff>
    </xdr:from>
    <xdr:to>
      <xdr:col>15</xdr:col>
      <xdr:colOff>101600</xdr:colOff>
      <xdr:row>35</xdr:row>
      <xdr:rowOff>336106</xdr:rowOff>
    </xdr:to>
    <xdr:sp macro="" textlink="">
      <xdr:nvSpPr>
        <xdr:cNvPr id="138" name="楕円 137"/>
        <xdr:cNvSpPr/>
      </xdr:nvSpPr>
      <xdr:spPr bwMode="auto">
        <a:xfrm>
          <a:off x="2857500" y="684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320883</xdr:rowOff>
    </xdr:from>
    <xdr:ext cx="762000" cy="259045"/>
    <xdr:sp macro="" textlink="">
      <xdr:nvSpPr>
        <xdr:cNvPr id="139" name="テキスト ボックス 138"/>
        <xdr:cNvSpPr txBox="1"/>
      </xdr:nvSpPr>
      <xdr:spPr>
        <a:xfrm>
          <a:off x="2527300" y="693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12,721
12,649
7.62
6,962,157
6,744,384
173,947
3,353,714
4,519,035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126432</xdr:rowOff>
    </xdr:from>
    <xdr:to>
      <xdr:col>24</xdr:col>
      <xdr:colOff>63500</xdr:colOff>
      <xdr:row>36</xdr:row>
      <xdr:rowOff>141625</xdr:rowOff>
    </xdr:to>
    <xdr:cxnSp macro="">
      <xdr:nvCxnSpPr>
        <xdr:cNvPr id="58" name="直線コネクタ 57"/>
        <xdr:cNvCxnSpPr/>
      </xdr:nvCxnSpPr>
      <xdr:spPr>
        <a:xfrm flipV="1">
          <a:off x="3797300" y="6298632"/>
          <a:ext cx="8382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141625</xdr:rowOff>
    </xdr:from>
    <xdr:to>
      <xdr:col>19</xdr:col>
      <xdr:colOff>177800</xdr:colOff>
      <xdr:row>36</xdr:row>
      <xdr:rowOff>150956</xdr:rowOff>
    </xdr:to>
    <xdr:cxnSp macro="">
      <xdr:nvCxnSpPr>
        <xdr:cNvPr id="61" name="直線コネクタ 60"/>
        <xdr:cNvCxnSpPr/>
      </xdr:nvCxnSpPr>
      <xdr:spPr>
        <a:xfrm flipV="1">
          <a:off x="2908300" y="6313825"/>
          <a:ext cx="8890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150956</xdr:rowOff>
    </xdr:from>
    <xdr:to>
      <xdr:col>15</xdr:col>
      <xdr:colOff>50800</xdr:colOff>
      <xdr:row>36</xdr:row>
      <xdr:rowOff>158614</xdr:rowOff>
    </xdr:to>
    <xdr:cxnSp macro="">
      <xdr:nvCxnSpPr>
        <xdr:cNvPr id="64" name="直線コネクタ 63"/>
        <xdr:cNvCxnSpPr/>
      </xdr:nvCxnSpPr>
      <xdr:spPr>
        <a:xfrm flipV="1">
          <a:off x="2019300" y="6323156"/>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158614</xdr:rowOff>
    </xdr:from>
    <xdr:to>
      <xdr:col>10</xdr:col>
      <xdr:colOff>114300</xdr:colOff>
      <xdr:row>36</xdr:row>
      <xdr:rowOff>161609</xdr:rowOff>
    </xdr:to>
    <xdr:cxnSp macro="">
      <xdr:nvCxnSpPr>
        <xdr:cNvPr id="67" name="直線コネクタ 66"/>
        <xdr:cNvCxnSpPr/>
      </xdr:nvCxnSpPr>
      <xdr:spPr>
        <a:xfrm flipV="1">
          <a:off x="1130300" y="6330814"/>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75632</xdr:rowOff>
    </xdr:from>
    <xdr:to>
      <xdr:col>24</xdr:col>
      <xdr:colOff>114300</xdr:colOff>
      <xdr:row>37</xdr:row>
      <xdr:rowOff>5782</xdr:rowOff>
    </xdr:to>
    <xdr:sp macro="" textlink="">
      <xdr:nvSpPr>
        <xdr:cNvPr id="77" name="楕円 76"/>
        <xdr:cNvSpPr/>
      </xdr:nvSpPr>
      <xdr:spPr>
        <a:xfrm>
          <a:off x="4584700" y="62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162009</xdr:rowOff>
    </xdr:from>
    <xdr:ext cx="534377" cy="259045"/>
    <xdr:sp macro="" textlink="">
      <xdr:nvSpPr>
        <xdr:cNvPr id="78" name="人件費該当値テキスト"/>
        <xdr:cNvSpPr txBox="1"/>
      </xdr:nvSpPr>
      <xdr:spPr>
        <a:xfrm>
          <a:off x="4686300" y="61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90825</xdr:rowOff>
    </xdr:from>
    <xdr:to>
      <xdr:col>20</xdr:col>
      <xdr:colOff>38100</xdr:colOff>
      <xdr:row>37</xdr:row>
      <xdr:rowOff>20975</xdr:rowOff>
    </xdr:to>
    <xdr:sp macro="" textlink="">
      <xdr:nvSpPr>
        <xdr:cNvPr id="79" name="楕円 78"/>
        <xdr:cNvSpPr/>
      </xdr:nvSpPr>
      <xdr:spPr>
        <a:xfrm>
          <a:off x="3746500" y="62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12102</xdr:rowOff>
    </xdr:from>
    <xdr:ext cx="534377" cy="259045"/>
    <xdr:sp macro="" textlink="">
      <xdr:nvSpPr>
        <xdr:cNvPr id="80" name="テキスト ボックス 79"/>
        <xdr:cNvSpPr txBox="1"/>
      </xdr:nvSpPr>
      <xdr:spPr>
        <a:xfrm>
          <a:off x="3530111" y="63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100156</xdr:rowOff>
    </xdr:from>
    <xdr:to>
      <xdr:col>15</xdr:col>
      <xdr:colOff>101600</xdr:colOff>
      <xdr:row>37</xdr:row>
      <xdr:rowOff>30306</xdr:rowOff>
    </xdr:to>
    <xdr:sp macro="" textlink="">
      <xdr:nvSpPr>
        <xdr:cNvPr id="81" name="楕円 80"/>
        <xdr:cNvSpPr/>
      </xdr:nvSpPr>
      <xdr:spPr>
        <a:xfrm>
          <a:off x="2857500" y="62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21433</xdr:rowOff>
    </xdr:from>
    <xdr:ext cx="534377" cy="259045"/>
    <xdr:sp macro="" textlink="">
      <xdr:nvSpPr>
        <xdr:cNvPr id="82" name="テキスト ボックス 81"/>
        <xdr:cNvSpPr txBox="1"/>
      </xdr:nvSpPr>
      <xdr:spPr>
        <a:xfrm>
          <a:off x="2641111" y="636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107814</xdr:rowOff>
    </xdr:from>
    <xdr:to>
      <xdr:col>10</xdr:col>
      <xdr:colOff>165100</xdr:colOff>
      <xdr:row>37</xdr:row>
      <xdr:rowOff>37964</xdr:rowOff>
    </xdr:to>
    <xdr:sp macro="" textlink="">
      <xdr:nvSpPr>
        <xdr:cNvPr id="83" name="楕円 82"/>
        <xdr:cNvSpPr/>
      </xdr:nvSpPr>
      <xdr:spPr>
        <a:xfrm>
          <a:off x="1968500" y="62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29091</xdr:rowOff>
    </xdr:from>
    <xdr:ext cx="534377" cy="259045"/>
    <xdr:sp macro="" textlink="">
      <xdr:nvSpPr>
        <xdr:cNvPr id="84" name="テキスト ボックス 83"/>
        <xdr:cNvSpPr txBox="1"/>
      </xdr:nvSpPr>
      <xdr:spPr>
        <a:xfrm>
          <a:off x="1752111" y="637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110809</xdr:rowOff>
    </xdr:from>
    <xdr:to>
      <xdr:col>6</xdr:col>
      <xdr:colOff>38100</xdr:colOff>
      <xdr:row>37</xdr:row>
      <xdr:rowOff>40959</xdr:rowOff>
    </xdr:to>
    <xdr:sp macro="" textlink="">
      <xdr:nvSpPr>
        <xdr:cNvPr id="85" name="楕円 84"/>
        <xdr:cNvSpPr/>
      </xdr:nvSpPr>
      <xdr:spPr>
        <a:xfrm>
          <a:off x="1079500" y="62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32086</xdr:rowOff>
    </xdr:from>
    <xdr:ext cx="534377" cy="259045"/>
    <xdr:sp macro="" textlink="">
      <xdr:nvSpPr>
        <xdr:cNvPr id="86" name="テキスト ボックス 85"/>
        <xdr:cNvSpPr txBox="1"/>
      </xdr:nvSpPr>
      <xdr:spPr>
        <a:xfrm>
          <a:off x="863111" y="637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18194</xdr:rowOff>
    </xdr:from>
    <xdr:to>
      <xdr:col>24</xdr:col>
      <xdr:colOff>63500</xdr:colOff>
      <xdr:row>57</xdr:row>
      <xdr:rowOff>68925</xdr:rowOff>
    </xdr:to>
    <xdr:cxnSp macro="">
      <xdr:nvCxnSpPr>
        <xdr:cNvPr id="113" name="直線コネクタ 112"/>
        <xdr:cNvCxnSpPr/>
      </xdr:nvCxnSpPr>
      <xdr:spPr>
        <a:xfrm flipV="1">
          <a:off x="3797300" y="9790844"/>
          <a:ext cx="8382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68925</xdr:rowOff>
    </xdr:from>
    <xdr:to>
      <xdr:col>19</xdr:col>
      <xdr:colOff>177800</xdr:colOff>
      <xdr:row>57</xdr:row>
      <xdr:rowOff>80356</xdr:rowOff>
    </xdr:to>
    <xdr:cxnSp macro="">
      <xdr:nvCxnSpPr>
        <xdr:cNvPr id="116" name="直線コネクタ 115"/>
        <xdr:cNvCxnSpPr/>
      </xdr:nvCxnSpPr>
      <xdr:spPr>
        <a:xfrm flipV="1">
          <a:off x="2908300" y="984157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80356</xdr:rowOff>
    </xdr:from>
    <xdr:to>
      <xdr:col>15</xdr:col>
      <xdr:colOff>50800</xdr:colOff>
      <xdr:row>57</xdr:row>
      <xdr:rowOff>82079</xdr:rowOff>
    </xdr:to>
    <xdr:cxnSp macro="">
      <xdr:nvCxnSpPr>
        <xdr:cNvPr id="119" name="直線コネクタ 118"/>
        <xdr:cNvCxnSpPr/>
      </xdr:nvCxnSpPr>
      <xdr:spPr>
        <a:xfrm flipV="1">
          <a:off x="2019300" y="98530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82079</xdr:rowOff>
    </xdr:from>
    <xdr:to>
      <xdr:col>10</xdr:col>
      <xdr:colOff>114300</xdr:colOff>
      <xdr:row>57</xdr:row>
      <xdr:rowOff>87726</xdr:rowOff>
    </xdr:to>
    <xdr:cxnSp macro="">
      <xdr:nvCxnSpPr>
        <xdr:cNvPr id="122" name="直線コネクタ 121"/>
        <xdr:cNvCxnSpPr/>
      </xdr:nvCxnSpPr>
      <xdr:spPr>
        <a:xfrm flipV="1">
          <a:off x="1130300" y="9854729"/>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138844</xdr:rowOff>
    </xdr:from>
    <xdr:to>
      <xdr:col>24</xdr:col>
      <xdr:colOff>114300</xdr:colOff>
      <xdr:row>57</xdr:row>
      <xdr:rowOff>68994</xdr:rowOff>
    </xdr:to>
    <xdr:sp macro="" textlink="">
      <xdr:nvSpPr>
        <xdr:cNvPr id="132" name="楕円 131"/>
        <xdr:cNvSpPr/>
      </xdr:nvSpPr>
      <xdr:spPr>
        <a:xfrm>
          <a:off x="4584700" y="97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53771</xdr:rowOff>
    </xdr:from>
    <xdr:ext cx="534377" cy="259045"/>
    <xdr:sp macro="" textlink="">
      <xdr:nvSpPr>
        <xdr:cNvPr id="133" name="物件費該当値テキスト"/>
        <xdr:cNvSpPr txBox="1"/>
      </xdr:nvSpPr>
      <xdr:spPr>
        <a:xfrm>
          <a:off x="4686300" y="96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18125</xdr:rowOff>
    </xdr:from>
    <xdr:to>
      <xdr:col>20</xdr:col>
      <xdr:colOff>38100</xdr:colOff>
      <xdr:row>57</xdr:row>
      <xdr:rowOff>119725</xdr:rowOff>
    </xdr:to>
    <xdr:sp macro="" textlink="">
      <xdr:nvSpPr>
        <xdr:cNvPr id="134" name="楕円 133"/>
        <xdr:cNvSpPr/>
      </xdr:nvSpPr>
      <xdr:spPr>
        <a:xfrm>
          <a:off x="3746500" y="97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110852</xdr:rowOff>
    </xdr:from>
    <xdr:ext cx="534377" cy="259045"/>
    <xdr:sp macro="" textlink="">
      <xdr:nvSpPr>
        <xdr:cNvPr id="135" name="テキスト ボックス 134"/>
        <xdr:cNvSpPr txBox="1"/>
      </xdr:nvSpPr>
      <xdr:spPr>
        <a:xfrm>
          <a:off x="3530111" y="98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29556</xdr:rowOff>
    </xdr:from>
    <xdr:to>
      <xdr:col>15</xdr:col>
      <xdr:colOff>101600</xdr:colOff>
      <xdr:row>57</xdr:row>
      <xdr:rowOff>131156</xdr:rowOff>
    </xdr:to>
    <xdr:sp macro="" textlink="">
      <xdr:nvSpPr>
        <xdr:cNvPr id="136" name="楕円 135"/>
        <xdr:cNvSpPr/>
      </xdr:nvSpPr>
      <xdr:spPr>
        <a:xfrm>
          <a:off x="2857500" y="98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122283</xdr:rowOff>
    </xdr:from>
    <xdr:ext cx="534377" cy="259045"/>
    <xdr:sp macro="" textlink="">
      <xdr:nvSpPr>
        <xdr:cNvPr id="137" name="テキスト ボックス 136"/>
        <xdr:cNvSpPr txBox="1"/>
      </xdr:nvSpPr>
      <xdr:spPr>
        <a:xfrm>
          <a:off x="2641111" y="98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31279</xdr:rowOff>
    </xdr:from>
    <xdr:to>
      <xdr:col>10</xdr:col>
      <xdr:colOff>165100</xdr:colOff>
      <xdr:row>57</xdr:row>
      <xdr:rowOff>132879</xdr:rowOff>
    </xdr:to>
    <xdr:sp macro="" textlink="">
      <xdr:nvSpPr>
        <xdr:cNvPr id="138" name="楕円 137"/>
        <xdr:cNvSpPr/>
      </xdr:nvSpPr>
      <xdr:spPr>
        <a:xfrm>
          <a:off x="1968500" y="98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124006</xdr:rowOff>
    </xdr:from>
    <xdr:ext cx="534377" cy="259045"/>
    <xdr:sp macro="" textlink="">
      <xdr:nvSpPr>
        <xdr:cNvPr id="139" name="テキスト ボックス 138"/>
        <xdr:cNvSpPr txBox="1"/>
      </xdr:nvSpPr>
      <xdr:spPr>
        <a:xfrm>
          <a:off x="1752111" y="98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36926</xdr:rowOff>
    </xdr:from>
    <xdr:to>
      <xdr:col>6</xdr:col>
      <xdr:colOff>38100</xdr:colOff>
      <xdr:row>57</xdr:row>
      <xdr:rowOff>138526</xdr:rowOff>
    </xdr:to>
    <xdr:sp macro="" textlink="">
      <xdr:nvSpPr>
        <xdr:cNvPr id="140" name="楕円 139"/>
        <xdr:cNvSpPr/>
      </xdr:nvSpPr>
      <xdr:spPr>
        <a:xfrm>
          <a:off x="1079500" y="98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129653</xdr:rowOff>
    </xdr:from>
    <xdr:ext cx="534377" cy="259045"/>
    <xdr:sp macro="" textlink="">
      <xdr:nvSpPr>
        <xdr:cNvPr id="141" name="テキスト ボックス 140"/>
        <xdr:cNvSpPr txBox="1"/>
      </xdr:nvSpPr>
      <xdr:spPr>
        <a:xfrm>
          <a:off x="863111" y="99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106629</xdr:rowOff>
    </xdr:from>
    <xdr:to>
      <xdr:col>24</xdr:col>
      <xdr:colOff>63500</xdr:colOff>
      <xdr:row>77</xdr:row>
      <xdr:rowOff>131927</xdr:rowOff>
    </xdr:to>
    <xdr:cxnSp macro="">
      <xdr:nvCxnSpPr>
        <xdr:cNvPr id="170" name="直線コネクタ 169"/>
        <xdr:cNvCxnSpPr/>
      </xdr:nvCxnSpPr>
      <xdr:spPr>
        <a:xfrm>
          <a:off x="3797300" y="13308279"/>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43765</xdr:rowOff>
    </xdr:from>
    <xdr:to>
      <xdr:col>19</xdr:col>
      <xdr:colOff>177800</xdr:colOff>
      <xdr:row>77</xdr:row>
      <xdr:rowOff>106629</xdr:rowOff>
    </xdr:to>
    <xdr:cxnSp macro="">
      <xdr:nvCxnSpPr>
        <xdr:cNvPr id="173" name="直線コネクタ 172"/>
        <xdr:cNvCxnSpPr/>
      </xdr:nvCxnSpPr>
      <xdr:spPr>
        <a:xfrm>
          <a:off x="2908300" y="1324541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36258</xdr:rowOff>
    </xdr:from>
    <xdr:to>
      <xdr:col>15</xdr:col>
      <xdr:colOff>50800</xdr:colOff>
      <xdr:row>77</xdr:row>
      <xdr:rowOff>43765</xdr:rowOff>
    </xdr:to>
    <xdr:cxnSp macro="">
      <xdr:nvCxnSpPr>
        <xdr:cNvPr id="176" name="直線コネクタ 175"/>
        <xdr:cNvCxnSpPr/>
      </xdr:nvCxnSpPr>
      <xdr:spPr>
        <a:xfrm>
          <a:off x="2019300" y="13237908"/>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18580</xdr:rowOff>
    </xdr:from>
    <xdr:to>
      <xdr:col>10</xdr:col>
      <xdr:colOff>114300</xdr:colOff>
      <xdr:row>77</xdr:row>
      <xdr:rowOff>36258</xdr:rowOff>
    </xdr:to>
    <xdr:cxnSp macro="">
      <xdr:nvCxnSpPr>
        <xdr:cNvPr id="179" name="直線コネクタ 178"/>
        <xdr:cNvCxnSpPr/>
      </xdr:nvCxnSpPr>
      <xdr:spPr>
        <a:xfrm>
          <a:off x="1130300" y="13220230"/>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81127</xdr:rowOff>
    </xdr:from>
    <xdr:to>
      <xdr:col>24</xdr:col>
      <xdr:colOff>114300</xdr:colOff>
      <xdr:row>78</xdr:row>
      <xdr:rowOff>11277</xdr:rowOff>
    </xdr:to>
    <xdr:sp macro="" textlink="">
      <xdr:nvSpPr>
        <xdr:cNvPr id="189" name="楕円 188"/>
        <xdr:cNvSpPr/>
      </xdr:nvSpPr>
      <xdr:spPr>
        <a:xfrm>
          <a:off x="4584700" y="132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104004</xdr:rowOff>
    </xdr:from>
    <xdr:ext cx="469744" cy="259045"/>
    <xdr:sp macro="" textlink="">
      <xdr:nvSpPr>
        <xdr:cNvPr id="190" name="維持補修費該当値テキスト"/>
        <xdr:cNvSpPr txBox="1"/>
      </xdr:nvSpPr>
      <xdr:spPr>
        <a:xfrm>
          <a:off x="4686300" y="1313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55829</xdr:rowOff>
    </xdr:from>
    <xdr:to>
      <xdr:col>20</xdr:col>
      <xdr:colOff>38100</xdr:colOff>
      <xdr:row>77</xdr:row>
      <xdr:rowOff>157429</xdr:rowOff>
    </xdr:to>
    <xdr:sp macro="" textlink="">
      <xdr:nvSpPr>
        <xdr:cNvPr id="191" name="楕円 190"/>
        <xdr:cNvSpPr/>
      </xdr:nvSpPr>
      <xdr:spPr>
        <a:xfrm>
          <a:off x="3746500" y="132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2506</xdr:rowOff>
    </xdr:from>
    <xdr:ext cx="469744" cy="259045"/>
    <xdr:sp macro="" textlink="">
      <xdr:nvSpPr>
        <xdr:cNvPr id="192" name="テキスト ボックス 191"/>
        <xdr:cNvSpPr txBox="1"/>
      </xdr:nvSpPr>
      <xdr:spPr>
        <a:xfrm>
          <a:off x="3562428" y="1303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164415</xdr:rowOff>
    </xdr:from>
    <xdr:to>
      <xdr:col>15</xdr:col>
      <xdr:colOff>101600</xdr:colOff>
      <xdr:row>77</xdr:row>
      <xdr:rowOff>94565</xdr:rowOff>
    </xdr:to>
    <xdr:sp macro="" textlink="">
      <xdr:nvSpPr>
        <xdr:cNvPr id="193" name="楕円 192"/>
        <xdr:cNvSpPr/>
      </xdr:nvSpPr>
      <xdr:spPr>
        <a:xfrm>
          <a:off x="2857500" y="131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111091</xdr:rowOff>
    </xdr:from>
    <xdr:ext cx="469744" cy="259045"/>
    <xdr:sp macro="" textlink="">
      <xdr:nvSpPr>
        <xdr:cNvPr id="194" name="テキスト ボックス 193"/>
        <xdr:cNvSpPr txBox="1"/>
      </xdr:nvSpPr>
      <xdr:spPr>
        <a:xfrm>
          <a:off x="2673428" y="1296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156908</xdr:rowOff>
    </xdr:from>
    <xdr:to>
      <xdr:col>10</xdr:col>
      <xdr:colOff>165100</xdr:colOff>
      <xdr:row>77</xdr:row>
      <xdr:rowOff>87058</xdr:rowOff>
    </xdr:to>
    <xdr:sp macro="" textlink="">
      <xdr:nvSpPr>
        <xdr:cNvPr id="195" name="楕円 194"/>
        <xdr:cNvSpPr/>
      </xdr:nvSpPr>
      <xdr:spPr>
        <a:xfrm>
          <a:off x="1968500" y="131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103585</xdr:rowOff>
    </xdr:from>
    <xdr:ext cx="469744" cy="259045"/>
    <xdr:sp macro="" textlink="">
      <xdr:nvSpPr>
        <xdr:cNvPr id="196" name="テキスト ボックス 195"/>
        <xdr:cNvSpPr txBox="1"/>
      </xdr:nvSpPr>
      <xdr:spPr>
        <a:xfrm>
          <a:off x="1784428" y="129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139230</xdr:rowOff>
    </xdr:from>
    <xdr:to>
      <xdr:col>6</xdr:col>
      <xdr:colOff>38100</xdr:colOff>
      <xdr:row>77</xdr:row>
      <xdr:rowOff>69380</xdr:rowOff>
    </xdr:to>
    <xdr:sp macro="" textlink="">
      <xdr:nvSpPr>
        <xdr:cNvPr id="197" name="楕円 196"/>
        <xdr:cNvSpPr/>
      </xdr:nvSpPr>
      <xdr:spPr>
        <a:xfrm>
          <a:off x="1079500" y="131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85907</xdr:rowOff>
    </xdr:from>
    <xdr:ext cx="469744" cy="259045"/>
    <xdr:sp macro="" textlink="">
      <xdr:nvSpPr>
        <xdr:cNvPr id="198" name="テキスト ボックス 197"/>
        <xdr:cNvSpPr txBox="1"/>
      </xdr:nvSpPr>
      <xdr:spPr>
        <a:xfrm>
          <a:off x="895428" y="129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162116</xdr:rowOff>
    </xdr:from>
    <xdr:to>
      <xdr:col>24</xdr:col>
      <xdr:colOff>63500</xdr:colOff>
      <xdr:row>94</xdr:row>
      <xdr:rowOff>115990</xdr:rowOff>
    </xdr:to>
    <xdr:cxnSp macro="">
      <xdr:nvCxnSpPr>
        <xdr:cNvPr id="228" name="直線コネクタ 227"/>
        <xdr:cNvCxnSpPr/>
      </xdr:nvCxnSpPr>
      <xdr:spPr>
        <a:xfrm flipV="1">
          <a:off x="3797300" y="16106966"/>
          <a:ext cx="838200" cy="1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115990</xdr:rowOff>
    </xdr:from>
    <xdr:to>
      <xdr:col>19</xdr:col>
      <xdr:colOff>177800</xdr:colOff>
      <xdr:row>95</xdr:row>
      <xdr:rowOff>24206</xdr:rowOff>
    </xdr:to>
    <xdr:cxnSp macro="">
      <xdr:nvCxnSpPr>
        <xdr:cNvPr id="231" name="直線コネクタ 230"/>
        <xdr:cNvCxnSpPr/>
      </xdr:nvCxnSpPr>
      <xdr:spPr>
        <a:xfrm flipV="1">
          <a:off x="2908300" y="16232290"/>
          <a:ext cx="889000" cy="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24206</xdr:rowOff>
    </xdr:from>
    <xdr:to>
      <xdr:col>15</xdr:col>
      <xdr:colOff>50800</xdr:colOff>
      <xdr:row>95</xdr:row>
      <xdr:rowOff>57074</xdr:rowOff>
    </xdr:to>
    <xdr:cxnSp macro="">
      <xdr:nvCxnSpPr>
        <xdr:cNvPr id="234" name="直線コネクタ 233"/>
        <xdr:cNvCxnSpPr/>
      </xdr:nvCxnSpPr>
      <xdr:spPr>
        <a:xfrm flipV="1">
          <a:off x="2019300" y="16311956"/>
          <a:ext cx="889000" cy="3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57074</xdr:rowOff>
    </xdr:from>
    <xdr:to>
      <xdr:col>10</xdr:col>
      <xdr:colOff>114300</xdr:colOff>
      <xdr:row>95</xdr:row>
      <xdr:rowOff>139712</xdr:rowOff>
    </xdr:to>
    <xdr:cxnSp macro="">
      <xdr:nvCxnSpPr>
        <xdr:cNvPr id="237" name="直線コネクタ 236"/>
        <xdr:cNvCxnSpPr/>
      </xdr:nvCxnSpPr>
      <xdr:spPr>
        <a:xfrm flipV="1">
          <a:off x="1130300" y="16344824"/>
          <a:ext cx="889000" cy="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111316</xdr:rowOff>
    </xdr:from>
    <xdr:to>
      <xdr:col>24</xdr:col>
      <xdr:colOff>114300</xdr:colOff>
      <xdr:row>94</xdr:row>
      <xdr:rowOff>41466</xdr:rowOff>
    </xdr:to>
    <xdr:sp macro="" textlink="">
      <xdr:nvSpPr>
        <xdr:cNvPr id="247" name="楕円 246"/>
        <xdr:cNvSpPr/>
      </xdr:nvSpPr>
      <xdr:spPr>
        <a:xfrm>
          <a:off x="4584700" y="160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134193</xdr:rowOff>
    </xdr:from>
    <xdr:ext cx="599010" cy="259045"/>
    <xdr:sp macro="" textlink="">
      <xdr:nvSpPr>
        <xdr:cNvPr id="248" name="扶助費該当値テキスト"/>
        <xdr:cNvSpPr txBox="1"/>
      </xdr:nvSpPr>
      <xdr:spPr>
        <a:xfrm>
          <a:off x="4686300" y="1590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65190</xdr:rowOff>
    </xdr:from>
    <xdr:to>
      <xdr:col>20</xdr:col>
      <xdr:colOff>38100</xdr:colOff>
      <xdr:row>94</xdr:row>
      <xdr:rowOff>166790</xdr:rowOff>
    </xdr:to>
    <xdr:sp macro="" textlink="">
      <xdr:nvSpPr>
        <xdr:cNvPr id="249" name="楕円 248"/>
        <xdr:cNvSpPr/>
      </xdr:nvSpPr>
      <xdr:spPr>
        <a:xfrm>
          <a:off x="3746500" y="161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11867</xdr:rowOff>
    </xdr:from>
    <xdr:ext cx="534377" cy="259045"/>
    <xdr:sp macro="" textlink="">
      <xdr:nvSpPr>
        <xdr:cNvPr id="250" name="テキスト ボックス 249"/>
        <xdr:cNvSpPr txBox="1"/>
      </xdr:nvSpPr>
      <xdr:spPr>
        <a:xfrm>
          <a:off x="3530111" y="159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144856</xdr:rowOff>
    </xdr:from>
    <xdr:to>
      <xdr:col>15</xdr:col>
      <xdr:colOff>101600</xdr:colOff>
      <xdr:row>95</xdr:row>
      <xdr:rowOff>75006</xdr:rowOff>
    </xdr:to>
    <xdr:sp macro="" textlink="">
      <xdr:nvSpPr>
        <xdr:cNvPr id="251" name="楕円 250"/>
        <xdr:cNvSpPr/>
      </xdr:nvSpPr>
      <xdr:spPr>
        <a:xfrm>
          <a:off x="2857500" y="162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91533</xdr:rowOff>
    </xdr:from>
    <xdr:ext cx="534377" cy="259045"/>
    <xdr:sp macro="" textlink="">
      <xdr:nvSpPr>
        <xdr:cNvPr id="252" name="テキスト ボックス 251"/>
        <xdr:cNvSpPr txBox="1"/>
      </xdr:nvSpPr>
      <xdr:spPr>
        <a:xfrm>
          <a:off x="2641111" y="160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6274</xdr:rowOff>
    </xdr:from>
    <xdr:to>
      <xdr:col>10</xdr:col>
      <xdr:colOff>165100</xdr:colOff>
      <xdr:row>95</xdr:row>
      <xdr:rowOff>107874</xdr:rowOff>
    </xdr:to>
    <xdr:sp macro="" textlink="">
      <xdr:nvSpPr>
        <xdr:cNvPr id="253" name="楕円 252"/>
        <xdr:cNvSpPr/>
      </xdr:nvSpPr>
      <xdr:spPr>
        <a:xfrm>
          <a:off x="1968500" y="162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124401</xdr:rowOff>
    </xdr:from>
    <xdr:ext cx="534377" cy="259045"/>
    <xdr:sp macro="" textlink="">
      <xdr:nvSpPr>
        <xdr:cNvPr id="254" name="テキスト ボックス 253"/>
        <xdr:cNvSpPr txBox="1"/>
      </xdr:nvSpPr>
      <xdr:spPr>
        <a:xfrm>
          <a:off x="1752111" y="1606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88912</xdr:rowOff>
    </xdr:from>
    <xdr:to>
      <xdr:col>6</xdr:col>
      <xdr:colOff>38100</xdr:colOff>
      <xdr:row>96</xdr:row>
      <xdr:rowOff>19062</xdr:rowOff>
    </xdr:to>
    <xdr:sp macro="" textlink="">
      <xdr:nvSpPr>
        <xdr:cNvPr id="255" name="楕円 254"/>
        <xdr:cNvSpPr/>
      </xdr:nvSpPr>
      <xdr:spPr>
        <a:xfrm>
          <a:off x="1079500" y="163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35589</xdr:rowOff>
    </xdr:from>
    <xdr:ext cx="534377" cy="259045"/>
    <xdr:sp macro="" textlink="">
      <xdr:nvSpPr>
        <xdr:cNvPr id="256" name="テキスト ボックス 255"/>
        <xdr:cNvSpPr txBox="1"/>
      </xdr:nvSpPr>
      <xdr:spPr>
        <a:xfrm>
          <a:off x="863111" y="161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3073</xdr:rowOff>
    </xdr:from>
    <xdr:to>
      <xdr:col>55</xdr:col>
      <xdr:colOff>0</xdr:colOff>
      <xdr:row>38</xdr:row>
      <xdr:rowOff>75482</xdr:rowOff>
    </xdr:to>
    <xdr:cxnSp macro="">
      <xdr:nvCxnSpPr>
        <xdr:cNvPr id="285" name="直線コネクタ 284"/>
        <xdr:cNvCxnSpPr/>
      </xdr:nvCxnSpPr>
      <xdr:spPr>
        <a:xfrm flipV="1">
          <a:off x="9639300" y="6175273"/>
          <a:ext cx="838200" cy="41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75482</xdr:rowOff>
    </xdr:from>
    <xdr:to>
      <xdr:col>50</xdr:col>
      <xdr:colOff>114300</xdr:colOff>
      <xdr:row>38</xdr:row>
      <xdr:rowOff>78828</xdr:rowOff>
    </xdr:to>
    <xdr:cxnSp macro="">
      <xdr:nvCxnSpPr>
        <xdr:cNvPr id="288" name="直線コネクタ 287"/>
        <xdr:cNvCxnSpPr/>
      </xdr:nvCxnSpPr>
      <xdr:spPr>
        <a:xfrm flipV="1">
          <a:off x="8750300" y="6590582"/>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78732</xdr:rowOff>
    </xdr:from>
    <xdr:to>
      <xdr:col>45</xdr:col>
      <xdr:colOff>177800</xdr:colOff>
      <xdr:row>38</xdr:row>
      <xdr:rowOff>78828</xdr:rowOff>
    </xdr:to>
    <xdr:cxnSp macro="">
      <xdr:nvCxnSpPr>
        <xdr:cNvPr id="291" name="直線コネクタ 290"/>
        <xdr:cNvCxnSpPr/>
      </xdr:nvCxnSpPr>
      <xdr:spPr>
        <a:xfrm>
          <a:off x="7861300" y="6593832"/>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78732</xdr:rowOff>
    </xdr:from>
    <xdr:to>
      <xdr:col>41</xdr:col>
      <xdr:colOff>50800</xdr:colOff>
      <xdr:row>38</xdr:row>
      <xdr:rowOff>79590</xdr:rowOff>
    </xdr:to>
    <xdr:cxnSp macro="">
      <xdr:nvCxnSpPr>
        <xdr:cNvPr id="294" name="直線コネクタ 293"/>
        <xdr:cNvCxnSpPr/>
      </xdr:nvCxnSpPr>
      <xdr:spPr>
        <a:xfrm flipV="1">
          <a:off x="6972300" y="6593832"/>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123723</xdr:rowOff>
    </xdr:from>
    <xdr:to>
      <xdr:col>55</xdr:col>
      <xdr:colOff>50800</xdr:colOff>
      <xdr:row>36</xdr:row>
      <xdr:rowOff>53873</xdr:rowOff>
    </xdr:to>
    <xdr:sp macro="" textlink="">
      <xdr:nvSpPr>
        <xdr:cNvPr id="304" name="楕円 303"/>
        <xdr:cNvSpPr/>
      </xdr:nvSpPr>
      <xdr:spPr>
        <a:xfrm>
          <a:off x="10426700" y="61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38650</xdr:rowOff>
    </xdr:from>
    <xdr:ext cx="599010" cy="259045"/>
    <xdr:sp macro="" textlink="">
      <xdr:nvSpPr>
        <xdr:cNvPr id="305" name="補助費等該当値テキスト"/>
        <xdr:cNvSpPr txBox="1"/>
      </xdr:nvSpPr>
      <xdr:spPr>
        <a:xfrm>
          <a:off x="10528300" y="603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24682</xdr:rowOff>
    </xdr:from>
    <xdr:to>
      <xdr:col>50</xdr:col>
      <xdr:colOff>165100</xdr:colOff>
      <xdr:row>38</xdr:row>
      <xdr:rowOff>126282</xdr:rowOff>
    </xdr:to>
    <xdr:sp macro="" textlink="">
      <xdr:nvSpPr>
        <xdr:cNvPr id="306" name="楕円 305"/>
        <xdr:cNvSpPr/>
      </xdr:nvSpPr>
      <xdr:spPr>
        <a:xfrm>
          <a:off x="9588500" y="65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117409</xdr:rowOff>
    </xdr:from>
    <xdr:ext cx="534377" cy="259045"/>
    <xdr:sp macro="" textlink="">
      <xdr:nvSpPr>
        <xdr:cNvPr id="307" name="テキスト ボックス 306"/>
        <xdr:cNvSpPr txBox="1"/>
      </xdr:nvSpPr>
      <xdr:spPr>
        <a:xfrm>
          <a:off x="93721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28028</xdr:rowOff>
    </xdr:from>
    <xdr:to>
      <xdr:col>46</xdr:col>
      <xdr:colOff>38100</xdr:colOff>
      <xdr:row>38</xdr:row>
      <xdr:rowOff>129628</xdr:rowOff>
    </xdr:to>
    <xdr:sp macro="" textlink="">
      <xdr:nvSpPr>
        <xdr:cNvPr id="308" name="楕円 307"/>
        <xdr:cNvSpPr/>
      </xdr:nvSpPr>
      <xdr:spPr>
        <a:xfrm>
          <a:off x="8699500" y="65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120755</xdr:rowOff>
    </xdr:from>
    <xdr:ext cx="534377" cy="259045"/>
    <xdr:sp macro="" textlink="">
      <xdr:nvSpPr>
        <xdr:cNvPr id="309" name="テキスト ボックス 308"/>
        <xdr:cNvSpPr txBox="1"/>
      </xdr:nvSpPr>
      <xdr:spPr>
        <a:xfrm>
          <a:off x="8483111" y="66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27932</xdr:rowOff>
    </xdr:from>
    <xdr:to>
      <xdr:col>41</xdr:col>
      <xdr:colOff>101600</xdr:colOff>
      <xdr:row>38</xdr:row>
      <xdr:rowOff>129532</xdr:rowOff>
    </xdr:to>
    <xdr:sp macro="" textlink="">
      <xdr:nvSpPr>
        <xdr:cNvPr id="310" name="楕円 309"/>
        <xdr:cNvSpPr/>
      </xdr:nvSpPr>
      <xdr:spPr>
        <a:xfrm>
          <a:off x="7810500" y="65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120659</xdr:rowOff>
    </xdr:from>
    <xdr:ext cx="534377" cy="259045"/>
    <xdr:sp macro="" textlink="">
      <xdr:nvSpPr>
        <xdr:cNvPr id="311" name="テキスト ボックス 310"/>
        <xdr:cNvSpPr txBox="1"/>
      </xdr:nvSpPr>
      <xdr:spPr>
        <a:xfrm>
          <a:off x="7594111" y="66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28790</xdr:rowOff>
    </xdr:from>
    <xdr:to>
      <xdr:col>36</xdr:col>
      <xdr:colOff>165100</xdr:colOff>
      <xdr:row>38</xdr:row>
      <xdr:rowOff>130390</xdr:rowOff>
    </xdr:to>
    <xdr:sp macro="" textlink="">
      <xdr:nvSpPr>
        <xdr:cNvPr id="312" name="楕円 311"/>
        <xdr:cNvSpPr/>
      </xdr:nvSpPr>
      <xdr:spPr>
        <a:xfrm>
          <a:off x="6921500" y="65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121517</xdr:rowOff>
    </xdr:from>
    <xdr:ext cx="534377" cy="259045"/>
    <xdr:sp macro="" textlink="">
      <xdr:nvSpPr>
        <xdr:cNvPr id="313" name="テキスト ボックス 312"/>
        <xdr:cNvSpPr txBox="1"/>
      </xdr:nvSpPr>
      <xdr:spPr>
        <a:xfrm>
          <a:off x="6705111" y="66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66285</xdr:rowOff>
    </xdr:from>
    <xdr:to>
      <xdr:col>55</xdr:col>
      <xdr:colOff>0</xdr:colOff>
      <xdr:row>58</xdr:row>
      <xdr:rowOff>72183</xdr:rowOff>
    </xdr:to>
    <xdr:cxnSp macro="">
      <xdr:nvCxnSpPr>
        <xdr:cNvPr id="342" name="直線コネクタ 341"/>
        <xdr:cNvCxnSpPr/>
      </xdr:nvCxnSpPr>
      <xdr:spPr>
        <a:xfrm flipV="1">
          <a:off x="9639300" y="10010385"/>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72183</xdr:rowOff>
    </xdr:from>
    <xdr:to>
      <xdr:col>50</xdr:col>
      <xdr:colOff>114300</xdr:colOff>
      <xdr:row>58</xdr:row>
      <xdr:rowOff>150753</xdr:rowOff>
    </xdr:to>
    <xdr:cxnSp macro="">
      <xdr:nvCxnSpPr>
        <xdr:cNvPr id="345" name="直線コネクタ 344"/>
        <xdr:cNvCxnSpPr/>
      </xdr:nvCxnSpPr>
      <xdr:spPr>
        <a:xfrm flipV="1">
          <a:off x="8750300" y="10016283"/>
          <a:ext cx="889000" cy="7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80859</xdr:rowOff>
    </xdr:from>
    <xdr:to>
      <xdr:col>45</xdr:col>
      <xdr:colOff>177800</xdr:colOff>
      <xdr:row>58</xdr:row>
      <xdr:rowOff>150753</xdr:rowOff>
    </xdr:to>
    <xdr:cxnSp macro="">
      <xdr:nvCxnSpPr>
        <xdr:cNvPr id="348" name="直線コネクタ 347"/>
        <xdr:cNvCxnSpPr/>
      </xdr:nvCxnSpPr>
      <xdr:spPr>
        <a:xfrm>
          <a:off x="7861300" y="10024959"/>
          <a:ext cx="889000" cy="6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121553</xdr:rowOff>
    </xdr:from>
    <xdr:to>
      <xdr:col>41</xdr:col>
      <xdr:colOff>50800</xdr:colOff>
      <xdr:row>58</xdr:row>
      <xdr:rowOff>80859</xdr:rowOff>
    </xdr:to>
    <xdr:cxnSp macro="">
      <xdr:nvCxnSpPr>
        <xdr:cNvPr id="351" name="直線コネクタ 350"/>
        <xdr:cNvCxnSpPr/>
      </xdr:nvCxnSpPr>
      <xdr:spPr>
        <a:xfrm>
          <a:off x="6972300" y="9894203"/>
          <a:ext cx="889000" cy="1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15485</xdr:rowOff>
    </xdr:from>
    <xdr:to>
      <xdr:col>55</xdr:col>
      <xdr:colOff>50800</xdr:colOff>
      <xdr:row>58</xdr:row>
      <xdr:rowOff>117085</xdr:rowOff>
    </xdr:to>
    <xdr:sp macro="" textlink="">
      <xdr:nvSpPr>
        <xdr:cNvPr id="361" name="楕円 360"/>
        <xdr:cNvSpPr/>
      </xdr:nvSpPr>
      <xdr:spPr>
        <a:xfrm>
          <a:off x="10426700" y="9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101862</xdr:rowOff>
    </xdr:from>
    <xdr:ext cx="534377" cy="259045"/>
    <xdr:sp macro="" textlink="">
      <xdr:nvSpPr>
        <xdr:cNvPr id="362" name="普通建設事業費該当値テキスト"/>
        <xdr:cNvSpPr txBox="1"/>
      </xdr:nvSpPr>
      <xdr:spPr>
        <a:xfrm>
          <a:off x="10528300" y="98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21383</xdr:rowOff>
    </xdr:from>
    <xdr:to>
      <xdr:col>50</xdr:col>
      <xdr:colOff>165100</xdr:colOff>
      <xdr:row>58</xdr:row>
      <xdr:rowOff>122983</xdr:rowOff>
    </xdr:to>
    <xdr:sp macro="" textlink="">
      <xdr:nvSpPr>
        <xdr:cNvPr id="363" name="楕円 362"/>
        <xdr:cNvSpPr/>
      </xdr:nvSpPr>
      <xdr:spPr>
        <a:xfrm>
          <a:off x="9588500" y="99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114110</xdr:rowOff>
    </xdr:from>
    <xdr:ext cx="534377" cy="259045"/>
    <xdr:sp macro="" textlink="">
      <xdr:nvSpPr>
        <xdr:cNvPr id="364" name="テキスト ボックス 363"/>
        <xdr:cNvSpPr txBox="1"/>
      </xdr:nvSpPr>
      <xdr:spPr>
        <a:xfrm>
          <a:off x="9372111" y="100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99953</xdr:rowOff>
    </xdr:from>
    <xdr:to>
      <xdr:col>46</xdr:col>
      <xdr:colOff>38100</xdr:colOff>
      <xdr:row>59</xdr:row>
      <xdr:rowOff>30103</xdr:rowOff>
    </xdr:to>
    <xdr:sp macro="" textlink="">
      <xdr:nvSpPr>
        <xdr:cNvPr id="365" name="楕円 364"/>
        <xdr:cNvSpPr/>
      </xdr:nvSpPr>
      <xdr:spPr>
        <a:xfrm>
          <a:off x="8699500" y="1004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21230</xdr:rowOff>
    </xdr:from>
    <xdr:ext cx="534377" cy="259045"/>
    <xdr:sp macro="" textlink="">
      <xdr:nvSpPr>
        <xdr:cNvPr id="366" name="テキスト ボックス 365"/>
        <xdr:cNvSpPr txBox="1"/>
      </xdr:nvSpPr>
      <xdr:spPr>
        <a:xfrm>
          <a:off x="8483111" y="101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30059</xdr:rowOff>
    </xdr:from>
    <xdr:to>
      <xdr:col>41</xdr:col>
      <xdr:colOff>101600</xdr:colOff>
      <xdr:row>58</xdr:row>
      <xdr:rowOff>131659</xdr:rowOff>
    </xdr:to>
    <xdr:sp macro="" textlink="">
      <xdr:nvSpPr>
        <xdr:cNvPr id="367" name="楕円 366"/>
        <xdr:cNvSpPr/>
      </xdr:nvSpPr>
      <xdr:spPr>
        <a:xfrm>
          <a:off x="7810500" y="99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122786</xdr:rowOff>
    </xdr:from>
    <xdr:ext cx="534377" cy="259045"/>
    <xdr:sp macro="" textlink="">
      <xdr:nvSpPr>
        <xdr:cNvPr id="368" name="テキスト ボックス 367"/>
        <xdr:cNvSpPr txBox="1"/>
      </xdr:nvSpPr>
      <xdr:spPr>
        <a:xfrm>
          <a:off x="7594111" y="1006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70753</xdr:rowOff>
    </xdr:from>
    <xdr:to>
      <xdr:col>36</xdr:col>
      <xdr:colOff>165100</xdr:colOff>
      <xdr:row>58</xdr:row>
      <xdr:rowOff>903</xdr:rowOff>
    </xdr:to>
    <xdr:sp macro="" textlink="">
      <xdr:nvSpPr>
        <xdr:cNvPr id="369" name="楕円 368"/>
        <xdr:cNvSpPr/>
      </xdr:nvSpPr>
      <xdr:spPr>
        <a:xfrm>
          <a:off x="6921500" y="98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163480</xdr:rowOff>
    </xdr:from>
    <xdr:ext cx="534377" cy="259045"/>
    <xdr:sp macro="" textlink="">
      <xdr:nvSpPr>
        <xdr:cNvPr id="370" name="テキスト ボックス 369"/>
        <xdr:cNvSpPr txBox="1"/>
      </xdr:nvSpPr>
      <xdr:spPr>
        <a:xfrm>
          <a:off x="6705111" y="99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78229</xdr:rowOff>
    </xdr:from>
    <xdr:to>
      <xdr:col>55</xdr:col>
      <xdr:colOff>0</xdr:colOff>
      <xdr:row>78</xdr:row>
      <xdr:rowOff>121115</xdr:rowOff>
    </xdr:to>
    <xdr:cxnSp macro="">
      <xdr:nvCxnSpPr>
        <xdr:cNvPr id="397" name="直線コネクタ 396"/>
        <xdr:cNvCxnSpPr/>
      </xdr:nvCxnSpPr>
      <xdr:spPr>
        <a:xfrm>
          <a:off x="9639300" y="13451329"/>
          <a:ext cx="8382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78229</xdr:rowOff>
    </xdr:from>
    <xdr:to>
      <xdr:col>50</xdr:col>
      <xdr:colOff>114300</xdr:colOff>
      <xdr:row>78</xdr:row>
      <xdr:rowOff>138246</xdr:rowOff>
    </xdr:to>
    <xdr:cxnSp macro="">
      <xdr:nvCxnSpPr>
        <xdr:cNvPr id="400" name="直線コネクタ 399"/>
        <xdr:cNvCxnSpPr/>
      </xdr:nvCxnSpPr>
      <xdr:spPr>
        <a:xfrm flipV="1">
          <a:off x="8750300" y="13451329"/>
          <a:ext cx="889000" cy="6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134493</xdr:rowOff>
    </xdr:from>
    <xdr:to>
      <xdr:col>45</xdr:col>
      <xdr:colOff>177800</xdr:colOff>
      <xdr:row>78</xdr:row>
      <xdr:rowOff>138246</xdr:rowOff>
    </xdr:to>
    <xdr:cxnSp macro="">
      <xdr:nvCxnSpPr>
        <xdr:cNvPr id="403" name="直線コネクタ 402"/>
        <xdr:cNvCxnSpPr/>
      </xdr:nvCxnSpPr>
      <xdr:spPr>
        <a:xfrm>
          <a:off x="7861300" y="13507593"/>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49504</xdr:rowOff>
    </xdr:from>
    <xdr:to>
      <xdr:col>41</xdr:col>
      <xdr:colOff>50800</xdr:colOff>
      <xdr:row>78</xdr:row>
      <xdr:rowOff>134493</xdr:rowOff>
    </xdr:to>
    <xdr:cxnSp macro="">
      <xdr:nvCxnSpPr>
        <xdr:cNvPr id="406" name="直線コネクタ 405"/>
        <xdr:cNvCxnSpPr/>
      </xdr:nvCxnSpPr>
      <xdr:spPr>
        <a:xfrm>
          <a:off x="6972300" y="13422604"/>
          <a:ext cx="889000" cy="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70315</xdr:rowOff>
    </xdr:from>
    <xdr:to>
      <xdr:col>55</xdr:col>
      <xdr:colOff>50800</xdr:colOff>
      <xdr:row>79</xdr:row>
      <xdr:rowOff>465</xdr:rowOff>
    </xdr:to>
    <xdr:sp macro="" textlink="">
      <xdr:nvSpPr>
        <xdr:cNvPr id="416" name="楕円 415"/>
        <xdr:cNvSpPr/>
      </xdr:nvSpPr>
      <xdr:spPr>
        <a:xfrm>
          <a:off x="104267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156692</xdr:rowOff>
    </xdr:from>
    <xdr:ext cx="469744" cy="259045"/>
    <xdr:sp macro="" textlink="">
      <xdr:nvSpPr>
        <xdr:cNvPr id="417" name="普通建設事業費 （ うち新規整備　）該当値テキスト"/>
        <xdr:cNvSpPr txBox="1"/>
      </xdr:nvSpPr>
      <xdr:spPr>
        <a:xfrm>
          <a:off x="10528300" y="13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27429</xdr:rowOff>
    </xdr:from>
    <xdr:to>
      <xdr:col>50</xdr:col>
      <xdr:colOff>165100</xdr:colOff>
      <xdr:row>78</xdr:row>
      <xdr:rowOff>129029</xdr:rowOff>
    </xdr:to>
    <xdr:sp macro="" textlink="">
      <xdr:nvSpPr>
        <xdr:cNvPr id="418" name="楕円 417"/>
        <xdr:cNvSpPr/>
      </xdr:nvSpPr>
      <xdr:spPr>
        <a:xfrm>
          <a:off x="9588500" y="134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120156</xdr:rowOff>
    </xdr:from>
    <xdr:ext cx="534377" cy="259045"/>
    <xdr:sp macro="" textlink="">
      <xdr:nvSpPr>
        <xdr:cNvPr id="419" name="テキスト ボックス 418"/>
        <xdr:cNvSpPr txBox="1"/>
      </xdr:nvSpPr>
      <xdr:spPr>
        <a:xfrm>
          <a:off x="9372111" y="134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87446</xdr:rowOff>
    </xdr:from>
    <xdr:to>
      <xdr:col>46</xdr:col>
      <xdr:colOff>38100</xdr:colOff>
      <xdr:row>79</xdr:row>
      <xdr:rowOff>17596</xdr:rowOff>
    </xdr:to>
    <xdr:sp macro="" textlink="">
      <xdr:nvSpPr>
        <xdr:cNvPr id="420" name="楕円 419"/>
        <xdr:cNvSpPr/>
      </xdr:nvSpPr>
      <xdr:spPr>
        <a:xfrm>
          <a:off x="8699500" y="13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8723</xdr:rowOff>
    </xdr:from>
    <xdr:ext cx="378565" cy="259045"/>
    <xdr:sp macro="" textlink="">
      <xdr:nvSpPr>
        <xdr:cNvPr id="421" name="テキスト ボックス 420"/>
        <xdr:cNvSpPr txBox="1"/>
      </xdr:nvSpPr>
      <xdr:spPr>
        <a:xfrm>
          <a:off x="8561017" y="1355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83693</xdr:rowOff>
    </xdr:from>
    <xdr:to>
      <xdr:col>41</xdr:col>
      <xdr:colOff>101600</xdr:colOff>
      <xdr:row>79</xdr:row>
      <xdr:rowOff>13843</xdr:rowOff>
    </xdr:to>
    <xdr:sp macro="" textlink="">
      <xdr:nvSpPr>
        <xdr:cNvPr id="422" name="楕円 421"/>
        <xdr:cNvSpPr/>
      </xdr:nvSpPr>
      <xdr:spPr>
        <a:xfrm>
          <a:off x="7810500" y="1345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4970</xdr:rowOff>
    </xdr:from>
    <xdr:ext cx="469744" cy="259045"/>
    <xdr:sp macro="" textlink="">
      <xdr:nvSpPr>
        <xdr:cNvPr id="423" name="テキスト ボックス 422"/>
        <xdr:cNvSpPr txBox="1"/>
      </xdr:nvSpPr>
      <xdr:spPr>
        <a:xfrm>
          <a:off x="7626428" y="1354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170154</xdr:rowOff>
    </xdr:from>
    <xdr:to>
      <xdr:col>36</xdr:col>
      <xdr:colOff>165100</xdr:colOff>
      <xdr:row>78</xdr:row>
      <xdr:rowOff>100304</xdr:rowOff>
    </xdr:to>
    <xdr:sp macro="" textlink="">
      <xdr:nvSpPr>
        <xdr:cNvPr id="424" name="楕円 423"/>
        <xdr:cNvSpPr/>
      </xdr:nvSpPr>
      <xdr:spPr>
        <a:xfrm>
          <a:off x="6921500" y="133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91431</xdr:rowOff>
    </xdr:from>
    <xdr:ext cx="534377" cy="259045"/>
    <xdr:sp macro="" textlink="">
      <xdr:nvSpPr>
        <xdr:cNvPr id="425" name="テキスト ボックス 424"/>
        <xdr:cNvSpPr txBox="1"/>
      </xdr:nvSpPr>
      <xdr:spPr>
        <a:xfrm>
          <a:off x="6705111" y="134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40337</xdr:rowOff>
    </xdr:from>
    <xdr:to>
      <xdr:col>55</xdr:col>
      <xdr:colOff>0</xdr:colOff>
      <xdr:row>98</xdr:row>
      <xdr:rowOff>68162</xdr:rowOff>
    </xdr:to>
    <xdr:cxnSp macro="">
      <xdr:nvCxnSpPr>
        <xdr:cNvPr id="452" name="直線コネクタ 451"/>
        <xdr:cNvCxnSpPr/>
      </xdr:nvCxnSpPr>
      <xdr:spPr>
        <a:xfrm flipV="1">
          <a:off x="9639300" y="16842437"/>
          <a:ext cx="8382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66461</xdr:rowOff>
    </xdr:from>
    <xdr:to>
      <xdr:col>50</xdr:col>
      <xdr:colOff>114300</xdr:colOff>
      <xdr:row>98</xdr:row>
      <xdr:rowOff>68162</xdr:rowOff>
    </xdr:to>
    <xdr:cxnSp macro="">
      <xdr:nvCxnSpPr>
        <xdr:cNvPr id="455" name="直線コネクタ 454"/>
        <xdr:cNvCxnSpPr/>
      </xdr:nvCxnSpPr>
      <xdr:spPr>
        <a:xfrm>
          <a:off x="8750300" y="16868561"/>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161482</xdr:rowOff>
    </xdr:from>
    <xdr:to>
      <xdr:col>45</xdr:col>
      <xdr:colOff>177800</xdr:colOff>
      <xdr:row>98</xdr:row>
      <xdr:rowOff>66461</xdr:rowOff>
    </xdr:to>
    <xdr:cxnSp macro="">
      <xdr:nvCxnSpPr>
        <xdr:cNvPr id="458" name="直線コネクタ 457"/>
        <xdr:cNvCxnSpPr/>
      </xdr:nvCxnSpPr>
      <xdr:spPr>
        <a:xfrm>
          <a:off x="7861300" y="16792132"/>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157893</xdr:rowOff>
    </xdr:from>
    <xdr:to>
      <xdr:col>41</xdr:col>
      <xdr:colOff>50800</xdr:colOff>
      <xdr:row>97</xdr:row>
      <xdr:rowOff>161482</xdr:rowOff>
    </xdr:to>
    <xdr:cxnSp macro="">
      <xdr:nvCxnSpPr>
        <xdr:cNvPr id="461" name="直線コネクタ 460"/>
        <xdr:cNvCxnSpPr/>
      </xdr:nvCxnSpPr>
      <xdr:spPr>
        <a:xfrm>
          <a:off x="6972300" y="16788543"/>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160987</xdr:rowOff>
    </xdr:from>
    <xdr:to>
      <xdr:col>55</xdr:col>
      <xdr:colOff>50800</xdr:colOff>
      <xdr:row>98</xdr:row>
      <xdr:rowOff>91137</xdr:rowOff>
    </xdr:to>
    <xdr:sp macro="" textlink="">
      <xdr:nvSpPr>
        <xdr:cNvPr id="471" name="楕円 470"/>
        <xdr:cNvSpPr/>
      </xdr:nvSpPr>
      <xdr:spPr>
        <a:xfrm>
          <a:off x="10426700" y="167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75914</xdr:rowOff>
    </xdr:from>
    <xdr:ext cx="534377" cy="259045"/>
    <xdr:sp macro="" textlink="">
      <xdr:nvSpPr>
        <xdr:cNvPr id="472" name="普通建設事業費 （ うち更新整備　）該当値テキスト"/>
        <xdr:cNvSpPr txBox="1"/>
      </xdr:nvSpPr>
      <xdr:spPr>
        <a:xfrm>
          <a:off x="10528300" y="167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17362</xdr:rowOff>
    </xdr:from>
    <xdr:to>
      <xdr:col>50</xdr:col>
      <xdr:colOff>165100</xdr:colOff>
      <xdr:row>98</xdr:row>
      <xdr:rowOff>118962</xdr:rowOff>
    </xdr:to>
    <xdr:sp macro="" textlink="">
      <xdr:nvSpPr>
        <xdr:cNvPr id="473" name="楕円 472"/>
        <xdr:cNvSpPr/>
      </xdr:nvSpPr>
      <xdr:spPr>
        <a:xfrm>
          <a:off x="9588500" y="168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110089</xdr:rowOff>
    </xdr:from>
    <xdr:ext cx="534377" cy="259045"/>
    <xdr:sp macro="" textlink="">
      <xdr:nvSpPr>
        <xdr:cNvPr id="474" name="テキスト ボックス 473"/>
        <xdr:cNvSpPr txBox="1"/>
      </xdr:nvSpPr>
      <xdr:spPr>
        <a:xfrm>
          <a:off x="9372111" y="169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15661</xdr:rowOff>
    </xdr:from>
    <xdr:to>
      <xdr:col>46</xdr:col>
      <xdr:colOff>38100</xdr:colOff>
      <xdr:row>98</xdr:row>
      <xdr:rowOff>117261</xdr:rowOff>
    </xdr:to>
    <xdr:sp macro="" textlink="">
      <xdr:nvSpPr>
        <xdr:cNvPr id="475" name="楕円 474"/>
        <xdr:cNvSpPr/>
      </xdr:nvSpPr>
      <xdr:spPr>
        <a:xfrm>
          <a:off x="8699500" y="168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108388</xdr:rowOff>
    </xdr:from>
    <xdr:ext cx="534377" cy="259045"/>
    <xdr:sp macro="" textlink="">
      <xdr:nvSpPr>
        <xdr:cNvPr id="476" name="テキスト ボックス 475"/>
        <xdr:cNvSpPr txBox="1"/>
      </xdr:nvSpPr>
      <xdr:spPr>
        <a:xfrm>
          <a:off x="8483111" y="169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110682</xdr:rowOff>
    </xdr:from>
    <xdr:to>
      <xdr:col>41</xdr:col>
      <xdr:colOff>101600</xdr:colOff>
      <xdr:row>98</xdr:row>
      <xdr:rowOff>40832</xdr:rowOff>
    </xdr:to>
    <xdr:sp macro="" textlink="">
      <xdr:nvSpPr>
        <xdr:cNvPr id="477" name="楕円 476"/>
        <xdr:cNvSpPr/>
      </xdr:nvSpPr>
      <xdr:spPr>
        <a:xfrm>
          <a:off x="7810500" y="167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31959</xdr:rowOff>
    </xdr:from>
    <xdr:ext cx="534377" cy="259045"/>
    <xdr:sp macro="" textlink="">
      <xdr:nvSpPr>
        <xdr:cNvPr id="478" name="テキスト ボックス 477"/>
        <xdr:cNvSpPr txBox="1"/>
      </xdr:nvSpPr>
      <xdr:spPr>
        <a:xfrm>
          <a:off x="7594111" y="168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107093</xdr:rowOff>
    </xdr:from>
    <xdr:to>
      <xdr:col>36</xdr:col>
      <xdr:colOff>165100</xdr:colOff>
      <xdr:row>98</xdr:row>
      <xdr:rowOff>37243</xdr:rowOff>
    </xdr:to>
    <xdr:sp macro="" textlink="">
      <xdr:nvSpPr>
        <xdr:cNvPr id="479" name="楕円 478"/>
        <xdr:cNvSpPr/>
      </xdr:nvSpPr>
      <xdr:spPr>
        <a:xfrm>
          <a:off x="6921500" y="167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28370</xdr:rowOff>
    </xdr:from>
    <xdr:ext cx="534377" cy="259045"/>
    <xdr:sp macro="" textlink="">
      <xdr:nvSpPr>
        <xdr:cNvPr id="480" name="テキスト ボックス 479"/>
        <xdr:cNvSpPr txBox="1"/>
      </xdr:nvSpPr>
      <xdr:spPr>
        <a:xfrm>
          <a:off x="6705111" y="168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0" name="直線コネクタ 50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132111</xdr:rowOff>
    </xdr:from>
    <xdr:to>
      <xdr:col>76</xdr:col>
      <xdr:colOff>114300</xdr:colOff>
      <xdr:row>38</xdr:row>
      <xdr:rowOff>139700</xdr:rowOff>
    </xdr:to>
    <xdr:cxnSp macro="">
      <xdr:nvCxnSpPr>
        <xdr:cNvPr id="513" name="直線コネクタ 512"/>
        <xdr:cNvCxnSpPr/>
      </xdr:nvCxnSpPr>
      <xdr:spPr>
        <a:xfrm>
          <a:off x="13703300" y="6647211"/>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120269</xdr:rowOff>
    </xdr:from>
    <xdr:to>
      <xdr:col>71</xdr:col>
      <xdr:colOff>177800</xdr:colOff>
      <xdr:row>38</xdr:row>
      <xdr:rowOff>132111</xdr:rowOff>
    </xdr:to>
    <xdr:cxnSp macro="">
      <xdr:nvCxnSpPr>
        <xdr:cNvPr id="516" name="直線コネクタ 515"/>
        <xdr:cNvCxnSpPr/>
      </xdr:nvCxnSpPr>
      <xdr:spPr>
        <a:xfrm>
          <a:off x="12814300" y="6635369"/>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81311</xdr:rowOff>
    </xdr:from>
    <xdr:to>
      <xdr:col>72</xdr:col>
      <xdr:colOff>38100</xdr:colOff>
      <xdr:row>39</xdr:row>
      <xdr:rowOff>11461</xdr:rowOff>
    </xdr:to>
    <xdr:sp macro="" textlink="">
      <xdr:nvSpPr>
        <xdr:cNvPr id="532" name="楕円 531"/>
        <xdr:cNvSpPr/>
      </xdr:nvSpPr>
      <xdr:spPr>
        <a:xfrm>
          <a:off x="136525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2588</xdr:rowOff>
    </xdr:from>
    <xdr:ext cx="378565" cy="259045"/>
    <xdr:sp macro="" textlink="">
      <xdr:nvSpPr>
        <xdr:cNvPr id="533" name="テキスト ボックス 532"/>
        <xdr:cNvSpPr txBox="1"/>
      </xdr:nvSpPr>
      <xdr:spPr>
        <a:xfrm>
          <a:off x="13514017" y="668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69469</xdr:rowOff>
    </xdr:from>
    <xdr:to>
      <xdr:col>67</xdr:col>
      <xdr:colOff>101600</xdr:colOff>
      <xdr:row>38</xdr:row>
      <xdr:rowOff>171069</xdr:rowOff>
    </xdr:to>
    <xdr:sp macro="" textlink="">
      <xdr:nvSpPr>
        <xdr:cNvPr id="534" name="楕円 533"/>
        <xdr:cNvSpPr/>
      </xdr:nvSpPr>
      <xdr:spPr>
        <a:xfrm>
          <a:off x="12763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162196</xdr:rowOff>
    </xdr:from>
    <xdr:ext cx="378565" cy="259045"/>
    <xdr:sp macro="" textlink="">
      <xdr:nvSpPr>
        <xdr:cNvPr id="535" name="テキスト ボックス 534"/>
        <xdr:cNvSpPr txBox="1"/>
      </xdr:nvSpPr>
      <xdr:spPr>
        <a:xfrm>
          <a:off x="12625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135722</xdr:rowOff>
    </xdr:from>
    <xdr:to>
      <xdr:col>85</xdr:col>
      <xdr:colOff>127000</xdr:colOff>
      <xdr:row>77</xdr:row>
      <xdr:rowOff>139128</xdr:rowOff>
    </xdr:to>
    <xdr:cxnSp macro="">
      <xdr:nvCxnSpPr>
        <xdr:cNvPr id="613" name="直線コネクタ 612"/>
        <xdr:cNvCxnSpPr/>
      </xdr:nvCxnSpPr>
      <xdr:spPr>
        <a:xfrm flipV="1">
          <a:off x="15481300" y="13337372"/>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139128</xdr:rowOff>
    </xdr:from>
    <xdr:to>
      <xdr:col>81</xdr:col>
      <xdr:colOff>50800</xdr:colOff>
      <xdr:row>77</xdr:row>
      <xdr:rowOff>160122</xdr:rowOff>
    </xdr:to>
    <xdr:cxnSp macro="">
      <xdr:nvCxnSpPr>
        <xdr:cNvPr id="616" name="直線コネクタ 615"/>
        <xdr:cNvCxnSpPr/>
      </xdr:nvCxnSpPr>
      <xdr:spPr>
        <a:xfrm flipV="1">
          <a:off x="14592300" y="13340778"/>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155862</xdr:rowOff>
    </xdr:from>
    <xdr:to>
      <xdr:col>76</xdr:col>
      <xdr:colOff>114300</xdr:colOff>
      <xdr:row>77</xdr:row>
      <xdr:rowOff>160122</xdr:rowOff>
    </xdr:to>
    <xdr:cxnSp macro="">
      <xdr:nvCxnSpPr>
        <xdr:cNvPr id="619" name="直線コネクタ 618"/>
        <xdr:cNvCxnSpPr/>
      </xdr:nvCxnSpPr>
      <xdr:spPr>
        <a:xfrm>
          <a:off x="13703300" y="13357512"/>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155862</xdr:rowOff>
    </xdr:from>
    <xdr:to>
      <xdr:col>71</xdr:col>
      <xdr:colOff>177800</xdr:colOff>
      <xdr:row>77</xdr:row>
      <xdr:rowOff>161958</xdr:rowOff>
    </xdr:to>
    <xdr:cxnSp macro="">
      <xdr:nvCxnSpPr>
        <xdr:cNvPr id="622" name="直線コネクタ 621"/>
        <xdr:cNvCxnSpPr/>
      </xdr:nvCxnSpPr>
      <xdr:spPr>
        <a:xfrm flipV="1">
          <a:off x="12814300" y="1335751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84922</xdr:rowOff>
    </xdr:from>
    <xdr:to>
      <xdr:col>85</xdr:col>
      <xdr:colOff>177800</xdr:colOff>
      <xdr:row>78</xdr:row>
      <xdr:rowOff>15072</xdr:rowOff>
    </xdr:to>
    <xdr:sp macro="" textlink="">
      <xdr:nvSpPr>
        <xdr:cNvPr id="632" name="楕円 631"/>
        <xdr:cNvSpPr/>
      </xdr:nvSpPr>
      <xdr:spPr>
        <a:xfrm>
          <a:off x="16268700" y="13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63349</xdr:rowOff>
    </xdr:from>
    <xdr:ext cx="534377" cy="259045"/>
    <xdr:sp macro="" textlink="">
      <xdr:nvSpPr>
        <xdr:cNvPr id="633" name="公債費該当値テキスト"/>
        <xdr:cNvSpPr txBox="1"/>
      </xdr:nvSpPr>
      <xdr:spPr>
        <a:xfrm>
          <a:off x="16370300" y="1326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88328</xdr:rowOff>
    </xdr:from>
    <xdr:to>
      <xdr:col>81</xdr:col>
      <xdr:colOff>101600</xdr:colOff>
      <xdr:row>78</xdr:row>
      <xdr:rowOff>18478</xdr:rowOff>
    </xdr:to>
    <xdr:sp macro="" textlink="">
      <xdr:nvSpPr>
        <xdr:cNvPr id="634" name="楕円 633"/>
        <xdr:cNvSpPr/>
      </xdr:nvSpPr>
      <xdr:spPr>
        <a:xfrm>
          <a:off x="15430500" y="132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9605</xdr:rowOff>
    </xdr:from>
    <xdr:ext cx="534377" cy="259045"/>
    <xdr:sp macro="" textlink="">
      <xdr:nvSpPr>
        <xdr:cNvPr id="635" name="テキスト ボックス 634"/>
        <xdr:cNvSpPr txBox="1"/>
      </xdr:nvSpPr>
      <xdr:spPr>
        <a:xfrm>
          <a:off x="15214111" y="133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109322</xdr:rowOff>
    </xdr:from>
    <xdr:to>
      <xdr:col>76</xdr:col>
      <xdr:colOff>165100</xdr:colOff>
      <xdr:row>78</xdr:row>
      <xdr:rowOff>39472</xdr:rowOff>
    </xdr:to>
    <xdr:sp macro="" textlink="">
      <xdr:nvSpPr>
        <xdr:cNvPr id="636" name="楕円 635"/>
        <xdr:cNvSpPr/>
      </xdr:nvSpPr>
      <xdr:spPr>
        <a:xfrm>
          <a:off x="14541500" y="133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30599</xdr:rowOff>
    </xdr:from>
    <xdr:ext cx="534377" cy="259045"/>
    <xdr:sp macro="" textlink="">
      <xdr:nvSpPr>
        <xdr:cNvPr id="637" name="テキスト ボックス 636"/>
        <xdr:cNvSpPr txBox="1"/>
      </xdr:nvSpPr>
      <xdr:spPr>
        <a:xfrm>
          <a:off x="14325111" y="134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105062</xdr:rowOff>
    </xdr:from>
    <xdr:to>
      <xdr:col>72</xdr:col>
      <xdr:colOff>38100</xdr:colOff>
      <xdr:row>78</xdr:row>
      <xdr:rowOff>35212</xdr:rowOff>
    </xdr:to>
    <xdr:sp macro="" textlink="">
      <xdr:nvSpPr>
        <xdr:cNvPr id="638" name="楕円 637"/>
        <xdr:cNvSpPr/>
      </xdr:nvSpPr>
      <xdr:spPr>
        <a:xfrm>
          <a:off x="13652500" y="133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26339</xdr:rowOff>
    </xdr:from>
    <xdr:ext cx="534377" cy="259045"/>
    <xdr:sp macro="" textlink="">
      <xdr:nvSpPr>
        <xdr:cNvPr id="639" name="テキスト ボックス 638"/>
        <xdr:cNvSpPr txBox="1"/>
      </xdr:nvSpPr>
      <xdr:spPr>
        <a:xfrm>
          <a:off x="13436111" y="133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111158</xdr:rowOff>
    </xdr:from>
    <xdr:to>
      <xdr:col>67</xdr:col>
      <xdr:colOff>101600</xdr:colOff>
      <xdr:row>78</xdr:row>
      <xdr:rowOff>41308</xdr:rowOff>
    </xdr:to>
    <xdr:sp macro="" textlink="">
      <xdr:nvSpPr>
        <xdr:cNvPr id="640" name="楕円 639"/>
        <xdr:cNvSpPr/>
      </xdr:nvSpPr>
      <xdr:spPr>
        <a:xfrm>
          <a:off x="12763500" y="133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32435</xdr:rowOff>
    </xdr:from>
    <xdr:ext cx="534377" cy="259045"/>
    <xdr:sp macro="" textlink="">
      <xdr:nvSpPr>
        <xdr:cNvPr id="641" name="テキスト ボックス 640"/>
        <xdr:cNvSpPr txBox="1"/>
      </xdr:nvSpPr>
      <xdr:spPr>
        <a:xfrm>
          <a:off x="12547111" y="134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94653</xdr:rowOff>
    </xdr:from>
    <xdr:to>
      <xdr:col>85</xdr:col>
      <xdr:colOff>127000</xdr:colOff>
      <xdr:row>98</xdr:row>
      <xdr:rowOff>103175</xdr:rowOff>
    </xdr:to>
    <xdr:cxnSp macro="">
      <xdr:nvCxnSpPr>
        <xdr:cNvPr id="670" name="直線コネクタ 669"/>
        <xdr:cNvCxnSpPr/>
      </xdr:nvCxnSpPr>
      <xdr:spPr>
        <a:xfrm flipV="1">
          <a:off x="15481300" y="16896753"/>
          <a:ext cx="8382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103175</xdr:rowOff>
    </xdr:from>
    <xdr:to>
      <xdr:col>81</xdr:col>
      <xdr:colOff>50800</xdr:colOff>
      <xdr:row>98</xdr:row>
      <xdr:rowOff>116523</xdr:rowOff>
    </xdr:to>
    <xdr:cxnSp macro="">
      <xdr:nvCxnSpPr>
        <xdr:cNvPr id="673" name="直線コネクタ 672"/>
        <xdr:cNvCxnSpPr/>
      </xdr:nvCxnSpPr>
      <xdr:spPr>
        <a:xfrm flipV="1">
          <a:off x="14592300" y="16905275"/>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78245</xdr:rowOff>
    </xdr:from>
    <xdr:to>
      <xdr:col>76</xdr:col>
      <xdr:colOff>114300</xdr:colOff>
      <xdr:row>98</xdr:row>
      <xdr:rowOff>116523</xdr:rowOff>
    </xdr:to>
    <xdr:cxnSp macro="">
      <xdr:nvCxnSpPr>
        <xdr:cNvPr id="676" name="直線コネクタ 675"/>
        <xdr:cNvCxnSpPr/>
      </xdr:nvCxnSpPr>
      <xdr:spPr>
        <a:xfrm>
          <a:off x="13703300" y="16880345"/>
          <a:ext cx="8890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78245</xdr:rowOff>
    </xdr:from>
    <xdr:to>
      <xdr:col>71</xdr:col>
      <xdr:colOff>177800</xdr:colOff>
      <xdr:row>98</xdr:row>
      <xdr:rowOff>117639</xdr:rowOff>
    </xdr:to>
    <xdr:cxnSp macro="">
      <xdr:nvCxnSpPr>
        <xdr:cNvPr id="679" name="直線コネクタ 678"/>
        <xdr:cNvCxnSpPr/>
      </xdr:nvCxnSpPr>
      <xdr:spPr>
        <a:xfrm flipV="1">
          <a:off x="12814300" y="16880345"/>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43853</xdr:rowOff>
    </xdr:from>
    <xdr:to>
      <xdr:col>85</xdr:col>
      <xdr:colOff>177800</xdr:colOff>
      <xdr:row>98</xdr:row>
      <xdr:rowOff>145453</xdr:rowOff>
    </xdr:to>
    <xdr:sp macro="" textlink="">
      <xdr:nvSpPr>
        <xdr:cNvPr id="689" name="楕円 688"/>
        <xdr:cNvSpPr/>
      </xdr:nvSpPr>
      <xdr:spPr>
        <a:xfrm>
          <a:off x="16268700" y="168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130230</xdr:rowOff>
    </xdr:from>
    <xdr:ext cx="469744" cy="259045"/>
    <xdr:sp macro="" textlink="">
      <xdr:nvSpPr>
        <xdr:cNvPr id="690" name="積立金該当値テキスト"/>
        <xdr:cNvSpPr txBox="1"/>
      </xdr:nvSpPr>
      <xdr:spPr>
        <a:xfrm>
          <a:off x="16370300" y="1676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52375</xdr:rowOff>
    </xdr:from>
    <xdr:to>
      <xdr:col>81</xdr:col>
      <xdr:colOff>101600</xdr:colOff>
      <xdr:row>98</xdr:row>
      <xdr:rowOff>153975</xdr:rowOff>
    </xdr:to>
    <xdr:sp macro="" textlink="">
      <xdr:nvSpPr>
        <xdr:cNvPr id="691" name="楕円 690"/>
        <xdr:cNvSpPr/>
      </xdr:nvSpPr>
      <xdr:spPr>
        <a:xfrm>
          <a:off x="15430500" y="168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145102</xdr:rowOff>
    </xdr:from>
    <xdr:ext cx="469744" cy="259045"/>
    <xdr:sp macro="" textlink="">
      <xdr:nvSpPr>
        <xdr:cNvPr id="692" name="テキスト ボックス 691"/>
        <xdr:cNvSpPr txBox="1"/>
      </xdr:nvSpPr>
      <xdr:spPr>
        <a:xfrm>
          <a:off x="15246428" y="169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65723</xdr:rowOff>
    </xdr:from>
    <xdr:to>
      <xdr:col>76</xdr:col>
      <xdr:colOff>165100</xdr:colOff>
      <xdr:row>98</xdr:row>
      <xdr:rowOff>167323</xdr:rowOff>
    </xdr:to>
    <xdr:sp macro="" textlink="">
      <xdr:nvSpPr>
        <xdr:cNvPr id="693" name="楕円 692"/>
        <xdr:cNvSpPr/>
      </xdr:nvSpPr>
      <xdr:spPr>
        <a:xfrm>
          <a:off x="14541500" y="168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158450</xdr:rowOff>
    </xdr:from>
    <xdr:ext cx="469744" cy="259045"/>
    <xdr:sp macro="" textlink="">
      <xdr:nvSpPr>
        <xdr:cNvPr id="694" name="テキスト ボックス 693"/>
        <xdr:cNvSpPr txBox="1"/>
      </xdr:nvSpPr>
      <xdr:spPr>
        <a:xfrm>
          <a:off x="14357428" y="169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27445</xdr:rowOff>
    </xdr:from>
    <xdr:to>
      <xdr:col>72</xdr:col>
      <xdr:colOff>38100</xdr:colOff>
      <xdr:row>98</xdr:row>
      <xdr:rowOff>129045</xdr:rowOff>
    </xdr:to>
    <xdr:sp macro="" textlink="">
      <xdr:nvSpPr>
        <xdr:cNvPr id="695" name="楕円 694"/>
        <xdr:cNvSpPr/>
      </xdr:nvSpPr>
      <xdr:spPr>
        <a:xfrm>
          <a:off x="13652500" y="168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120172</xdr:rowOff>
    </xdr:from>
    <xdr:ext cx="534377" cy="259045"/>
    <xdr:sp macro="" textlink="">
      <xdr:nvSpPr>
        <xdr:cNvPr id="696" name="テキスト ボックス 695"/>
        <xdr:cNvSpPr txBox="1"/>
      </xdr:nvSpPr>
      <xdr:spPr>
        <a:xfrm>
          <a:off x="13436111" y="169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66839</xdr:rowOff>
    </xdr:from>
    <xdr:to>
      <xdr:col>67</xdr:col>
      <xdr:colOff>101600</xdr:colOff>
      <xdr:row>98</xdr:row>
      <xdr:rowOff>168439</xdr:rowOff>
    </xdr:to>
    <xdr:sp macro="" textlink="">
      <xdr:nvSpPr>
        <xdr:cNvPr id="697" name="楕円 696"/>
        <xdr:cNvSpPr/>
      </xdr:nvSpPr>
      <xdr:spPr>
        <a:xfrm>
          <a:off x="12763500" y="168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159566</xdr:rowOff>
    </xdr:from>
    <xdr:ext cx="469744" cy="259045"/>
    <xdr:sp macro="" textlink="">
      <xdr:nvSpPr>
        <xdr:cNvPr id="698" name="テキスト ボックス 697"/>
        <xdr:cNvSpPr txBox="1"/>
      </xdr:nvSpPr>
      <xdr:spPr>
        <a:xfrm>
          <a:off x="12579428" y="1696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20295</xdr:rowOff>
    </xdr:from>
    <xdr:to>
      <xdr:col>116</xdr:col>
      <xdr:colOff>63500</xdr:colOff>
      <xdr:row>59</xdr:row>
      <xdr:rowOff>20485</xdr:rowOff>
    </xdr:to>
    <xdr:cxnSp macro="">
      <xdr:nvCxnSpPr>
        <xdr:cNvPr id="782" name="直線コネクタ 781"/>
        <xdr:cNvCxnSpPr/>
      </xdr:nvCxnSpPr>
      <xdr:spPr>
        <a:xfrm>
          <a:off x="21323300" y="1013584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20180</xdr:rowOff>
    </xdr:from>
    <xdr:to>
      <xdr:col>111</xdr:col>
      <xdr:colOff>177800</xdr:colOff>
      <xdr:row>59</xdr:row>
      <xdr:rowOff>20295</xdr:rowOff>
    </xdr:to>
    <xdr:cxnSp macro="">
      <xdr:nvCxnSpPr>
        <xdr:cNvPr id="785" name="直線コネクタ 784"/>
        <xdr:cNvCxnSpPr/>
      </xdr:nvCxnSpPr>
      <xdr:spPr>
        <a:xfrm>
          <a:off x="20434300" y="1013573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20028</xdr:rowOff>
    </xdr:from>
    <xdr:to>
      <xdr:col>107</xdr:col>
      <xdr:colOff>50800</xdr:colOff>
      <xdr:row>59</xdr:row>
      <xdr:rowOff>20180</xdr:rowOff>
    </xdr:to>
    <xdr:cxnSp macro="">
      <xdr:nvCxnSpPr>
        <xdr:cNvPr id="788" name="直線コネクタ 787"/>
        <xdr:cNvCxnSpPr/>
      </xdr:nvCxnSpPr>
      <xdr:spPr>
        <a:xfrm>
          <a:off x="19545300" y="1013557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19762</xdr:rowOff>
    </xdr:from>
    <xdr:to>
      <xdr:col>102</xdr:col>
      <xdr:colOff>114300</xdr:colOff>
      <xdr:row>59</xdr:row>
      <xdr:rowOff>20028</xdr:rowOff>
    </xdr:to>
    <xdr:cxnSp macro="">
      <xdr:nvCxnSpPr>
        <xdr:cNvPr id="791" name="直線コネクタ 790"/>
        <xdr:cNvCxnSpPr/>
      </xdr:nvCxnSpPr>
      <xdr:spPr>
        <a:xfrm>
          <a:off x="18656300" y="10135312"/>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141135</xdr:rowOff>
    </xdr:from>
    <xdr:to>
      <xdr:col>116</xdr:col>
      <xdr:colOff>114300</xdr:colOff>
      <xdr:row>59</xdr:row>
      <xdr:rowOff>71285</xdr:rowOff>
    </xdr:to>
    <xdr:sp macro="" textlink="">
      <xdr:nvSpPr>
        <xdr:cNvPr id="801" name="楕円 800"/>
        <xdr:cNvSpPr/>
      </xdr:nvSpPr>
      <xdr:spPr>
        <a:xfrm>
          <a:off x="22110700" y="100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56062</xdr:rowOff>
    </xdr:from>
    <xdr:ext cx="378565" cy="259045"/>
    <xdr:sp macro="" textlink="">
      <xdr:nvSpPr>
        <xdr:cNvPr id="802" name="貸付金該当値テキスト"/>
        <xdr:cNvSpPr txBox="1"/>
      </xdr:nvSpPr>
      <xdr:spPr>
        <a:xfrm>
          <a:off x="22212300" y="1000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140945</xdr:rowOff>
    </xdr:from>
    <xdr:to>
      <xdr:col>112</xdr:col>
      <xdr:colOff>38100</xdr:colOff>
      <xdr:row>59</xdr:row>
      <xdr:rowOff>71095</xdr:rowOff>
    </xdr:to>
    <xdr:sp macro="" textlink="">
      <xdr:nvSpPr>
        <xdr:cNvPr id="803" name="楕円 802"/>
        <xdr:cNvSpPr/>
      </xdr:nvSpPr>
      <xdr:spPr>
        <a:xfrm>
          <a:off x="21272500" y="100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62222</xdr:rowOff>
    </xdr:from>
    <xdr:ext cx="378565" cy="259045"/>
    <xdr:sp macro="" textlink="">
      <xdr:nvSpPr>
        <xdr:cNvPr id="804" name="テキスト ボックス 803"/>
        <xdr:cNvSpPr txBox="1"/>
      </xdr:nvSpPr>
      <xdr:spPr>
        <a:xfrm>
          <a:off x="21134017" y="1017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140830</xdr:rowOff>
    </xdr:from>
    <xdr:to>
      <xdr:col>107</xdr:col>
      <xdr:colOff>101600</xdr:colOff>
      <xdr:row>59</xdr:row>
      <xdr:rowOff>70980</xdr:rowOff>
    </xdr:to>
    <xdr:sp macro="" textlink="">
      <xdr:nvSpPr>
        <xdr:cNvPr id="805" name="楕円 804"/>
        <xdr:cNvSpPr/>
      </xdr:nvSpPr>
      <xdr:spPr>
        <a:xfrm>
          <a:off x="20383500" y="100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62107</xdr:rowOff>
    </xdr:from>
    <xdr:ext cx="378565" cy="259045"/>
    <xdr:sp macro="" textlink="">
      <xdr:nvSpPr>
        <xdr:cNvPr id="806" name="テキスト ボックス 805"/>
        <xdr:cNvSpPr txBox="1"/>
      </xdr:nvSpPr>
      <xdr:spPr>
        <a:xfrm>
          <a:off x="20245017" y="1017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140678</xdr:rowOff>
    </xdr:from>
    <xdr:to>
      <xdr:col>102</xdr:col>
      <xdr:colOff>165100</xdr:colOff>
      <xdr:row>59</xdr:row>
      <xdr:rowOff>70828</xdr:rowOff>
    </xdr:to>
    <xdr:sp macro="" textlink="">
      <xdr:nvSpPr>
        <xdr:cNvPr id="807" name="楕円 806"/>
        <xdr:cNvSpPr/>
      </xdr:nvSpPr>
      <xdr:spPr>
        <a:xfrm>
          <a:off x="19494500" y="100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61955</xdr:rowOff>
    </xdr:from>
    <xdr:ext cx="378565" cy="259045"/>
    <xdr:sp macro="" textlink="">
      <xdr:nvSpPr>
        <xdr:cNvPr id="808" name="テキスト ボックス 807"/>
        <xdr:cNvSpPr txBox="1"/>
      </xdr:nvSpPr>
      <xdr:spPr>
        <a:xfrm>
          <a:off x="19356017" y="1017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140412</xdr:rowOff>
    </xdr:from>
    <xdr:to>
      <xdr:col>98</xdr:col>
      <xdr:colOff>38100</xdr:colOff>
      <xdr:row>59</xdr:row>
      <xdr:rowOff>70562</xdr:rowOff>
    </xdr:to>
    <xdr:sp macro="" textlink="">
      <xdr:nvSpPr>
        <xdr:cNvPr id="809" name="楕円 808"/>
        <xdr:cNvSpPr/>
      </xdr:nvSpPr>
      <xdr:spPr>
        <a:xfrm>
          <a:off x="18605500" y="100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61689</xdr:rowOff>
    </xdr:from>
    <xdr:ext cx="378565" cy="259045"/>
    <xdr:sp macro="" textlink="">
      <xdr:nvSpPr>
        <xdr:cNvPr id="810" name="テキスト ボックス 809"/>
        <xdr:cNvSpPr txBox="1"/>
      </xdr:nvSpPr>
      <xdr:spPr>
        <a:xfrm>
          <a:off x="18467017" y="10177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31659</xdr:rowOff>
    </xdr:from>
    <xdr:to>
      <xdr:col>116</xdr:col>
      <xdr:colOff>63500</xdr:colOff>
      <xdr:row>76</xdr:row>
      <xdr:rowOff>53333</xdr:rowOff>
    </xdr:to>
    <xdr:cxnSp macro="">
      <xdr:nvCxnSpPr>
        <xdr:cNvPr id="841" name="直線コネクタ 840"/>
        <xdr:cNvCxnSpPr/>
      </xdr:nvCxnSpPr>
      <xdr:spPr>
        <a:xfrm>
          <a:off x="21323300" y="13061859"/>
          <a:ext cx="8382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31659</xdr:rowOff>
    </xdr:from>
    <xdr:to>
      <xdr:col>111</xdr:col>
      <xdr:colOff>177800</xdr:colOff>
      <xdr:row>76</xdr:row>
      <xdr:rowOff>34272</xdr:rowOff>
    </xdr:to>
    <xdr:cxnSp macro="">
      <xdr:nvCxnSpPr>
        <xdr:cNvPr id="844" name="直線コネクタ 843"/>
        <xdr:cNvCxnSpPr/>
      </xdr:nvCxnSpPr>
      <xdr:spPr>
        <a:xfrm flipV="1">
          <a:off x="20434300" y="1306185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15342</xdr:rowOff>
    </xdr:from>
    <xdr:to>
      <xdr:col>107</xdr:col>
      <xdr:colOff>50800</xdr:colOff>
      <xdr:row>76</xdr:row>
      <xdr:rowOff>34272</xdr:rowOff>
    </xdr:to>
    <xdr:cxnSp macro="">
      <xdr:nvCxnSpPr>
        <xdr:cNvPr id="847" name="直線コネクタ 846"/>
        <xdr:cNvCxnSpPr/>
      </xdr:nvCxnSpPr>
      <xdr:spPr>
        <a:xfrm>
          <a:off x="19545300" y="13045542"/>
          <a:ext cx="889000" cy="1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4826</xdr:rowOff>
    </xdr:from>
    <xdr:to>
      <xdr:col>102</xdr:col>
      <xdr:colOff>114300</xdr:colOff>
      <xdr:row>76</xdr:row>
      <xdr:rowOff>15342</xdr:rowOff>
    </xdr:to>
    <xdr:cxnSp macro="">
      <xdr:nvCxnSpPr>
        <xdr:cNvPr id="850" name="直線コネクタ 849"/>
        <xdr:cNvCxnSpPr/>
      </xdr:nvCxnSpPr>
      <xdr:spPr>
        <a:xfrm>
          <a:off x="18656300" y="1303502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2533</xdr:rowOff>
    </xdr:from>
    <xdr:to>
      <xdr:col>116</xdr:col>
      <xdr:colOff>114300</xdr:colOff>
      <xdr:row>76</xdr:row>
      <xdr:rowOff>104133</xdr:rowOff>
    </xdr:to>
    <xdr:sp macro="" textlink="">
      <xdr:nvSpPr>
        <xdr:cNvPr id="860" name="楕円 859"/>
        <xdr:cNvSpPr/>
      </xdr:nvSpPr>
      <xdr:spPr>
        <a:xfrm>
          <a:off x="22110700" y="130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152410</xdr:rowOff>
    </xdr:from>
    <xdr:ext cx="534377" cy="259045"/>
    <xdr:sp macro="" textlink="">
      <xdr:nvSpPr>
        <xdr:cNvPr id="861" name="繰出金該当値テキスト"/>
        <xdr:cNvSpPr txBox="1"/>
      </xdr:nvSpPr>
      <xdr:spPr>
        <a:xfrm>
          <a:off x="22212300" y="130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152309</xdr:rowOff>
    </xdr:from>
    <xdr:to>
      <xdr:col>112</xdr:col>
      <xdr:colOff>38100</xdr:colOff>
      <xdr:row>76</xdr:row>
      <xdr:rowOff>82459</xdr:rowOff>
    </xdr:to>
    <xdr:sp macro="" textlink="">
      <xdr:nvSpPr>
        <xdr:cNvPr id="862" name="楕円 861"/>
        <xdr:cNvSpPr/>
      </xdr:nvSpPr>
      <xdr:spPr>
        <a:xfrm>
          <a:off x="21272500" y="130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73586</xdr:rowOff>
    </xdr:from>
    <xdr:ext cx="534377" cy="259045"/>
    <xdr:sp macro="" textlink="">
      <xdr:nvSpPr>
        <xdr:cNvPr id="863" name="テキスト ボックス 862"/>
        <xdr:cNvSpPr txBox="1"/>
      </xdr:nvSpPr>
      <xdr:spPr>
        <a:xfrm>
          <a:off x="21056111" y="131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154922</xdr:rowOff>
    </xdr:from>
    <xdr:to>
      <xdr:col>107</xdr:col>
      <xdr:colOff>101600</xdr:colOff>
      <xdr:row>76</xdr:row>
      <xdr:rowOff>85072</xdr:rowOff>
    </xdr:to>
    <xdr:sp macro="" textlink="">
      <xdr:nvSpPr>
        <xdr:cNvPr id="864" name="楕円 863"/>
        <xdr:cNvSpPr/>
      </xdr:nvSpPr>
      <xdr:spPr>
        <a:xfrm>
          <a:off x="20383500" y="1301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76199</xdr:rowOff>
    </xdr:from>
    <xdr:ext cx="534377" cy="259045"/>
    <xdr:sp macro="" textlink="">
      <xdr:nvSpPr>
        <xdr:cNvPr id="865" name="テキスト ボックス 864"/>
        <xdr:cNvSpPr txBox="1"/>
      </xdr:nvSpPr>
      <xdr:spPr>
        <a:xfrm>
          <a:off x="20167111" y="131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135992</xdr:rowOff>
    </xdr:from>
    <xdr:to>
      <xdr:col>102</xdr:col>
      <xdr:colOff>165100</xdr:colOff>
      <xdr:row>76</xdr:row>
      <xdr:rowOff>66142</xdr:rowOff>
    </xdr:to>
    <xdr:sp macro="" textlink="">
      <xdr:nvSpPr>
        <xdr:cNvPr id="866" name="楕円 865"/>
        <xdr:cNvSpPr/>
      </xdr:nvSpPr>
      <xdr:spPr>
        <a:xfrm>
          <a:off x="19494500" y="129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57269</xdr:rowOff>
    </xdr:from>
    <xdr:ext cx="534377" cy="259045"/>
    <xdr:sp macro="" textlink="">
      <xdr:nvSpPr>
        <xdr:cNvPr id="867" name="テキスト ボックス 866"/>
        <xdr:cNvSpPr txBox="1"/>
      </xdr:nvSpPr>
      <xdr:spPr>
        <a:xfrm>
          <a:off x="19278111" y="130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125476</xdr:rowOff>
    </xdr:from>
    <xdr:to>
      <xdr:col>98</xdr:col>
      <xdr:colOff>38100</xdr:colOff>
      <xdr:row>76</xdr:row>
      <xdr:rowOff>55626</xdr:rowOff>
    </xdr:to>
    <xdr:sp macro="" textlink="">
      <xdr:nvSpPr>
        <xdr:cNvPr id="868" name="楕円 867"/>
        <xdr:cNvSpPr/>
      </xdr:nvSpPr>
      <xdr:spPr>
        <a:xfrm>
          <a:off x="18605500" y="12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46753</xdr:rowOff>
    </xdr:from>
    <xdr:ext cx="534377" cy="259045"/>
    <xdr:sp macro="" textlink="">
      <xdr:nvSpPr>
        <xdr:cNvPr id="869" name="テキスト ボックス 868"/>
        <xdr:cNvSpPr txBox="1"/>
      </xdr:nvSpPr>
      <xdr:spPr>
        <a:xfrm>
          <a:off x="18389111" y="130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年度の住民一人当たりのコストを決算額総額でみると、</a:t>
          </a:r>
          <a:r>
            <a:rPr kumimoji="1" lang="en-US" altLang="ja-JP" sz="1100" b="0" i="0" baseline="0">
              <a:solidFill>
                <a:schemeClr val="dk1"/>
              </a:solidFill>
              <a:effectLst/>
              <a:latin typeface="+mn-lt"/>
              <a:ea typeface="+mn-ea"/>
              <a:cs typeface="+mn-cs"/>
            </a:rPr>
            <a:t>530,180</a:t>
          </a:r>
          <a:r>
            <a:rPr kumimoji="1" lang="ja-JP" altLang="ja-JP" sz="1100" b="0" i="0" baseline="0">
              <a:solidFill>
                <a:schemeClr val="dk1"/>
              </a:solidFill>
              <a:effectLst/>
              <a:latin typeface="+mn-lt"/>
              <a:ea typeface="+mn-ea"/>
              <a:cs typeface="+mn-cs"/>
            </a:rPr>
            <a:t>円となっており、性質別でみると維持補修費、扶助費で類似団体平均より高く、その他の費目については、類似団体平均より低くなっている。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また、維持補修費が全国平均より高く、</a:t>
          </a:r>
          <a:r>
            <a:rPr kumimoji="1" lang="ja-JP" altLang="en-US" sz="1100" b="0" i="0" baseline="0">
              <a:solidFill>
                <a:schemeClr val="dk1"/>
              </a:solidFill>
              <a:effectLst/>
              <a:latin typeface="+mn-lt"/>
              <a:ea typeface="+mn-ea"/>
              <a:cs typeface="+mn-cs"/>
            </a:rPr>
            <a:t>物件費が県</a:t>
          </a:r>
          <a:r>
            <a:rPr kumimoji="1" lang="ja-JP" altLang="ja-JP" sz="1100" b="0" i="0" baseline="0">
              <a:solidFill>
                <a:schemeClr val="dk1"/>
              </a:solidFill>
              <a:effectLst/>
              <a:latin typeface="+mn-lt"/>
              <a:ea typeface="+mn-ea"/>
              <a:cs typeface="+mn-cs"/>
            </a:rPr>
            <a:t>平均より高くなっており、その他の費目については、いずれも全国及び県平均よりも低くなっている。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構成項目である扶助費については、小児医療無償化による医療・福祉サービス費、障害者自立支援給付事業費の増加が続いていることで年々増加しており、類似団体と比較して一人当たりコストが高い状況が続い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12,721
12,649
7.62
6,962,157
6,744,384
173,947
3,353,714
4,519,035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116611</xdr:rowOff>
    </xdr:from>
    <xdr:to>
      <xdr:col>24</xdr:col>
      <xdr:colOff>63500</xdr:colOff>
      <xdr:row>36</xdr:row>
      <xdr:rowOff>152730</xdr:rowOff>
    </xdr:to>
    <xdr:cxnSp macro="">
      <xdr:nvCxnSpPr>
        <xdr:cNvPr id="59" name="直線コネクタ 58"/>
        <xdr:cNvCxnSpPr/>
      </xdr:nvCxnSpPr>
      <xdr:spPr>
        <a:xfrm>
          <a:off x="3797300" y="6288811"/>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116611</xdr:rowOff>
    </xdr:from>
    <xdr:to>
      <xdr:col>19</xdr:col>
      <xdr:colOff>177800</xdr:colOff>
      <xdr:row>36</xdr:row>
      <xdr:rowOff>136271</xdr:rowOff>
    </xdr:to>
    <xdr:cxnSp macro="">
      <xdr:nvCxnSpPr>
        <xdr:cNvPr id="62" name="直線コネクタ 61"/>
        <xdr:cNvCxnSpPr/>
      </xdr:nvCxnSpPr>
      <xdr:spPr>
        <a:xfrm flipV="1">
          <a:off x="2908300" y="6288811"/>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127127</xdr:rowOff>
    </xdr:from>
    <xdr:to>
      <xdr:col>15</xdr:col>
      <xdr:colOff>50800</xdr:colOff>
      <xdr:row>36</xdr:row>
      <xdr:rowOff>136271</xdr:rowOff>
    </xdr:to>
    <xdr:cxnSp macro="">
      <xdr:nvCxnSpPr>
        <xdr:cNvPr id="65" name="直線コネクタ 64"/>
        <xdr:cNvCxnSpPr/>
      </xdr:nvCxnSpPr>
      <xdr:spPr>
        <a:xfrm>
          <a:off x="2019300" y="62993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102667</xdr:rowOff>
    </xdr:from>
    <xdr:to>
      <xdr:col>10</xdr:col>
      <xdr:colOff>114300</xdr:colOff>
      <xdr:row>36</xdr:row>
      <xdr:rowOff>127127</xdr:rowOff>
    </xdr:to>
    <xdr:cxnSp macro="">
      <xdr:nvCxnSpPr>
        <xdr:cNvPr id="68" name="直線コネクタ 67"/>
        <xdr:cNvCxnSpPr/>
      </xdr:nvCxnSpPr>
      <xdr:spPr>
        <a:xfrm>
          <a:off x="1130300" y="6274867"/>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101930</xdr:rowOff>
    </xdr:from>
    <xdr:to>
      <xdr:col>24</xdr:col>
      <xdr:colOff>114300</xdr:colOff>
      <xdr:row>37</xdr:row>
      <xdr:rowOff>32080</xdr:rowOff>
    </xdr:to>
    <xdr:sp macro="" textlink="">
      <xdr:nvSpPr>
        <xdr:cNvPr id="78" name="楕円 77"/>
        <xdr:cNvSpPr/>
      </xdr:nvSpPr>
      <xdr:spPr>
        <a:xfrm>
          <a:off x="4584700" y="62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80357</xdr:rowOff>
    </xdr:from>
    <xdr:ext cx="469744" cy="259045"/>
    <xdr:sp macro="" textlink="">
      <xdr:nvSpPr>
        <xdr:cNvPr id="79" name="議会費該当値テキスト"/>
        <xdr:cNvSpPr txBox="1"/>
      </xdr:nvSpPr>
      <xdr:spPr>
        <a:xfrm>
          <a:off x="4686300" y="62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65811</xdr:rowOff>
    </xdr:from>
    <xdr:to>
      <xdr:col>20</xdr:col>
      <xdr:colOff>38100</xdr:colOff>
      <xdr:row>36</xdr:row>
      <xdr:rowOff>167411</xdr:rowOff>
    </xdr:to>
    <xdr:sp macro="" textlink="">
      <xdr:nvSpPr>
        <xdr:cNvPr id="80" name="楕円 79"/>
        <xdr:cNvSpPr/>
      </xdr:nvSpPr>
      <xdr:spPr>
        <a:xfrm>
          <a:off x="3746500" y="62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158538</xdr:rowOff>
    </xdr:from>
    <xdr:ext cx="469744" cy="259045"/>
    <xdr:sp macro="" textlink="">
      <xdr:nvSpPr>
        <xdr:cNvPr id="81" name="テキスト ボックス 80"/>
        <xdr:cNvSpPr txBox="1"/>
      </xdr:nvSpPr>
      <xdr:spPr>
        <a:xfrm>
          <a:off x="3562428" y="633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85471</xdr:rowOff>
    </xdr:from>
    <xdr:to>
      <xdr:col>15</xdr:col>
      <xdr:colOff>101600</xdr:colOff>
      <xdr:row>37</xdr:row>
      <xdr:rowOff>15621</xdr:rowOff>
    </xdr:to>
    <xdr:sp macro="" textlink="">
      <xdr:nvSpPr>
        <xdr:cNvPr id="82" name="楕円 81"/>
        <xdr:cNvSpPr/>
      </xdr:nvSpPr>
      <xdr:spPr>
        <a:xfrm>
          <a:off x="2857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6748</xdr:rowOff>
    </xdr:from>
    <xdr:ext cx="469744" cy="259045"/>
    <xdr:sp macro="" textlink="">
      <xdr:nvSpPr>
        <xdr:cNvPr id="83" name="テキスト ボックス 82"/>
        <xdr:cNvSpPr txBox="1"/>
      </xdr:nvSpPr>
      <xdr:spPr>
        <a:xfrm>
          <a:off x="2673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76327</xdr:rowOff>
    </xdr:from>
    <xdr:to>
      <xdr:col>10</xdr:col>
      <xdr:colOff>165100</xdr:colOff>
      <xdr:row>37</xdr:row>
      <xdr:rowOff>6477</xdr:rowOff>
    </xdr:to>
    <xdr:sp macro="" textlink="">
      <xdr:nvSpPr>
        <xdr:cNvPr id="84" name="楕円 83"/>
        <xdr:cNvSpPr/>
      </xdr:nvSpPr>
      <xdr:spPr>
        <a:xfrm>
          <a:off x="1968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169054</xdr:rowOff>
    </xdr:from>
    <xdr:ext cx="469744" cy="259045"/>
    <xdr:sp macro="" textlink="">
      <xdr:nvSpPr>
        <xdr:cNvPr id="85" name="テキスト ボックス 84"/>
        <xdr:cNvSpPr txBox="1"/>
      </xdr:nvSpPr>
      <xdr:spPr>
        <a:xfrm>
          <a:off x="1784428" y="63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51867</xdr:rowOff>
    </xdr:from>
    <xdr:to>
      <xdr:col>6</xdr:col>
      <xdr:colOff>38100</xdr:colOff>
      <xdr:row>36</xdr:row>
      <xdr:rowOff>153467</xdr:rowOff>
    </xdr:to>
    <xdr:sp macro="" textlink="">
      <xdr:nvSpPr>
        <xdr:cNvPr id="86" name="楕円 85"/>
        <xdr:cNvSpPr/>
      </xdr:nvSpPr>
      <xdr:spPr>
        <a:xfrm>
          <a:off x="1079500" y="62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144594</xdr:rowOff>
    </xdr:from>
    <xdr:ext cx="469744" cy="259045"/>
    <xdr:sp macro="" textlink="">
      <xdr:nvSpPr>
        <xdr:cNvPr id="87" name="テキスト ボックス 86"/>
        <xdr:cNvSpPr txBox="1"/>
      </xdr:nvSpPr>
      <xdr:spPr>
        <a:xfrm>
          <a:off x="895428" y="63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118244</xdr:rowOff>
    </xdr:from>
    <xdr:to>
      <xdr:col>24</xdr:col>
      <xdr:colOff>63500</xdr:colOff>
      <xdr:row>58</xdr:row>
      <xdr:rowOff>4147</xdr:rowOff>
    </xdr:to>
    <xdr:cxnSp macro="">
      <xdr:nvCxnSpPr>
        <xdr:cNvPr id="114" name="直線コネクタ 113"/>
        <xdr:cNvCxnSpPr/>
      </xdr:nvCxnSpPr>
      <xdr:spPr>
        <a:xfrm flipV="1">
          <a:off x="3797300" y="9719444"/>
          <a:ext cx="838200" cy="2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4147</xdr:rowOff>
    </xdr:from>
    <xdr:to>
      <xdr:col>19</xdr:col>
      <xdr:colOff>177800</xdr:colOff>
      <xdr:row>58</xdr:row>
      <xdr:rowOff>24650</xdr:rowOff>
    </xdr:to>
    <xdr:cxnSp macro="">
      <xdr:nvCxnSpPr>
        <xdr:cNvPr id="117" name="直線コネクタ 116"/>
        <xdr:cNvCxnSpPr/>
      </xdr:nvCxnSpPr>
      <xdr:spPr>
        <a:xfrm flipV="1">
          <a:off x="2908300" y="9948247"/>
          <a:ext cx="889000" cy="2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15790</xdr:rowOff>
    </xdr:from>
    <xdr:to>
      <xdr:col>15</xdr:col>
      <xdr:colOff>50800</xdr:colOff>
      <xdr:row>58</xdr:row>
      <xdr:rowOff>24650</xdr:rowOff>
    </xdr:to>
    <xdr:cxnSp macro="">
      <xdr:nvCxnSpPr>
        <xdr:cNvPr id="120" name="直線コネクタ 119"/>
        <xdr:cNvCxnSpPr/>
      </xdr:nvCxnSpPr>
      <xdr:spPr>
        <a:xfrm>
          <a:off x="2019300" y="9959890"/>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15790</xdr:rowOff>
    </xdr:from>
    <xdr:to>
      <xdr:col>10</xdr:col>
      <xdr:colOff>114300</xdr:colOff>
      <xdr:row>58</xdr:row>
      <xdr:rowOff>18295</xdr:rowOff>
    </xdr:to>
    <xdr:cxnSp macro="">
      <xdr:nvCxnSpPr>
        <xdr:cNvPr id="123" name="直線コネクタ 122"/>
        <xdr:cNvCxnSpPr/>
      </xdr:nvCxnSpPr>
      <xdr:spPr>
        <a:xfrm flipV="1">
          <a:off x="1130300" y="9959890"/>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67444</xdr:rowOff>
    </xdr:from>
    <xdr:to>
      <xdr:col>24</xdr:col>
      <xdr:colOff>114300</xdr:colOff>
      <xdr:row>56</xdr:row>
      <xdr:rowOff>169044</xdr:rowOff>
    </xdr:to>
    <xdr:sp macro="" textlink="">
      <xdr:nvSpPr>
        <xdr:cNvPr id="133" name="楕円 132"/>
        <xdr:cNvSpPr/>
      </xdr:nvSpPr>
      <xdr:spPr>
        <a:xfrm>
          <a:off x="4584700" y="96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153821</xdr:rowOff>
    </xdr:from>
    <xdr:ext cx="599010" cy="259045"/>
    <xdr:sp macro="" textlink="">
      <xdr:nvSpPr>
        <xdr:cNvPr id="134" name="総務費該当値テキスト"/>
        <xdr:cNvSpPr txBox="1"/>
      </xdr:nvSpPr>
      <xdr:spPr>
        <a:xfrm>
          <a:off x="4686300" y="958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124797</xdr:rowOff>
    </xdr:from>
    <xdr:to>
      <xdr:col>20</xdr:col>
      <xdr:colOff>38100</xdr:colOff>
      <xdr:row>58</xdr:row>
      <xdr:rowOff>54947</xdr:rowOff>
    </xdr:to>
    <xdr:sp macro="" textlink="">
      <xdr:nvSpPr>
        <xdr:cNvPr id="135" name="楕円 134"/>
        <xdr:cNvSpPr/>
      </xdr:nvSpPr>
      <xdr:spPr>
        <a:xfrm>
          <a:off x="3746500" y="98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46074</xdr:rowOff>
    </xdr:from>
    <xdr:ext cx="534377" cy="259045"/>
    <xdr:sp macro="" textlink="">
      <xdr:nvSpPr>
        <xdr:cNvPr id="136" name="テキスト ボックス 135"/>
        <xdr:cNvSpPr txBox="1"/>
      </xdr:nvSpPr>
      <xdr:spPr>
        <a:xfrm>
          <a:off x="3530111" y="99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145300</xdr:rowOff>
    </xdr:from>
    <xdr:to>
      <xdr:col>15</xdr:col>
      <xdr:colOff>101600</xdr:colOff>
      <xdr:row>58</xdr:row>
      <xdr:rowOff>75450</xdr:rowOff>
    </xdr:to>
    <xdr:sp macro="" textlink="">
      <xdr:nvSpPr>
        <xdr:cNvPr id="137" name="楕円 136"/>
        <xdr:cNvSpPr/>
      </xdr:nvSpPr>
      <xdr:spPr>
        <a:xfrm>
          <a:off x="2857500" y="99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66577</xdr:rowOff>
    </xdr:from>
    <xdr:ext cx="534377" cy="259045"/>
    <xdr:sp macro="" textlink="">
      <xdr:nvSpPr>
        <xdr:cNvPr id="138" name="テキスト ボックス 137"/>
        <xdr:cNvSpPr txBox="1"/>
      </xdr:nvSpPr>
      <xdr:spPr>
        <a:xfrm>
          <a:off x="2641111" y="100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136440</xdr:rowOff>
    </xdr:from>
    <xdr:to>
      <xdr:col>10</xdr:col>
      <xdr:colOff>165100</xdr:colOff>
      <xdr:row>58</xdr:row>
      <xdr:rowOff>66590</xdr:rowOff>
    </xdr:to>
    <xdr:sp macro="" textlink="">
      <xdr:nvSpPr>
        <xdr:cNvPr id="139" name="楕円 138"/>
        <xdr:cNvSpPr/>
      </xdr:nvSpPr>
      <xdr:spPr>
        <a:xfrm>
          <a:off x="1968500" y="99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57717</xdr:rowOff>
    </xdr:from>
    <xdr:ext cx="534377" cy="259045"/>
    <xdr:sp macro="" textlink="">
      <xdr:nvSpPr>
        <xdr:cNvPr id="140" name="テキスト ボックス 139"/>
        <xdr:cNvSpPr txBox="1"/>
      </xdr:nvSpPr>
      <xdr:spPr>
        <a:xfrm>
          <a:off x="1752111" y="100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138945</xdr:rowOff>
    </xdr:from>
    <xdr:to>
      <xdr:col>6</xdr:col>
      <xdr:colOff>38100</xdr:colOff>
      <xdr:row>58</xdr:row>
      <xdr:rowOff>69095</xdr:rowOff>
    </xdr:to>
    <xdr:sp macro="" textlink="">
      <xdr:nvSpPr>
        <xdr:cNvPr id="141" name="楕円 140"/>
        <xdr:cNvSpPr/>
      </xdr:nvSpPr>
      <xdr:spPr>
        <a:xfrm>
          <a:off x="1079500" y="99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60222</xdr:rowOff>
    </xdr:from>
    <xdr:ext cx="534377" cy="259045"/>
    <xdr:sp macro="" textlink="">
      <xdr:nvSpPr>
        <xdr:cNvPr id="142" name="テキスト ボックス 141"/>
        <xdr:cNvSpPr txBox="1"/>
      </xdr:nvSpPr>
      <xdr:spPr>
        <a:xfrm>
          <a:off x="863111" y="100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152296</xdr:rowOff>
    </xdr:from>
    <xdr:to>
      <xdr:col>24</xdr:col>
      <xdr:colOff>63500</xdr:colOff>
      <xdr:row>77</xdr:row>
      <xdr:rowOff>85606</xdr:rowOff>
    </xdr:to>
    <xdr:cxnSp macro="">
      <xdr:nvCxnSpPr>
        <xdr:cNvPr id="172" name="直線コネクタ 171"/>
        <xdr:cNvCxnSpPr/>
      </xdr:nvCxnSpPr>
      <xdr:spPr>
        <a:xfrm flipV="1">
          <a:off x="3797300" y="13182496"/>
          <a:ext cx="838200" cy="1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85606</xdr:rowOff>
    </xdr:from>
    <xdr:to>
      <xdr:col>19</xdr:col>
      <xdr:colOff>177800</xdr:colOff>
      <xdr:row>77</xdr:row>
      <xdr:rowOff>144272</xdr:rowOff>
    </xdr:to>
    <xdr:cxnSp macro="">
      <xdr:nvCxnSpPr>
        <xdr:cNvPr id="175" name="直線コネクタ 174"/>
        <xdr:cNvCxnSpPr/>
      </xdr:nvCxnSpPr>
      <xdr:spPr>
        <a:xfrm flipV="1">
          <a:off x="2908300" y="13287256"/>
          <a:ext cx="889000" cy="5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144272</xdr:rowOff>
    </xdr:from>
    <xdr:to>
      <xdr:col>15</xdr:col>
      <xdr:colOff>50800</xdr:colOff>
      <xdr:row>77</xdr:row>
      <xdr:rowOff>160891</xdr:rowOff>
    </xdr:to>
    <xdr:cxnSp macro="">
      <xdr:nvCxnSpPr>
        <xdr:cNvPr id="178" name="直線コネクタ 177"/>
        <xdr:cNvCxnSpPr/>
      </xdr:nvCxnSpPr>
      <xdr:spPr>
        <a:xfrm flipV="1">
          <a:off x="2019300" y="13345922"/>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109868</xdr:rowOff>
    </xdr:from>
    <xdr:to>
      <xdr:col>10</xdr:col>
      <xdr:colOff>114300</xdr:colOff>
      <xdr:row>77</xdr:row>
      <xdr:rowOff>160891</xdr:rowOff>
    </xdr:to>
    <xdr:cxnSp macro="">
      <xdr:nvCxnSpPr>
        <xdr:cNvPr id="181" name="直線コネクタ 180"/>
        <xdr:cNvCxnSpPr/>
      </xdr:nvCxnSpPr>
      <xdr:spPr>
        <a:xfrm>
          <a:off x="1130300" y="13311518"/>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101496</xdr:rowOff>
    </xdr:from>
    <xdr:to>
      <xdr:col>24</xdr:col>
      <xdr:colOff>114300</xdr:colOff>
      <xdr:row>77</xdr:row>
      <xdr:rowOff>31646</xdr:rowOff>
    </xdr:to>
    <xdr:sp macro="" textlink="">
      <xdr:nvSpPr>
        <xdr:cNvPr id="191" name="楕円 190"/>
        <xdr:cNvSpPr/>
      </xdr:nvSpPr>
      <xdr:spPr>
        <a:xfrm>
          <a:off x="4584700" y="1313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79923</xdr:rowOff>
    </xdr:from>
    <xdr:ext cx="599010" cy="259045"/>
    <xdr:sp macro="" textlink="">
      <xdr:nvSpPr>
        <xdr:cNvPr id="192" name="民生費該当値テキスト"/>
        <xdr:cNvSpPr txBox="1"/>
      </xdr:nvSpPr>
      <xdr:spPr>
        <a:xfrm>
          <a:off x="4686300" y="1311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34806</xdr:rowOff>
    </xdr:from>
    <xdr:to>
      <xdr:col>20</xdr:col>
      <xdr:colOff>38100</xdr:colOff>
      <xdr:row>77</xdr:row>
      <xdr:rowOff>136406</xdr:rowOff>
    </xdr:to>
    <xdr:sp macro="" textlink="">
      <xdr:nvSpPr>
        <xdr:cNvPr id="193" name="楕円 192"/>
        <xdr:cNvSpPr/>
      </xdr:nvSpPr>
      <xdr:spPr>
        <a:xfrm>
          <a:off x="3746500" y="132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127533</xdr:rowOff>
    </xdr:from>
    <xdr:ext cx="599010" cy="259045"/>
    <xdr:sp macro="" textlink="">
      <xdr:nvSpPr>
        <xdr:cNvPr id="194" name="テキスト ボックス 193"/>
        <xdr:cNvSpPr txBox="1"/>
      </xdr:nvSpPr>
      <xdr:spPr>
        <a:xfrm>
          <a:off x="3497795" y="133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93472</xdr:rowOff>
    </xdr:from>
    <xdr:to>
      <xdr:col>15</xdr:col>
      <xdr:colOff>101600</xdr:colOff>
      <xdr:row>78</xdr:row>
      <xdr:rowOff>23622</xdr:rowOff>
    </xdr:to>
    <xdr:sp macro="" textlink="">
      <xdr:nvSpPr>
        <xdr:cNvPr id="195" name="楕円 194"/>
        <xdr:cNvSpPr/>
      </xdr:nvSpPr>
      <xdr:spPr>
        <a:xfrm>
          <a:off x="2857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14749</xdr:rowOff>
    </xdr:from>
    <xdr:ext cx="599010" cy="259045"/>
    <xdr:sp macro="" textlink="">
      <xdr:nvSpPr>
        <xdr:cNvPr id="196" name="テキスト ボックス 195"/>
        <xdr:cNvSpPr txBox="1"/>
      </xdr:nvSpPr>
      <xdr:spPr>
        <a:xfrm>
          <a:off x="2608795" y="1338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110091</xdr:rowOff>
    </xdr:from>
    <xdr:to>
      <xdr:col>10</xdr:col>
      <xdr:colOff>165100</xdr:colOff>
      <xdr:row>78</xdr:row>
      <xdr:rowOff>40241</xdr:rowOff>
    </xdr:to>
    <xdr:sp macro="" textlink="">
      <xdr:nvSpPr>
        <xdr:cNvPr id="197" name="楕円 196"/>
        <xdr:cNvSpPr/>
      </xdr:nvSpPr>
      <xdr:spPr>
        <a:xfrm>
          <a:off x="19685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31368</xdr:rowOff>
    </xdr:from>
    <xdr:ext cx="599010" cy="259045"/>
    <xdr:sp macro="" textlink="">
      <xdr:nvSpPr>
        <xdr:cNvPr id="198" name="テキスト ボックス 197"/>
        <xdr:cNvSpPr txBox="1"/>
      </xdr:nvSpPr>
      <xdr:spPr>
        <a:xfrm>
          <a:off x="1719795" y="134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59068</xdr:rowOff>
    </xdr:from>
    <xdr:to>
      <xdr:col>6</xdr:col>
      <xdr:colOff>38100</xdr:colOff>
      <xdr:row>77</xdr:row>
      <xdr:rowOff>160668</xdr:rowOff>
    </xdr:to>
    <xdr:sp macro="" textlink="">
      <xdr:nvSpPr>
        <xdr:cNvPr id="199" name="楕円 198"/>
        <xdr:cNvSpPr/>
      </xdr:nvSpPr>
      <xdr:spPr>
        <a:xfrm>
          <a:off x="1079500" y="132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151795</xdr:rowOff>
    </xdr:from>
    <xdr:ext cx="599010" cy="259045"/>
    <xdr:sp macro="" textlink="">
      <xdr:nvSpPr>
        <xdr:cNvPr id="200" name="テキスト ボックス 199"/>
        <xdr:cNvSpPr txBox="1"/>
      </xdr:nvSpPr>
      <xdr:spPr>
        <a:xfrm>
          <a:off x="830795" y="1335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37691</xdr:rowOff>
    </xdr:from>
    <xdr:to>
      <xdr:col>24</xdr:col>
      <xdr:colOff>63500</xdr:colOff>
      <xdr:row>97</xdr:row>
      <xdr:rowOff>78011</xdr:rowOff>
    </xdr:to>
    <xdr:cxnSp macro="">
      <xdr:nvCxnSpPr>
        <xdr:cNvPr id="231" name="直線コネクタ 230"/>
        <xdr:cNvCxnSpPr/>
      </xdr:nvCxnSpPr>
      <xdr:spPr>
        <a:xfrm flipV="1">
          <a:off x="3797300" y="16668341"/>
          <a:ext cx="838200" cy="4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78011</xdr:rowOff>
    </xdr:from>
    <xdr:to>
      <xdr:col>19</xdr:col>
      <xdr:colOff>177800</xdr:colOff>
      <xdr:row>97</xdr:row>
      <xdr:rowOff>101839</xdr:rowOff>
    </xdr:to>
    <xdr:cxnSp macro="">
      <xdr:nvCxnSpPr>
        <xdr:cNvPr id="234" name="直線コネクタ 233"/>
        <xdr:cNvCxnSpPr/>
      </xdr:nvCxnSpPr>
      <xdr:spPr>
        <a:xfrm flipV="1">
          <a:off x="2908300" y="16708661"/>
          <a:ext cx="8890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101839</xdr:rowOff>
    </xdr:from>
    <xdr:to>
      <xdr:col>15</xdr:col>
      <xdr:colOff>50800</xdr:colOff>
      <xdr:row>97</xdr:row>
      <xdr:rowOff>109024</xdr:rowOff>
    </xdr:to>
    <xdr:cxnSp macro="">
      <xdr:nvCxnSpPr>
        <xdr:cNvPr id="237" name="直線コネクタ 236"/>
        <xdr:cNvCxnSpPr/>
      </xdr:nvCxnSpPr>
      <xdr:spPr>
        <a:xfrm flipV="1">
          <a:off x="2019300" y="16732489"/>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109024</xdr:rowOff>
    </xdr:from>
    <xdr:to>
      <xdr:col>10</xdr:col>
      <xdr:colOff>114300</xdr:colOff>
      <xdr:row>97</xdr:row>
      <xdr:rowOff>122631</xdr:rowOff>
    </xdr:to>
    <xdr:cxnSp macro="">
      <xdr:nvCxnSpPr>
        <xdr:cNvPr id="240" name="直線コネクタ 239"/>
        <xdr:cNvCxnSpPr/>
      </xdr:nvCxnSpPr>
      <xdr:spPr>
        <a:xfrm flipV="1">
          <a:off x="1130300" y="16739674"/>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158341</xdr:rowOff>
    </xdr:from>
    <xdr:to>
      <xdr:col>24</xdr:col>
      <xdr:colOff>114300</xdr:colOff>
      <xdr:row>97</xdr:row>
      <xdr:rowOff>88491</xdr:rowOff>
    </xdr:to>
    <xdr:sp macro="" textlink="">
      <xdr:nvSpPr>
        <xdr:cNvPr id="250" name="楕円 249"/>
        <xdr:cNvSpPr/>
      </xdr:nvSpPr>
      <xdr:spPr>
        <a:xfrm>
          <a:off x="4584700" y="166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136768</xdr:rowOff>
    </xdr:from>
    <xdr:ext cx="534377" cy="259045"/>
    <xdr:sp macro="" textlink="">
      <xdr:nvSpPr>
        <xdr:cNvPr id="251" name="衛生費該当値テキスト"/>
        <xdr:cNvSpPr txBox="1"/>
      </xdr:nvSpPr>
      <xdr:spPr>
        <a:xfrm>
          <a:off x="4686300" y="165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27211</xdr:rowOff>
    </xdr:from>
    <xdr:to>
      <xdr:col>20</xdr:col>
      <xdr:colOff>38100</xdr:colOff>
      <xdr:row>97</xdr:row>
      <xdr:rowOff>128811</xdr:rowOff>
    </xdr:to>
    <xdr:sp macro="" textlink="">
      <xdr:nvSpPr>
        <xdr:cNvPr id="252" name="楕円 251"/>
        <xdr:cNvSpPr/>
      </xdr:nvSpPr>
      <xdr:spPr>
        <a:xfrm>
          <a:off x="3746500" y="166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119938</xdr:rowOff>
    </xdr:from>
    <xdr:ext cx="534377" cy="259045"/>
    <xdr:sp macro="" textlink="">
      <xdr:nvSpPr>
        <xdr:cNvPr id="253" name="テキスト ボックス 252"/>
        <xdr:cNvSpPr txBox="1"/>
      </xdr:nvSpPr>
      <xdr:spPr>
        <a:xfrm>
          <a:off x="3530111" y="167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51039</xdr:rowOff>
    </xdr:from>
    <xdr:to>
      <xdr:col>15</xdr:col>
      <xdr:colOff>101600</xdr:colOff>
      <xdr:row>97</xdr:row>
      <xdr:rowOff>152639</xdr:rowOff>
    </xdr:to>
    <xdr:sp macro="" textlink="">
      <xdr:nvSpPr>
        <xdr:cNvPr id="254" name="楕円 253"/>
        <xdr:cNvSpPr/>
      </xdr:nvSpPr>
      <xdr:spPr>
        <a:xfrm>
          <a:off x="2857500" y="166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143766</xdr:rowOff>
    </xdr:from>
    <xdr:ext cx="534377" cy="259045"/>
    <xdr:sp macro="" textlink="">
      <xdr:nvSpPr>
        <xdr:cNvPr id="255" name="テキスト ボックス 254"/>
        <xdr:cNvSpPr txBox="1"/>
      </xdr:nvSpPr>
      <xdr:spPr>
        <a:xfrm>
          <a:off x="2641111" y="167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58224</xdr:rowOff>
    </xdr:from>
    <xdr:to>
      <xdr:col>10</xdr:col>
      <xdr:colOff>165100</xdr:colOff>
      <xdr:row>97</xdr:row>
      <xdr:rowOff>159824</xdr:rowOff>
    </xdr:to>
    <xdr:sp macro="" textlink="">
      <xdr:nvSpPr>
        <xdr:cNvPr id="256" name="楕円 255"/>
        <xdr:cNvSpPr/>
      </xdr:nvSpPr>
      <xdr:spPr>
        <a:xfrm>
          <a:off x="1968500" y="166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150951</xdr:rowOff>
    </xdr:from>
    <xdr:ext cx="534377" cy="259045"/>
    <xdr:sp macro="" textlink="">
      <xdr:nvSpPr>
        <xdr:cNvPr id="257" name="テキスト ボックス 256"/>
        <xdr:cNvSpPr txBox="1"/>
      </xdr:nvSpPr>
      <xdr:spPr>
        <a:xfrm>
          <a:off x="1752111" y="167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71831</xdr:rowOff>
    </xdr:from>
    <xdr:to>
      <xdr:col>6</xdr:col>
      <xdr:colOff>38100</xdr:colOff>
      <xdr:row>98</xdr:row>
      <xdr:rowOff>1981</xdr:rowOff>
    </xdr:to>
    <xdr:sp macro="" textlink="">
      <xdr:nvSpPr>
        <xdr:cNvPr id="258" name="楕円 257"/>
        <xdr:cNvSpPr/>
      </xdr:nvSpPr>
      <xdr:spPr>
        <a:xfrm>
          <a:off x="1079500" y="167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164558</xdr:rowOff>
    </xdr:from>
    <xdr:ext cx="534377" cy="259045"/>
    <xdr:sp macro="" textlink="">
      <xdr:nvSpPr>
        <xdr:cNvPr id="259" name="テキスト ボックス 258"/>
        <xdr:cNvSpPr txBox="1"/>
      </xdr:nvSpPr>
      <xdr:spPr>
        <a:xfrm>
          <a:off x="863111" y="1679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42926</xdr:rowOff>
    </xdr:to>
    <xdr:cxnSp macro="">
      <xdr:nvCxnSpPr>
        <xdr:cNvPr id="288" name="直線コネクタ 287"/>
        <xdr:cNvCxnSpPr/>
      </xdr:nvCxnSpPr>
      <xdr:spPr>
        <a:xfrm>
          <a:off x="9639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42926</xdr:rowOff>
    </xdr:to>
    <xdr:cxnSp macro="">
      <xdr:nvCxnSpPr>
        <xdr:cNvPr id="291" name="直線コネクタ 290"/>
        <xdr:cNvCxnSpPr/>
      </xdr:nvCxnSpPr>
      <xdr:spPr>
        <a:xfrm>
          <a:off x="8750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42926</xdr:rowOff>
    </xdr:to>
    <xdr:cxnSp macro="">
      <xdr:nvCxnSpPr>
        <xdr:cNvPr id="294" name="直線コネクタ 293"/>
        <xdr:cNvCxnSpPr/>
      </xdr:nvCxnSpPr>
      <xdr:spPr>
        <a:xfrm>
          <a:off x="7861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44069</xdr:rowOff>
    </xdr:to>
    <xdr:cxnSp macro="">
      <xdr:nvCxnSpPr>
        <xdr:cNvPr id="297" name="直線コネクタ 296"/>
        <xdr:cNvCxnSpPr/>
      </xdr:nvCxnSpPr>
      <xdr:spPr>
        <a:xfrm flipV="1">
          <a:off x="6972300" y="67294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07" name="楕円 306"/>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249299" cy="259045"/>
    <xdr:sp macro="" textlink="">
      <xdr:nvSpPr>
        <xdr:cNvPr id="308"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09" name="楕円 308"/>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0" name="テキスト ボックス 309"/>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1" name="楕円 310"/>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2" name="テキスト ボックス 311"/>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3" name="楕円 312"/>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4" name="テキスト ボックス 313"/>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5" name="楕円 314"/>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16" name="テキスト ボックス 315"/>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108902</xdr:rowOff>
    </xdr:from>
    <xdr:to>
      <xdr:col>55</xdr:col>
      <xdr:colOff>0</xdr:colOff>
      <xdr:row>57</xdr:row>
      <xdr:rowOff>143455</xdr:rowOff>
    </xdr:to>
    <xdr:cxnSp macro="">
      <xdr:nvCxnSpPr>
        <xdr:cNvPr id="341" name="直線コネクタ 340"/>
        <xdr:cNvCxnSpPr/>
      </xdr:nvCxnSpPr>
      <xdr:spPr>
        <a:xfrm>
          <a:off x="9639300" y="9881552"/>
          <a:ext cx="838200" cy="3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108902</xdr:rowOff>
    </xdr:from>
    <xdr:to>
      <xdr:col>50</xdr:col>
      <xdr:colOff>114300</xdr:colOff>
      <xdr:row>57</xdr:row>
      <xdr:rowOff>153193</xdr:rowOff>
    </xdr:to>
    <xdr:cxnSp macro="">
      <xdr:nvCxnSpPr>
        <xdr:cNvPr id="344" name="直線コネクタ 343"/>
        <xdr:cNvCxnSpPr/>
      </xdr:nvCxnSpPr>
      <xdr:spPr>
        <a:xfrm flipV="1">
          <a:off x="8750300" y="9881552"/>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136448</xdr:rowOff>
    </xdr:from>
    <xdr:to>
      <xdr:col>45</xdr:col>
      <xdr:colOff>177800</xdr:colOff>
      <xdr:row>57</xdr:row>
      <xdr:rowOff>153193</xdr:rowOff>
    </xdr:to>
    <xdr:cxnSp macro="">
      <xdr:nvCxnSpPr>
        <xdr:cNvPr id="347" name="直線コネクタ 346"/>
        <xdr:cNvCxnSpPr/>
      </xdr:nvCxnSpPr>
      <xdr:spPr>
        <a:xfrm>
          <a:off x="7861300" y="9909098"/>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136448</xdr:rowOff>
    </xdr:from>
    <xdr:to>
      <xdr:col>41</xdr:col>
      <xdr:colOff>50800</xdr:colOff>
      <xdr:row>57</xdr:row>
      <xdr:rowOff>163629</xdr:rowOff>
    </xdr:to>
    <xdr:cxnSp macro="">
      <xdr:nvCxnSpPr>
        <xdr:cNvPr id="350" name="直線コネクタ 349"/>
        <xdr:cNvCxnSpPr/>
      </xdr:nvCxnSpPr>
      <xdr:spPr>
        <a:xfrm flipV="1">
          <a:off x="6972300" y="9909098"/>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92655</xdr:rowOff>
    </xdr:from>
    <xdr:to>
      <xdr:col>55</xdr:col>
      <xdr:colOff>50800</xdr:colOff>
      <xdr:row>58</xdr:row>
      <xdr:rowOff>22805</xdr:rowOff>
    </xdr:to>
    <xdr:sp macro="" textlink="">
      <xdr:nvSpPr>
        <xdr:cNvPr id="360" name="楕円 359"/>
        <xdr:cNvSpPr/>
      </xdr:nvSpPr>
      <xdr:spPr>
        <a:xfrm>
          <a:off x="10426700" y="98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7582</xdr:rowOff>
    </xdr:from>
    <xdr:ext cx="469744" cy="259045"/>
    <xdr:sp macro="" textlink="">
      <xdr:nvSpPr>
        <xdr:cNvPr id="361" name="農林水産業費該当値テキスト"/>
        <xdr:cNvSpPr txBox="1"/>
      </xdr:nvSpPr>
      <xdr:spPr>
        <a:xfrm>
          <a:off x="10528300" y="978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58102</xdr:rowOff>
    </xdr:from>
    <xdr:to>
      <xdr:col>50</xdr:col>
      <xdr:colOff>165100</xdr:colOff>
      <xdr:row>57</xdr:row>
      <xdr:rowOff>159702</xdr:rowOff>
    </xdr:to>
    <xdr:sp macro="" textlink="">
      <xdr:nvSpPr>
        <xdr:cNvPr id="362" name="楕円 361"/>
        <xdr:cNvSpPr/>
      </xdr:nvSpPr>
      <xdr:spPr>
        <a:xfrm>
          <a:off x="9588500" y="98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150829</xdr:rowOff>
    </xdr:from>
    <xdr:ext cx="534377" cy="259045"/>
    <xdr:sp macro="" textlink="">
      <xdr:nvSpPr>
        <xdr:cNvPr id="363" name="テキスト ボックス 362"/>
        <xdr:cNvSpPr txBox="1"/>
      </xdr:nvSpPr>
      <xdr:spPr>
        <a:xfrm>
          <a:off x="9372111" y="99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102393</xdr:rowOff>
    </xdr:from>
    <xdr:to>
      <xdr:col>46</xdr:col>
      <xdr:colOff>38100</xdr:colOff>
      <xdr:row>58</xdr:row>
      <xdr:rowOff>32543</xdr:rowOff>
    </xdr:to>
    <xdr:sp macro="" textlink="">
      <xdr:nvSpPr>
        <xdr:cNvPr id="364" name="楕円 363"/>
        <xdr:cNvSpPr/>
      </xdr:nvSpPr>
      <xdr:spPr>
        <a:xfrm>
          <a:off x="8699500" y="98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23670</xdr:rowOff>
    </xdr:from>
    <xdr:ext cx="469744" cy="259045"/>
    <xdr:sp macro="" textlink="">
      <xdr:nvSpPr>
        <xdr:cNvPr id="365" name="テキスト ボックス 364"/>
        <xdr:cNvSpPr txBox="1"/>
      </xdr:nvSpPr>
      <xdr:spPr>
        <a:xfrm>
          <a:off x="8515428" y="99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85648</xdr:rowOff>
    </xdr:from>
    <xdr:to>
      <xdr:col>41</xdr:col>
      <xdr:colOff>101600</xdr:colOff>
      <xdr:row>58</xdr:row>
      <xdr:rowOff>15798</xdr:rowOff>
    </xdr:to>
    <xdr:sp macro="" textlink="">
      <xdr:nvSpPr>
        <xdr:cNvPr id="366" name="楕円 365"/>
        <xdr:cNvSpPr/>
      </xdr:nvSpPr>
      <xdr:spPr>
        <a:xfrm>
          <a:off x="7810500" y="98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6925</xdr:rowOff>
    </xdr:from>
    <xdr:ext cx="534377" cy="259045"/>
    <xdr:sp macro="" textlink="">
      <xdr:nvSpPr>
        <xdr:cNvPr id="367" name="テキスト ボックス 366"/>
        <xdr:cNvSpPr txBox="1"/>
      </xdr:nvSpPr>
      <xdr:spPr>
        <a:xfrm>
          <a:off x="7594111" y="99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112829</xdr:rowOff>
    </xdr:from>
    <xdr:to>
      <xdr:col>36</xdr:col>
      <xdr:colOff>165100</xdr:colOff>
      <xdr:row>58</xdr:row>
      <xdr:rowOff>42979</xdr:rowOff>
    </xdr:to>
    <xdr:sp macro="" textlink="">
      <xdr:nvSpPr>
        <xdr:cNvPr id="368" name="楕円 367"/>
        <xdr:cNvSpPr/>
      </xdr:nvSpPr>
      <xdr:spPr>
        <a:xfrm>
          <a:off x="6921500" y="98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34106</xdr:rowOff>
    </xdr:from>
    <xdr:ext cx="469744" cy="259045"/>
    <xdr:sp macro="" textlink="">
      <xdr:nvSpPr>
        <xdr:cNvPr id="369" name="テキスト ボックス 368"/>
        <xdr:cNvSpPr txBox="1"/>
      </xdr:nvSpPr>
      <xdr:spPr>
        <a:xfrm>
          <a:off x="6737428" y="997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145478</xdr:rowOff>
    </xdr:from>
    <xdr:to>
      <xdr:col>55</xdr:col>
      <xdr:colOff>0</xdr:colOff>
      <xdr:row>78</xdr:row>
      <xdr:rowOff>167120</xdr:rowOff>
    </xdr:to>
    <xdr:cxnSp macro="">
      <xdr:nvCxnSpPr>
        <xdr:cNvPr id="398" name="直線コネクタ 397"/>
        <xdr:cNvCxnSpPr/>
      </xdr:nvCxnSpPr>
      <xdr:spPr>
        <a:xfrm flipV="1">
          <a:off x="9639300" y="13518578"/>
          <a:ext cx="8382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167120</xdr:rowOff>
    </xdr:from>
    <xdr:to>
      <xdr:col>50</xdr:col>
      <xdr:colOff>114300</xdr:colOff>
      <xdr:row>79</xdr:row>
      <xdr:rowOff>18441</xdr:rowOff>
    </xdr:to>
    <xdr:cxnSp macro="">
      <xdr:nvCxnSpPr>
        <xdr:cNvPr id="401" name="直線コネクタ 400"/>
        <xdr:cNvCxnSpPr/>
      </xdr:nvCxnSpPr>
      <xdr:spPr>
        <a:xfrm flipV="1">
          <a:off x="8750300" y="13540220"/>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16980</xdr:rowOff>
    </xdr:from>
    <xdr:to>
      <xdr:col>45</xdr:col>
      <xdr:colOff>177800</xdr:colOff>
      <xdr:row>79</xdr:row>
      <xdr:rowOff>18441</xdr:rowOff>
    </xdr:to>
    <xdr:cxnSp macro="">
      <xdr:nvCxnSpPr>
        <xdr:cNvPr id="404" name="直線コネクタ 403"/>
        <xdr:cNvCxnSpPr/>
      </xdr:nvCxnSpPr>
      <xdr:spPr>
        <a:xfrm>
          <a:off x="7861300" y="13561530"/>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16980</xdr:rowOff>
    </xdr:from>
    <xdr:to>
      <xdr:col>41</xdr:col>
      <xdr:colOff>50800</xdr:colOff>
      <xdr:row>79</xdr:row>
      <xdr:rowOff>17235</xdr:rowOff>
    </xdr:to>
    <xdr:cxnSp macro="">
      <xdr:nvCxnSpPr>
        <xdr:cNvPr id="407" name="直線コネクタ 406"/>
        <xdr:cNvCxnSpPr/>
      </xdr:nvCxnSpPr>
      <xdr:spPr>
        <a:xfrm flipV="1">
          <a:off x="6972300" y="13561530"/>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94678</xdr:rowOff>
    </xdr:from>
    <xdr:to>
      <xdr:col>55</xdr:col>
      <xdr:colOff>50800</xdr:colOff>
      <xdr:row>79</xdr:row>
      <xdr:rowOff>24828</xdr:rowOff>
    </xdr:to>
    <xdr:sp macro="" textlink="">
      <xdr:nvSpPr>
        <xdr:cNvPr id="417" name="楕円 416"/>
        <xdr:cNvSpPr/>
      </xdr:nvSpPr>
      <xdr:spPr>
        <a:xfrm>
          <a:off x="10426700" y="1346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9605</xdr:rowOff>
    </xdr:from>
    <xdr:ext cx="469744" cy="259045"/>
    <xdr:sp macro="" textlink="">
      <xdr:nvSpPr>
        <xdr:cNvPr id="418" name="商工費該当値テキスト"/>
        <xdr:cNvSpPr txBox="1"/>
      </xdr:nvSpPr>
      <xdr:spPr>
        <a:xfrm>
          <a:off x="10528300" y="1338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116320</xdr:rowOff>
    </xdr:from>
    <xdr:to>
      <xdr:col>50</xdr:col>
      <xdr:colOff>165100</xdr:colOff>
      <xdr:row>79</xdr:row>
      <xdr:rowOff>46470</xdr:rowOff>
    </xdr:to>
    <xdr:sp macro="" textlink="">
      <xdr:nvSpPr>
        <xdr:cNvPr id="419" name="楕円 418"/>
        <xdr:cNvSpPr/>
      </xdr:nvSpPr>
      <xdr:spPr>
        <a:xfrm>
          <a:off x="9588500" y="134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37597</xdr:rowOff>
    </xdr:from>
    <xdr:ext cx="469744" cy="259045"/>
    <xdr:sp macro="" textlink="">
      <xdr:nvSpPr>
        <xdr:cNvPr id="420" name="テキスト ボックス 419"/>
        <xdr:cNvSpPr txBox="1"/>
      </xdr:nvSpPr>
      <xdr:spPr>
        <a:xfrm>
          <a:off x="9404428" y="135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139091</xdr:rowOff>
    </xdr:from>
    <xdr:to>
      <xdr:col>46</xdr:col>
      <xdr:colOff>38100</xdr:colOff>
      <xdr:row>79</xdr:row>
      <xdr:rowOff>69241</xdr:rowOff>
    </xdr:to>
    <xdr:sp macro="" textlink="">
      <xdr:nvSpPr>
        <xdr:cNvPr id="421" name="楕円 420"/>
        <xdr:cNvSpPr/>
      </xdr:nvSpPr>
      <xdr:spPr>
        <a:xfrm>
          <a:off x="8699500" y="135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60368</xdr:rowOff>
    </xdr:from>
    <xdr:ext cx="469744" cy="259045"/>
    <xdr:sp macro="" textlink="">
      <xdr:nvSpPr>
        <xdr:cNvPr id="422" name="テキスト ボックス 421"/>
        <xdr:cNvSpPr txBox="1"/>
      </xdr:nvSpPr>
      <xdr:spPr>
        <a:xfrm>
          <a:off x="8515428" y="1360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137630</xdr:rowOff>
    </xdr:from>
    <xdr:to>
      <xdr:col>41</xdr:col>
      <xdr:colOff>101600</xdr:colOff>
      <xdr:row>79</xdr:row>
      <xdr:rowOff>67780</xdr:rowOff>
    </xdr:to>
    <xdr:sp macro="" textlink="">
      <xdr:nvSpPr>
        <xdr:cNvPr id="423" name="楕円 422"/>
        <xdr:cNvSpPr/>
      </xdr:nvSpPr>
      <xdr:spPr>
        <a:xfrm>
          <a:off x="78105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58907</xdr:rowOff>
    </xdr:from>
    <xdr:ext cx="469744" cy="259045"/>
    <xdr:sp macro="" textlink="">
      <xdr:nvSpPr>
        <xdr:cNvPr id="424" name="テキスト ボックス 423"/>
        <xdr:cNvSpPr txBox="1"/>
      </xdr:nvSpPr>
      <xdr:spPr>
        <a:xfrm>
          <a:off x="7626428" y="1360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137885</xdr:rowOff>
    </xdr:from>
    <xdr:to>
      <xdr:col>36</xdr:col>
      <xdr:colOff>165100</xdr:colOff>
      <xdr:row>79</xdr:row>
      <xdr:rowOff>68035</xdr:rowOff>
    </xdr:to>
    <xdr:sp macro="" textlink="">
      <xdr:nvSpPr>
        <xdr:cNvPr id="425" name="楕円 424"/>
        <xdr:cNvSpPr/>
      </xdr:nvSpPr>
      <xdr:spPr>
        <a:xfrm>
          <a:off x="6921500" y="135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59162</xdr:rowOff>
    </xdr:from>
    <xdr:ext cx="469744" cy="259045"/>
    <xdr:sp macro="" textlink="">
      <xdr:nvSpPr>
        <xdr:cNvPr id="426" name="テキスト ボックス 425"/>
        <xdr:cNvSpPr txBox="1"/>
      </xdr:nvSpPr>
      <xdr:spPr>
        <a:xfrm>
          <a:off x="6737428" y="136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49506</xdr:rowOff>
    </xdr:from>
    <xdr:to>
      <xdr:col>55</xdr:col>
      <xdr:colOff>0</xdr:colOff>
      <xdr:row>96</xdr:row>
      <xdr:rowOff>99020</xdr:rowOff>
    </xdr:to>
    <xdr:cxnSp macro="">
      <xdr:nvCxnSpPr>
        <xdr:cNvPr id="451" name="直線コネクタ 450"/>
        <xdr:cNvCxnSpPr/>
      </xdr:nvCxnSpPr>
      <xdr:spPr>
        <a:xfrm flipV="1">
          <a:off x="9639300" y="16508706"/>
          <a:ext cx="838200" cy="4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99020</xdr:rowOff>
    </xdr:from>
    <xdr:to>
      <xdr:col>50</xdr:col>
      <xdr:colOff>114300</xdr:colOff>
      <xdr:row>96</xdr:row>
      <xdr:rowOff>140460</xdr:rowOff>
    </xdr:to>
    <xdr:cxnSp macro="">
      <xdr:nvCxnSpPr>
        <xdr:cNvPr id="454" name="直線コネクタ 453"/>
        <xdr:cNvCxnSpPr/>
      </xdr:nvCxnSpPr>
      <xdr:spPr>
        <a:xfrm flipV="1">
          <a:off x="8750300" y="16558220"/>
          <a:ext cx="889000" cy="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5758</xdr:rowOff>
    </xdr:from>
    <xdr:to>
      <xdr:col>45</xdr:col>
      <xdr:colOff>177800</xdr:colOff>
      <xdr:row>96</xdr:row>
      <xdr:rowOff>140460</xdr:rowOff>
    </xdr:to>
    <xdr:cxnSp macro="">
      <xdr:nvCxnSpPr>
        <xdr:cNvPr id="457" name="直線コネクタ 456"/>
        <xdr:cNvCxnSpPr/>
      </xdr:nvCxnSpPr>
      <xdr:spPr>
        <a:xfrm>
          <a:off x="7861300" y="16464958"/>
          <a:ext cx="889000" cy="1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164618</xdr:rowOff>
    </xdr:from>
    <xdr:to>
      <xdr:col>41</xdr:col>
      <xdr:colOff>50800</xdr:colOff>
      <xdr:row>96</xdr:row>
      <xdr:rowOff>5758</xdr:rowOff>
    </xdr:to>
    <xdr:cxnSp macro="">
      <xdr:nvCxnSpPr>
        <xdr:cNvPr id="460" name="直線コネクタ 459"/>
        <xdr:cNvCxnSpPr/>
      </xdr:nvCxnSpPr>
      <xdr:spPr>
        <a:xfrm>
          <a:off x="6972300" y="16452368"/>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2" name="テキスト ボックス 461"/>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4" name="テキスト ボックス 463"/>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170156</xdr:rowOff>
    </xdr:from>
    <xdr:to>
      <xdr:col>55</xdr:col>
      <xdr:colOff>50800</xdr:colOff>
      <xdr:row>96</xdr:row>
      <xdr:rowOff>100306</xdr:rowOff>
    </xdr:to>
    <xdr:sp macro="" textlink="">
      <xdr:nvSpPr>
        <xdr:cNvPr id="470" name="楕円 469"/>
        <xdr:cNvSpPr/>
      </xdr:nvSpPr>
      <xdr:spPr>
        <a:xfrm>
          <a:off x="10426700" y="164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148583</xdr:rowOff>
    </xdr:from>
    <xdr:ext cx="534377" cy="259045"/>
    <xdr:sp macro="" textlink="">
      <xdr:nvSpPr>
        <xdr:cNvPr id="471" name="土木費該当値テキスト"/>
        <xdr:cNvSpPr txBox="1"/>
      </xdr:nvSpPr>
      <xdr:spPr>
        <a:xfrm>
          <a:off x="10528300" y="164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48220</xdr:rowOff>
    </xdr:from>
    <xdr:to>
      <xdr:col>50</xdr:col>
      <xdr:colOff>165100</xdr:colOff>
      <xdr:row>96</xdr:row>
      <xdr:rowOff>149820</xdr:rowOff>
    </xdr:to>
    <xdr:sp macro="" textlink="">
      <xdr:nvSpPr>
        <xdr:cNvPr id="472" name="楕円 471"/>
        <xdr:cNvSpPr/>
      </xdr:nvSpPr>
      <xdr:spPr>
        <a:xfrm>
          <a:off x="9588500" y="165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140947</xdr:rowOff>
    </xdr:from>
    <xdr:ext cx="534377" cy="259045"/>
    <xdr:sp macro="" textlink="">
      <xdr:nvSpPr>
        <xdr:cNvPr id="473" name="テキスト ボックス 472"/>
        <xdr:cNvSpPr txBox="1"/>
      </xdr:nvSpPr>
      <xdr:spPr>
        <a:xfrm>
          <a:off x="9372111" y="166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89660</xdr:rowOff>
    </xdr:from>
    <xdr:to>
      <xdr:col>46</xdr:col>
      <xdr:colOff>38100</xdr:colOff>
      <xdr:row>97</xdr:row>
      <xdr:rowOff>19810</xdr:rowOff>
    </xdr:to>
    <xdr:sp macro="" textlink="">
      <xdr:nvSpPr>
        <xdr:cNvPr id="474" name="楕円 473"/>
        <xdr:cNvSpPr/>
      </xdr:nvSpPr>
      <xdr:spPr>
        <a:xfrm>
          <a:off x="8699500" y="165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10937</xdr:rowOff>
    </xdr:from>
    <xdr:ext cx="534377" cy="259045"/>
    <xdr:sp macro="" textlink="">
      <xdr:nvSpPr>
        <xdr:cNvPr id="475" name="テキスト ボックス 474"/>
        <xdr:cNvSpPr txBox="1"/>
      </xdr:nvSpPr>
      <xdr:spPr>
        <a:xfrm>
          <a:off x="8483111" y="16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126408</xdr:rowOff>
    </xdr:from>
    <xdr:to>
      <xdr:col>41</xdr:col>
      <xdr:colOff>101600</xdr:colOff>
      <xdr:row>96</xdr:row>
      <xdr:rowOff>56558</xdr:rowOff>
    </xdr:to>
    <xdr:sp macro="" textlink="">
      <xdr:nvSpPr>
        <xdr:cNvPr id="476" name="楕円 475"/>
        <xdr:cNvSpPr/>
      </xdr:nvSpPr>
      <xdr:spPr>
        <a:xfrm>
          <a:off x="7810500" y="164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73085</xdr:rowOff>
    </xdr:from>
    <xdr:ext cx="534377" cy="259045"/>
    <xdr:sp macro="" textlink="">
      <xdr:nvSpPr>
        <xdr:cNvPr id="477" name="テキスト ボックス 476"/>
        <xdr:cNvSpPr txBox="1"/>
      </xdr:nvSpPr>
      <xdr:spPr>
        <a:xfrm>
          <a:off x="7594111" y="161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113818</xdr:rowOff>
    </xdr:from>
    <xdr:to>
      <xdr:col>36</xdr:col>
      <xdr:colOff>165100</xdr:colOff>
      <xdr:row>96</xdr:row>
      <xdr:rowOff>43968</xdr:rowOff>
    </xdr:to>
    <xdr:sp macro="" textlink="">
      <xdr:nvSpPr>
        <xdr:cNvPr id="478" name="楕円 477"/>
        <xdr:cNvSpPr/>
      </xdr:nvSpPr>
      <xdr:spPr>
        <a:xfrm>
          <a:off x="6921500" y="164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60495</xdr:rowOff>
    </xdr:from>
    <xdr:ext cx="534377" cy="259045"/>
    <xdr:sp macro="" textlink="">
      <xdr:nvSpPr>
        <xdr:cNvPr id="479" name="テキスト ボックス 478"/>
        <xdr:cNvSpPr txBox="1"/>
      </xdr:nvSpPr>
      <xdr:spPr>
        <a:xfrm>
          <a:off x="6705111" y="161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92064</xdr:rowOff>
    </xdr:from>
    <xdr:to>
      <xdr:col>85</xdr:col>
      <xdr:colOff>127000</xdr:colOff>
      <xdr:row>38</xdr:row>
      <xdr:rowOff>93087</xdr:rowOff>
    </xdr:to>
    <xdr:cxnSp macro="">
      <xdr:nvCxnSpPr>
        <xdr:cNvPr id="510" name="直線コネクタ 509"/>
        <xdr:cNvCxnSpPr/>
      </xdr:nvCxnSpPr>
      <xdr:spPr>
        <a:xfrm>
          <a:off x="15481300" y="6607164"/>
          <a:ext cx="8382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80428</xdr:rowOff>
    </xdr:from>
    <xdr:to>
      <xdr:col>81</xdr:col>
      <xdr:colOff>50800</xdr:colOff>
      <xdr:row>38</xdr:row>
      <xdr:rowOff>92064</xdr:rowOff>
    </xdr:to>
    <xdr:cxnSp macro="">
      <xdr:nvCxnSpPr>
        <xdr:cNvPr id="513" name="直線コネクタ 512"/>
        <xdr:cNvCxnSpPr/>
      </xdr:nvCxnSpPr>
      <xdr:spPr>
        <a:xfrm>
          <a:off x="14592300" y="6595528"/>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80428</xdr:rowOff>
    </xdr:from>
    <xdr:to>
      <xdr:col>76</xdr:col>
      <xdr:colOff>114300</xdr:colOff>
      <xdr:row>38</xdr:row>
      <xdr:rowOff>92325</xdr:rowOff>
    </xdr:to>
    <xdr:cxnSp macro="">
      <xdr:nvCxnSpPr>
        <xdr:cNvPr id="516" name="直線コネクタ 515"/>
        <xdr:cNvCxnSpPr/>
      </xdr:nvCxnSpPr>
      <xdr:spPr>
        <a:xfrm flipV="1">
          <a:off x="13703300" y="6595528"/>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62869</xdr:rowOff>
    </xdr:from>
    <xdr:to>
      <xdr:col>71</xdr:col>
      <xdr:colOff>177800</xdr:colOff>
      <xdr:row>38</xdr:row>
      <xdr:rowOff>92325</xdr:rowOff>
    </xdr:to>
    <xdr:cxnSp macro="">
      <xdr:nvCxnSpPr>
        <xdr:cNvPr id="519" name="直線コネクタ 518"/>
        <xdr:cNvCxnSpPr/>
      </xdr:nvCxnSpPr>
      <xdr:spPr>
        <a:xfrm>
          <a:off x="12814300" y="6406519"/>
          <a:ext cx="889000" cy="20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3" name="テキスト ボックス 522"/>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42287</xdr:rowOff>
    </xdr:from>
    <xdr:to>
      <xdr:col>85</xdr:col>
      <xdr:colOff>177800</xdr:colOff>
      <xdr:row>38</xdr:row>
      <xdr:rowOff>143887</xdr:rowOff>
    </xdr:to>
    <xdr:sp macro="" textlink="">
      <xdr:nvSpPr>
        <xdr:cNvPr id="529" name="楕円 528"/>
        <xdr:cNvSpPr/>
      </xdr:nvSpPr>
      <xdr:spPr>
        <a:xfrm>
          <a:off x="16268700" y="6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128664</xdr:rowOff>
    </xdr:from>
    <xdr:ext cx="534377" cy="259045"/>
    <xdr:sp macro="" textlink="">
      <xdr:nvSpPr>
        <xdr:cNvPr id="530" name="消防費該当値テキスト"/>
        <xdr:cNvSpPr txBox="1"/>
      </xdr:nvSpPr>
      <xdr:spPr>
        <a:xfrm>
          <a:off x="16370300" y="647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41264</xdr:rowOff>
    </xdr:from>
    <xdr:to>
      <xdr:col>81</xdr:col>
      <xdr:colOff>101600</xdr:colOff>
      <xdr:row>38</xdr:row>
      <xdr:rowOff>142864</xdr:rowOff>
    </xdr:to>
    <xdr:sp macro="" textlink="">
      <xdr:nvSpPr>
        <xdr:cNvPr id="531" name="楕円 530"/>
        <xdr:cNvSpPr/>
      </xdr:nvSpPr>
      <xdr:spPr>
        <a:xfrm>
          <a:off x="15430500" y="655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133991</xdr:rowOff>
    </xdr:from>
    <xdr:ext cx="534377" cy="259045"/>
    <xdr:sp macro="" textlink="">
      <xdr:nvSpPr>
        <xdr:cNvPr id="532" name="テキスト ボックス 531"/>
        <xdr:cNvSpPr txBox="1"/>
      </xdr:nvSpPr>
      <xdr:spPr>
        <a:xfrm>
          <a:off x="15214111" y="66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29628</xdr:rowOff>
    </xdr:from>
    <xdr:to>
      <xdr:col>76</xdr:col>
      <xdr:colOff>165100</xdr:colOff>
      <xdr:row>38</xdr:row>
      <xdr:rowOff>131228</xdr:rowOff>
    </xdr:to>
    <xdr:sp macro="" textlink="">
      <xdr:nvSpPr>
        <xdr:cNvPr id="533" name="楕円 532"/>
        <xdr:cNvSpPr/>
      </xdr:nvSpPr>
      <xdr:spPr>
        <a:xfrm>
          <a:off x="14541500" y="65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122355</xdr:rowOff>
    </xdr:from>
    <xdr:ext cx="534377" cy="259045"/>
    <xdr:sp macro="" textlink="">
      <xdr:nvSpPr>
        <xdr:cNvPr id="534" name="テキスト ボックス 533"/>
        <xdr:cNvSpPr txBox="1"/>
      </xdr:nvSpPr>
      <xdr:spPr>
        <a:xfrm>
          <a:off x="14325111" y="66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41525</xdr:rowOff>
    </xdr:from>
    <xdr:to>
      <xdr:col>72</xdr:col>
      <xdr:colOff>38100</xdr:colOff>
      <xdr:row>38</xdr:row>
      <xdr:rowOff>143125</xdr:rowOff>
    </xdr:to>
    <xdr:sp macro="" textlink="">
      <xdr:nvSpPr>
        <xdr:cNvPr id="535" name="楕円 534"/>
        <xdr:cNvSpPr/>
      </xdr:nvSpPr>
      <xdr:spPr>
        <a:xfrm>
          <a:off x="13652500" y="65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134252</xdr:rowOff>
    </xdr:from>
    <xdr:ext cx="534377" cy="259045"/>
    <xdr:sp macro="" textlink="">
      <xdr:nvSpPr>
        <xdr:cNvPr id="536" name="テキスト ボックス 535"/>
        <xdr:cNvSpPr txBox="1"/>
      </xdr:nvSpPr>
      <xdr:spPr>
        <a:xfrm>
          <a:off x="13436111" y="66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12069</xdr:rowOff>
    </xdr:from>
    <xdr:to>
      <xdr:col>67</xdr:col>
      <xdr:colOff>101600</xdr:colOff>
      <xdr:row>37</xdr:row>
      <xdr:rowOff>113669</xdr:rowOff>
    </xdr:to>
    <xdr:sp macro="" textlink="">
      <xdr:nvSpPr>
        <xdr:cNvPr id="537" name="楕円 536"/>
        <xdr:cNvSpPr/>
      </xdr:nvSpPr>
      <xdr:spPr>
        <a:xfrm>
          <a:off x="12763500" y="635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130196</xdr:rowOff>
    </xdr:from>
    <xdr:ext cx="534377" cy="259045"/>
    <xdr:sp macro="" textlink="">
      <xdr:nvSpPr>
        <xdr:cNvPr id="538" name="テキスト ボックス 537"/>
        <xdr:cNvSpPr txBox="1"/>
      </xdr:nvSpPr>
      <xdr:spPr>
        <a:xfrm>
          <a:off x="12547111" y="61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6720</xdr:rowOff>
    </xdr:from>
    <xdr:to>
      <xdr:col>85</xdr:col>
      <xdr:colOff>127000</xdr:colOff>
      <xdr:row>58</xdr:row>
      <xdr:rowOff>49551</xdr:rowOff>
    </xdr:to>
    <xdr:cxnSp macro="">
      <xdr:nvCxnSpPr>
        <xdr:cNvPr id="567" name="直線コネクタ 566"/>
        <xdr:cNvCxnSpPr/>
      </xdr:nvCxnSpPr>
      <xdr:spPr>
        <a:xfrm flipV="1">
          <a:off x="15481300" y="9950820"/>
          <a:ext cx="8382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39196</xdr:rowOff>
    </xdr:from>
    <xdr:to>
      <xdr:col>81</xdr:col>
      <xdr:colOff>50800</xdr:colOff>
      <xdr:row>58</xdr:row>
      <xdr:rowOff>49551</xdr:rowOff>
    </xdr:to>
    <xdr:cxnSp macro="">
      <xdr:nvCxnSpPr>
        <xdr:cNvPr id="570" name="直線コネクタ 569"/>
        <xdr:cNvCxnSpPr/>
      </xdr:nvCxnSpPr>
      <xdr:spPr>
        <a:xfrm>
          <a:off x="14592300" y="9983296"/>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39196</xdr:rowOff>
    </xdr:from>
    <xdr:to>
      <xdr:col>76</xdr:col>
      <xdr:colOff>114300</xdr:colOff>
      <xdr:row>58</xdr:row>
      <xdr:rowOff>69352</xdr:rowOff>
    </xdr:to>
    <xdr:cxnSp macro="">
      <xdr:nvCxnSpPr>
        <xdr:cNvPr id="573" name="直線コネクタ 572"/>
        <xdr:cNvCxnSpPr/>
      </xdr:nvCxnSpPr>
      <xdr:spPr>
        <a:xfrm flipV="1">
          <a:off x="13703300" y="9983296"/>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55266</xdr:rowOff>
    </xdr:from>
    <xdr:to>
      <xdr:col>71</xdr:col>
      <xdr:colOff>177800</xdr:colOff>
      <xdr:row>58</xdr:row>
      <xdr:rowOff>69352</xdr:rowOff>
    </xdr:to>
    <xdr:cxnSp macro="">
      <xdr:nvCxnSpPr>
        <xdr:cNvPr id="576" name="直線コネクタ 575"/>
        <xdr:cNvCxnSpPr/>
      </xdr:nvCxnSpPr>
      <xdr:spPr>
        <a:xfrm>
          <a:off x="12814300" y="9999366"/>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127370</xdr:rowOff>
    </xdr:from>
    <xdr:to>
      <xdr:col>85</xdr:col>
      <xdr:colOff>177800</xdr:colOff>
      <xdr:row>58</xdr:row>
      <xdr:rowOff>57520</xdr:rowOff>
    </xdr:to>
    <xdr:sp macro="" textlink="">
      <xdr:nvSpPr>
        <xdr:cNvPr id="586" name="楕円 585"/>
        <xdr:cNvSpPr/>
      </xdr:nvSpPr>
      <xdr:spPr>
        <a:xfrm>
          <a:off x="16268700" y="99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42297</xdr:rowOff>
    </xdr:from>
    <xdr:ext cx="534377" cy="259045"/>
    <xdr:sp macro="" textlink="">
      <xdr:nvSpPr>
        <xdr:cNvPr id="587" name="教育費該当値テキスト"/>
        <xdr:cNvSpPr txBox="1"/>
      </xdr:nvSpPr>
      <xdr:spPr>
        <a:xfrm>
          <a:off x="16370300" y="98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170201</xdr:rowOff>
    </xdr:from>
    <xdr:to>
      <xdr:col>81</xdr:col>
      <xdr:colOff>101600</xdr:colOff>
      <xdr:row>58</xdr:row>
      <xdr:rowOff>100351</xdr:rowOff>
    </xdr:to>
    <xdr:sp macro="" textlink="">
      <xdr:nvSpPr>
        <xdr:cNvPr id="588" name="楕円 587"/>
        <xdr:cNvSpPr/>
      </xdr:nvSpPr>
      <xdr:spPr>
        <a:xfrm>
          <a:off x="15430500" y="994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91478</xdr:rowOff>
    </xdr:from>
    <xdr:ext cx="534377" cy="259045"/>
    <xdr:sp macro="" textlink="">
      <xdr:nvSpPr>
        <xdr:cNvPr id="589" name="テキスト ボックス 588"/>
        <xdr:cNvSpPr txBox="1"/>
      </xdr:nvSpPr>
      <xdr:spPr>
        <a:xfrm>
          <a:off x="15214111" y="100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159846</xdr:rowOff>
    </xdr:from>
    <xdr:to>
      <xdr:col>76</xdr:col>
      <xdr:colOff>165100</xdr:colOff>
      <xdr:row>58</xdr:row>
      <xdr:rowOff>89996</xdr:rowOff>
    </xdr:to>
    <xdr:sp macro="" textlink="">
      <xdr:nvSpPr>
        <xdr:cNvPr id="590" name="楕円 589"/>
        <xdr:cNvSpPr/>
      </xdr:nvSpPr>
      <xdr:spPr>
        <a:xfrm>
          <a:off x="14541500" y="99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81123</xdr:rowOff>
    </xdr:from>
    <xdr:ext cx="534377" cy="259045"/>
    <xdr:sp macro="" textlink="">
      <xdr:nvSpPr>
        <xdr:cNvPr id="591" name="テキスト ボックス 590"/>
        <xdr:cNvSpPr txBox="1"/>
      </xdr:nvSpPr>
      <xdr:spPr>
        <a:xfrm>
          <a:off x="14325111" y="1002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18552</xdr:rowOff>
    </xdr:from>
    <xdr:to>
      <xdr:col>72</xdr:col>
      <xdr:colOff>38100</xdr:colOff>
      <xdr:row>58</xdr:row>
      <xdr:rowOff>120152</xdr:rowOff>
    </xdr:to>
    <xdr:sp macro="" textlink="">
      <xdr:nvSpPr>
        <xdr:cNvPr id="592" name="楕円 591"/>
        <xdr:cNvSpPr/>
      </xdr:nvSpPr>
      <xdr:spPr>
        <a:xfrm>
          <a:off x="13652500" y="996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111279</xdr:rowOff>
    </xdr:from>
    <xdr:ext cx="534377" cy="259045"/>
    <xdr:sp macro="" textlink="">
      <xdr:nvSpPr>
        <xdr:cNvPr id="593" name="テキスト ボックス 592"/>
        <xdr:cNvSpPr txBox="1"/>
      </xdr:nvSpPr>
      <xdr:spPr>
        <a:xfrm>
          <a:off x="13436111" y="100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4466</xdr:rowOff>
    </xdr:from>
    <xdr:to>
      <xdr:col>67</xdr:col>
      <xdr:colOff>101600</xdr:colOff>
      <xdr:row>58</xdr:row>
      <xdr:rowOff>106066</xdr:rowOff>
    </xdr:to>
    <xdr:sp macro="" textlink="">
      <xdr:nvSpPr>
        <xdr:cNvPr id="594" name="楕円 593"/>
        <xdr:cNvSpPr/>
      </xdr:nvSpPr>
      <xdr:spPr>
        <a:xfrm>
          <a:off x="12763500" y="99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97193</xdr:rowOff>
    </xdr:from>
    <xdr:ext cx="534377" cy="259045"/>
    <xdr:sp macro="" textlink="">
      <xdr:nvSpPr>
        <xdr:cNvPr id="595" name="テキスト ボックス 594"/>
        <xdr:cNvSpPr txBox="1"/>
      </xdr:nvSpPr>
      <xdr:spPr>
        <a:xfrm>
          <a:off x="12547111" y="100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132110</xdr:rowOff>
    </xdr:from>
    <xdr:to>
      <xdr:col>76</xdr:col>
      <xdr:colOff>114300</xdr:colOff>
      <xdr:row>78</xdr:row>
      <xdr:rowOff>139700</xdr:rowOff>
    </xdr:to>
    <xdr:cxnSp macro="">
      <xdr:nvCxnSpPr>
        <xdr:cNvPr id="628" name="直線コネクタ 627"/>
        <xdr:cNvCxnSpPr/>
      </xdr:nvCxnSpPr>
      <xdr:spPr>
        <a:xfrm>
          <a:off x="13703300" y="13505210"/>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120269</xdr:rowOff>
    </xdr:from>
    <xdr:to>
      <xdr:col>71</xdr:col>
      <xdr:colOff>177800</xdr:colOff>
      <xdr:row>78</xdr:row>
      <xdr:rowOff>132110</xdr:rowOff>
    </xdr:to>
    <xdr:cxnSp macro="">
      <xdr:nvCxnSpPr>
        <xdr:cNvPr id="631" name="直線コネクタ 630"/>
        <xdr:cNvCxnSpPr/>
      </xdr:nvCxnSpPr>
      <xdr:spPr>
        <a:xfrm>
          <a:off x="12814300" y="13493369"/>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81310</xdr:rowOff>
    </xdr:from>
    <xdr:to>
      <xdr:col>72</xdr:col>
      <xdr:colOff>38100</xdr:colOff>
      <xdr:row>79</xdr:row>
      <xdr:rowOff>11460</xdr:rowOff>
    </xdr:to>
    <xdr:sp macro="" textlink="">
      <xdr:nvSpPr>
        <xdr:cNvPr id="647" name="楕円 646"/>
        <xdr:cNvSpPr/>
      </xdr:nvSpPr>
      <xdr:spPr>
        <a:xfrm>
          <a:off x="13652500" y="134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2587</xdr:rowOff>
    </xdr:from>
    <xdr:ext cx="378565" cy="259045"/>
    <xdr:sp macro="" textlink="">
      <xdr:nvSpPr>
        <xdr:cNvPr id="648" name="テキスト ボックス 647"/>
        <xdr:cNvSpPr txBox="1"/>
      </xdr:nvSpPr>
      <xdr:spPr>
        <a:xfrm>
          <a:off x="13514017" y="1354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69469</xdr:rowOff>
    </xdr:from>
    <xdr:to>
      <xdr:col>67</xdr:col>
      <xdr:colOff>101600</xdr:colOff>
      <xdr:row>78</xdr:row>
      <xdr:rowOff>171069</xdr:rowOff>
    </xdr:to>
    <xdr:sp macro="" textlink="">
      <xdr:nvSpPr>
        <xdr:cNvPr id="649" name="楕円 648"/>
        <xdr:cNvSpPr/>
      </xdr:nvSpPr>
      <xdr:spPr>
        <a:xfrm>
          <a:off x="12763500" y="134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162196</xdr:rowOff>
    </xdr:from>
    <xdr:ext cx="378565" cy="259045"/>
    <xdr:sp macro="" textlink="">
      <xdr:nvSpPr>
        <xdr:cNvPr id="650" name="テキスト ボックス 649"/>
        <xdr:cNvSpPr txBox="1"/>
      </xdr:nvSpPr>
      <xdr:spPr>
        <a:xfrm>
          <a:off x="12625017" y="13535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135722</xdr:rowOff>
    </xdr:from>
    <xdr:to>
      <xdr:col>85</xdr:col>
      <xdr:colOff>127000</xdr:colOff>
      <xdr:row>97</xdr:row>
      <xdr:rowOff>139128</xdr:rowOff>
    </xdr:to>
    <xdr:cxnSp macro="">
      <xdr:nvCxnSpPr>
        <xdr:cNvPr id="679" name="直線コネクタ 678"/>
        <xdr:cNvCxnSpPr/>
      </xdr:nvCxnSpPr>
      <xdr:spPr>
        <a:xfrm flipV="1">
          <a:off x="15481300" y="16766372"/>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139128</xdr:rowOff>
    </xdr:from>
    <xdr:to>
      <xdr:col>81</xdr:col>
      <xdr:colOff>50800</xdr:colOff>
      <xdr:row>97</xdr:row>
      <xdr:rowOff>160122</xdr:rowOff>
    </xdr:to>
    <xdr:cxnSp macro="">
      <xdr:nvCxnSpPr>
        <xdr:cNvPr id="682" name="直線コネクタ 681"/>
        <xdr:cNvCxnSpPr/>
      </xdr:nvCxnSpPr>
      <xdr:spPr>
        <a:xfrm flipV="1">
          <a:off x="14592300" y="16769778"/>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155862</xdr:rowOff>
    </xdr:from>
    <xdr:to>
      <xdr:col>76</xdr:col>
      <xdr:colOff>114300</xdr:colOff>
      <xdr:row>97</xdr:row>
      <xdr:rowOff>160122</xdr:rowOff>
    </xdr:to>
    <xdr:cxnSp macro="">
      <xdr:nvCxnSpPr>
        <xdr:cNvPr id="685" name="直線コネクタ 684"/>
        <xdr:cNvCxnSpPr/>
      </xdr:nvCxnSpPr>
      <xdr:spPr>
        <a:xfrm>
          <a:off x="13703300" y="16786512"/>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155862</xdr:rowOff>
    </xdr:from>
    <xdr:to>
      <xdr:col>71</xdr:col>
      <xdr:colOff>177800</xdr:colOff>
      <xdr:row>97</xdr:row>
      <xdr:rowOff>161958</xdr:rowOff>
    </xdr:to>
    <xdr:cxnSp macro="">
      <xdr:nvCxnSpPr>
        <xdr:cNvPr id="688" name="直線コネクタ 687"/>
        <xdr:cNvCxnSpPr/>
      </xdr:nvCxnSpPr>
      <xdr:spPr>
        <a:xfrm flipV="1">
          <a:off x="12814300" y="1678651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84922</xdr:rowOff>
    </xdr:from>
    <xdr:to>
      <xdr:col>85</xdr:col>
      <xdr:colOff>177800</xdr:colOff>
      <xdr:row>98</xdr:row>
      <xdr:rowOff>15072</xdr:rowOff>
    </xdr:to>
    <xdr:sp macro="" textlink="">
      <xdr:nvSpPr>
        <xdr:cNvPr id="698" name="楕円 697"/>
        <xdr:cNvSpPr/>
      </xdr:nvSpPr>
      <xdr:spPr>
        <a:xfrm>
          <a:off x="16268700" y="167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63349</xdr:rowOff>
    </xdr:from>
    <xdr:ext cx="534377" cy="259045"/>
    <xdr:sp macro="" textlink="">
      <xdr:nvSpPr>
        <xdr:cNvPr id="699" name="公債費該当値テキスト"/>
        <xdr:cNvSpPr txBox="1"/>
      </xdr:nvSpPr>
      <xdr:spPr>
        <a:xfrm>
          <a:off x="16370300" y="166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88328</xdr:rowOff>
    </xdr:from>
    <xdr:to>
      <xdr:col>81</xdr:col>
      <xdr:colOff>101600</xdr:colOff>
      <xdr:row>98</xdr:row>
      <xdr:rowOff>18478</xdr:rowOff>
    </xdr:to>
    <xdr:sp macro="" textlink="">
      <xdr:nvSpPr>
        <xdr:cNvPr id="700" name="楕円 699"/>
        <xdr:cNvSpPr/>
      </xdr:nvSpPr>
      <xdr:spPr>
        <a:xfrm>
          <a:off x="154305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9605</xdr:rowOff>
    </xdr:from>
    <xdr:ext cx="534377" cy="259045"/>
    <xdr:sp macro="" textlink="">
      <xdr:nvSpPr>
        <xdr:cNvPr id="701" name="テキスト ボックス 700"/>
        <xdr:cNvSpPr txBox="1"/>
      </xdr:nvSpPr>
      <xdr:spPr>
        <a:xfrm>
          <a:off x="15214111" y="168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109322</xdr:rowOff>
    </xdr:from>
    <xdr:to>
      <xdr:col>76</xdr:col>
      <xdr:colOff>165100</xdr:colOff>
      <xdr:row>98</xdr:row>
      <xdr:rowOff>39472</xdr:rowOff>
    </xdr:to>
    <xdr:sp macro="" textlink="">
      <xdr:nvSpPr>
        <xdr:cNvPr id="702" name="楕円 701"/>
        <xdr:cNvSpPr/>
      </xdr:nvSpPr>
      <xdr:spPr>
        <a:xfrm>
          <a:off x="14541500" y="167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30599</xdr:rowOff>
    </xdr:from>
    <xdr:ext cx="534377" cy="259045"/>
    <xdr:sp macro="" textlink="">
      <xdr:nvSpPr>
        <xdr:cNvPr id="703" name="テキスト ボックス 702"/>
        <xdr:cNvSpPr txBox="1"/>
      </xdr:nvSpPr>
      <xdr:spPr>
        <a:xfrm>
          <a:off x="14325111" y="168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105062</xdr:rowOff>
    </xdr:from>
    <xdr:to>
      <xdr:col>72</xdr:col>
      <xdr:colOff>38100</xdr:colOff>
      <xdr:row>98</xdr:row>
      <xdr:rowOff>35212</xdr:rowOff>
    </xdr:to>
    <xdr:sp macro="" textlink="">
      <xdr:nvSpPr>
        <xdr:cNvPr id="704" name="楕円 703"/>
        <xdr:cNvSpPr/>
      </xdr:nvSpPr>
      <xdr:spPr>
        <a:xfrm>
          <a:off x="13652500" y="167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26339</xdr:rowOff>
    </xdr:from>
    <xdr:ext cx="534377" cy="259045"/>
    <xdr:sp macro="" textlink="">
      <xdr:nvSpPr>
        <xdr:cNvPr id="705" name="テキスト ボックス 704"/>
        <xdr:cNvSpPr txBox="1"/>
      </xdr:nvSpPr>
      <xdr:spPr>
        <a:xfrm>
          <a:off x="13436111" y="168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111158</xdr:rowOff>
    </xdr:from>
    <xdr:to>
      <xdr:col>67</xdr:col>
      <xdr:colOff>101600</xdr:colOff>
      <xdr:row>98</xdr:row>
      <xdr:rowOff>41308</xdr:rowOff>
    </xdr:to>
    <xdr:sp macro="" textlink="">
      <xdr:nvSpPr>
        <xdr:cNvPr id="706" name="楕円 705"/>
        <xdr:cNvSpPr/>
      </xdr:nvSpPr>
      <xdr:spPr>
        <a:xfrm>
          <a:off x="12763500" y="167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32435</xdr:rowOff>
    </xdr:from>
    <xdr:ext cx="534377" cy="259045"/>
    <xdr:sp macro="" textlink="">
      <xdr:nvSpPr>
        <xdr:cNvPr id="707" name="テキスト ボックス 706"/>
        <xdr:cNvSpPr txBox="1"/>
      </xdr:nvSpPr>
      <xdr:spPr>
        <a:xfrm>
          <a:off x="12547111" y="168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年度の住民一人当たりのコストを決算額総額でみると、</a:t>
          </a:r>
          <a:r>
            <a:rPr kumimoji="1" lang="en-US" altLang="ja-JP" sz="1100" b="0" i="0" baseline="0">
              <a:solidFill>
                <a:schemeClr val="dk1"/>
              </a:solidFill>
              <a:effectLst/>
              <a:latin typeface="+mn-lt"/>
              <a:ea typeface="+mn-ea"/>
              <a:cs typeface="+mn-cs"/>
            </a:rPr>
            <a:t>530,180</a:t>
          </a:r>
          <a:r>
            <a:rPr kumimoji="1" lang="ja-JP" altLang="ja-JP" sz="1100" b="0" i="0" baseline="0">
              <a:solidFill>
                <a:schemeClr val="dk1"/>
              </a:solidFill>
              <a:effectLst/>
              <a:latin typeface="+mn-lt"/>
              <a:ea typeface="+mn-ea"/>
              <a:cs typeface="+mn-cs"/>
            </a:rPr>
            <a:t>円となっており、目的別にみると、いずれの費目も類似団体平均を下回っている。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全国平均と比較すると議会費、総務費、</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費及び消防費で、県平均と比較すると、議会費</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総務費で上回っており、その他の費目は各平均を下回っている。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費に係る住民一人当たりコストについては、</a:t>
          </a:r>
          <a:r>
            <a:rPr kumimoji="1" lang="ja-JP" altLang="en-US" sz="1100" b="0" i="0" baseline="0">
              <a:solidFill>
                <a:schemeClr val="dk1"/>
              </a:solidFill>
              <a:effectLst/>
              <a:latin typeface="+mn-lt"/>
              <a:ea typeface="+mn-ea"/>
              <a:cs typeface="+mn-cs"/>
            </a:rPr>
            <a:t>道路新設改良</a:t>
          </a:r>
          <a:r>
            <a:rPr kumimoji="1" lang="ja-JP" altLang="ja-JP" sz="1100" b="0" i="0" baseline="0">
              <a:solidFill>
                <a:schemeClr val="dk1"/>
              </a:solidFill>
              <a:effectLst/>
              <a:latin typeface="+mn-lt"/>
              <a:ea typeface="+mn-ea"/>
              <a:cs typeface="+mn-cs"/>
            </a:rPr>
            <a:t>に係る事業費の増加等により前年度に比して</a:t>
          </a:r>
          <a:r>
            <a:rPr kumimoji="1" lang="en-US" altLang="ja-JP" sz="1100" b="0" i="0" baseline="0">
              <a:solidFill>
                <a:schemeClr val="dk1"/>
              </a:solidFill>
              <a:effectLst/>
              <a:latin typeface="+mn-lt"/>
              <a:ea typeface="+mn-ea"/>
              <a:cs typeface="+mn-cs"/>
            </a:rPr>
            <a:t>8,664</a:t>
          </a:r>
          <a:r>
            <a:rPr kumimoji="1" lang="ja-JP" altLang="ja-JP" sz="1100" b="0" i="0" baseline="0">
              <a:solidFill>
                <a:schemeClr val="dk1"/>
              </a:solidFill>
              <a:effectLst/>
              <a:latin typeface="+mn-lt"/>
              <a:ea typeface="+mn-ea"/>
              <a:cs typeface="+mn-cs"/>
            </a:rPr>
            <a:t>円（</a:t>
          </a:r>
          <a:r>
            <a:rPr kumimoji="1" lang="en-US" altLang="ja-JP" sz="1100" b="0" i="0" baseline="0">
              <a:solidFill>
                <a:schemeClr val="dk1"/>
              </a:solidFill>
              <a:effectLst/>
              <a:latin typeface="+mn-lt"/>
              <a:ea typeface="+mn-ea"/>
              <a:cs typeface="+mn-cs"/>
            </a:rPr>
            <a:t>18.4%</a:t>
          </a:r>
          <a:r>
            <a:rPr kumimoji="1" lang="ja-JP" altLang="ja-JP" sz="1100" b="0" i="0" baseline="0">
              <a:solidFill>
                <a:schemeClr val="dk1"/>
              </a:solidFill>
              <a:effectLst/>
              <a:latin typeface="+mn-lt"/>
              <a:ea typeface="+mn-ea"/>
              <a:cs typeface="+mn-cs"/>
            </a:rPr>
            <a:t>）の増となった。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年度の実質収支額は前年度と比較して</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、標準財政規模に占める割合は</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実質単年度収支は</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百万円の赤字であった。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実質収支は黒字となっているものの、財政調整基金を取崩した結果であり、財政調整基金の残高は減少が続いている。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年度決算において、いずれの会計においても赤字は発生していない。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V13" sqref="BV13:CC1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6962157</v>
      </c>
      <c r="BO4" s="433"/>
      <c r="BP4" s="433"/>
      <c r="BQ4" s="433"/>
      <c r="BR4" s="433"/>
      <c r="BS4" s="433"/>
      <c r="BT4" s="433"/>
      <c r="BU4" s="434"/>
      <c r="BV4" s="432">
        <v>5239243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5.2</v>
      </c>
      <c r="CU4" s="439"/>
      <c r="CV4" s="439"/>
      <c r="CW4" s="439"/>
      <c r="CX4" s="439"/>
      <c r="CY4" s="439"/>
      <c r="CZ4" s="439"/>
      <c r="DA4" s="440"/>
      <c r="DB4" s="438">
        <v>5.7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6744384</v>
      </c>
      <c r="BO5" s="470"/>
      <c r="BP5" s="470"/>
      <c r="BQ5" s="470"/>
      <c r="BR5" s="470"/>
      <c r="BS5" s="470"/>
      <c r="BT5" s="470"/>
      <c r="BU5" s="471"/>
      <c r="BV5" s="469">
        <v>5004652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91.8</v>
      </c>
      <c r="CU5" s="467"/>
      <c r="CV5" s="467"/>
      <c r="CW5" s="467"/>
      <c r="CX5" s="467"/>
      <c r="CY5" s="467"/>
      <c r="CZ5" s="467"/>
      <c r="DA5" s="468"/>
      <c r="DB5" s="466">
        <v>94.6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217773</v>
      </c>
      <c r="BO6" s="470"/>
      <c r="BP6" s="470"/>
      <c r="BQ6" s="470"/>
      <c r="BR6" s="470"/>
      <c r="BS6" s="470"/>
      <c r="BT6" s="470"/>
      <c r="BU6" s="471"/>
      <c r="BV6" s="469">
        <v>234591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v>
      </c>
      <c r="CU6" s="507"/>
      <c r="CV6" s="507"/>
      <c r="CW6" s="507"/>
      <c r="CX6" s="507"/>
      <c r="CY6" s="507"/>
      <c r="CZ6" s="507"/>
      <c r="DA6" s="508"/>
      <c r="DB6" s="506">
        <v>99.5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43826</v>
      </c>
      <c r="BO7" s="470"/>
      <c r="BP7" s="470"/>
      <c r="BQ7" s="470"/>
      <c r="BR7" s="470"/>
      <c r="BS7" s="470"/>
      <c r="BT7" s="470"/>
      <c r="BU7" s="471"/>
      <c r="BV7" s="469">
        <v>53113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3353714</v>
      </c>
      <c r="CU7" s="470"/>
      <c r="CV7" s="470"/>
      <c r="CW7" s="470"/>
      <c r="CX7" s="470"/>
      <c r="CY7" s="470"/>
      <c r="CZ7" s="470"/>
      <c r="DA7" s="471"/>
      <c r="DB7" s="469">
        <v>3191295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173947</v>
      </c>
      <c r="BO8" s="470"/>
      <c r="BP8" s="470"/>
      <c r="BQ8" s="470"/>
      <c r="BR8" s="470"/>
      <c r="BS8" s="470"/>
      <c r="BT8" s="470"/>
      <c r="BU8" s="471"/>
      <c r="BV8" s="469">
        <v>181478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0.73</v>
      </c>
      <c r="CU8" s="510"/>
      <c r="CV8" s="510"/>
      <c r="CW8" s="510"/>
      <c r="CX8" s="510"/>
      <c r="CY8" s="510"/>
      <c r="CZ8" s="510"/>
      <c r="DA8" s="511"/>
      <c r="DB8" s="509">
        <v>0.72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12368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-7531</v>
      </c>
      <c r="BO9" s="470"/>
      <c r="BP9" s="470"/>
      <c r="BQ9" s="470"/>
      <c r="BR9" s="470"/>
      <c r="BS9" s="470"/>
      <c r="BT9" s="470"/>
      <c r="BU9" s="471"/>
      <c r="BV9" s="469">
        <v>18074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9.9</v>
      </c>
      <c r="CU9" s="467"/>
      <c r="CV9" s="467"/>
      <c r="CW9" s="467"/>
      <c r="CX9" s="467"/>
      <c r="CY9" s="467"/>
      <c r="CZ9" s="467"/>
      <c r="DA9" s="468"/>
      <c r="DB9" s="466">
        <v>10.5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12154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109</v>
      </c>
      <c r="AV10" s="502"/>
      <c r="AW10" s="502"/>
      <c r="AX10" s="502"/>
      <c r="AY10" s="503" t="s">
        <v>121</v>
      </c>
      <c r="AZ10" s="504"/>
      <c r="BA10" s="504"/>
      <c r="BB10" s="504"/>
      <c r="BC10" s="504"/>
      <c r="BD10" s="504"/>
      <c r="BE10" s="504"/>
      <c r="BF10" s="504"/>
      <c r="BG10" s="504"/>
      <c r="BH10" s="504"/>
      <c r="BI10" s="504"/>
      <c r="BJ10" s="504"/>
      <c r="BK10" s="504"/>
      <c r="BL10" s="504"/>
      <c r="BM10" s="505"/>
      <c r="BN10" s="469">
        <v>90758</v>
      </c>
      <c r="BO10" s="470"/>
      <c r="BP10" s="470"/>
      <c r="BQ10" s="470"/>
      <c r="BR10" s="470"/>
      <c r="BS10" s="470"/>
      <c r="BT10" s="470"/>
      <c r="BU10" s="471"/>
      <c r="BV10" s="469">
        <v>83030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116</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12721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116</v>
      </c>
      <c r="AV12" s="502"/>
      <c r="AW12" s="502"/>
      <c r="AX12" s="502"/>
      <c r="AY12" s="503" t="s">
        <v>135</v>
      </c>
      <c r="AZ12" s="504"/>
      <c r="BA12" s="504"/>
      <c r="BB12" s="504"/>
      <c r="BC12" s="504"/>
      <c r="BD12" s="504"/>
      <c r="BE12" s="504"/>
      <c r="BF12" s="504"/>
      <c r="BG12" s="504"/>
      <c r="BH12" s="504"/>
      <c r="BI12" s="504"/>
      <c r="BJ12" s="504"/>
      <c r="BK12" s="504"/>
      <c r="BL12" s="504"/>
      <c r="BM12" s="505"/>
      <c r="BN12" s="469">
        <v>120747</v>
      </c>
      <c r="BO12" s="470"/>
      <c r="BP12" s="470"/>
      <c r="BQ12" s="470"/>
      <c r="BR12" s="470"/>
      <c r="BS12" s="470"/>
      <c r="BT12" s="470"/>
      <c r="BU12" s="471"/>
      <c r="BV12" s="469">
        <v>165014</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12649</v>
      </c>
      <c r="S13" s="554"/>
      <c r="T13" s="554"/>
      <c r="U13" s="554"/>
      <c r="V13" s="555"/>
      <c r="W13" s="485" t="s">
        <v>139</v>
      </c>
      <c r="X13" s="486"/>
      <c r="Y13" s="486"/>
      <c r="Z13" s="486"/>
      <c r="AA13" s="486"/>
      <c r="AB13" s="476"/>
      <c r="AC13" s="520">
        <v>100</v>
      </c>
      <c r="AD13" s="521"/>
      <c r="AE13" s="521"/>
      <c r="AF13" s="521"/>
      <c r="AG13" s="563"/>
      <c r="AH13" s="520">
        <v>94</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-37520</v>
      </c>
      <c r="BO13" s="470"/>
      <c r="BP13" s="470"/>
      <c r="BQ13" s="470"/>
      <c r="BR13" s="470"/>
      <c r="BS13" s="470"/>
      <c r="BT13" s="470"/>
      <c r="BU13" s="471"/>
      <c r="BV13" s="469">
        <v>-63910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6.6</v>
      </c>
      <c r="CU13" s="467"/>
      <c r="CV13" s="467"/>
      <c r="CW13" s="467"/>
      <c r="CX13" s="467"/>
      <c r="CY13" s="467"/>
      <c r="CZ13" s="467"/>
      <c r="DA13" s="468"/>
      <c r="DB13" s="466">
        <v>6.4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12610</v>
      </c>
      <c r="S14" s="554"/>
      <c r="T14" s="554"/>
      <c r="U14" s="554"/>
      <c r="V14" s="555"/>
      <c r="W14" s="459"/>
      <c r="X14" s="460"/>
      <c r="Y14" s="460"/>
      <c r="Z14" s="460"/>
      <c r="AA14" s="460"/>
      <c r="AB14" s="449"/>
      <c r="AC14" s="556">
        <v>1.8</v>
      </c>
      <c r="AD14" s="557"/>
      <c r="AE14" s="557"/>
      <c r="AF14" s="557"/>
      <c r="AG14" s="558"/>
      <c r="AH14" s="556">
        <v>1.7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12511</v>
      </c>
      <c r="S15" s="554"/>
      <c r="T15" s="554"/>
      <c r="U15" s="554"/>
      <c r="V15" s="555"/>
      <c r="W15" s="485" t="s">
        <v>148</v>
      </c>
      <c r="X15" s="486"/>
      <c r="Y15" s="486"/>
      <c r="Z15" s="486"/>
      <c r="AA15" s="486"/>
      <c r="AB15" s="476"/>
      <c r="AC15" s="520">
        <v>1266</v>
      </c>
      <c r="AD15" s="521"/>
      <c r="AE15" s="521"/>
      <c r="AF15" s="521"/>
      <c r="AG15" s="563"/>
      <c r="AH15" s="520">
        <v>1294</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1903456</v>
      </c>
      <c r="BO15" s="433"/>
      <c r="BP15" s="433"/>
      <c r="BQ15" s="433"/>
      <c r="BR15" s="433"/>
      <c r="BS15" s="433"/>
      <c r="BT15" s="433"/>
      <c r="BU15" s="434"/>
      <c r="BV15" s="432">
        <v>1847069</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23.1</v>
      </c>
      <c r="AD16" s="557"/>
      <c r="AE16" s="557"/>
      <c r="AF16" s="557"/>
      <c r="AG16" s="558"/>
      <c r="AH16" s="556">
        <v>24.1</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2627018</v>
      </c>
      <c r="BO16" s="470"/>
      <c r="BP16" s="470"/>
      <c r="BQ16" s="470"/>
      <c r="BR16" s="470"/>
      <c r="BS16" s="470"/>
      <c r="BT16" s="470"/>
      <c r="BU16" s="471"/>
      <c r="BV16" s="469">
        <v>2503194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4105</v>
      </c>
      <c r="AD17" s="521"/>
      <c r="AE17" s="521"/>
      <c r="AF17" s="521"/>
      <c r="AG17" s="563"/>
      <c r="AH17" s="520">
        <v>3984</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2435397</v>
      </c>
      <c r="BO17" s="470"/>
      <c r="BP17" s="470"/>
      <c r="BQ17" s="470"/>
      <c r="BR17" s="470"/>
      <c r="BS17" s="470"/>
      <c r="BT17" s="470"/>
      <c r="BU17" s="471"/>
      <c r="BV17" s="469">
        <v>2376850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7.62</v>
      </c>
      <c r="M18" s="585"/>
      <c r="N18" s="585"/>
      <c r="O18" s="585"/>
      <c r="P18" s="585"/>
      <c r="Q18" s="585"/>
      <c r="R18" s="586"/>
      <c r="S18" s="586"/>
      <c r="T18" s="586"/>
      <c r="U18" s="586"/>
      <c r="V18" s="587"/>
      <c r="W18" s="487"/>
      <c r="X18" s="488"/>
      <c r="Y18" s="488"/>
      <c r="Z18" s="488"/>
      <c r="AA18" s="488"/>
      <c r="AB18" s="479"/>
      <c r="AC18" s="588">
        <v>75</v>
      </c>
      <c r="AD18" s="589"/>
      <c r="AE18" s="589"/>
      <c r="AF18" s="589"/>
      <c r="AG18" s="590"/>
      <c r="AH18" s="588">
        <v>74.2</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3118617</v>
      </c>
      <c r="BO18" s="470"/>
      <c r="BP18" s="470"/>
      <c r="BQ18" s="470"/>
      <c r="BR18" s="470"/>
      <c r="BS18" s="470"/>
      <c r="BT18" s="470"/>
      <c r="BU18" s="471"/>
      <c r="BV18" s="469">
        <v>3099959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1623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4077345</v>
      </c>
      <c r="BO19" s="470"/>
      <c r="BP19" s="470"/>
      <c r="BQ19" s="470"/>
      <c r="BR19" s="470"/>
      <c r="BS19" s="470"/>
      <c r="BT19" s="470"/>
      <c r="BU19" s="471"/>
      <c r="BV19" s="469">
        <v>3790649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4522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4519035</v>
      </c>
      <c r="BO23" s="470"/>
      <c r="BP23" s="470"/>
      <c r="BQ23" s="470"/>
      <c r="BR23" s="470"/>
      <c r="BS23" s="470"/>
      <c r="BT23" s="470"/>
      <c r="BU23" s="471"/>
      <c r="BV23" s="469">
        <v>4502342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6984</v>
      </c>
      <c r="R24" s="521"/>
      <c r="S24" s="521"/>
      <c r="T24" s="521"/>
      <c r="U24" s="521"/>
      <c r="V24" s="563"/>
      <c r="W24" s="622"/>
      <c r="X24" s="610"/>
      <c r="Y24" s="611"/>
      <c r="Z24" s="519" t="s">
        <v>172</v>
      </c>
      <c r="AA24" s="499"/>
      <c r="AB24" s="499"/>
      <c r="AC24" s="499"/>
      <c r="AD24" s="499"/>
      <c r="AE24" s="499"/>
      <c r="AF24" s="499"/>
      <c r="AG24" s="500"/>
      <c r="AH24" s="520">
        <v>77</v>
      </c>
      <c r="AI24" s="521"/>
      <c r="AJ24" s="521"/>
      <c r="AK24" s="521"/>
      <c r="AL24" s="563"/>
      <c r="AM24" s="520">
        <v>238546</v>
      </c>
      <c r="AN24" s="521"/>
      <c r="AO24" s="521"/>
      <c r="AP24" s="521"/>
      <c r="AQ24" s="521"/>
      <c r="AR24" s="563"/>
      <c r="AS24" s="520">
        <v>3098</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3552607</v>
      </c>
      <c r="BO24" s="470"/>
      <c r="BP24" s="470"/>
      <c r="BQ24" s="470"/>
      <c r="BR24" s="470"/>
      <c r="BS24" s="470"/>
      <c r="BT24" s="470"/>
      <c r="BU24" s="471"/>
      <c r="BV24" s="469">
        <v>3587117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5679</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146</v>
      </c>
      <c r="AN25" s="521"/>
      <c r="AO25" s="521"/>
      <c r="AP25" s="521"/>
      <c r="AQ25" s="521"/>
      <c r="AR25" s="563"/>
      <c r="AS25" s="520" t="s">
        <v>146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505828</v>
      </c>
      <c r="BO25" s="433"/>
      <c r="BP25" s="433"/>
      <c r="BQ25" s="433"/>
      <c r="BR25" s="433"/>
      <c r="BS25" s="433"/>
      <c r="BT25" s="433"/>
      <c r="BU25" s="434"/>
      <c r="BV25" s="432">
        <v>437402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5820</v>
      </c>
      <c r="R26" s="521"/>
      <c r="S26" s="521"/>
      <c r="T26" s="521"/>
      <c r="U26" s="521"/>
      <c r="V26" s="563"/>
      <c r="W26" s="622"/>
      <c r="X26" s="610"/>
      <c r="Y26" s="611"/>
      <c r="Z26" s="519" t="s">
        <v>179</v>
      </c>
      <c r="AA26" s="632"/>
      <c r="AB26" s="632"/>
      <c r="AC26" s="632"/>
      <c r="AD26" s="632"/>
      <c r="AE26" s="632"/>
      <c r="AF26" s="632"/>
      <c r="AG26" s="633"/>
      <c r="AH26" s="520">
        <v>5</v>
      </c>
      <c r="AI26" s="521"/>
      <c r="AJ26" s="521"/>
      <c r="AK26" s="521"/>
      <c r="AL26" s="563"/>
      <c r="AM26" s="520">
        <v>13690</v>
      </c>
      <c r="AN26" s="521"/>
      <c r="AO26" s="521"/>
      <c r="AP26" s="521"/>
      <c r="AQ26" s="521"/>
      <c r="AR26" s="563"/>
      <c r="AS26" s="520">
        <v>2738</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v>2915</v>
      </c>
      <c r="BO26" s="470"/>
      <c r="BP26" s="470"/>
      <c r="BQ26" s="470"/>
      <c r="BR26" s="470"/>
      <c r="BS26" s="470"/>
      <c r="BT26" s="470"/>
      <c r="BU26" s="471"/>
      <c r="BV26" s="469">
        <v>3003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3130</v>
      </c>
      <c r="R27" s="521"/>
      <c r="S27" s="521"/>
      <c r="T27" s="521"/>
      <c r="U27" s="521"/>
      <c r="V27" s="563"/>
      <c r="W27" s="622"/>
      <c r="X27" s="610"/>
      <c r="Y27" s="611"/>
      <c r="Z27" s="519" t="s">
        <v>182</v>
      </c>
      <c r="AA27" s="499"/>
      <c r="AB27" s="499"/>
      <c r="AC27" s="499"/>
      <c r="AD27" s="499"/>
      <c r="AE27" s="499"/>
      <c r="AF27" s="499"/>
      <c r="AG27" s="500"/>
      <c r="AH27" s="520">
        <v>9</v>
      </c>
      <c r="AI27" s="521"/>
      <c r="AJ27" s="521"/>
      <c r="AK27" s="521"/>
      <c r="AL27" s="563"/>
      <c r="AM27" s="520">
        <v>26303</v>
      </c>
      <c r="AN27" s="521"/>
      <c r="AO27" s="521"/>
      <c r="AP27" s="521"/>
      <c r="AQ27" s="521"/>
      <c r="AR27" s="563"/>
      <c r="AS27" s="520">
        <v>2923</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214736</v>
      </c>
      <c r="BO27" s="646"/>
      <c r="BP27" s="646"/>
      <c r="BQ27" s="646"/>
      <c r="BR27" s="646"/>
      <c r="BS27" s="646"/>
      <c r="BT27" s="646"/>
      <c r="BU27" s="647"/>
      <c r="BV27" s="645">
        <v>214735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2570</v>
      </c>
      <c r="R28" s="521"/>
      <c r="S28" s="521"/>
      <c r="T28" s="521"/>
      <c r="U28" s="521"/>
      <c r="V28" s="563"/>
      <c r="W28" s="622"/>
      <c r="X28" s="610"/>
      <c r="Y28" s="611"/>
      <c r="Z28" s="519" t="s">
        <v>185</v>
      </c>
      <c r="AA28" s="499"/>
      <c r="AB28" s="499"/>
      <c r="AC28" s="499"/>
      <c r="AD28" s="499"/>
      <c r="AE28" s="499"/>
      <c r="AF28" s="499"/>
      <c r="AG28" s="500"/>
      <c r="AH28" s="520" t="s">
        <v>146</v>
      </c>
      <c r="AI28" s="521"/>
      <c r="AJ28" s="521"/>
      <c r="AK28" s="521"/>
      <c r="AL28" s="563"/>
      <c r="AM28" s="520" t="s">
        <v>146</v>
      </c>
      <c r="AN28" s="521"/>
      <c r="AO28" s="521"/>
      <c r="AP28" s="521"/>
      <c r="AQ28" s="521"/>
      <c r="AR28" s="563"/>
      <c r="AS28" s="520" t="s">
        <v>146</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827447</v>
      </c>
      <c r="BO28" s="433"/>
      <c r="BP28" s="433"/>
      <c r="BQ28" s="433"/>
      <c r="BR28" s="433"/>
      <c r="BS28" s="433"/>
      <c r="BT28" s="433"/>
      <c r="BU28" s="434"/>
      <c r="BV28" s="432">
        <v>857436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8</v>
      </c>
      <c r="M29" s="521"/>
      <c r="N29" s="521"/>
      <c r="O29" s="521"/>
      <c r="P29" s="563"/>
      <c r="Q29" s="520">
        <v>2360</v>
      </c>
      <c r="R29" s="521"/>
      <c r="S29" s="521"/>
      <c r="T29" s="521"/>
      <c r="U29" s="521"/>
      <c r="V29" s="563"/>
      <c r="W29" s="623"/>
      <c r="X29" s="624"/>
      <c r="Y29" s="625"/>
      <c r="Z29" s="519" t="s">
        <v>188</v>
      </c>
      <c r="AA29" s="499"/>
      <c r="AB29" s="499"/>
      <c r="AC29" s="499"/>
      <c r="AD29" s="499"/>
      <c r="AE29" s="499"/>
      <c r="AF29" s="499"/>
      <c r="AG29" s="500"/>
      <c r="AH29" s="520">
        <v>86</v>
      </c>
      <c r="AI29" s="521"/>
      <c r="AJ29" s="521"/>
      <c r="AK29" s="521"/>
      <c r="AL29" s="563"/>
      <c r="AM29" s="520">
        <v>264849</v>
      </c>
      <c r="AN29" s="521"/>
      <c r="AO29" s="521"/>
      <c r="AP29" s="521"/>
      <c r="AQ29" s="521"/>
      <c r="AR29" s="563"/>
      <c r="AS29" s="520">
        <v>3080</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385807</v>
      </c>
      <c r="BO29" s="470"/>
      <c r="BP29" s="470"/>
      <c r="BQ29" s="470"/>
      <c r="BR29" s="470"/>
      <c r="BS29" s="470"/>
      <c r="BT29" s="470"/>
      <c r="BU29" s="471"/>
      <c r="BV29" s="469">
        <v>375032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586267</v>
      </c>
      <c r="BO30" s="646"/>
      <c r="BP30" s="646"/>
      <c r="BQ30" s="646"/>
      <c r="BR30" s="646"/>
      <c r="BS30" s="646"/>
      <c r="BT30" s="646"/>
      <c r="BU30" s="647"/>
      <c r="BV30" s="645">
        <v>576721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197</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早島町国民健康保険特別会計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早島町水道事業会計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早島町公共下水道事業特別会計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八ヶ郷合同用水組合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早島町介護保険特別会計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高梁川東西用水組合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早島町後期高齢者医療特別会計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備南競艇事業組合（一般会計）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備南競艇事業組合（競艇事業特別会計）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備南衛生施設組合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備南水道企業団</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岡山県市町村税整理組合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岡山県市町村総合事務組合（一般会計）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岡山県市町村総合事務組合（貸付金特別会計）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岡山県市町村総合事務組合（拠出金特別会計）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E+j9elYyd8U5Rl6oeLNJaQBfuitS3hyqk4j6VslxMQuPe4MA97otIvSensCr9eIudRsxpkxk2snF2F6Uf0R1w==" saltValue="y9MOzGsb44h6OGijyplW3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Y19" sqref="AY19:BM1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50" t="s">
        <v>554</v>
      </c>
      <c r="D34" s="1250"/>
      <c r="E34" s="1251"/>
      <c r="F34" s="32">
        <v>4.97</v>
      </c>
      <c r="G34" s="33">
        <v>4.55</v>
      </c>
      <c r="H34" s="33">
        <v>4.75</v>
      </c>
      <c r="I34" s="33">
        <v>6.8</v>
      </c>
      <c r="J34" s="34">
        <v>7.39</v>
      </c>
      <c r="K34" s="22"/>
      <c r="L34" s="22"/>
      <c r="M34" s="22"/>
      <c r="N34" s="22"/>
      <c r="O34" s="22"/>
      <c r="P34" s="22"/>
    </row>
    <row r="35" spans="1:16" ht="39" customHeight="1" x14ac:dyDescent="0.15">
      <c r="A35" s="22"/>
      <c r="B35" s="35"/>
      <c r="C35" s="1244" t="s">
        <v>555</v>
      </c>
      <c r="D35" s="1245"/>
      <c r="E35" s="1246"/>
      <c r="F35" s="36">
        <v>6.72</v>
      </c>
      <c r="G35" s="37">
        <v>3.83</v>
      </c>
      <c r="H35" s="37">
        <v>5.25</v>
      </c>
      <c r="I35" s="37">
        <v>5.68</v>
      </c>
      <c r="J35" s="38">
        <v>5.18</v>
      </c>
      <c r="K35" s="22"/>
      <c r="L35" s="22"/>
      <c r="M35" s="22"/>
      <c r="N35" s="22"/>
      <c r="O35" s="22"/>
      <c r="P35" s="22"/>
    </row>
    <row r="36" spans="1:16" ht="39" customHeight="1" x14ac:dyDescent="0.15">
      <c r="A36" s="22"/>
      <c r="B36" s="35"/>
      <c r="C36" s="1244" t="s">
        <v>556</v>
      </c>
      <c r="D36" s="1245"/>
      <c r="E36" s="1246"/>
      <c r="F36" s="36">
        <v>1.91</v>
      </c>
      <c r="G36" s="37">
        <v>1.57</v>
      </c>
      <c r="H36" s="37">
        <v>1.98</v>
      </c>
      <c r="I36" s="37">
        <v>2.17</v>
      </c>
      <c r="J36" s="38">
        <v>2.21</v>
      </c>
      <c r="K36" s="22"/>
      <c r="L36" s="22"/>
      <c r="M36" s="22"/>
      <c r="N36" s="22"/>
      <c r="O36" s="22"/>
      <c r="P36" s="22"/>
    </row>
    <row r="37" spans="1:16" ht="39" customHeight="1" x14ac:dyDescent="0.15">
      <c r="A37" s="22"/>
      <c r="B37" s="35"/>
      <c r="C37" s="1244" t="s">
        <v>557</v>
      </c>
      <c r="D37" s="1245"/>
      <c r="E37" s="1246"/>
      <c r="F37" s="36">
        <v>2.67</v>
      </c>
      <c r="G37" s="37">
        <v>3.71</v>
      </c>
      <c r="H37" s="37">
        <v>1.72</v>
      </c>
      <c r="I37" s="37">
        <v>0.62</v>
      </c>
      <c r="J37" s="38">
        <v>1.31</v>
      </c>
      <c r="K37" s="22"/>
      <c r="L37" s="22"/>
      <c r="M37" s="22"/>
      <c r="N37" s="22"/>
      <c r="O37" s="22"/>
      <c r="P37" s="22"/>
    </row>
    <row r="38" spans="1:16" ht="39" customHeight="1" x14ac:dyDescent="0.15">
      <c r="A38" s="22"/>
      <c r="B38" s="35"/>
      <c r="C38" s="1244" t="s">
        <v>558</v>
      </c>
      <c r="D38" s="1245"/>
      <c r="E38" s="1246"/>
      <c r="F38" s="36">
        <v>0.6</v>
      </c>
      <c r="G38" s="37">
        <v>0.42</v>
      </c>
      <c r="H38" s="37">
        <v>0.23</v>
      </c>
      <c r="I38" s="37">
        <v>0.59</v>
      </c>
      <c r="J38" s="38">
        <v>0.51</v>
      </c>
      <c r="K38" s="22"/>
      <c r="L38" s="22"/>
      <c r="M38" s="22"/>
      <c r="N38" s="22"/>
      <c r="O38" s="22"/>
      <c r="P38" s="22"/>
    </row>
    <row r="39" spans="1:16" ht="39" customHeight="1" x14ac:dyDescent="0.15">
      <c r="A39" s="22"/>
      <c r="B39" s="35"/>
      <c r="C39" s="1244" t="s">
        <v>559</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560</v>
      </c>
      <c r="D42" s="1245"/>
      <c r="E42" s="1246"/>
      <c r="F42" s="36" t="s">
        <v>504</v>
      </c>
      <c r="G42" s="37" t="s">
        <v>504</v>
      </c>
      <c r="H42" s="37" t="s">
        <v>504</v>
      </c>
      <c r="I42" s="37" t="s">
        <v>504</v>
      </c>
      <c r="J42" s="38" t="s">
        <v>504</v>
      </c>
      <c r="K42" s="22"/>
      <c r="L42" s="22"/>
      <c r="M42" s="22"/>
      <c r="N42" s="22"/>
      <c r="O42" s="22"/>
      <c r="P42" s="22"/>
    </row>
    <row r="43" spans="1:16" ht="39" customHeight="1" thickBot="1" x14ac:dyDescent="0.2">
      <c r="A43" s="22"/>
      <c r="B43" s="40"/>
      <c r="C43" s="1247" t="s">
        <v>561</v>
      </c>
      <c r="D43" s="1248"/>
      <c r="E43" s="1249"/>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6l12Wy0s8XzuQSQd1xqLTckTUrNwWW2BZ6EY3Dkp3OPbZ2ksAU/dVu24u0cxupq8b05fEb/IDYZLhKmnYrVYQ==" saltValue="ftRsMjHxEXzoyMPfBCZv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365</v>
      </c>
      <c r="L45" s="60">
        <v>379</v>
      </c>
      <c r="M45" s="60">
        <v>374</v>
      </c>
      <c r="N45" s="60">
        <v>411</v>
      </c>
      <c r="O45" s="61">
        <v>420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504</v>
      </c>
      <c r="L46" s="64" t="s">
        <v>504</v>
      </c>
      <c r="M46" s="64" t="s">
        <v>504</v>
      </c>
      <c r="N46" s="64" t="s">
        <v>504</v>
      </c>
      <c r="O46" s="65" t="s">
        <v>504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504</v>
      </c>
      <c r="L47" s="64" t="s">
        <v>504</v>
      </c>
      <c r="M47" s="64" t="s">
        <v>504</v>
      </c>
      <c r="N47" s="64" t="s">
        <v>504</v>
      </c>
      <c r="O47" s="65" t="s">
        <v>504</v>
      </c>
      <c r="P47" s="48"/>
      <c r="Q47" s="48"/>
      <c r="R47" s="48"/>
      <c r="S47" s="48"/>
      <c r="T47" s="48"/>
      <c r="U47" s="48"/>
    </row>
    <row r="48" spans="1:21" ht="30.75" customHeight="1" x14ac:dyDescent="0.15">
      <c r="A48" s="48"/>
      <c r="B48" s="1254"/>
      <c r="C48" s="1255"/>
      <c r="D48" s="62"/>
      <c r="E48" s="1260" t="s">
        <v>15</v>
      </c>
      <c r="F48" s="1260"/>
      <c r="G48" s="1260"/>
      <c r="H48" s="1260"/>
      <c r="I48" s="1260"/>
      <c r="J48" s="1261"/>
      <c r="K48" s="63">
        <v>234</v>
      </c>
      <c r="L48" s="64">
        <v>223</v>
      </c>
      <c r="M48" s="64">
        <v>204</v>
      </c>
      <c r="N48" s="64">
        <v>190</v>
      </c>
      <c r="O48" s="65">
        <v>175</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504</v>
      </c>
      <c r="L49" s="64" t="s">
        <v>504</v>
      </c>
      <c r="M49" s="64" t="s">
        <v>504</v>
      </c>
      <c r="N49" s="64" t="s">
        <v>504</v>
      </c>
      <c r="O49" s="65" t="s">
        <v>504</v>
      </c>
      <c r="P49" s="48"/>
      <c r="Q49" s="48"/>
      <c r="R49" s="48"/>
      <c r="S49" s="48"/>
      <c r="T49" s="48"/>
      <c r="U49" s="48"/>
    </row>
    <row r="50" spans="1:21" ht="30.75" customHeight="1" x14ac:dyDescent="0.15">
      <c r="A50" s="48"/>
      <c r="B50" s="1254"/>
      <c r="C50" s="1255"/>
      <c r="D50" s="62"/>
      <c r="E50" s="1260" t="s">
        <v>17</v>
      </c>
      <c r="F50" s="1260"/>
      <c r="G50" s="1260"/>
      <c r="H50" s="1260"/>
      <c r="I50" s="1260"/>
      <c r="J50" s="1261"/>
      <c r="K50" s="63">
        <v>4</v>
      </c>
      <c r="L50" s="64">
        <v>4</v>
      </c>
      <c r="M50" s="64">
        <v>4</v>
      </c>
      <c r="N50" s="64">
        <v>8</v>
      </c>
      <c r="O50" s="65">
        <v>31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504</v>
      </c>
      <c r="L51" s="64" t="s">
        <v>504</v>
      </c>
      <c r="M51" s="64" t="s">
        <v>504</v>
      </c>
      <c r="N51" s="64" t="s">
        <v>504</v>
      </c>
      <c r="O51" s="65" t="s">
        <v>504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421</v>
      </c>
      <c r="L52" s="64">
        <v>428</v>
      </c>
      <c r="M52" s="64">
        <v>423</v>
      </c>
      <c r="N52" s="64">
        <v>421</v>
      </c>
      <c r="O52" s="65">
        <v>415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182</v>
      </c>
      <c r="L53" s="69">
        <v>178</v>
      </c>
      <c r="M53" s="69">
        <v>159</v>
      </c>
      <c r="N53" s="69">
        <v>188</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582</v>
      </c>
      <c r="L57" s="84" t="s">
        <v>582</v>
      </c>
      <c r="M57" s="84" t="s">
        <v>582</v>
      </c>
      <c r="N57" s="84" t="s">
        <v>582</v>
      </c>
      <c r="O57" s="85" t="s">
        <v>582</v>
      </c>
    </row>
    <row r="58" spans="1:21" ht="31.5" customHeight="1" thickBot="1" x14ac:dyDescent="0.2">
      <c r="B58" s="1270"/>
      <c r="C58" s="1271"/>
      <c r="D58" s="1275" t="s">
        <v>27</v>
      </c>
      <c r="E58" s="1276"/>
      <c r="F58" s="1276"/>
      <c r="G58" s="1276"/>
      <c r="H58" s="1276"/>
      <c r="I58" s="1276"/>
      <c r="J58" s="1277"/>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mxOXeO+RMzCvSKJVmRwZtI6hcLfv21ALH8my/0XTbxOQIRBuC4+idiQsuaQRWAG7vZ/DQlw96iFcD5YIk4+8w==" saltValue="H+bbmvjsO3kR5OMCl0ry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AY19" sqref="AY19:BM1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78" t="s">
        <v>30</v>
      </c>
      <c r="C41" s="1279"/>
      <c r="D41" s="102"/>
      <c r="E41" s="1284" t="s">
        <v>31</v>
      </c>
      <c r="F41" s="1284"/>
      <c r="G41" s="1284"/>
      <c r="H41" s="1285"/>
      <c r="I41" s="103">
        <v>4661</v>
      </c>
      <c r="J41" s="104">
        <v>4640</v>
      </c>
      <c r="K41" s="104">
        <v>4530</v>
      </c>
      <c r="L41" s="104">
        <v>4502</v>
      </c>
      <c r="M41" s="105">
        <v>4519</v>
      </c>
    </row>
    <row r="42" spans="2:13" ht="27.75" customHeight="1" x14ac:dyDescent="0.15">
      <c r="B42" s="1280"/>
      <c r="C42" s="1281"/>
      <c r="D42" s="106"/>
      <c r="E42" s="1286" t="s">
        <v>32</v>
      </c>
      <c r="F42" s="1286"/>
      <c r="G42" s="1286"/>
      <c r="H42" s="1287"/>
      <c r="I42" s="107">
        <v>66</v>
      </c>
      <c r="J42" s="108">
        <v>64</v>
      </c>
      <c r="K42" s="108">
        <v>87</v>
      </c>
      <c r="L42" s="108">
        <v>406</v>
      </c>
      <c r="M42" s="109">
        <v>372</v>
      </c>
    </row>
    <row r="43" spans="2:13" ht="27.75" customHeight="1" x14ac:dyDescent="0.15">
      <c r="B43" s="1280"/>
      <c r="C43" s="1281"/>
      <c r="D43" s="106"/>
      <c r="E43" s="1286" t="s">
        <v>33</v>
      </c>
      <c r="F43" s="1286"/>
      <c r="G43" s="1286"/>
      <c r="H43" s="1287"/>
      <c r="I43" s="107">
        <v>1483</v>
      </c>
      <c r="J43" s="108">
        <v>1268</v>
      </c>
      <c r="K43" s="108">
        <v>1064</v>
      </c>
      <c r="L43" s="108">
        <v>870</v>
      </c>
      <c r="M43" s="109">
        <v>717</v>
      </c>
    </row>
    <row r="44" spans="2:13" ht="27.75" customHeight="1" x14ac:dyDescent="0.15">
      <c r="B44" s="1280"/>
      <c r="C44" s="1281"/>
      <c r="D44" s="106"/>
      <c r="E44" s="1286" t="s">
        <v>34</v>
      </c>
      <c r="F44" s="1286"/>
      <c r="G44" s="1286"/>
      <c r="H44" s="1287"/>
      <c r="I44" s="107" t="s">
        <v>504</v>
      </c>
      <c r="J44" s="108" t="s">
        <v>504</v>
      </c>
      <c r="K44" s="108" t="s">
        <v>504</v>
      </c>
      <c r="L44" s="108" t="s">
        <v>504</v>
      </c>
      <c r="M44" s="109" t="s">
        <v>504</v>
      </c>
    </row>
    <row r="45" spans="2:13" ht="27.75" customHeight="1" x14ac:dyDescent="0.15">
      <c r="B45" s="1280"/>
      <c r="C45" s="1281"/>
      <c r="D45" s="106"/>
      <c r="E45" s="1286" t="s">
        <v>35</v>
      </c>
      <c r="F45" s="1286"/>
      <c r="G45" s="1286"/>
      <c r="H45" s="1287"/>
      <c r="I45" s="107">
        <v>233</v>
      </c>
      <c r="J45" s="108">
        <v>247</v>
      </c>
      <c r="K45" s="108">
        <v>211</v>
      </c>
      <c r="L45" s="108">
        <v>216</v>
      </c>
      <c r="M45" s="109">
        <v>202</v>
      </c>
    </row>
    <row r="46" spans="2:13" ht="27.75" customHeight="1" x14ac:dyDescent="0.15">
      <c r="B46" s="1280"/>
      <c r="C46" s="1281"/>
      <c r="D46" s="110"/>
      <c r="E46" s="1286" t="s">
        <v>36</v>
      </c>
      <c r="F46" s="1286"/>
      <c r="G46" s="1286"/>
      <c r="H46" s="1287"/>
      <c r="I46" s="107" t="s">
        <v>504</v>
      </c>
      <c r="J46" s="108" t="s">
        <v>504</v>
      </c>
      <c r="K46" s="108" t="s">
        <v>504</v>
      </c>
      <c r="L46" s="108" t="s">
        <v>504</v>
      </c>
      <c r="M46" s="109" t="s">
        <v>504</v>
      </c>
    </row>
    <row r="47" spans="2:13" ht="27.75" customHeight="1" x14ac:dyDescent="0.15">
      <c r="B47" s="1280"/>
      <c r="C47" s="1281"/>
      <c r="D47" s="111"/>
      <c r="E47" s="1288" t="s">
        <v>37</v>
      </c>
      <c r="F47" s="1289"/>
      <c r="G47" s="1289"/>
      <c r="H47" s="1290"/>
      <c r="I47" s="107" t="s">
        <v>504</v>
      </c>
      <c r="J47" s="108" t="s">
        <v>504</v>
      </c>
      <c r="K47" s="108" t="s">
        <v>504</v>
      </c>
      <c r="L47" s="108" t="s">
        <v>504</v>
      </c>
      <c r="M47" s="109" t="s">
        <v>504</v>
      </c>
    </row>
    <row r="48" spans="2:13" ht="27.75" customHeight="1" x14ac:dyDescent="0.15">
      <c r="B48" s="1280"/>
      <c r="C48" s="1281"/>
      <c r="D48" s="106"/>
      <c r="E48" s="1286" t="s">
        <v>38</v>
      </c>
      <c r="F48" s="1286"/>
      <c r="G48" s="1286"/>
      <c r="H48" s="1287"/>
      <c r="I48" s="107" t="s">
        <v>504</v>
      </c>
      <c r="J48" s="108" t="s">
        <v>504</v>
      </c>
      <c r="K48" s="108" t="s">
        <v>504</v>
      </c>
      <c r="L48" s="108" t="s">
        <v>504</v>
      </c>
      <c r="M48" s="109" t="s">
        <v>504</v>
      </c>
    </row>
    <row r="49" spans="2:13" ht="27.75" customHeight="1" x14ac:dyDescent="0.15">
      <c r="B49" s="1282"/>
      <c r="C49" s="1283"/>
      <c r="D49" s="106"/>
      <c r="E49" s="1286" t="s">
        <v>39</v>
      </c>
      <c r="F49" s="1286"/>
      <c r="G49" s="1286"/>
      <c r="H49" s="1287"/>
      <c r="I49" s="107" t="s">
        <v>504</v>
      </c>
      <c r="J49" s="108" t="s">
        <v>504</v>
      </c>
      <c r="K49" s="108" t="s">
        <v>504</v>
      </c>
      <c r="L49" s="108" t="s">
        <v>504</v>
      </c>
      <c r="M49" s="109" t="s">
        <v>504</v>
      </c>
    </row>
    <row r="50" spans="2:13" ht="27.75" customHeight="1" x14ac:dyDescent="0.15">
      <c r="B50" s="1291" t="s">
        <v>40</v>
      </c>
      <c r="C50" s="1292"/>
      <c r="D50" s="112"/>
      <c r="E50" s="1286" t="s">
        <v>41</v>
      </c>
      <c r="F50" s="1286"/>
      <c r="G50" s="1286"/>
      <c r="H50" s="1287"/>
      <c r="I50" s="107">
        <v>1542</v>
      </c>
      <c r="J50" s="108">
        <v>1716</v>
      </c>
      <c r="K50" s="108">
        <v>2047</v>
      </c>
      <c r="L50" s="108">
        <v>2225</v>
      </c>
      <c r="M50" s="109">
        <v>2333</v>
      </c>
    </row>
    <row r="51" spans="2:13" ht="27.75" customHeight="1" x14ac:dyDescent="0.15">
      <c r="B51" s="1280"/>
      <c r="C51" s="1281"/>
      <c r="D51" s="106"/>
      <c r="E51" s="1286" t="s">
        <v>42</v>
      </c>
      <c r="F51" s="1286"/>
      <c r="G51" s="1286"/>
      <c r="H51" s="1287"/>
      <c r="I51" s="107">
        <v>43</v>
      </c>
      <c r="J51" s="108">
        <v>36</v>
      </c>
      <c r="K51" s="108">
        <v>29</v>
      </c>
      <c r="L51" s="108">
        <v>22</v>
      </c>
      <c r="M51" s="109">
        <v>15</v>
      </c>
    </row>
    <row r="52" spans="2:13" ht="27.75" customHeight="1" x14ac:dyDescent="0.15">
      <c r="B52" s="1282"/>
      <c r="C52" s="1283"/>
      <c r="D52" s="106"/>
      <c r="E52" s="1286" t="s">
        <v>43</v>
      </c>
      <c r="F52" s="1286"/>
      <c r="G52" s="1286"/>
      <c r="H52" s="1287"/>
      <c r="I52" s="107">
        <v>4256</v>
      </c>
      <c r="J52" s="108">
        <v>4080</v>
      </c>
      <c r="K52" s="108">
        <v>3908</v>
      </c>
      <c r="L52" s="108">
        <v>3765</v>
      </c>
      <c r="M52" s="109">
        <v>3661</v>
      </c>
    </row>
    <row r="53" spans="2:13" ht="27.75" customHeight="1" thickBot="1" x14ac:dyDescent="0.2">
      <c r="B53" s="1293" t="s">
        <v>44</v>
      </c>
      <c r="C53" s="1294"/>
      <c r="D53" s="113"/>
      <c r="E53" s="1295" t="s">
        <v>45</v>
      </c>
      <c r="F53" s="1295"/>
      <c r="G53" s="1295"/>
      <c r="H53" s="1296"/>
      <c r="I53" s="114">
        <v>602</v>
      </c>
      <c r="J53" s="115">
        <v>387</v>
      </c>
      <c r="K53" s="115">
        <v>-91</v>
      </c>
      <c r="L53" s="115">
        <v>-18</v>
      </c>
      <c r="M53" s="116">
        <v>-199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tk8ouEI21Mi61gwvUEK+Dg0x+BPm1lvKnc4pd6b8Ll7aw8RVs4xMQ/VwT2xUc9C5tR3bmk5fph5z/7GoLNsaA==" saltValue="aFPNJLfv5LRKKcJVvCMW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5" zoomScaleNormal="65"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5" t="s">
        <v>48</v>
      </c>
      <c r="D55" s="1305"/>
      <c r="E55" s="1306"/>
      <c r="F55" s="128">
        <v>939</v>
      </c>
      <c r="G55" s="128">
        <v>857</v>
      </c>
      <c r="H55" s="129">
        <v>827</v>
      </c>
    </row>
    <row r="56" spans="2:8" ht="52.5" customHeight="1" x14ac:dyDescent="0.15">
      <c r="B56" s="130"/>
      <c r="C56" s="1307" t="s">
        <v>49</v>
      </c>
      <c r="D56" s="1307"/>
      <c r="E56" s="1308"/>
      <c r="F56" s="131">
        <v>361</v>
      </c>
      <c r="G56" s="131">
        <v>375</v>
      </c>
      <c r="H56" s="132">
        <v>386</v>
      </c>
    </row>
    <row r="57" spans="2:8" ht="53.25" customHeight="1" x14ac:dyDescent="0.15">
      <c r="B57" s="130"/>
      <c r="C57" s="1309" t="s">
        <v>50</v>
      </c>
      <c r="D57" s="1309"/>
      <c r="E57" s="1310"/>
      <c r="F57" s="133">
        <v>589</v>
      </c>
      <c r="G57" s="133">
        <v>577</v>
      </c>
      <c r="H57" s="134">
        <v>586</v>
      </c>
    </row>
    <row r="58" spans="2:8" ht="45.75" customHeight="1" x14ac:dyDescent="0.15">
      <c r="B58" s="135"/>
      <c r="C58" s="1297" t="s">
        <v>583</v>
      </c>
      <c r="D58" s="1298"/>
      <c r="E58" s="1299"/>
      <c r="F58" s="136">
        <v>180</v>
      </c>
      <c r="G58" s="136">
        <v>180</v>
      </c>
      <c r="H58" s="137">
        <v>180</v>
      </c>
    </row>
    <row r="59" spans="2:8" ht="45.75" customHeight="1" x14ac:dyDescent="0.15">
      <c r="B59" s="135"/>
      <c r="C59" s="1297" t="s">
        <v>584</v>
      </c>
      <c r="D59" s="1298"/>
      <c r="E59" s="1299"/>
      <c r="F59" s="136">
        <v>165</v>
      </c>
      <c r="G59" s="136">
        <v>155</v>
      </c>
      <c r="H59" s="137">
        <v>154</v>
      </c>
    </row>
    <row r="60" spans="2:8" ht="45.75" customHeight="1" x14ac:dyDescent="0.15">
      <c r="B60" s="135"/>
      <c r="C60" s="1297" t="s">
        <v>585</v>
      </c>
      <c r="D60" s="1298"/>
      <c r="E60" s="1299"/>
      <c r="F60" s="136">
        <v>122</v>
      </c>
      <c r="G60" s="136">
        <v>132</v>
      </c>
      <c r="H60" s="137">
        <v>142</v>
      </c>
    </row>
    <row r="61" spans="2:8" ht="45.75" customHeight="1" x14ac:dyDescent="0.15">
      <c r="B61" s="135"/>
      <c r="C61" s="1297" t="s">
        <v>586</v>
      </c>
      <c r="D61" s="1298"/>
      <c r="E61" s="1299"/>
      <c r="F61" s="136">
        <v>100</v>
      </c>
      <c r="G61" s="136">
        <v>88</v>
      </c>
      <c r="H61" s="137">
        <v>88</v>
      </c>
    </row>
    <row r="62" spans="2:8" ht="45.75" customHeight="1" thickBot="1" x14ac:dyDescent="0.2">
      <c r="B62" s="138"/>
      <c r="C62" s="1300" t="s">
        <v>587</v>
      </c>
      <c r="D62" s="1301"/>
      <c r="E62" s="1302"/>
      <c r="F62" s="139">
        <v>21</v>
      </c>
      <c r="G62" s="139">
        <v>21</v>
      </c>
      <c r="H62" s="140">
        <v>21</v>
      </c>
    </row>
    <row r="63" spans="2:8" ht="52.5" customHeight="1" thickBot="1" x14ac:dyDescent="0.2">
      <c r="B63" s="141"/>
      <c r="C63" s="1303" t="s">
        <v>51</v>
      </c>
      <c r="D63" s="1303"/>
      <c r="E63" s="1304"/>
      <c r="F63" s="142">
        <v>1889</v>
      </c>
      <c r="G63" s="142">
        <v>1809</v>
      </c>
      <c r="H63" s="143">
        <v>1800</v>
      </c>
    </row>
    <row r="64" spans="2:8" ht="15" customHeight="1" x14ac:dyDescent="0.15"/>
  </sheetData>
  <sheetProtection algorithmName="SHA-512" hashValue="osq03YCaywRle9cmFMjA5FyCIKalwDt8VBgryYgpjqYlSeaGu4YVNn+suo4sVrTAhYq5Gy9ic5qdMkskDtWC+Q==" saltValue="JTNyqkvZO9XO/Ln3Dtuu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H52" zoomScaleNormal="100" zoomScaleSheetLayoutView="55" workbookViewId="0">
      <selection activeCell="BB75" sqref="BB75:BO76"/>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599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593</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545</v>
      </c>
      <c r="BQ50" s="1324"/>
      <c r="BR50" s="1324"/>
      <c r="BS50" s="1324"/>
      <c r="BT50" s="1324"/>
      <c r="BU50" s="1324"/>
      <c r="BV50" s="1324"/>
      <c r="BW50" s="1324"/>
      <c r="BX50" s="1324" t="s">
        <v>546</v>
      </c>
      <c r="BY50" s="1324"/>
      <c r="BZ50" s="1324"/>
      <c r="CA50" s="1324"/>
      <c r="CB50" s="1324"/>
      <c r="CC50" s="1324"/>
      <c r="CD50" s="1324"/>
      <c r="CE50" s="1324"/>
      <c r="CF50" s="1324" t="s">
        <v>547</v>
      </c>
      <c r="CG50" s="1324"/>
      <c r="CH50" s="1324"/>
      <c r="CI50" s="1324"/>
      <c r="CJ50" s="1324"/>
      <c r="CK50" s="1324"/>
      <c r="CL50" s="1324"/>
      <c r="CM50" s="1324"/>
      <c r="CN50" s="1324" t="s">
        <v>548</v>
      </c>
      <c r="CO50" s="1324"/>
      <c r="CP50" s="1324"/>
      <c r="CQ50" s="1324"/>
      <c r="CR50" s="1324"/>
      <c r="CS50" s="1324"/>
      <c r="CT50" s="1324"/>
      <c r="CU50" s="1324"/>
      <c r="CV50" s="1324" t="s">
        <v>549</v>
      </c>
      <c r="CW50" s="1324"/>
      <c r="CX50" s="1324"/>
      <c r="CY50" s="1324"/>
      <c r="CZ50" s="1324"/>
      <c r="DA50" s="1324"/>
      <c r="DB50" s="1324"/>
      <c r="DC50" s="1324"/>
    </row>
    <row r="51" spans="1:109" ht="13.5" customHeight="1" x14ac:dyDescent="0.15">
      <c r="B51" s="389"/>
      <c r="G51" s="1329"/>
      <c r="H51" s="1329"/>
      <c r="I51" s="1330"/>
      <c r="J51" s="1330"/>
      <c r="K51" s="1327"/>
      <c r="L51" s="1327"/>
      <c r="M51" s="1327"/>
      <c r="N51" s="1327"/>
      <c r="AM51" s="396"/>
      <c r="AN51" s="1325" t="s">
        <v>592</v>
      </c>
      <c r="AO51" s="1325"/>
      <c r="AP51" s="1325"/>
      <c r="AQ51" s="1325"/>
      <c r="AR51" s="1325"/>
      <c r="AS51" s="1325"/>
      <c r="AT51" s="1325"/>
      <c r="AU51" s="1325"/>
      <c r="AV51" s="1325"/>
      <c r="AW51" s="1325"/>
      <c r="AX51" s="1325"/>
      <c r="AY51" s="1325"/>
      <c r="AZ51" s="1325"/>
      <c r="BA51" s="1325"/>
      <c r="BB51" s="1325" t="s">
        <v>590</v>
      </c>
      <c r="BC51" s="1325"/>
      <c r="BD51" s="1325"/>
      <c r="BE51" s="1325"/>
      <c r="BF51" s="1325"/>
      <c r="BG51" s="1325"/>
      <c r="BH51" s="1325"/>
      <c r="BI51" s="1325"/>
      <c r="BJ51" s="1325"/>
      <c r="BK51" s="1325"/>
      <c r="BL51" s="1325"/>
      <c r="BM51" s="1325"/>
      <c r="BN51" s="1325"/>
      <c r="BO51" s="1325"/>
      <c r="BP51" s="1326">
        <v>23.1</v>
      </c>
      <c r="BQ51" s="1326"/>
      <c r="BR51" s="1326"/>
      <c r="BS51" s="1326"/>
      <c r="BT51" s="1326"/>
      <c r="BU51" s="1326"/>
      <c r="BV51" s="1326"/>
      <c r="BW51" s="1326"/>
      <c r="BX51" s="1326">
        <v>14.6</v>
      </c>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ht="13.5" x14ac:dyDescent="0.15">
      <c r="B52" s="389"/>
      <c r="G52" s="1329"/>
      <c r="H52" s="1329"/>
      <c r="I52" s="1330"/>
      <c r="J52" s="1330"/>
      <c r="K52" s="1327"/>
      <c r="L52" s="1327"/>
      <c r="M52" s="1327"/>
      <c r="N52" s="1327"/>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9"/>
      <c r="H53" s="1329"/>
      <c r="I53" s="1320"/>
      <c r="J53" s="1320"/>
      <c r="K53" s="1327"/>
      <c r="L53" s="1327"/>
      <c r="M53" s="1327"/>
      <c r="N53" s="1327"/>
      <c r="AM53" s="396"/>
      <c r="AN53" s="1325"/>
      <c r="AO53" s="1325"/>
      <c r="AP53" s="1325"/>
      <c r="AQ53" s="1325"/>
      <c r="AR53" s="1325"/>
      <c r="AS53" s="1325"/>
      <c r="AT53" s="1325"/>
      <c r="AU53" s="1325"/>
      <c r="AV53" s="1325"/>
      <c r="AW53" s="1325"/>
      <c r="AX53" s="1325"/>
      <c r="AY53" s="1325"/>
      <c r="AZ53" s="1325"/>
      <c r="BA53" s="1325"/>
      <c r="BB53" s="1325" t="s">
        <v>596</v>
      </c>
      <c r="BC53" s="1325"/>
      <c r="BD53" s="1325"/>
      <c r="BE53" s="1325"/>
      <c r="BF53" s="1325"/>
      <c r="BG53" s="1325"/>
      <c r="BH53" s="1325"/>
      <c r="BI53" s="1325"/>
      <c r="BJ53" s="1325"/>
      <c r="BK53" s="1325"/>
      <c r="BL53" s="1325"/>
      <c r="BM53" s="1325"/>
      <c r="BN53" s="1325"/>
      <c r="BO53" s="1325"/>
      <c r="BP53" s="1326">
        <v>64.599999999999994</v>
      </c>
      <c r="BQ53" s="1326"/>
      <c r="BR53" s="1326"/>
      <c r="BS53" s="1326"/>
      <c r="BT53" s="1326"/>
      <c r="BU53" s="1326"/>
      <c r="BV53" s="1326"/>
      <c r="BW53" s="1326"/>
      <c r="BX53" s="1326">
        <v>66.5</v>
      </c>
      <c r="BY53" s="1326"/>
      <c r="BZ53" s="1326"/>
      <c r="CA53" s="1326"/>
      <c r="CB53" s="1326"/>
      <c r="CC53" s="1326"/>
      <c r="CD53" s="1326"/>
      <c r="CE53" s="1326"/>
      <c r="CF53" s="1326">
        <v>69.099999999999994</v>
      </c>
      <c r="CG53" s="1326"/>
      <c r="CH53" s="1326"/>
      <c r="CI53" s="1326"/>
      <c r="CJ53" s="1326"/>
      <c r="CK53" s="1326"/>
      <c r="CL53" s="1326"/>
      <c r="CM53" s="1326"/>
      <c r="CN53" s="1326">
        <v>69.599999999999994</v>
      </c>
      <c r="CO53" s="1326"/>
      <c r="CP53" s="1326"/>
      <c r="CQ53" s="1326"/>
      <c r="CR53" s="1326"/>
      <c r="CS53" s="1326"/>
      <c r="CT53" s="1326"/>
      <c r="CU53" s="1326"/>
      <c r="CV53" s="1326">
        <v>71.099999999999994</v>
      </c>
      <c r="CW53" s="1326"/>
      <c r="CX53" s="1326"/>
      <c r="CY53" s="1326"/>
      <c r="CZ53" s="1326"/>
      <c r="DA53" s="1326"/>
      <c r="DB53" s="1326"/>
      <c r="DC53" s="1326"/>
    </row>
    <row r="54" spans="1:109" ht="13.5" x14ac:dyDescent="0.15">
      <c r="A54" s="404"/>
      <c r="B54" s="389"/>
      <c r="G54" s="1329"/>
      <c r="H54" s="1329"/>
      <c r="I54" s="1320"/>
      <c r="J54" s="1320"/>
      <c r="K54" s="1327"/>
      <c r="L54" s="1327"/>
      <c r="M54" s="1327"/>
      <c r="N54" s="1327"/>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7"/>
      <c r="L55" s="1327"/>
      <c r="M55" s="1327"/>
      <c r="N55" s="1327"/>
      <c r="AN55" s="1324" t="s">
        <v>591</v>
      </c>
      <c r="AO55" s="1324"/>
      <c r="AP55" s="1324"/>
      <c r="AQ55" s="1324"/>
      <c r="AR55" s="1324"/>
      <c r="AS55" s="1324"/>
      <c r="AT55" s="1324"/>
      <c r="AU55" s="1324"/>
      <c r="AV55" s="1324"/>
      <c r="AW55" s="1324"/>
      <c r="AX55" s="1324"/>
      <c r="AY55" s="1324"/>
      <c r="AZ55" s="1324"/>
      <c r="BA55" s="1324"/>
      <c r="BB55" s="1325" t="s">
        <v>590</v>
      </c>
      <c r="BC55" s="1325"/>
      <c r="BD55" s="1325"/>
      <c r="BE55" s="1325"/>
      <c r="BF55" s="1325"/>
      <c r="BG55" s="1325"/>
      <c r="BH55" s="1325"/>
      <c r="BI55" s="1325"/>
      <c r="BJ55" s="1325"/>
      <c r="BK55" s="1325"/>
      <c r="BL55" s="1325"/>
      <c r="BM55" s="1325"/>
      <c r="BN55" s="1325"/>
      <c r="BO55" s="1325"/>
      <c r="BP55" s="1326">
        <v>0</v>
      </c>
      <c r="BQ55" s="1326"/>
      <c r="BR55" s="1326"/>
      <c r="BS55" s="1326"/>
      <c r="BT55" s="1326"/>
      <c r="BU55" s="1326"/>
      <c r="BV55" s="1326"/>
      <c r="BW55" s="1326"/>
      <c r="BX55" s="1326">
        <v>0</v>
      </c>
      <c r="BY55" s="1326"/>
      <c r="BZ55" s="1326"/>
      <c r="CA55" s="1326"/>
      <c r="CB55" s="1326"/>
      <c r="CC55" s="1326"/>
      <c r="CD55" s="1326"/>
      <c r="CE55" s="1326"/>
      <c r="CF55" s="1326">
        <v>0</v>
      </c>
      <c r="CG55" s="1326"/>
      <c r="CH55" s="1326"/>
      <c r="CI55" s="1326"/>
      <c r="CJ55" s="1326"/>
      <c r="CK55" s="1326"/>
      <c r="CL55" s="1326"/>
      <c r="CM55" s="1326"/>
      <c r="CN55" s="1326">
        <v>3.1</v>
      </c>
      <c r="CO55" s="1326"/>
      <c r="CP55" s="1326"/>
      <c r="CQ55" s="1326"/>
      <c r="CR55" s="1326"/>
      <c r="CS55" s="1326"/>
      <c r="CT55" s="1326"/>
      <c r="CU55" s="1326"/>
      <c r="CV55" s="1326">
        <v>13.7</v>
      </c>
      <c r="CW55" s="1326"/>
      <c r="CX55" s="1326"/>
      <c r="CY55" s="1326"/>
      <c r="CZ55" s="1326"/>
      <c r="DA55" s="1326"/>
      <c r="DB55" s="1326"/>
      <c r="DC55" s="1326"/>
    </row>
    <row r="56" spans="1:109" ht="13.5" x14ac:dyDescent="0.15">
      <c r="A56" s="404"/>
      <c r="B56" s="389"/>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28"/>
      <c r="J57" s="1328"/>
      <c r="K57" s="1327"/>
      <c r="L57" s="1327"/>
      <c r="M57" s="1327"/>
      <c r="N57" s="1327"/>
      <c r="AM57" s="388"/>
      <c r="AN57" s="1324"/>
      <c r="AO57" s="1324"/>
      <c r="AP57" s="1324"/>
      <c r="AQ57" s="1324"/>
      <c r="AR57" s="1324"/>
      <c r="AS57" s="1324"/>
      <c r="AT57" s="1324"/>
      <c r="AU57" s="1324"/>
      <c r="AV57" s="1324"/>
      <c r="AW57" s="1324"/>
      <c r="AX57" s="1324"/>
      <c r="AY57" s="1324"/>
      <c r="AZ57" s="1324"/>
      <c r="BA57" s="1324"/>
      <c r="BB57" s="1325" t="s">
        <v>596</v>
      </c>
      <c r="BC57" s="1325"/>
      <c r="BD57" s="1325"/>
      <c r="BE57" s="1325"/>
      <c r="BF57" s="1325"/>
      <c r="BG57" s="1325"/>
      <c r="BH57" s="1325"/>
      <c r="BI57" s="1325"/>
      <c r="BJ57" s="1325"/>
      <c r="BK57" s="1325"/>
      <c r="BL57" s="1325"/>
      <c r="BM57" s="1325"/>
      <c r="BN57" s="1325"/>
      <c r="BO57" s="1325"/>
      <c r="BP57" s="1326">
        <v>52.3</v>
      </c>
      <c r="BQ57" s="1326"/>
      <c r="BR57" s="1326"/>
      <c r="BS57" s="1326"/>
      <c r="BT57" s="1326"/>
      <c r="BU57" s="1326"/>
      <c r="BV57" s="1326"/>
      <c r="BW57" s="1326"/>
      <c r="BX57" s="1326">
        <v>59.3</v>
      </c>
      <c r="BY57" s="1326"/>
      <c r="BZ57" s="1326"/>
      <c r="CA57" s="1326"/>
      <c r="CB57" s="1326"/>
      <c r="CC57" s="1326"/>
      <c r="CD57" s="1326"/>
      <c r="CE57" s="1326"/>
      <c r="CF57" s="1326">
        <v>59.9</v>
      </c>
      <c r="CG57" s="1326"/>
      <c r="CH57" s="1326"/>
      <c r="CI57" s="1326"/>
      <c r="CJ57" s="1326"/>
      <c r="CK57" s="1326"/>
      <c r="CL57" s="1326"/>
      <c r="CM57" s="1326"/>
      <c r="CN57" s="1326">
        <v>61</v>
      </c>
      <c r="CO57" s="1326"/>
      <c r="CP57" s="1326"/>
      <c r="CQ57" s="1326"/>
      <c r="CR57" s="1326"/>
      <c r="CS57" s="1326"/>
      <c r="CT57" s="1326"/>
      <c r="CU57" s="1326"/>
      <c r="CV57" s="1326">
        <v>61.9</v>
      </c>
      <c r="CW57" s="1326"/>
      <c r="CX57" s="1326"/>
      <c r="CY57" s="1326"/>
      <c r="CZ57" s="1326"/>
      <c r="DA57" s="1326"/>
      <c r="DB57" s="1326"/>
      <c r="DC57" s="1326"/>
      <c r="DD57" s="415"/>
      <c r="DE57" s="410"/>
    </row>
    <row r="58" spans="1:109" s="404" customFormat="1" ht="13.5" x14ac:dyDescent="0.15">
      <c r="A58" s="388"/>
      <c r="B58" s="410"/>
      <c r="G58" s="1320"/>
      <c r="H58" s="1320"/>
      <c r="I58" s="1328"/>
      <c r="J58" s="1328"/>
      <c r="K58" s="1327"/>
      <c r="L58" s="1327"/>
      <c r="M58" s="1327"/>
      <c r="N58" s="1327"/>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595</v>
      </c>
    </row>
    <row r="64" spans="1:109" ht="13.5" x14ac:dyDescent="0.15">
      <c r="B64" s="389"/>
      <c r="G64" s="405"/>
      <c r="I64" s="407"/>
      <c r="J64" s="407"/>
      <c r="K64" s="407"/>
      <c r="L64" s="407"/>
      <c r="M64" s="407"/>
      <c r="N64" s="406"/>
      <c r="AM64" s="405"/>
      <c r="AN64" s="405" t="s">
        <v>594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600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593</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545</v>
      </c>
      <c r="BQ72" s="1324"/>
      <c r="BR72" s="1324"/>
      <c r="BS72" s="1324"/>
      <c r="BT72" s="1324"/>
      <c r="BU72" s="1324"/>
      <c r="BV72" s="1324"/>
      <c r="BW72" s="1324"/>
      <c r="BX72" s="1324" t="s">
        <v>546</v>
      </c>
      <c r="BY72" s="1324"/>
      <c r="BZ72" s="1324"/>
      <c r="CA72" s="1324"/>
      <c r="CB72" s="1324"/>
      <c r="CC72" s="1324"/>
      <c r="CD72" s="1324"/>
      <c r="CE72" s="1324"/>
      <c r="CF72" s="1324" t="s">
        <v>547</v>
      </c>
      <c r="CG72" s="1324"/>
      <c r="CH72" s="1324"/>
      <c r="CI72" s="1324"/>
      <c r="CJ72" s="1324"/>
      <c r="CK72" s="1324"/>
      <c r="CL72" s="1324"/>
      <c r="CM72" s="1324"/>
      <c r="CN72" s="1324" t="s">
        <v>548</v>
      </c>
      <c r="CO72" s="1324"/>
      <c r="CP72" s="1324"/>
      <c r="CQ72" s="1324"/>
      <c r="CR72" s="1324"/>
      <c r="CS72" s="1324"/>
      <c r="CT72" s="1324"/>
      <c r="CU72" s="1324"/>
      <c r="CV72" s="1324" t="s">
        <v>549</v>
      </c>
      <c r="CW72" s="1324"/>
      <c r="CX72" s="1324"/>
      <c r="CY72" s="1324"/>
      <c r="CZ72" s="1324"/>
      <c r="DA72" s="1324"/>
      <c r="DB72" s="1324"/>
      <c r="DC72" s="1324"/>
    </row>
    <row r="73" spans="2:107" ht="13.5" x14ac:dyDescent="0.15">
      <c r="B73" s="389"/>
      <c r="G73" s="1329"/>
      <c r="H73" s="1329"/>
      <c r="I73" s="1329"/>
      <c r="J73" s="1329"/>
      <c r="K73" s="1331"/>
      <c r="L73" s="1331"/>
      <c r="M73" s="1331"/>
      <c r="N73" s="1331"/>
      <c r="AM73" s="396"/>
      <c r="AN73" s="1325" t="s">
        <v>592</v>
      </c>
      <c r="AO73" s="1325"/>
      <c r="AP73" s="1325"/>
      <c r="AQ73" s="1325"/>
      <c r="AR73" s="1325"/>
      <c r="AS73" s="1325"/>
      <c r="AT73" s="1325"/>
      <c r="AU73" s="1325"/>
      <c r="AV73" s="1325"/>
      <c r="AW73" s="1325"/>
      <c r="AX73" s="1325"/>
      <c r="AY73" s="1325"/>
      <c r="AZ73" s="1325"/>
      <c r="BA73" s="1325"/>
      <c r="BB73" s="1325" t="s">
        <v>590</v>
      </c>
      <c r="BC73" s="1325"/>
      <c r="BD73" s="1325"/>
      <c r="BE73" s="1325"/>
      <c r="BF73" s="1325"/>
      <c r="BG73" s="1325"/>
      <c r="BH73" s="1325"/>
      <c r="BI73" s="1325"/>
      <c r="BJ73" s="1325"/>
      <c r="BK73" s="1325"/>
      <c r="BL73" s="1325"/>
      <c r="BM73" s="1325"/>
      <c r="BN73" s="1325"/>
      <c r="BO73" s="1325"/>
      <c r="BP73" s="1326">
        <v>23.1</v>
      </c>
      <c r="BQ73" s="1326"/>
      <c r="BR73" s="1326"/>
      <c r="BS73" s="1326"/>
      <c r="BT73" s="1326"/>
      <c r="BU73" s="1326"/>
      <c r="BV73" s="1326"/>
      <c r="BW73" s="1326"/>
      <c r="BX73" s="1326">
        <v>14.6</v>
      </c>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ht="13.5" x14ac:dyDescent="0.15">
      <c r="B74" s="389"/>
      <c r="G74" s="1329"/>
      <c r="H74" s="1329"/>
      <c r="I74" s="1329"/>
      <c r="J74" s="1329"/>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9"/>
      <c r="H75" s="1329"/>
      <c r="I75" s="1320"/>
      <c r="J75" s="1320"/>
      <c r="K75" s="1327"/>
      <c r="L75" s="1327"/>
      <c r="M75" s="1327"/>
      <c r="N75" s="1327"/>
      <c r="AM75" s="396"/>
      <c r="AN75" s="1325"/>
      <c r="AO75" s="1325"/>
      <c r="AP75" s="1325"/>
      <c r="AQ75" s="1325"/>
      <c r="AR75" s="1325"/>
      <c r="AS75" s="1325"/>
      <c r="AT75" s="1325"/>
      <c r="AU75" s="1325"/>
      <c r="AV75" s="1325"/>
      <c r="AW75" s="1325"/>
      <c r="AX75" s="1325"/>
      <c r="AY75" s="1325"/>
      <c r="AZ75" s="1325"/>
      <c r="BA75" s="1325"/>
      <c r="BB75" s="1325" t="s">
        <v>589</v>
      </c>
      <c r="BC75" s="1325"/>
      <c r="BD75" s="1325"/>
      <c r="BE75" s="1325"/>
      <c r="BF75" s="1325"/>
      <c r="BG75" s="1325"/>
      <c r="BH75" s="1325"/>
      <c r="BI75" s="1325"/>
      <c r="BJ75" s="1325"/>
      <c r="BK75" s="1325"/>
      <c r="BL75" s="1325"/>
      <c r="BM75" s="1325"/>
      <c r="BN75" s="1325"/>
      <c r="BO75" s="1325"/>
      <c r="BP75" s="1326">
        <v>6.9</v>
      </c>
      <c r="BQ75" s="1326"/>
      <c r="BR75" s="1326"/>
      <c r="BS75" s="1326"/>
      <c r="BT75" s="1326"/>
      <c r="BU75" s="1326"/>
      <c r="BV75" s="1326"/>
      <c r="BW75" s="1326"/>
      <c r="BX75" s="1326">
        <v>6.7</v>
      </c>
      <c r="BY75" s="1326"/>
      <c r="BZ75" s="1326"/>
      <c r="CA75" s="1326"/>
      <c r="CB75" s="1326"/>
      <c r="CC75" s="1326"/>
      <c r="CD75" s="1326"/>
      <c r="CE75" s="1326"/>
      <c r="CF75" s="1326">
        <v>6.5</v>
      </c>
      <c r="CG75" s="1326"/>
      <c r="CH75" s="1326"/>
      <c r="CI75" s="1326"/>
      <c r="CJ75" s="1326"/>
      <c r="CK75" s="1326"/>
      <c r="CL75" s="1326"/>
      <c r="CM75" s="1326"/>
      <c r="CN75" s="1326">
        <v>6.4</v>
      </c>
      <c r="CO75" s="1326"/>
      <c r="CP75" s="1326"/>
      <c r="CQ75" s="1326"/>
      <c r="CR75" s="1326"/>
      <c r="CS75" s="1326"/>
      <c r="CT75" s="1326"/>
      <c r="CU75" s="1326"/>
      <c r="CV75" s="1326">
        <v>6.6</v>
      </c>
      <c r="CW75" s="1326"/>
      <c r="CX75" s="1326"/>
      <c r="CY75" s="1326"/>
      <c r="CZ75" s="1326"/>
      <c r="DA75" s="1326"/>
      <c r="DB75" s="1326"/>
      <c r="DC75" s="1326"/>
    </row>
    <row r="76" spans="2:107" ht="13.5" x14ac:dyDescent="0.15">
      <c r="B76" s="389"/>
      <c r="G76" s="1329"/>
      <c r="H76" s="1329"/>
      <c r="I76" s="1320"/>
      <c r="J76" s="1320"/>
      <c r="K76" s="1327"/>
      <c r="L76" s="1327"/>
      <c r="M76" s="1327"/>
      <c r="N76" s="1327"/>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591</v>
      </c>
      <c r="AO77" s="1324"/>
      <c r="AP77" s="1324"/>
      <c r="AQ77" s="1324"/>
      <c r="AR77" s="1324"/>
      <c r="AS77" s="1324"/>
      <c r="AT77" s="1324"/>
      <c r="AU77" s="1324"/>
      <c r="AV77" s="1324"/>
      <c r="AW77" s="1324"/>
      <c r="AX77" s="1324"/>
      <c r="AY77" s="1324"/>
      <c r="AZ77" s="1324"/>
      <c r="BA77" s="1324"/>
      <c r="BB77" s="1325" t="s">
        <v>590</v>
      </c>
      <c r="BC77" s="1325"/>
      <c r="BD77" s="1325"/>
      <c r="BE77" s="1325"/>
      <c r="BF77" s="1325"/>
      <c r="BG77" s="1325"/>
      <c r="BH77" s="1325"/>
      <c r="BI77" s="1325"/>
      <c r="BJ77" s="1325"/>
      <c r="BK77" s="1325"/>
      <c r="BL77" s="1325"/>
      <c r="BM77" s="1325"/>
      <c r="BN77" s="1325"/>
      <c r="BO77" s="1325"/>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3.1</v>
      </c>
      <c r="CO77" s="1326"/>
      <c r="CP77" s="1326"/>
      <c r="CQ77" s="1326"/>
      <c r="CR77" s="1326"/>
      <c r="CS77" s="1326"/>
      <c r="CT77" s="1326"/>
      <c r="CU77" s="1326"/>
      <c r="CV77" s="1326">
        <v>13.7</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28"/>
      <c r="J79" s="1328"/>
      <c r="K79" s="1332"/>
      <c r="L79" s="1332"/>
      <c r="M79" s="1332"/>
      <c r="N79" s="1332"/>
      <c r="AN79" s="1324"/>
      <c r="AO79" s="1324"/>
      <c r="AP79" s="1324"/>
      <c r="AQ79" s="1324"/>
      <c r="AR79" s="1324"/>
      <c r="AS79" s="1324"/>
      <c r="AT79" s="1324"/>
      <c r="AU79" s="1324"/>
      <c r="AV79" s="1324"/>
      <c r="AW79" s="1324"/>
      <c r="AX79" s="1324"/>
      <c r="AY79" s="1324"/>
      <c r="AZ79" s="1324"/>
      <c r="BA79" s="1324"/>
      <c r="BB79" s="1325" t="s">
        <v>589</v>
      </c>
      <c r="BC79" s="1325"/>
      <c r="BD79" s="1325"/>
      <c r="BE79" s="1325"/>
      <c r="BF79" s="1325"/>
      <c r="BG79" s="1325"/>
      <c r="BH79" s="1325"/>
      <c r="BI79" s="1325"/>
      <c r="BJ79" s="1325"/>
      <c r="BK79" s="1325"/>
      <c r="BL79" s="1325"/>
      <c r="BM79" s="1325"/>
      <c r="BN79" s="1325"/>
      <c r="BO79" s="1325"/>
      <c r="BP79" s="1326">
        <v>7.9</v>
      </c>
      <c r="BQ79" s="1326"/>
      <c r="BR79" s="1326"/>
      <c r="BS79" s="1326"/>
      <c r="BT79" s="1326"/>
      <c r="BU79" s="1326"/>
      <c r="BV79" s="1326"/>
      <c r="BW79" s="1326"/>
      <c r="BX79" s="1326">
        <v>7.9</v>
      </c>
      <c r="BY79" s="1326"/>
      <c r="BZ79" s="1326"/>
      <c r="CA79" s="1326"/>
      <c r="CB79" s="1326"/>
      <c r="CC79" s="1326"/>
      <c r="CD79" s="1326"/>
      <c r="CE79" s="1326"/>
      <c r="CF79" s="1326">
        <v>7.8</v>
      </c>
      <c r="CG79" s="1326"/>
      <c r="CH79" s="1326"/>
      <c r="CI79" s="1326"/>
      <c r="CJ79" s="1326"/>
      <c r="CK79" s="1326"/>
      <c r="CL79" s="1326"/>
      <c r="CM79" s="1326"/>
      <c r="CN79" s="1326">
        <v>7.9</v>
      </c>
      <c r="CO79" s="1326"/>
      <c r="CP79" s="1326"/>
      <c r="CQ79" s="1326"/>
      <c r="CR79" s="1326"/>
      <c r="CS79" s="1326"/>
      <c r="CT79" s="1326"/>
      <c r="CU79" s="1326"/>
      <c r="CV79" s="1326">
        <v>7.9</v>
      </c>
      <c r="CW79" s="1326"/>
      <c r="CX79" s="1326"/>
      <c r="CY79" s="1326"/>
      <c r="CZ79" s="1326"/>
      <c r="DA79" s="1326"/>
      <c r="DB79" s="1326"/>
      <c r="DC79" s="1326"/>
    </row>
    <row r="80" spans="2:107" ht="13.5" x14ac:dyDescent="0.15">
      <c r="B80" s="389"/>
      <c r="G80" s="1320"/>
      <c r="H80" s="1320"/>
      <c r="I80" s="1328"/>
      <c r="J80" s="1328"/>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v4h2g3W15SEmm+uXnCYUmdtT8X7dNZiEDWkN4DrUBJVkQqT43JlnVTyKIDvcAKn7zbnKOPVjImV9tzZT6yU+w==" saltValue="PHFpw9hgrOEhT3BM1Y4oA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94"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ADuF8wrc96TyKsfq50zHJe3djS1HmUzatDLPSFRPVpb633boMGp53h6VpajDpbTnCbs+uu7l1VetVdMGoPBQWg==" saltValue="QvqP6kdgKSGbBpEwm8SR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SoYVD7mrNH9hLYMpR3ikqWMKKKWo3O/5hm26GkVzW7ucVqJsx8QjdCZQswPKXmPf7Nug3JYtH1gPGTXKwFJuBg==" saltValue="Qeru7Yi1VSmy9V0Snof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542</v>
      </c>
      <c r="G2" s="157"/>
      <c r="H2" s="158"/>
    </row>
    <row r="3" spans="1:8" x14ac:dyDescent="0.15">
      <c r="A3" s="154" t="s">
        <v>535</v>
      </c>
      <c r="B3" s="159"/>
      <c r="C3" s="160"/>
      <c r="D3" s="161">
        <v>69763</v>
      </c>
      <c r="E3" s="162"/>
      <c r="F3" s="163">
        <v>79466</v>
      </c>
      <c r="G3" s="164"/>
      <c r="H3" s="165"/>
    </row>
    <row r="4" spans="1:8" x14ac:dyDescent="0.15">
      <c r="A4" s="166"/>
      <c r="B4" s="167"/>
      <c r="C4" s="168"/>
      <c r="D4" s="169">
        <v>31781</v>
      </c>
      <c r="E4" s="170"/>
      <c r="F4" s="171">
        <v>44645</v>
      </c>
      <c r="G4" s="172"/>
      <c r="H4" s="173"/>
    </row>
    <row r="5" spans="1:8" x14ac:dyDescent="0.15">
      <c r="A5" s="154" t="s">
        <v>537</v>
      </c>
      <c r="B5" s="159"/>
      <c r="C5" s="160"/>
      <c r="D5" s="161">
        <v>35444</v>
      </c>
      <c r="E5" s="162"/>
      <c r="F5" s="163">
        <v>90072</v>
      </c>
      <c r="G5" s="164"/>
      <c r="H5" s="165"/>
    </row>
    <row r="6" spans="1:8" x14ac:dyDescent="0.15">
      <c r="A6" s="166"/>
      <c r="B6" s="167"/>
      <c r="C6" s="168"/>
      <c r="D6" s="169">
        <v>11220</v>
      </c>
      <c r="E6" s="170"/>
      <c r="F6" s="171">
        <v>46083</v>
      </c>
      <c r="G6" s="172"/>
      <c r="H6" s="173"/>
    </row>
    <row r="7" spans="1:8" x14ac:dyDescent="0.15">
      <c r="A7" s="154" t="s">
        <v>538</v>
      </c>
      <c r="B7" s="159"/>
      <c r="C7" s="160"/>
      <c r="D7" s="161">
        <v>17099</v>
      </c>
      <c r="E7" s="162"/>
      <c r="F7" s="163">
        <v>88328</v>
      </c>
      <c r="G7" s="164"/>
      <c r="H7" s="165"/>
    </row>
    <row r="8" spans="1:8" x14ac:dyDescent="0.15">
      <c r="A8" s="166"/>
      <c r="B8" s="167"/>
      <c r="C8" s="168"/>
      <c r="D8" s="169">
        <v>8518</v>
      </c>
      <c r="E8" s="170"/>
      <c r="F8" s="171">
        <v>49013</v>
      </c>
      <c r="G8" s="172"/>
      <c r="H8" s="173"/>
    </row>
    <row r="9" spans="1:8" x14ac:dyDescent="0.15">
      <c r="A9" s="154" t="s">
        <v>539</v>
      </c>
      <c r="B9" s="159"/>
      <c r="C9" s="160"/>
      <c r="D9" s="161">
        <v>37721</v>
      </c>
      <c r="E9" s="162"/>
      <c r="F9" s="163">
        <v>103390</v>
      </c>
      <c r="G9" s="164"/>
      <c r="H9" s="165"/>
    </row>
    <row r="10" spans="1:8" x14ac:dyDescent="0.15">
      <c r="A10" s="166"/>
      <c r="B10" s="167"/>
      <c r="C10" s="168"/>
      <c r="D10" s="169">
        <v>28150</v>
      </c>
      <c r="E10" s="170"/>
      <c r="F10" s="171">
        <v>51269</v>
      </c>
      <c r="G10" s="172"/>
      <c r="H10" s="173"/>
    </row>
    <row r="11" spans="1:8" x14ac:dyDescent="0.15">
      <c r="A11" s="154" t="s">
        <v>540</v>
      </c>
      <c r="B11" s="159"/>
      <c r="C11" s="160"/>
      <c r="D11" s="161">
        <v>39269</v>
      </c>
      <c r="E11" s="162"/>
      <c r="F11" s="163">
        <v>117234</v>
      </c>
      <c r="G11" s="164"/>
      <c r="H11" s="165"/>
    </row>
    <row r="12" spans="1:8" x14ac:dyDescent="0.15">
      <c r="A12" s="166"/>
      <c r="B12" s="167"/>
      <c r="C12" s="174"/>
      <c r="D12" s="169">
        <v>21692</v>
      </c>
      <c r="E12" s="170"/>
      <c r="F12" s="171">
        <v>59796</v>
      </c>
      <c r="G12" s="172"/>
      <c r="H12" s="173"/>
    </row>
    <row r="13" spans="1:8" x14ac:dyDescent="0.15">
      <c r="A13" s="154"/>
      <c r="B13" s="159"/>
      <c r="C13" s="175"/>
      <c r="D13" s="176">
        <v>39859</v>
      </c>
      <c r="E13" s="177"/>
      <c r="F13" s="178">
        <v>95698</v>
      </c>
      <c r="G13" s="179"/>
      <c r="H13" s="165"/>
    </row>
    <row r="14" spans="1:8" x14ac:dyDescent="0.15">
      <c r="A14" s="166"/>
      <c r="B14" s="167"/>
      <c r="C14" s="168"/>
      <c r="D14" s="169">
        <v>20272</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6.73</v>
      </c>
      <c r="C19" s="180">
        <f>ROUND(VALUE(SUBSTITUTE(実質収支比率等に係る経年分析!G$48,"▲","-")),2)</f>
        <v>3.83</v>
      </c>
      <c r="D19" s="180">
        <f>ROUND(VALUE(SUBSTITUTE(実質収支比率等に係る経年分析!H$48,"▲","-")),2)</f>
        <v>5.25</v>
      </c>
      <c r="E19" s="180">
        <f>ROUND(VALUE(SUBSTITUTE(実質収支比率等に係る経年分析!I$48,"▲","-")),2)</f>
        <v>5.69</v>
      </c>
      <c r="F19" s="180">
        <f>ROUND(VALUE(SUBSTITUTE(実質収支比率等に係る経年分析!J$48,"▲","-")),2)</f>
        <v>5.19</v>
      </c>
    </row>
    <row r="20" spans="1:11" x14ac:dyDescent="0.15">
      <c r="A20" s="180" t="s">
        <v>55</v>
      </c>
      <c r="B20" s="180">
        <f>ROUND(VALUE(SUBSTITUTE(実質収支比率等に係る経年分析!F$47,"▲","-")),2)</f>
        <v>33.72</v>
      </c>
      <c r="C20" s="180">
        <f>ROUND(VALUE(SUBSTITUTE(実質収支比率等に係る経年分析!G$47,"▲","-")),2)</f>
        <v>32.58</v>
      </c>
      <c r="D20" s="180">
        <f>ROUND(VALUE(SUBSTITUTE(実質収支比率等に係る経年分析!H$47,"▲","-")),2)</f>
        <v>30.19</v>
      </c>
      <c r="E20" s="180">
        <f>ROUND(VALUE(SUBSTITUTE(実質収支比率等に係る経年分析!I$47,"▲","-")),2)</f>
        <v>26.87</v>
      </c>
      <c r="F20" s="180">
        <f>ROUND(VALUE(SUBSTITUTE(実質収支比率等に係る経年分析!J$47,"▲","-")),2)</f>
        <v>24.67</v>
      </c>
    </row>
    <row r="21" spans="1:11" x14ac:dyDescent="0.15">
      <c r="A21" s="180" t="s">
        <v>56</v>
      </c>
      <c r="B21" s="180">
        <f>IF(ISNUMBER(VALUE(SUBSTITUTE(実質収支比率等に係る経年分析!F$49,"▲","-"))),ROUND(VALUE(SUBSTITUTE(実質収支比率等に係る経年分析!F$49,"▲","-")),2),NA())</f>
        <v>1.87</v>
      </c>
      <c r="C21" s="180">
        <f>IF(ISNUMBER(VALUE(SUBSTITUTE(実質収支比率等に係る経年分析!G$49,"▲","-"))),ROUND(VALUE(SUBSTITUTE(実質収支比率等に係る経年分析!G$49,"▲","-")),2),NA())</f>
        <v>-3.45</v>
      </c>
      <c r="D21" s="180">
        <f>IF(ISNUMBER(VALUE(SUBSTITUTE(実質収支比率等に係る経年分析!H$49,"▲","-"))),ROUND(VALUE(SUBSTITUTE(実質収支比率等に係る経年分析!H$49,"▲","-")),2),NA())</f>
        <v>-0.44</v>
      </c>
      <c r="E21" s="180">
        <f>IF(ISNUMBER(VALUE(SUBSTITUTE(実質収支比率等に係る経年分析!I$49,"▲","-"))),ROUND(VALUE(SUBSTITUTE(実質収支比率等に係る経年分析!I$49,"▲","-")),2),NA())</f>
        <v>-2</v>
      </c>
      <c r="F21" s="180">
        <f>IF(ISNUMBER(VALUE(SUBSTITUTE(実質収支比率等に係る経年分析!J$49,"▲","-"))),ROUND(VALUE(SUBSTITUTE(実質収支比率等に係る経年分析!J$49,"▲","-")),2),NA())</f>
        <v>-1.1200000000000001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早島町後期高齢者医療特別会計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早島町公共下水道事業特別会計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15">
      <c r="A33" s="181" t="str">
        <f>IF(連結実質赤字比率に係る赤字・黒字の構成分析!C$37="",NA(),連結実質赤字比率に係る赤字・黒字の構成分析!C$37)</f>
        <v>早島町国民健康保険特別会計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x14ac:dyDescent="0.15">
      <c r="A34" s="181" t="str">
        <f>IF(連結実質赤字比率に係る赤字・黒字の構成分析!C$36="",NA(),連結実質赤字比率に係る赤字・黒字の構成分析!C$36)</f>
        <v>早島町介護保険特別会計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5.18</v>
      </c>
    </row>
    <row r="36" spans="1:16" x14ac:dyDescent="0.15">
      <c r="A36" s="181" t="str">
        <f>IF(連結実質赤字比率に係る赤字・黒字の構成分析!C$34="",NA(),連結実質赤字比率に係る赤字・黒字の構成分析!C$34)</f>
        <v>早島町水道事業会計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421</v>
      </c>
      <c r="E42" s="182"/>
      <c r="F42" s="182"/>
      <c r="G42" s="182">
        <f>'実質公債費比率（分子）の構造'!L$52</f>
        <v>428</v>
      </c>
      <c r="H42" s="182"/>
      <c r="I42" s="182"/>
      <c r="J42" s="182">
        <f>'実質公債費比率（分子）の構造'!M$52</f>
        <v>423</v>
      </c>
      <c r="K42" s="182"/>
      <c r="L42" s="182"/>
      <c r="M42" s="182">
        <f>'実質公債費比率（分子）の構造'!N$52</f>
        <v>421</v>
      </c>
      <c r="N42" s="182"/>
      <c r="O42" s="182"/>
      <c r="P42" s="182">
        <f>'実質公債費比率（分子）の構造'!O$52</f>
        <v>415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8</v>
      </c>
      <c r="L44" s="182"/>
      <c r="M44" s="182"/>
      <c r="N44" s="182">
        <f>'実質公債費比率（分子）の構造'!O$50</f>
        <v>31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234</v>
      </c>
      <c r="C46" s="182"/>
      <c r="D46" s="182"/>
      <c r="E46" s="182">
        <f>'実質公債費比率（分子）の構造'!L$48</f>
        <v>223</v>
      </c>
      <c r="F46" s="182"/>
      <c r="G46" s="182"/>
      <c r="H46" s="182">
        <f>'実質公債費比率（分子）の構造'!M$48</f>
        <v>204</v>
      </c>
      <c r="I46" s="182"/>
      <c r="J46" s="182"/>
      <c r="K46" s="182">
        <f>'実質公債費比率（分子）の構造'!N$48</f>
        <v>190</v>
      </c>
      <c r="L46" s="182"/>
      <c r="M46" s="182"/>
      <c r="N46" s="182">
        <f>'実質公債費比率（分子）の構造'!O$48</f>
        <v>175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365</v>
      </c>
      <c r="C49" s="182"/>
      <c r="D49" s="182"/>
      <c r="E49" s="182">
        <f>'実質公債費比率（分子）の構造'!L$45</f>
        <v>379</v>
      </c>
      <c r="F49" s="182"/>
      <c r="G49" s="182"/>
      <c r="H49" s="182">
        <f>'実質公債費比率（分子）の構造'!M$45</f>
        <v>374</v>
      </c>
      <c r="I49" s="182"/>
      <c r="J49" s="182"/>
      <c r="K49" s="182">
        <f>'実質公債費比率（分子）の構造'!N$45</f>
        <v>411</v>
      </c>
      <c r="L49" s="182"/>
      <c r="M49" s="182"/>
      <c r="N49" s="182">
        <f>'実質公債費比率（分子）の構造'!O$45</f>
        <v>420</v>
      </c>
      <c r="O49" s="182"/>
      <c r="P49" s="182"/>
    </row>
    <row r="50" spans="1:16" x14ac:dyDescent="0.15">
      <c r="A50" s="182" t="s">
        <v>71</v>
      </c>
      <c r="B50" s="182" t="e">
        <f>NA()</f>
        <v>#N/A</v>
      </c>
      <c r="C50" s="182">
        <f>IF(ISNUMBER('実質公債費比率（分子）の構造'!K$53),'実質公債費比率（分子）の構造'!K$53,NA())</f>
        <v>182</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159</v>
      </c>
      <c r="J50" s="182" t="e">
        <f>NA()</f>
        <v>#N/A</v>
      </c>
      <c r="K50" s="182" t="e">
        <f>NA()</f>
        <v>#N/A</v>
      </c>
      <c r="L50" s="182">
        <f>IF(ISNUMBER('実質公債費比率（分子）の構造'!N$53),'実質公債費比率（分子）の構造'!N$53,NA())</f>
        <v>188</v>
      </c>
      <c r="M50" s="182" t="e">
        <f>NA()</f>
        <v>#N/A</v>
      </c>
      <c r="N50" s="182" t="e">
        <f>NA()</f>
        <v>#N/A</v>
      </c>
      <c r="O50" s="182">
        <f>IF(ISNUMBER('実質公債費比率（分子）の構造'!O$53),'実質公債費比率（分子）の構造'!O$53,NA())</f>
        <v>211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4256</v>
      </c>
      <c r="E56" s="181"/>
      <c r="F56" s="181"/>
      <c r="G56" s="181">
        <f>'将来負担比率（分子）の構造'!J$52</f>
        <v>4080</v>
      </c>
      <c r="H56" s="181"/>
      <c r="I56" s="181"/>
      <c r="J56" s="181">
        <f>'将来負担比率（分子）の構造'!K$52</f>
        <v>3908</v>
      </c>
      <c r="K56" s="181"/>
      <c r="L56" s="181"/>
      <c r="M56" s="181">
        <f>'将来負担比率（分子）の構造'!L$52</f>
        <v>3765</v>
      </c>
      <c r="N56" s="181"/>
      <c r="O56" s="181"/>
      <c r="P56" s="181">
        <f>'将来負担比率（分子）の構造'!M$52</f>
        <v>3661</v>
      </c>
    </row>
    <row r="57" spans="1:16" x14ac:dyDescent="0.15">
      <c r="A57" s="181" t="s">
        <v>42</v>
      </c>
      <c r="B57" s="181"/>
      <c r="C57" s="181"/>
      <c r="D57" s="181">
        <f>'将来負担比率（分子）の構造'!I$51</f>
        <v>43</v>
      </c>
      <c r="E57" s="181"/>
      <c r="F57" s="181"/>
      <c r="G57" s="181">
        <f>'将来負担比率（分子）の構造'!J$51</f>
        <v>36</v>
      </c>
      <c r="H57" s="181"/>
      <c r="I57" s="181"/>
      <c r="J57" s="181">
        <f>'将来負担比率（分子）の構造'!K$51</f>
        <v>29</v>
      </c>
      <c r="K57" s="181"/>
      <c r="L57" s="181"/>
      <c r="M57" s="181">
        <f>'将来負担比率（分子）の構造'!L$51</f>
        <v>22</v>
      </c>
      <c r="N57" s="181"/>
      <c r="O57" s="181"/>
      <c r="P57" s="181">
        <f>'将来負担比率（分子）の構造'!M$51</f>
        <v>15</v>
      </c>
    </row>
    <row r="58" spans="1:16" x14ac:dyDescent="0.15">
      <c r="A58" s="181" t="s">
        <v>41</v>
      </c>
      <c r="B58" s="181"/>
      <c r="C58" s="181"/>
      <c r="D58" s="181">
        <f>'将来負担比率（分子）の構造'!I$50</f>
        <v>1542</v>
      </c>
      <c r="E58" s="181"/>
      <c r="F58" s="181"/>
      <c r="G58" s="181">
        <f>'将来負担比率（分子）の構造'!J$50</f>
        <v>1716</v>
      </c>
      <c r="H58" s="181"/>
      <c r="I58" s="181"/>
      <c r="J58" s="181">
        <f>'将来負担比率（分子）の構造'!K$50</f>
        <v>2047</v>
      </c>
      <c r="K58" s="181"/>
      <c r="L58" s="181"/>
      <c r="M58" s="181">
        <f>'将来負担比率（分子）の構造'!L$50</f>
        <v>2225</v>
      </c>
      <c r="N58" s="181"/>
      <c r="O58" s="181"/>
      <c r="P58" s="181">
        <f>'将来負担比率（分子）の構造'!M$50</f>
        <v>2333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233</v>
      </c>
      <c r="C62" s="181"/>
      <c r="D62" s="181"/>
      <c r="E62" s="181">
        <f>'将来負担比率（分子）の構造'!J$45</f>
        <v>247</v>
      </c>
      <c r="F62" s="181"/>
      <c r="G62" s="181"/>
      <c r="H62" s="181">
        <f>'将来負担比率（分子）の構造'!K$45</f>
        <v>211</v>
      </c>
      <c r="I62" s="181"/>
      <c r="J62" s="181"/>
      <c r="K62" s="181">
        <f>'将来負担比率（分子）の構造'!L$45</f>
        <v>216</v>
      </c>
      <c r="L62" s="181"/>
      <c r="M62" s="181"/>
      <c r="N62" s="181">
        <f>'将来負担比率（分子）の構造'!M$45</f>
        <v>202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1483</v>
      </c>
      <c r="C64" s="181"/>
      <c r="D64" s="181"/>
      <c r="E64" s="181">
        <f>'将来負担比率（分子）の構造'!J$43</f>
        <v>1268</v>
      </c>
      <c r="F64" s="181"/>
      <c r="G64" s="181"/>
      <c r="H64" s="181">
        <f>'将来負担比率（分子）の構造'!K$43</f>
        <v>1064</v>
      </c>
      <c r="I64" s="181"/>
      <c r="J64" s="181"/>
      <c r="K64" s="181">
        <f>'将来負担比率（分子）の構造'!L$43</f>
        <v>870</v>
      </c>
      <c r="L64" s="181"/>
      <c r="M64" s="181"/>
      <c r="N64" s="181">
        <f>'将来負担比率（分子）の構造'!M$43</f>
        <v>717</v>
      </c>
      <c r="O64" s="181"/>
      <c r="P64" s="181"/>
    </row>
    <row r="65" spans="1:16" x14ac:dyDescent="0.15">
      <c r="A65" s="181" t="s">
        <v>32</v>
      </c>
      <c r="B65" s="181">
        <f>'将来負担比率（分子）の構造'!I$42</f>
        <v>66</v>
      </c>
      <c r="C65" s="181"/>
      <c r="D65" s="181"/>
      <c r="E65" s="181">
        <f>'将来負担比率（分子）の構造'!J$42</f>
        <v>64</v>
      </c>
      <c r="F65" s="181"/>
      <c r="G65" s="181"/>
      <c r="H65" s="181">
        <f>'将来負担比率（分子）の構造'!K$42</f>
        <v>87</v>
      </c>
      <c r="I65" s="181"/>
      <c r="J65" s="181"/>
      <c r="K65" s="181">
        <f>'将来負担比率（分子）の構造'!L$42</f>
        <v>406</v>
      </c>
      <c r="L65" s="181"/>
      <c r="M65" s="181"/>
      <c r="N65" s="181">
        <f>'将来負担比率（分子）の構造'!M$42</f>
        <v>372</v>
      </c>
      <c r="O65" s="181"/>
      <c r="P65" s="181"/>
    </row>
    <row r="66" spans="1:16" x14ac:dyDescent="0.15">
      <c r="A66" s="181" t="s">
        <v>31</v>
      </c>
      <c r="B66" s="181">
        <f>'将来負担比率（分子）の構造'!I$41</f>
        <v>4661</v>
      </c>
      <c r="C66" s="181"/>
      <c r="D66" s="181"/>
      <c r="E66" s="181">
        <f>'将来負担比率（分子）の構造'!J$41</f>
        <v>4640</v>
      </c>
      <c r="F66" s="181"/>
      <c r="G66" s="181"/>
      <c r="H66" s="181">
        <f>'将来負担比率（分子）の構造'!K$41</f>
        <v>4530</v>
      </c>
      <c r="I66" s="181"/>
      <c r="J66" s="181"/>
      <c r="K66" s="181">
        <f>'将来負担比率（分子）の構造'!L$41</f>
        <v>4502</v>
      </c>
      <c r="L66" s="181"/>
      <c r="M66" s="181"/>
      <c r="N66" s="181">
        <f>'将来負担比率（分子）の構造'!M$41</f>
        <v>4519</v>
      </c>
      <c r="O66" s="181"/>
      <c r="P66" s="181"/>
    </row>
    <row r="67" spans="1:16" x14ac:dyDescent="0.15">
      <c r="A67" s="181" t="s">
        <v>75</v>
      </c>
      <c r="B67" s="181" t="e">
        <f>NA()</f>
        <v>#N/A</v>
      </c>
      <c r="C67" s="181">
        <f>IF(ISNUMBER('将来負担比率（分子）の構造'!I$53), IF('将来負担比率（分子）の構造'!I$53 &lt; 0, 0, '将来負担比率（分子）の構造'!I$53), NA())</f>
        <v>602</v>
      </c>
      <c r="D67" s="181" t="e">
        <f>NA()</f>
        <v>#N/A</v>
      </c>
      <c r="E67" s="181" t="e">
        <f>NA()</f>
        <v>#N/A</v>
      </c>
      <c r="F67" s="181">
        <f>IF(ISNUMBER('将来負担比率（分子）の構造'!J$53), IF('将来負担比率（分子）の構造'!J$53 &lt; 0, 0, '将来負担比率（分子）の構造'!J$53), NA())</f>
        <v>387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939</v>
      </c>
      <c r="C72" s="185">
        <f>基金残高に係る経年分析!G55</f>
        <v>857</v>
      </c>
      <c r="D72" s="185">
        <f>基金残高に係る経年分析!H55</f>
        <v>827</v>
      </c>
    </row>
    <row r="73" spans="1:16" x14ac:dyDescent="0.15">
      <c r="A73" s="184" t="s">
        <v>78</v>
      </c>
      <c r="B73" s="185">
        <f>基金残高に係る経年分析!F56</f>
        <v>361</v>
      </c>
      <c r="C73" s="185">
        <f>基金残高に係る経年分析!G56</f>
        <v>375</v>
      </c>
      <c r="D73" s="185">
        <f>基金残高に係る経年分析!H56</f>
        <v>386</v>
      </c>
    </row>
    <row r="74" spans="1:16" x14ac:dyDescent="0.15">
      <c r="A74" s="184" t="s">
        <v>79</v>
      </c>
      <c r="B74" s="185">
        <f>基金残高に係る経年分析!F57</f>
        <v>589</v>
      </c>
      <c r="C74" s="185">
        <f>基金残高に係る経年分析!G57</f>
        <v>577</v>
      </c>
      <c r="D74" s="185">
        <f>基金残高に係る経年分析!H57</f>
        <v>586</v>
      </c>
    </row>
  </sheetData>
  <sheetProtection algorithmName="SHA-512" hashValue="bAaajfsLBS9AC4CGPnm7qQkZd956/4fDhp+BVuSBTIa/QtkfOyCpWPCjbb3SPHUX6ufots9UEYHgCnPr08NRqQ==" saltValue="4B1lrAfEAxmBUgaM4awY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BD1" workbookViewId="0">
      <selection activeCell="BH34" sqref="BH34"/>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2091361</v>
      </c>
      <c r="S5" s="675"/>
      <c r="T5" s="675"/>
      <c r="U5" s="675"/>
      <c r="V5" s="675"/>
      <c r="W5" s="675"/>
      <c r="X5" s="675"/>
      <c r="Y5" s="676"/>
      <c r="Z5" s="677">
        <v>30</v>
      </c>
      <c r="AA5" s="677"/>
      <c r="AB5" s="677"/>
      <c r="AC5" s="677"/>
      <c r="AD5" s="678">
        <v>2091361</v>
      </c>
      <c r="AE5" s="678"/>
      <c r="AF5" s="678"/>
      <c r="AG5" s="678"/>
      <c r="AH5" s="678"/>
      <c r="AI5" s="678"/>
      <c r="AJ5" s="678"/>
      <c r="AK5" s="678"/>
      <c r="AL5" s="679">
        <v>65</v>
      </c>
      <c r="AM5" s="680"/>
      <c r="AN5" s="680"/>
      <c r="AO5" s="681"/>
      <c r="AP5" s="671" t="s">
        <v>227</v>
      </c>
      <c r="AQ5" s="672"/>
      <c r="AR5" s="672"/>
      <c r="AS5" s="672"/>
      <c r="AT5" s="672"/>
      <c r="AU5" s="672"/>
      <c r="AV5" s="672"/>
      <c r="AW5" s="672"/>
      <c r="AX5" s="672"/>
      <c r="AY5" s="672"/>
      <c r="AZ5" s="672"/>
      <c r="BA5" s="672"/>
      <c r="BB5" s="672"/>
      <c r="BC5" s="672"/>
      <c r="BD5" s="672"/>
      <c r="BE5" s="672"/>
      <c r="BF5" s="673"/>
      <c r="BG5" s="685">
        <v>2091361</v>
      </c>
      <c r="BH5" s="686"/>
      <c r="BI5" s="686"/>
      <c r="BJ5" s="686"/>
      <c r="BK5" s="686"/>
      <c r="BL5" s="686"/>
      <c r="BM5" s="686"/>
      <c r="BN5" s="687"/>
      <c r="BO5" s="688">
        <v>100</v>
      </c>
      <c r="BP5" s="688"/>
      <c r="BQ5" s="688"/>
      <c r="BR5" s="688"/>
      <c r="BS5" s="689">
        <v>29149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37003</v>
      </c>
      <c r="S6" s="686"/>
      <c r="T6" s="686"/>
      <c r="U6" s="686"/>
      <c r="V6" s="686"/>
      <c r="W6" s="686"/>
      <c r="X6" s="686"/>
      <c r="Y6" s="687"/>
      <c r="Z6" s="688">
        <v>0.5</v>
      </c>
      <c r="AA6" s="688"/>
      <c r="AB6" s="688"/>
      <c r="AC6" s="688"/>
      <c r="AD6" s="689">
        <v>37003</v>
      </c>
      <c r="AE6" s="689"/>
      <c r="AF6" s="689"/>
      <c r="AG6" s="689"/>
      <c r="AH6" s="689"/>
      <c r="AI6" s="689"/>
      <c r="AJ6" s="689"/>
      <c r="AK6" s="689"/>
      <c r="AL6" s="690">
        <v>1.2</v>
      </c>
      <c r="AM6" s="691"/>
      <c r="AN6" s="691"/>
      <c r="AO6" s="692"/>
      <c r="AP6" s="682" t="s">
        <v>232</v>
      </c>
      <c r="AQ6" s="683"/>
      <c r="AR6" s="683"/>
      <c r="AS6" s="683"/>
      <c r="AT6" s="683"/>
      <c r="AU6" s="683"/>
      <c r="AV6" s="683"/>
      <c r="AW6" s="683"/>
      <c r="AX6" s="683"/>
      <c r="AY6" s="683"/>
      <c r="AZ6" s="683"/>
      <c r="BA6" s="683"/>
      <c r="BB6" s="683"/>
      <c r="BC6" s="683"/>
      <c r="BD6" s="683"/>
      <c r="BE6" s="683"/>
      <c r="BF6" s="684"/>
      <c r="BG6" s="685">
        <v>2091361</v>
      </c>
      <c r="BH6" s="686"/>
      <c r="BI6" s="686"/>
      <c r="BJ6" s="686"/>
      <c r="BK6" s="686"/>
      <c r="BL6" s="686"/>
      <c r="BM6" s="686"/>
      <c r="BN6" s="687"/>
      <c r="BO6" s="688">
        <v>100</v>
      </c>
      <c r="BP6" s="688"/>
      <c r="BQ6" s="688"/>
      <c r="BR6" s="688"/>
      <c r="BS6" s="689">
        <v>29149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69237</v>
      </c>
      <c r="CS6" s="686"/>
      <c r="CT6" s="686"/>
      <c r="CU6" s="686"/>
      <c r="CV6" s="686"/>
      <c r="CW6" s="686"/>
      <c r="CX6" s="686"/>
      <c r="CY6" s="687"/>
      <c r="CZ6" s="679">
        <v>1</v>
      </c>
      <c r="DA6" s="680"/>
      <c r="DB6" s="680"/>
      <c r="DC6" s="699"/>
      <c r="DD6" s="694" t="s">
        <v>137</v>
      </c>
      <c r="DE6" s="686"/>
      <c r="DF6" s="686"/>
      <c r="DG6" s="686"/>
      <c r="DH6" s="686"/>
      <c r="DI6" s="686"/>
      <c r="DJ6" s="686"/>
      <c r="DK6" s="686"/>
      <c r="DL6" s="686"/>
      <c r="DM6" s="686"/>
      <c r="DN6" s="686"/>
      <c r="DO6" s="686"/>
      <c r="DP6" s="687"/>
      <c r="DQ6" s="694">
        <v>69224</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1703</v>
      </c>
      <c r="S7" s="686"/>
      <c r="T7" s="686"/>
      <c r="U7" s="686"/>
      <c r="V7" s="686"/>
      <c r="W7" s="686"/>
      <c r="X7" s="686"/>
      <c r="Y7" s="687"/>
      <c r="Z7" s="688">
        <v>0</v>
      </c>
      <c r="AA7" s="688"/>
      <c r="AB7" s="688"/>
      <c r="AC7" s="688"/>
      <c r="AD7" s="689">
        <v>1703</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805205</v>
      </c>
      <c r="BH7" s="686"/>
      <c r="BI7" s="686"/>
      <c r="BJ7" s="686"/>
      <c r="BK7" s="686"/>
      <c r="BL7" s="686"/>
      <c r="BM7" s="686"/>
      <c r="BN7" s="687"/>
      <c r="BO7" s="688">
        <v>38.5</v>
      </c>
      <c r="BP7" s="688"/>
      <c r="BQ7" s="688"/>
      <c r="BR7" s="688"/>
      <c r="BS7" s="689">
        <v>29149</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2027549</v>
      </c>
      <c r="CS7" s="686"/>
      <c r="CT7" s="686"/>
      <c r="CU7" s="686"/>
      <c r="CV7" s="686"/>
      <c r="CW7" s="686"/>
      <c r="CX7" s="686"/>
      <c r="CY7" s="687"/>
      <c r="CZ7" s="688">
        <v>30.1</v>
      </c>
      <c r="DA7" s="688"/>
      <c r="DB7" s="688"/>
      <c r="DC7" s="688"/>
      <c r="DD7" s="694">
        <v>27107</v>
      </c>
      <c r="DE7" s="686"/>
      <c r="DF7" s="686"/>
      <c r="DG7" s="686"/>
      <c r="DH7" s="686"/>
      <c r="DI7" s="686"/>
      <c r="DJ7" s="686"/>
      <c r="DK7" s="686"/>
      <c r="DL7" s="686"/>
      <c r="DM7" s="686"/>
      <c r="DN7" s="686"/>
      <c r="DO7" s="686"/>
      <c r="DP7" s="687"/>
      <c r="DQ7" s="694">
        <v>666318</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8538</v>
      </c>
      <c r="S8" s="686"/>
      <c r="T8" s="686"/>
      <c r="U8" s="686"/>
      <c r="V8" s="686"/>
      <c r="W8" s="686"/>
      <c r="X8" s="686"/>
      <c r="Y8" s="687"/>
      <c r="Z8" s="688">
        <v>0.1</v>
      </c>
      <c r="AA8" s="688"/>
      <c r="AB8" s="688"/>
      <c r="AC8" s="688"/>
      <c r="AD8" s="689">
        <v>8538</v>
      </c>
      <c r="AE8" s="689"/>
      <c r="AF8" s="689"/>
      <c r="AG8" s="689"/>
      <c r="AH8" s="689"/>
      <c r="AI8" s="689"/>
      <c r="AJ8" s="689"/>
      <c r="AK8" s="689"/>
      <c r="AL8" s="690">
        <v>0.3</v>
      </c>
      <c r="AM8" s="691"/>
      <c r="AN8" s="691"/>
      <c r="AO8" s="692"/>
      <c r="AP8" s="682" t="s">
        <v>238</v>
      </c>
      <c r="AQ8" s="683"/>
      <c r="AR8" s="683"/>
      <c r="AS8" s="683"/>
      <c r="AT8" s="683"/>
      <c r="AU8" s="683"/>
      <c r="AV8" s="683"/>
      <c r="AW8" s="683"/>
      <c r="AX8" s="683"/>
      <c r="AY8" s="683"/>
      <c r="AZ8" s="683"/>
      <c r="BA8" s="683"/>
      <c r="BB8" s="683"/>
      <c r="BC8" s="683"/>
      <c r="BD8" s="683"/>
      <c r="BE8" s="683"/>
      <c r="BF8" s="684"/>
      <c r="BG8" s="685">
        <v>22663</v>
      </c>
      <c r="BH8" s="686"/>
      <c r="BI8" s="686"/>
      <c r="BJ8" s="686"/>
      <c r="BK8" s="686"/>
      <c r="BL8" s="686"/>
      <c r="BM8" s="686"/>
      <c r="BN8" s="687"/>
      <c r="BO8" s="688">
        <v>1.1000000000000001</v>
      </c>
      <c r="BP8" s="688"/>
      <c r="BQ8" s="688"/>
      <c r="BR8" s="688"/>
      <c r="BS8" s="694" t="s">
        <v>137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1950722</v>
      </c>
      <c r="CS8" s="686"/>
      <c r="CT8" s="686"/>
      <c r="CU8" s="686"/>
      <c r="CV8" s="686"/>
      <c r="CW8" s="686"/>
      <c r="CX8" s="686"/>
      <c r="CY8" s="687"/>
      <c r="CZ8" s="688">
        <v>28.9</v>
      </c>
      <c r="DA8" s="688"/>
      <c r="DB8" s="688"/>
      <c r="DC8" s="688"/>
      <c r="DD8" s="694">
        <v>3534</v>
      </c>
      <c r="DE8" s="686"/>
      <c r="DF8" s="686"/>
      <c r="DG8" s="686"/>
      <c r="DH8" s="686"/>
      <c r="DI8" s="686"/>
      <c r="DJ8" s="686"/>
      <c r="DK8" s="686"/>
      <c r="DL8" s="686"/>
      <c r="DM8" s="686"/>
      <c r="DN8" s="686"/>
      <c r="DO8" s="686"/>
      <c r="DP8" s="687"/>
      <c r="DQ8" s="694">
        <v>978166</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7530</v>
      </c>
      <c r="S9" s="686"/>
      <c r="T9" s="686"/>
      <c r="U9" s="686"/>
      <c r="V9" s="686"/>
      <c r="W9" s="686"/>
      <c r="X9" s="686"/>
      <c r="Y9" s="687"/>
      <c r="Z9" s="688">
        <v>0.1</v>
      </c>
      <c r="AA9" s="688"/>
      <c r="AB9" s="688"/>
      <c r="AC9" s="688"/>
      <c r="AD9" s="689">
        <v>7530</v>
      </c>
      <c r="AE9" s="689"/>
      <c r="AF9" s="689"/>
      <c r="AG9" s="689"/>
      <c r="AH9" s="689"/>
      <c r="AI9" s="689"/>
      <c r="AJ9" s="689"/>
      <c r="AK9" s="689"/>
      <c r="AL9" s="690">
        <v>0.2</v>
      </c>
      <c r="AM9" s="691"/>
      <c r="AN9" s="691"/>
      <c r="AO9" s="692"/>
      <c r="AP9" s="682" t="s">
        <v>241</v>
      </c>
      <c r="AQ9" s="683"/>
      <c r="AR9" s="683"/>
      <c r="AS9" s="683"/>
      <c r="AT9" s="683"/>
      <c r="AU9" s="683"/>
      <c r="AV9" s="683"/>
      <c r="AW9" s="683"/>
      <c r="AX9" s="683"/>
      <c r="AY9" s="683"/>
      <c r="AZ9" s="683"/>
      <c r="BA9" s="683"/>
      <c r="BB9" s="683"/>
      <c r="BC9" s="683"/>
      <c r="BD9" s="683"/>
      <c r="BE9" s="683"/>
      <c r="BF9" s="684"/>
      <c r="BG9" s="685">
        <v>598184</v>
      </c>
      <c r="BH9" s="686"/>
      <c r="BI9" s="686"/>
      <c r="BJ9" s="686"/>
      <c r="BK9" s="686"/>
      <c r="BL9" s="686"/>
      <c r="BM9" s="686"/>
      <c r="BN9" s="687"/>
      <c r="BO9" s="688">
        <v>28.6</v>
      </c>
      <c r="BP9" s="688"/>
      <c r="BQ9" s="688"/>
      <c r="BR9" s="688"/>
      <c r="BS9" s="694" t="s">
        <v>137</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472217</v>
      </c>
      <c r="CS9" s="686"/>
      <c r="CT9" s="686"/>
      <c r="CU9" s="686"/>
      <c r="CV9" s="686"/>
      <c r="CW9" s="686"/>
      <c r="CX9" s="686"/>
      <c r="CY9" s="687"/>
      <c r="CZ9" s="688">
        <v>7</v>
      </c>
      <c r="DA9" s="688"/>
      <c r="DB9" s="688"/>
      <c r="DC9" s="688"/>
      <c r="DD9" s="694">
        <v>1294</v>
      </c>
      <c r="DE9" s="686"/>
      <c r="DF9" s="686"/>
      <c r="DG9" s="686"/>
      <c r="DH9" s="686"/>
      <c r="DI9" s="686"/>
      <c r="DJ9" s="686"/>
      <c r="DK9" s="686"/>
      <c r="DL9" s="686"/>
      <c r="DM9" s="686"/>
      <c r="DN9" s="686"/>
      <c r="DO9" s="686"/>
      <c r="DP9" s="687"/>
      <c r="DQ9" s="694">
        <v>408453</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244</v>
      </c>
      <c r="S10" s="686"/>
      <c r="T10" s="686"/>
      <c r="U10" s="686"/>
      <c r="V10" s="686"/>
      <c r="W10" s="686"/>
      <c r="X10" s="686"/>
      <c r="Y10" s="687"/>
      <c r="Z10" s="688" t="s">
        <v>146</v>
      </c>
      <c r="AA10" s="688"/>
      <c r="AB10" s="688"/>
      <c r="AC10" s="688"/>
      <c r="AD10" s="689" t="s">
        <v>137</v>
      </c>
      <c r="AE10" s="689"/>
      <c r="AF10" s="689"/>
      <c r="AG10" s="689"/>
      <c r="AH10" s="689"/>
      <c r="AI10" s="689"/>
      <c r="AJ10" s="689"/>
      <c r="AK10" s="689"/>
      <c r="AL10" s="690" t="s">
        <v>137</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59796</v>
      </c>
      <c r="BH10" s="686"/>
      <c r="BI10" s="686"/>
      <c r="BJ10" s="686"/>
      <c r="BK10" s="686"/>
      <c r="BL10" s="686"/>
      <c r="BM10" s="686"/>
      <c r="BN10" s="687"/>
      <c r="BO10" s="688">
        <v>2.9</v>
      </c>
      <c r="BP10" s="688"/>
      <c r="BQ10" s="688"/>
      <c r="BR10" s="688"/>
      <c r="BS10" s="694" t="s">
        <v>137</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50</v>
      </c>
      <c r="CS10" s="686"/>
      <c r="CT10" s="686"/>
      <c r="CU10" s="686"/>
      <c r="CV10" s="686"/>
      <c r="CW10" s="686"/>
      <c r="CX10" s="686"/>
      <c r="CY10" s="687"/>
      <c r="CZ10" s="688">
        <v>0</v>
      </c>
      <c r="DA10" s="688"/>
      <c r="DB10" s="688"/>
      <c r="DC10" s="688"/>
      <c r="DD10" s="694" t="s">
        <v>244</v>
      </c>
      <c r="DE10" s="686"/>
      <c r="DF10" s="686"/>
      <c r="DG10" s="686"/>
      <c r="DH10" s="686"/>
      <c r="DI10" s="686"/>
      <c r="DJ10" s="686"/>
      <c r="DK10" s="686"/>
      <c r="DL10" s="686"/>
      <c r="DM10" s="686"/>
      <c r="DN10" s="686"/>
      <c r="DO10" s="686"/>
      <c r="DP10" s="687"/>
      <c r="DQ10" s="694">
        <v>50</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270808</v>
      </c>
      <c r="S11" s="686"/>
      <c r="T11" s="686"/>
      <c r="U11" s="686"/>
      <c r="V11" s="686"/>
      <c r="W11" s="686"/>
      <c r="X11" s="686"/>
      <c r="Y11" s="687"/>
      <c r="Z11" s="690">
        <v>3.9</v>
      </c>
      <c r="AA11" s="691"/>
      <c r="AB11" s="691"/>
      <c r="AC11" s="703"/>
      <c r="AD11" s="694">
        <v>270808</v>
      </c>
      <c r="AE11" s="686"/>
      <c r="AF11" s="686"/>
      <c r="AG11" s="686"/>
      <c r="AH11" s="686"/>
      <c r="AI11" s="686"/>
      <c r="AJ11" s="686"/>
      <c r="AK11" s="687"/>
      <c r="AL11" s="690">
        <v>8.4</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124562</v>
      </c>
      <c r="BH11" s="686"/>
      <c r="BI11" s="686"/>
      <c r="BJ11" s="686"/>
      <c r="BK11" s="686"/>
      <c r="BL11" s="686"/>
      <c r="BM11" s="686"/>
      <c r="BN11" s="687"/>
      <c r="BO11" s="688">
        <v>6</v>
      </c>
      <c r="BP11" s="688"/>
      <c r="BQ11" s="688"/>
      <c r="BR11" s="688"/>
      <c r="BS11" s="694">
        <v>29149</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118851</v>
      </c>
      <c r="CS11" s="686"/>
      <c r="CT11" s="686"/>
      <c r="CU11" s="686"/>
      <c r="CV11" s="686"/>
      <c r="CW11" s="686"/>
      <c r="CX11" s="686"/>
      <c r="CY11" s="687"/>
      <c r="CZ11" s="688">
        <v>1.8</v>
      </c>
      <c r="DA11" s="688"/>
      <c r="DB11" s="688"/>
      <c r="DC11" s="688"/>
      <c r="DD11" s="694">
        <v>47728</v>
      </c>
      <c r="DE11" s="686"/>
      <c r="DF11" s="686"/>
      <c r="DG11" s="686"/>
      <c r="DH11" s="686"/>
      <c r="DI11" s="686"/>
      <c r="DJ11" s="686"/>
      <c r="DK11" s="686"/>
      <c r="DL11" s="686"/>
      <c r="DM11" s="686"/>
      <c r="DN11" s="686"/>
      <c r="DO11" s="686"/>
      <c r="DP11" s="687"/>
      <c r="DQ11" s="694">
        <v>82276</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2417</v>
      </c>
      <c r="S12" s="686"/>
      <c r="T12" s="686"/>
      <c r="U12" s="686"/>
      <c r="V12" s="686"/>
      <c r="W12" s="686"/>
      <c r="X12" s="686"/>
      <c r="Y12" s="687"/>
      <c r="Z12" s="688">
        <v>0</v>
      </c>
      <c r="AA12" s="688"/>
      <c r="AB12" s="688"/>
      <c r="AC12" s="688"/>
      <c r="AD12" s="689">
        <v>2417</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1179272</v>
      </c>
      <c r="BH12" s="686"/>
      <c r="BI12" s="686"/>
      <c r="BJ12" s="686"/>
      <c r="BK12" s="686"/>
      <c r="BL12" s="686"/>
      <c r="BM12" s="686"/>
      <c r="BN12" s="687"/>
      <c r="BO12" s="688">
        <v>56.4</v>
      </c>
      <c r="BP12" s="688"/>
      <c r="BQ12" s="688"/>
      <c r="BR12" s="688"/>
      <c r="BS12" s="694" t="s">
        <v>137</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70537</v>
      </c>
      <c r="CS12" s="686"/>
      <c r="CT12" s="686"/>
      <c r="CU12" s="686"/>
      <c r="CV12" s="686"/>
      <c r="CW12" s="686"/>
      <c r="CX12" s="686"/>
      <c r="CY12" s="687"/>
      <c r="CZ12" s="688">
        <v>1</v>
      </c>
      <c r="DA12" s="688"/>
      <c r="DB12" s="688"/>
      <c r="DC12" s="688"/>
      <c r="DD12" s="694">
        <v>88</v>
      </c>
      <c r="DE12" s="686"/>
      <c r="DF12" s="686"/>
      <c r="DG12" s="686"/>
      <c r="DH12" s="686"/>
      <c r="DI12" s="686"/>
      <c r="DJ12" s="686"/>
      <c r="DK12" s="686"/>
      <c r="DL12" s="686"/>
      <c r="DM12" s="686"/>
      <c r="DN12" s="686"/>
      <c r="DO12" s="686"/>
      <c r="DP12" s="687"/>
      <c r="DQ12" s="694">
        <v>51990</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146</v>
      </c>
      <c r="S13" s="686"/>
      <c r="T13" s="686"/>
      <c r="U13" s="686"/>
      <c r="V13" s="686"/>
      <c r="W13" s="686"/>
      <c r="X13" s="686"/>
      <c r="Y13" s="687"/>
      <c r="Z13" s="688" t="s">
        <v>137</v>
      </c>
      <c r="AA13" s="688"/>
      <c r="AB13" s="688"/>
      <c r="AC13" s="688"/>
      <c r="AD13" s="689" t="s">
        <v>137</v>
      </c>
      <c r="AE13" s="689"/>
      <c r="AF13" s="689"/>
      <c r="AG13" s="689"/>
      <c r="AH13" s="689"/>
      <c r="AI13" s="689"/>
      <c r="AJ13" s="689"/>
      <c r="AK13" s="689"/>
      <c r="AL13" s="690" t="s">
        <v>244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1179272</v>
      </c>
      <c r="BH13" s="686"/>
      <c r="BI13" s="686"/>
      <c r="BJ13" s="686"/>
      <c r="BK13" s="686"/>
      <c r="BL13" s="686"/>
      <c r="BM13" s="686"/>
      <c r="BN13" s="687"/>
      <c r="BO13" s="688">
        <v>56.4</v>
      </c>
      <c r="BP13" s="688"/>
      <c r="BQ13" s="688"/>
      <c r="BR13" s="688"/>
      <c r="BS13" s="694" t="s">
        <v>146</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709606</v>
      </c>
      <c r="CS13" s="686"/>
      <c r="CT13" s="686"/>
      <c r="CU13" s="686"/>
      <c r="CV13" s="686"/>
      <c r="CW13" s="686"/>
      <c r="CX13" s="686"/>
      <c r="CY13" s="687"/>
      <c r="CZ13" s="688">
        <v>10.5</v>
      </c>
      <c r="DA13" s="688"/>
      <c r="DB13" s="688"/>
      <c r="DC13" s="688"/>
      <c r="DD13" s="694">
        <v>364081</v>
      </c>
      <c r="DE13" s="686"/>
      <c r="DF13" s="686"/>
      <c r="DG13" s="686"/>
      <c r="DH13" s="686"/>
      <c r="DI13" s="686"/>
      <c r="DJ13" s="686"/>
      <c r="DK13" s="686"/>
      <c r="DL13" s="686"/>
      <c r="DM13" s="686"/>
      <c r="DN13" s="686"/>
      <c r="DO13" s="686"/>
      <c r="DP13" s="687"/>
      <c r="DQ13" s="694">
        <v>415641</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146</v>
      </c>
      <c r="AA14" s="688"/>
      <c r="AB14" s="688"/>
      <c r="AC14" s="688"/>
      <c r="AD14" s="689" t="s">
        <v>146</v>
      </c>
      <c r="AE14" s="689"/>
      <c r="AF14" s="689"/>
      <c r="AG14" s="689"/>
      <c r="AH14" s="689"/>
      <c r="AI14" s="689"/>
      <c r="AJ14" s="689"/>
      <c r="AK14" s="689"/>
      <c r="AL14" s="690" t="s">
        <v>137</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40687</v>
      </c>
      <c r="BH14" s="686"/>
      <c r="BI14" s="686"/>
      <c r="BJ14" s="686"/>
      <c r="BK14" s="686"/>
      <c r="BL14" s="686"/>
      <c r="BM14" s="686"/>
      <c r="BN14" s="687"/>
      <c r="BO14" s="688">
        <v>1.9</v>
      </c>
      <c r="BP14" s="688"/>
      <c r="BQ14" s="688"/>
      <c r="BR14" s="688"/>
      <c r="BS14" s="694" t="s">
        <v>137</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207118</v>
      </c>
      <c r="CS14" s="686"/>
      <c r="CT14" s="686"/>
      <c r="CU14" s="686"/>
      <c r="CV14" s="686"/>
      <c r="CW14" s="686"/>
      <c r="CX14" s="686"/>
      <c r="CY14" s="687"/>
      <c r="CZ14" s="688">
        <v>3.1</v>
      </c>
      <c r="DA14" s="688"/>
      <c r="DB14" s="688"/>
      <c r="DC14" s="688"/>
      <c r="DD14" s="694">
        <v>7971</v>
      </c>
      <c r="DE14" s="686"/>
      <c r="DF14" s="686"/>
      <c r="DG14" s="686"/>
      <c r="DH14" s="686"/>
      <c r="DI14" s="686"/>
      <c r="DJ14" s="686"/>
      <c r="DK14" s="686"/>
      <c r="DL14" s="686"/>
      <c r="DM14" s="686"/>
      <c r="DN14" s="686"/>
      <c r="DO14" s="686"/>
      <c r="DP14" s="687"/>
      <c r="DQ14" s="694">
        <v>206756</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244</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137</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66197</v>
      </c>
      <c r="BH15" s="686"/>
      <c r="BI15" s="686"/>
      <c r="BJ15" s="686"/>
      <c r="BK15" s="686"/>
      <c r="BL15" s="686"/>
      <c r="BM15" s="686"/>
      <c r="BN15" s="687"/>
      <c r="BO15" s="688">
        <v>3.2</v>
      </c>
      <c r="BP15" s="688"/>
      <c r="BQ15" s="688"/>
      <c r="BR15" s="688"/>
      <c r="BS15" s="694" t="s">
        <v>146</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698425</v>
      </c>
      <c r="CS15" s="686"/>
      <c r="CT15" s="686"/>
      <c r="CU15" s="686"/>
      <c r="CV15" s="686"/>
      <c r="CW15" s="686"/>
      <c r="CX15" s="686"/>
      <c r="CY15" s="687"/>
      <c r="CZ15" s="688">
        <v>10.4</v>
      </c>
      <c r="DA15" s="688"/>
      <c r="DB15" s="688"/>
      <c r="DC15" s="688"/>
      <c r="DD15" s="694">
        <v>47742</v>
      </c>
      <c r="DE15" s="686"/>
      <c r="DF15" s="686"/>
      <c r="DG15" s="686"/>
      <c r="DH15" s="686"/>
      <c r="DI15" s="686"/>
      <c r="DJ15" s="686"/>
      <c r="DK15" s="686"/>
      <c r="DL15" s="686"/>
      <c r="DM15" s="686"/>
      <c r="DN15" s="686"/>
      <c r="DO15" s="686"/>
      <c r="DP15" s="687"/>
      <c r="DQ15" s="694">
        <v>578743</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3069</v>
      </c>
      <c r="S16" s="686"/>
      <c r="T16" s="686"/>
      <c r="U16" s="686"/>
      <c r="V16" s="686"/>
      <c r="W16" s="686"/>
      <c r="X16" s="686"/>
      <c r="Y16" s="687"/>
      <c r="Z16" s="688">
        <v>0</v>
      </c>
      <c r="AA16" s="688"/>
      <c r="AB16" s="688"/>
      <c r="AC16" s="688"/>
      <c r="AD16" s="689">
        <v>3069</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146</v>
      </c>
      <c r="BH16" s="686"/>
      <c r="BI16" s="686"/>
      <c r="BJ16" s="686"/>
      <c r="BK16" s="686"/>
      <c r="BL16" s="686"/>
      <c r="BM16" s="686"/>
      <c r="BN16" s="687"/>
      <c r="BO16" s="688" t="s">
        <v>137</v>
      </c>
      <c r="BP16" s="688"/>
      <c r="BQ16" s="688"/>
      <c r="BR16" s="688"/>
      <c r="BS16" s="694" t="s">
        <v>137</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137</v>
      </c>
      <c r="CS16" s="686"/>
      <c r="CT16" s="686"/>
      <c r="CU16" s="686"/>
      <c r="CV16" s="686"/>
      <c r="CW16" s="686"/>
      <c r="CX16" s="686"/>
      <c r="CY16" s="687"/>
      <c r="CZ16" s="688" t="s">
        <v>137</v>
      </c>
      <c r="DA16" s="688"/>
      <c r="DB16" s="688"/>
      <c r="DC16" s="688"/>
      <c r="DD16" s="694" t="s">
        <v>137</v>
      </c>
      <c r="DE16" s="686"/>
      <c r="DF16" s="686"/>
      <c r="DG16" s="686"/>
      <c r="DH16" s="686"/>
      <c r="DI16" s="686"/>
      <c r="DJ16" s="686"/>
      <c r="DK16" s="686"/>
      <c r="DL16" s="686"/>
      <c r="DM16" s="686"/>
      <c r="DN16" s="686"/>
      <c r="DO16" s="686"/>
      <c r="DP16" s="687"/>
      <c r="DQ16" s="694" t="s">
        <v>244</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16991</v>
      </c>
      <c r="S17" s="686"/>
      <c r="T17" s="686"/>
      <c r="U17" s="686"/>
      <c r="V17" s="686"/>
      <c r="W17" s="686"/>
      <c r="X17" s="686"/>
      <c r="Y17" s="687"/>
      <c r="Z17" s="688">
        <v>0.2</v>
      </c>
      <c r="AA17" s="688"/>
      <c r="AB17" s="688"/>
      <c r="AC17" s="688"/>
      <c r="AD17" s="689">
        <v>16991</v>
      </c>
      <c r="AE17" s="689"/>
      <c r="AF17" s="689"/>
      <c r="AG17" s="689"/>
      <c r="AH17" s="689"/>
      <c r="AI17" s="689"/>
      <c r="AJ17" s="689"/>
      <c r="AK17" s="689"/>
      <c r="AL17" s="690">
        <v>0.5</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244</v>
      </c>
      <c r="BH17" s="686"/>
      <c r="BI17" s="686"/>
      <c r="BJ17" s="686"/>
      <c r="BK17" s="686"/>
      <c r="BL17" s="686"/>
      <c r="BM17" s="686"/>
      <c r="BN17" s="687"/>
      <c r="BO17" s="688" t="s">
        <v>137</v>
      </c>
      <c r="BP17" s="688"/>
      <c r="BQ17" s="688"/>
      <c r="BR17" s="688"/>
      <c r="BS17" s="694" t="s">
        <v>137</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420072</v>
      </c>
      <c r="CS17" s="686"/>
      <c r="CT17" s="686"/>
      <c r="CU17" s="686"/>
      <c r="CV17" s="686"/>
      <c r="CW17" s="686"/>
      <c r="CX17" s="686"/>
      <c r="CY17" s="687"/>
      <c r="CZ17" s="688">
        <v>6.2</v>
      </c>
      <c r="DA17" s="688"/>
      <c r="DB17" s="688"/>
      <c r="DC17" s="688"/>
      <c r="DD17" s="694" t="s">
        <v>146</v>
      </c>
      <c r="DE17" s="686"/>
      <c r="DF17" s="686"/>
      <c r="DG17" s="686"/>
      <c r="DH17" s="686"/>
      <c r="DI17" s="686"/>
      <c r="DJ17" s="686"/>
      <c r="DK17" s="686"/>
      <c r="DL17" s="686"/>
      <c r="DM17" s="686"/>
      <c r="DN17" s="686"/>
      <c r="DO17" s="686"/>
      <c r="DP17" s="687"/>
      <c r="DQ17" s="694">
        <v>401955</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20128</v>
      </c>
      <c r="S18" s="686"/>
      <c r="T18" s="686"/>
      <c r="U18" s="686"/>
      <c r="V18" s="686"/>
      <c r="W18" s="686"/>
      <c r="X18" s="686"/>
      <c r="Y18" s="687"/>
      <c r="Z18" s="688">
        <v>0.3</v>
      </c>
      <c r="AA18" s="688"/>
      <c r="AB18" s="688"/>
      <c r="AC18" s="688"/>
      <c r="AD18" s="689">
        <v>20128</v>
      </c>
      <c r="AE18" s="689"/>
      <c r="AF18" s="689"/>
      <c r="AG18" s="689"/>
      <c r="AH18" s="689"/>
      <c r="AI18" s="689"/>
      <c r="AJ18" s="689"/>
      <c r="AK18" s="689"/>
      <c r="AL18" s="690">
        <v>0.6</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244</v>
      </c>
      <c r="BH18" s="686"/>
      <c r="BI18" s="686"/>
      <c r="BJ18" s="686"/>
      <c r="BK18" s="686"/>
      <c r="BL18" s="686"/>
      <c r="BM18" s="686"/>
      <c r="BN18" s="687"/>
      <c r="BO18" s="688" t="s">
        <v>137</v>
      </c>
      <c r="BP18" s="688"/>
      <c r="BQ18" s="688"/>
      <c r="BR18" s="688"/>
      <c r="BS18" s="694" t="s">
        <v>146</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146</v>
      </c>
      <c r="CS18" s="686"/>
      <c r="CT18" s="686"/>
      <c r="CU18" s="686"/>
      <c r="CV18" s="686"/>
      <c r="CW18" s="686"/>
      <c r="CX18" s="686"/>
      <c r="CY18" s="687"/>
      <c r="CZ18" s="688" t="s">
        <v>137</v>
      </c>
      <c r="DA18" s="688"/>
      <c r="DB18" s="688"/>
      <c r="DC18" s="688"/>
      <c r="DD18" s="694" t="s">
        <v>137</v>
      </c>
      <c r="DE18" s="686"/>
      <c r="DF18" s="686"/>
      <c r="DG18" s="686"/>
      <c r="DH18" s="686"/>
      <c r="DI18" s="686"/>
      <c r="DJ18" s="686"/>
      <c r="DK18" s="686"/>
      <c r="DL18" s="686"/>
      <c r="DM18" s="686"/>
      <c r="DN18" s="686"/>
      <c r="DO18" s="686"/>
      <c r="DP18" s="687"/>
      <c r="DQ18" s="694" t="s">
        <v>244</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17775</v>
      </c>
      <c r="S19" s="686"/>
      <c r="T19" s="686"/>
      <c r="U19" s="686"/>
      <c r="V19" s="686"/>
      <c r="W19" s="686"/>
      <c r="X19" s="686"/>
      <c r="Y19" s="687"/>
      <c r="Z19" s="688">
        <v>0.3</v>
      </c>
      <c r="AA19" s="688"/>
      <c r="AB19" s="688"/>
      <c r="AC19" s="688"/>
      <c r="AD19" s="689">
        <v>17775</v>
      </c>
      <c r="AE19" s="689"/>
      <c r="AF19" s="689"/>
      <c r="AG19" s="689"/>
      <c r="AH19" s="689"/>
      <c r="AI19" s="689"/>
      <c r="AJ19" s="689"/>
      <c r="AK19" s="689"/>
      <c r="AL19" s="690">
        <v>0.6</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137</v>
      </c>
      <c r="BH19" s="686"/>
      <c r="BI19" s="686"/>
      <c r="BJ19" s="686"/>
      <c r="BK19" s="686"/>
      <c r="BL19" s="686"/>
      <c r="BM19" s="686"/>
      <c r="BN19" s="687"/>
      <c r="BO19" s="688" t="s">
        <v>137</v>
      </c>
      <c r="BP19" s="688"/>
      <c r="BQ19" s="688"/>
      <c r="BR19" s="688"/>
      <c r="BS19" s="694" t="s">
        <v>137</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244</v>
      </c>
      <c r="DA19" s="688"/>
      <c r="DB19" s="688"/>
      <c r="DC19" s="688"/>
      <c r="DD19" s="694" t="s">
        <v>244</v>
      </c>
      <c r="DE19" s="686"/>
      <c r="DF19" s="686"/>
      <c r="DG19" s="686"/>
      <c r="DH19" s="686"/>
      <c r="DI19" s="686"/>
      <c r="DJ19" s="686"/>
      <c r="DK19" s="686"/>
      <c r="DL19" s="686"/>
      <c r="DM19" s="686"/>
      <c r="DN19" s="686"/>
      <c r="DO19" s="686"/>
      <c r="DP19" s="687"/>
      <c r="DQ19" s="694" t="s">
        <v>137</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1468</v>
      </c>
      <c r="S20" s="686"/>
      <c r="T20" s="686"/>
      <c r="U20" s="686"/>
      <c r="V20" s="686"/>
      <c r="W20" s="686"/>
      <c r="X20" s="686"/>
      <c r="Y20" s="687"/>
      <c r="Z20" s="688">
        <v>0</v>
      </c>
      <c r="AA20" s="688"/>
      <c r="AB20" s="688"/>
      <c r="AC20" s="688"/>
      <c r="AD20" s="689">
        <v>1468</v>
      </c>
      <c r="AE20" s="689"/>
      <c r="AF20" s="689"/>
      <c r="AG20" s="689"/>
      <c r="AH20" s="689"/>
      <c r="AI20" s="689"/>
      <c r="AJ20" s="689"/>
      <c r="AK20" s="689"/>
      <c r="AL20" s="690">
        <v>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146</v>
      </c>
      <c r="BH20" s="686"/>
      <c r="BI20" s="686"/>
      <c r="BJ20" s="686"/>
      <c r="BK20" s="686"/>
      <c r="BL20" s="686"/>
      <c r="BM20" s="686"/>
      <c r="BN20" s="687"/>
      <c r="BO20" s="688" t="s">
        <v>244</v>
      </c>
      <c r="BP20" s="688"/>
      <c r="BQ20" s="688"/>
      <c r="BR20" s="688"/>
      <c r="BS20" s="694" t="s">
        <v>137</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6744384</v>
      </c>
      <c r="CS20" s="686"/>
      <c r="CT20" s="686"/>
      <c r="CU20" s="686"/>
      <c r="CV20" s="686"/>
      <c r="CW20" s="686"/>
      <c r="CX20" s="686"/>
      <c r="CY20" s="687"/>
      <c r="CZ20" s="688">
        <v>100</v>
      </c>
      <c r="DA20" s="688"/>
      <c r="DB20" s="688"/>
      <c r="DC20" s="688"/>
      <c r="DD20" s="694">
        <v>499545</v>
      </c>
      <c r="DE20" s="686"/>
      <c r="DF20" s="686"/>
      <c r="DG20" s="686"/>
      <c r="DH20" s="686"/>
      <c r="DI20" s="686"/>
      <c r="DJ20" s="686"/>
      <c r="DK20" s="686"/>
      <c r="DL20" s="686"/>
      <c r="DM20" s="686"/>
      <c r="DN20" s="686"/>
      <c r="DO20" s="686"/>
      <c r="DP20" s="687"/>
      <c r="DQ20" s="694">
        <v>3859572</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885</v>
      </c>
      <c r="S21" s="686"/>
      <c r="T21" s="686"/>
      <c r="U21" s="686"/>
      <c r="V21" s="686"/>
      <c r="W21" s="686"/>
      <c r="X21" s="686"/>
      <c r="Y21" s="687"/>
      <c r="Z21" s="688">
        <v>0</v>
      </c>
      <c r="AA21" s="688"/>
      <c r="AB21" s="688"/>
      <c r="AC21" s="688"/>
      <c r="AD21" s="689">
        <v>885</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137</v>
      </c>
      <c r="BH21" s="686"/>
      <c r="BI21" s="686"/>
      <c r="BJ21" s="686"/>
      <c r="BK21" s="686"/>
      <c r="BL21" s="686"/>
      <c r="BM21" s="686"/>
      <c r="BN21" s="687"/>
      <c r="BO21" s="688" t="s">
        <v>137</v>
      </c>
      <c r="BP21" s="688"/>
      <c r="BQ21" s="688"/>
      <c r="BR21" s="688"/>
      <c r="BS21" s="694" t="s">
        <v>244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840633</v>
      </c>
      <c r="S22" s="686"/>
      <c r="T22" s="686"/>
      <c r="U22" s="686"/>
      <c r="V22" s="686"/>
      <c r="W22" s="686"/>
      <c r="X22" s="686"/>
      <c r="Y22" s="687"/>
      <c r="Z22" s="688">
        <v>12.1</v>
      </c>
      <c r="AA22" s="688"/>
      <c r="AB22" s="688"/>
      <c r="AC22" s="688"/>
      <c r="AD22" s="689">
        <v>736199</v>
      </c>
      <c r="AE22" s="689"/>
      <c r="AF22" s="689"/>
      <c r="AG22" s="689"/>
      <c r="AH22" s="689"/>
      <c r="AI22" s="689"/>
      <c r="AJ22" s="689"/>
      <c r="AK22" s="689"/>
      <c r="AL22" s="690">
        <v>22.9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146</v>
      </c>
      <c r="BH22" s="686"/>
      <c r="BI22" s="686"/>
      <c r="BJ22" s="686"/>
      <c r="BK22" s="686"/>
      <c r="BL22" s="686"/>
      <c r="BM22" s="686"/>
      <c r="BN22" s="687"/>
      <c r="BO22" s="688" t="s">
        <v>137</v>
      </c>
      <c r="BP22" s="688"/>
      <c r="BQ22" s="688"/>
      <c r="BR22" s="688"/>
      <c r="BS22" s="694" t="s">
        <v>137</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736199</v>
      </c>
      <c r="S23" s="686"/>
      <c r="T23" s="686"/>
      <c r="U23" s="686"/>
      <c r="V23" s="686"/>
      <c r="W23" s="686"/>
      <c r="X23" s="686"/>
      <c r="Y23" s="687"/>
      <c r="Z23" s="688">
        <v>10.6</v>
      </c>
      <c r="AA23" s="688"/>
      <c r="AB23" s="688"/>
      <c r="AC23" s="688"/>
      <c r="AD23" s="689">
        <v>736199</v>
      </c>
      <c r="AE23" s="689"/>
      <c r="AF23" s="689"/>
      <c r="AG23" s="689"/>
      <c r="AH23" s="689"/>
      <c r="AI23" s="689"/>
      <c r="AJ23" s="689"/>
      <c r="AK23" s="689"/>
      <c r="AL23" s="690">
        <v>22.9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244</v>
      </c>
      <c r="BH23" s="686"/>
      <c r="BI23" s="686"/>
      <c r="BJ23" s="686"/>
      <c r="BK23" s="686"/>
      <c r="BL23" s="686"/>
      <c r="BM23" s="686"/>
      <c r="BN23" s="687"/>
      <c r="BO23" s="688" t="s">
        <v>137</v>
      </c>
      <c r="BP23" s="688"/>
      <c r="BQ23" s="688"/>
      <c r="BR23" s="688"/>
      <c r="BS23" s="694" t="s">
        <v>137</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104434</v>
      </c>
      <c r="S24" s="686"/>
      <c r="T24" s="686"/>
      <c r="U24" s="686"/>
      <c r="V24" s="686"/>
      <c r="W24" s="686"/>
      <c r="X24" s="686"/>
      <c r="Y24" s="687"/>
      <c r="Z24" s="688">
        <v>1.5</v>
      </c>
      <c r="AA24" s="688"/>
      <c r="AB24" s="688"/>
      <c r="AC24" s="688"/>
      <c r="AD24" s="689" t="s">
        <v>146</v>
      </c>
      <c r="AE24" s="689"/>
      <c r="AF24" s="689"/>
      <c r="AG24" s="689"/>
      <c r="AH24" s="689"/>
      <c r="AI24" s="689"/>
      <c r="AJ24" s="689"/>
      <c r="AK24" s="689"/>
      <c r="AL24" s="690" t="s">
        <v>137</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137</v>
      </c>
      <c r="BP24" s="688"/>
      <c r="BQ24" s="688"/>
      <c r="BR24" s="688"/>
      <c r="BS24" s="694" t="s">
        <v>137</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2705224</v>
      </c>
      <c r="CS24" s="675"/>
      <c r="CT24" s="675"/>
      <c r="CU24" s="675"/>
      <c r="CV24" s="675"/>
      <c r="CW24" s="675"/>
      <c r="CX24" s="675"/>
      <c r="CY24" s="676"/>
      <c r="CZ24" s="679">
        <v>40.1</v>
      </c>
      <c r="DA24" s="680"/>
      <c r="DB24" s="680"/>
      <c r="DC24" s="699"/>
      <c r="DD24" s="724">
        <v>1785209</v>
      </c>
      <c r="DE24" s="675"/>
      <c r="DF24" s="675"/>
      <c r="DG24" s="675"/>
      <c r="DH24" s="675"/>
      <c r="DI24" s="675"/>
      <c r="DJ24" s="675"/>
      <c r="DK24" s="676"/>
      <c r="DL24" s="724">
        <v>1693327</v>
      </c>
      <c r="DM24" s="675"/>
      <c r="DN24" s="675"/>
      <c r="DO24" s="675"/>
      <c r="DP24" s="675"/>
      <c r="DQ24" s="675"/>
      <c r="DR24" s="675"/>
      <c r="DS24" s="675"/>
      <c r="DT24" s="675"/>
      <c r="DU24" s="675"/>
      <c r="DV24" s="676"/>
      <c r="DW24" s="679">
        <v>49.8</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137</v>
      </c>
      <c r="S25" s="686"/>
      <c r="T25" s="686"/>
      <c r="U25" s="686"/>
      <c r="V25" s="686"/>
      <c r="W25" s="686"/>
      <c r="X25" s="686"/>
      <c r="Y25" s="687"/>
      <c r="Z25" s="688" t="s">
        <v>137</v>
      </c>
      <c r="AA25" s="688"/>
      <c r="AB25" s="688"/>
      <c r="AC25" s="688"/>
      <c r="AD25" s="689" t="s">
        <v>137</v>
      </c>
      <c r="AE25" s="689"/>
      <c r="AF25" s="689"/>
      <c r="AG25" s="689"/>
      <c r="AH25" s="689"/>
      <c r="AI25" s="689"/>
      <c r="AJ25" s="689"/>
      <c r="AK25" s="689"/>
      <c r="AL25" s="690" t="s">
        <v>146</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146</v>
      </c>
      <c r="BH25" s="686"/>
      <c r="BI25" s="686"/>
      <c r="BJ25" s="686"/>
      <c r="BK25" s="686"/>
      <c r="BL25" s="686"/>
      <c r="BM25" s="686"/>
      <c r="BN25" s="687"/>
      <c r="BO25" s="688" t="s">
        <v>137</v>
      </c>
      <c r="BP25" s="688"/>
      <c r="BQ25" s="688"/>
      <c r="BR25" s="688"/>
      <c r="BS25" s="694" t="s">
        <v>137</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990986</v>
      </c>
      <c r="CS25" s="721"/>
      <c r="CT25" s="721"/>
      <c r="CU25" s="721"/>
      <c r="CV25" s="721"/>
      <c r="CW25" s="721"/>
      <c r="CX25" s="721"/>
      <c r="CY25" s="722"/>
      <c r="CZ25" s="690">
        <v>14.7</v>
      </c>
      <c r="DA25" s="719"/>
      <c r="DB25" s="719"/>
      <c r="DC25" s="723"/>
      <c r="DD25" s="694">
        <v>933690</v>
      </c>
      <c r="DE25" s="721"/>
      <c r="DF25" s="721"/>
      <c r="DG25" s="721"/>
      <c r="DH25" s="721"/>
      <c r="DI25" s="721"/>
      <c r="DJ25" s="721"/>
      <c r="DK25" s="722"/>
      <c r="DL25" s="694">
        <v>926205</v>
      </c>
      <c r="DM25" s="721"/>
      <c r="DN25" s="721"/>
      <c r="DO25" s="721"/>
      <c r="DP25" s="721"/>
      <c r="DQ25" s="721"/>
      <c r="DR25" s="721"/>
      <c r="DS25" s="721"/>
      <c r="DT25" s="721"/>
      <c r="DU25" s="721"/>
      <c r="DV25" s="722"/>
      <c r="DW25" s="690">
        <v>27.3</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3300181</v>
      </c>
      <c r="S26" s="686"/>
      <c r="T26" s="686"/>
      <c r="U26" s="686"/>
      <c r="V26" s="686"/>
      <c r="W26" s="686"/>
      <c r="X26" s="686"/>
      <c r="Y26" s="687"/>
      <c r="Z26" s="688">
        <v>47.4</v>
      </c>
      <c r="AA26" s="688"/>
      <c r="AB26" s="688"/>
      <c r="AC26" s="688"/>
      <c r="AD26" s="689">
        <v>3195747</v>
      </c>
      <c r="AE26" s="689"/>
      <c r="AF26" s="689"/>
      <c r="AG26" s="689"/>
      <c r="AH26" s="689"/>
      <c r="AI26" s="689"/>
      <c r="AJ26" s="689"/>
      <c r="AK26" s="689"/>
      <c r="AL26" s="690">
        <v>99.4</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137</v>
      </c>
      <c r="BH26" s="686"/>
      <c r="BI26" s="686"/>
      <c r="BJ26" s="686"/>
      <c r="BK26" s="686"/>
      <c r="BL26" s="686"/>
      <c r="BM26" s="686"/>
      <c r="BN26" s="687"/>
      <c r="BO26" s="688" t="s">
        <v>137</v>
      </c>
      <c r="BP26" s="688"/>
      <c r="BQ26" s="688"/>
      <c r="BR26" s="688"/>
      <c r="BS26" s="694" t="s">
        <v>137</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512310</v>
      </c>
      <c r="CS26" s="686"/>
      <c r="CT26" s="686"/>
      <c r="CU26" s="686"/>
      <c r="CV26" s="686"/>
      <c r="CW26" s="686"/>
      <c r="CX26" s="686"/>
      <c r="CY26" s="687"/>
      <c r="CZ26" s="690">
        <v>7.6</v>
      </c>
      <c r="DA26" s="719"/>
      <c r="DB26" s="719"/>
      <c r="DC26" s="723"/>
      <c r="DD26" s="694">
        <v>498322</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1938</v>
      </c>
      <c r="S27" s="686"/>
      <c r="T27" s="686"/>
      <c r="U27" s="686"/>
      <c r="V27" s="686"/>
      <c r="W27" s="686"/>
      <c r="X27" s="686"/>
      <c r="Y27" s="687"/>
      <c r="Z27" s="688">
        <v>0</v>
      </c>
      <c r="AA27" s="688"/>
      <c r="AB27" s="688"/>
      <c r="AC27" s="688"/>
      <c r="AD27" s="689">
        <v>1938</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2091361</v>
      </c>
      <c r="BH27" s="686"/>
      <c r="BI27" s="686"/>
      <c r="BJ27" s="686"/>
      <c r="BK27" s="686"/>
      <c r="BL27" s="686"/>
      <c r="BM27" s="686"/>
      <c r="BN27" s="687"/>
      <c r="BO27" s="688">
        <v>100</v>
      </c>
      <c r="BP27" s="688"/>
      <c r="BQ27" s="688"/>
      <c r="BR27" s="688"/>
      <c r="BS27" s="694">
        <v>29149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1294166</v>
      </c>
      <c r="CS27" s="721"/>
      <c r="CT27" s="721"/>
      <c r="CU27" s="721"/>
      <c r="CV27" s="721"/>
      <c r="CW27" s="721"/>
      <c r="CX27" s="721"/>
      <c r="CY27" s="722"/>
      <c r="CZ27" s="690">
        <v>19.2</v>
      </c>
      <c r="DA27" s="719"/>
      <c r="DB27" s="719"/>
      <c r="DC27" s="723"/>
      <c r="DD27" s="694">
        <v>449564</v>
      </c>
      <c r="DE27" s="721"/>
      <c r="DF27" s="721"/>
      <c r="DG27" s="721"/>
      <c r="DH27" s="721"/>
      <c r="DI27" s="721"/>
      <c r="DJ27" s="721"/>
      <c r="DK27" s="722"/>
      <c r="DL27" s="694">
        <v>365167</v>
      </c>
      <c r="DM27" s="721"/>
      <c r="DN27" s="721"/>
      <c r="DO27" s="721"/>
      <c r="DP27" s="721"/>
      <c r="DQ27" s="721"/>
      <c r="DR27" s="721"/>
      <c r="DS27" s="721"/>
      <c r="DT27" s="721"/>
      <c r="DU27" s="721"/>
      <c r="DV27" s="722"/>
      <c r="DW27" s="690">
        <v>10.7</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42456</v>
      </c>
      <c r="S28" s="686"/>
      <c r="T28" s="686"/>
      <c r="U28" s="686"/>
      <c r="V28" s="686"/>
      <c r="W28" s="686"/>
      <c r="X28" s="686"/>
      <c r="Y28" s="687"/>
      <c r="Z28" s="688">
        <v>0.6</v>
      </c>
      <c r="AA28" s="688"/>
      <c r="AB28" s="688"/>
      <c r="AC28" s="688"/>
      <c r="AD28" s="689" t="s">
        <v>244</v>
      </c>
      <c r="AE28" s="689"/>
      <c r="AF28" s="689"/>
      <c r="AG28" s="689"/>
      <c r="AH28" s="689"/>
      <c r="AI28" s="689"/>
      <c r="AJ28" s="689"/>
      <c r="AK28" s="689"/>
      <c r="AL28" s="690" t="s">
        <v>244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420072</v>
      </c>
      <c r="CS28" s="686"/>
      <c r="CT28" s="686"/>
      <c r="CU28" s="686"/>
      <c r="CV28" s="686"/>
      <c r="CW28" s="686"/>
      <c r="CX28" s="686"/>
      <c r="CY28" s="687"/>
      <c r="CZ28" s="690">
        <v>6.2</v>
      </c>
      <c r="DA28" s="719"/>
      <c r="DB28" s="719"/>
      <c r="DC28" s="723"/>
      <c r="DD28" s="694">
        <v>401955</v>
      </c>
      <c r="DE28" s="686"/>
      <c r="DF28" s="686"/>
      <c r="DG28" s="686"/>
      <c r="DH28" s="686"/>
      <c r="DI28" s="686"/>
      <c r="DJ28" s="686"/>
      <c r="DK28" s="687"/>
      <c r="DL28" s="694">
        <v>401955</v>
      </c>
      <c r="DM28" s="686"/>
      <c r="DN28" s="686"/>
      <c r="DO28" s="686"/>
      <c r="DP28" s="686"/>
      <c r="DQ28" s="686"/>
      <c r="DR28" s="686"/>
      <c r="DS28" s="686"/>
      <c r="DT28" s="686"/>
      <c r="DU28" s="686"/>
      <c r="DV28" s="687"/>
      <c r="DW28" s="690">
        <v>11.8</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55781</v>
      </c>
      <c r="S29" s="686"/>
      <c r="T29" s="686"/>
      <c r="U29" s="686"/>
      <c r="V29" s="686"/>
      <c r="W29" s="686"/>
      <c r="X29" s="686"/>
      <c r="Y29" s="687"/>
      <c r="Z29" s="688">
        <v>0.8</v>
      </c>
      <c r="AA29" s="688"/>
      <c r="AB29" s="688"/>
      <c r="AC29" s="688"/>
      <c r="AD29" s="689">
        <v>10514</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70</v>
      </c>
      <c r="CG29" s="701"/>
      <c r="CH29" s="701"/>
      <c r="CI29" s="701"/>
      <c r="CJ29" s="701"/>
      <c r="CK29" s="701"/>
      <c r="CL29" s="701"/>
      <c r="CM29" s="701"/>
      <c r="CN29" s="701"/>
      <c r="CO29" s="701"/>
      <c r="CP29" s="701"/>
      <c r="CQ29" s="702"/>
      <c r="CR29" s="685">
        <v>420072</v>
      </c>
      <c r="CS29" s="721"/>
      <c r="CT29" s="721"/>
      <c r="CU29" s="721"/>
      <c r="CV29" s="721"/>
      <c r="CW29" s="721"/>
      <c r="CX29" s="721"/>
      <c r="CY29" s="722"/>
      <c r="CZ29" s="690">
        <v>6.2</v>
      </c>
      <c r="DA29" s="719"/>
      <c r="DB29" s="719"/>
      <c r="DC29" s="723"/>
      <c r="DD29" s="694">
        <v>401955</v>
      </c>
      <c r="DE29" s="721"/>
      <c r="DF29" s="721"/>
      <c r="DG29" s="721"/>
      <c r="DH29" s="721"/>
      <c r="DI29" s="721"/>
      <c r="DJ29" s="721"/>
      <c r="DK29" s="722"/>
      <c r="DL29" s="694">
        <v>401955</v>
      </c>
      <c r="DM29" s="721"/>
      <c r="DN29" s="721"/>
      <c r="DO29" s="721"/>
      <c r="DP29" s="721"/>
      <c r="DQ29" s="721"/>
      <c r="DR29" s="721"/>
      <c r="DS29" s="721"/>
      <c r="DT29" s="721"/>
      <c r="DU29" s="721"/>
      <c r="DV29" s="722"/>
      <c r="DW29" s="690">
        <v>11.8</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27251</v>
      </c>
      <c r="S30" s="686"/>
      <c r="T30" s="686"/>
      <c r="U30" s="686"/>
      <c r="V30" s="686"/>
      <c r="W30" s="686"/>
      <c r="X30" s="686"/>
      <c r="Y30" s="687"/>
      <c r="Z30" s="688">
        <v>0.4</v>
      </c>
      <c r="AA30" s="688"/>
      <c r="AB30" s="688"/>
      <c r="AC30" s="688"/>
      <c r="AD30" s="689" t="s">
        <v>137</v>
      </c>
      <c r="AE30" s="689"/>
      <c r="AF30" s="689"/>
      <c r="AG30" s="689"/>
      <c r="AH30" s="689"/>
      <c r="AI30" s="689"/>
      <c r="AJ30" s="689"/>
      <c r="AK30" s="689"/>
      <c r="AL30" s="690" t="s">
        <v>146</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397562</v>
      </c>
      <c r="CS30" s="686"/>
      <c r="CT30" s="686"/>
      <c r="CU30" s="686"/>
      <c r="CV30" s="686"/>
      <c r="CW30" s="686"/>
      <c r="CX30" s="686"/>
      <c r="CY30" s="687"/>
      <c r="CZ30" s="690">
        <v>5.9</v>
      </c>
      <c r="DA30" s="719"/>
      <c r="DB30" s="719"/>
      <c r="DC30" s="723"/>
      <c r="DD30" s="694">
        <v>383859</v>
      </c>
      <c r="DE30" s="686"/>
      <c r="DF30" s="686"/>
      <c r="DG30" s="686"/>
      <c r="DH30" s="686"/>
      <c r="DI30" s="686"/>
      <c r="DJ30" s="686"/>
      <c r="DK30" s="687"/>
      <c r="DL30" s="694">
        <v>383859</v>
      </c>
      <c r="DM30" s="686"/>
      <c r="DN30" s="686"/>
      <c r="DO30" s="686"/>
      <c r="DP30" s="686"/>
      <c r="DQ30" s="686"/>
      <c r="DR30" s="686"/>
      <c r="DS30" s="686"/>
      <c r="DT30" s="686"/>
      <c r="DU30" s="686"/>
      <c r="DV30" s="687"/>
      <c r="DW30" s="690">
        <v>11.3</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2272986</v>
      </c>
      <c r="S31" s="686"/>
      <c r="T31" s="686"/>
      <c r="U31" s="686"/>
      <c r="V31" s="686"/>
      <c r="W31" s="686"/>
      <c r="X31" s="686"/>
      <c r="Y31" s="687"/>
      <c r="Z31" s="688">
        <v>32.6</v>
      </c>
      <c r="AA31" s="688"/>
      <c r="AB31" s="688"/>
      <c r="AC31" s="688"/>
      <c r="AD31" s="689" t="s">
        <v>137</v>
      </c>
      <c r="AE31" s="689"/>
      <c r="AF31" s="689"/>
      <c r="AG31" s="689"/>
      <c r="AH31" s="689"/>
      <c r="AI31" s="689"/>
      <c r="AJ31" s="689"/>
      <c r="AK31" s="689"/>
      <c r="AL31" s="690" t="s">
        <v>137</v>
      </c>
      <c r="AM31" s="691"/>
      <c r="AN31" s="691"/>
      <c r="AO31" s="692"/>
      <c r="AP31" s="742" t="s">
        <v>310</v>
      </c>
      <c r="AQ31" s="743"/>
      <c r="AR31" s="743"/>
      <c r="AS31" s="743"/>
      <c r="AT31" s="748" t="s">
        <v>311</v>
      </c>
      <c r="AU31" s="231"/>
      <c r="AV31" s="231"/>
      <c r="AW31" s="231"/>
      <c r="AX31" s="671" t="s">
        <v>188</v>
      </c>
      <c r="AY31" s="672"/>
      <c r="AZ31" s="672"/>
      <c r="BA31" s="672"/>
      <c r="BB31" s="672"/>
      <c r="BC31" s="672"/>
      <c r="BD31" s="672"/>
      <c r="BE31" s="672"/>
      <c r="BF31" s="673"/>
      <c r="BG31" s="753">
        <v>99.3</v>
      </c>
      <c r="BH31" s="740"/>
      <c r="BI31" s="740"/>
      <c r="BJ31" s="740"/>
      <c r="BK31" s="740"/>
      <c r="BL31" s="740"/>
      <c r="BM31" s="680">
        <v>98.2</v>
      </c>
      <c r="BN31" s="740"/>
      <c r="BO31" s="740"/>
      <c r="BP31" s="740"/>
      <c r="BQ31" s="741"/>
      <c r="BR31" s="753">
        <v>99.4</v>
      </c>
      <c r="BS31" s="740"/>
      <c r="BT31" s="740"/>
      <c r="BU31" s="740"/>
      <c r="BV31" s="740"/>
      <c r="BW31" s="740"/>
      <c r="BX31" s="680">
        <v>98.2</v>
      </c>
      <c r="BY31" s="740"/>
      <c r="BZ31" s="740"/>
      <c r="CA31" s="740"/>
      <c r="CB31" s="741"/>
      <c r="CD31" s="727"/>
      <c r="CE31" s="728"/>
      <c r="CF31" s="700" t="s">
        <v>312</v>
      </c>
      <c r="CG31" s="701"/>
      <c r="CH31" s="701"/>
      <c r="CI31" s="701"/>
      <c r="CJ31" s="701"/>
      <c r="CK31" s="701"/>
      <c r="CL31" s="701"/>
      <c r="CM31" s="701"/>
      <c r="CN31" s="701"/>
      <c r="CO31" s="701"/>
      <c r="CP31" s="701"/>
      <c r="CQ31" s="702"/>
      <c r="CR31" s="685">
        <v>22510</v>
      </c>
      <c r="CS31" s="721"/>
      <c r="CT31" s="721"/>
      <c r="CU31" s="721"/>
      <c r="CV31" s="721"/>
      <c r="CW31" s="721"/>
      <c r="CX31" s="721"/>
      <c r="CY31" s="722"/>
      <c r="CZ31" s="690">
        <v>0.3</v>
      </c>
      <c r="DA31" s="719"/>
      <c r="DB31" s="719"/>
      <c r="DC31" s="723"/>
      <c r="DD31" s="694">
        <v>18096</v>
      </c>
      <c r="DE31" s="721"/>
      <c r="DF31" s="721"/>
      <c r="DG31" s="721"/>
      <c r="DH31" s="721"/>
      <c r="DI31" s="721"/>
      <c r="DJ31" s="721"/>
      <c r="DK31" s="722"/>
      <c r="DL31" s="694">
        <v>18096</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137</v>
      </c>
      <c r="S32" s="686"/>
      <c r="T32" s="686"/>
      <c r="U32" s="686"/>
      <c r="V32" s="686"/>
      <c r="W32" s="686"/>
      <c r="X32" s="686"/>
      <c r="Y32" s="687"/>
      <c r="Z32" s="688" t="s">
        <v>137</v>
      </c>
      <c r="AA32" s="688"/>
      <c r="AB32" s="688"/>
      <c r="AC32" s="688"/>
      <c r="AD32" s="689" t="s">
        <v>244</v>
      </c>
      <c r="AE32" s="689"/>
      <c r="AF32" s="689"/>
      <c r="AG32" s="689"/>
      <c r="AH32" s="689"/>
      <c r="AI32" s="689"/>
      <c r="AJ32" s="689"/>
      <c r="AK32" s="689"/>
      <c r="AL32" s="690" t="s">
        <v>244</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99.1</v>
      </c>
      <c r="BH32" s="721"/>
      <c r="BI32" s="721"/>
      <c r="BJ32" s="721"/>
      <c r="BK32" s="721"/>
      <c r="BL32" s="721"/>
      <c r="BM32" s="691">
        <v>97.4</v>
      </c>
      <c r="BN32" s="751"/>
      <c r="BO32" s="751"/>
      <c r="BP32" s="751"/>
      <c r="BQ32" s="752"/>
      <c r="BR32" s="754">
        <v>99.3</v>
      </c>
      <c r="BS32" s="721"/>
      <c r="BT32" s="721"/>
      <c r="BU32" s="721"/>
      <c r="BV32" s="721"/>
      <c r="BW32" s="721"/>
      <c r="BX32" s="691">
        <v>97.7</v>
      </c>
      <c r="BY32" s="751"/>
      <c r="BZ32" s="751"/>
      <c r="CA32" s="751"/>
      <c r="CB32" s="752"/>
      <c r="CD32" s="729"/>
      <c r="CE32" s="730"/>
      <c r="CF32" s="700" t="s">
        <v>316</v>
      </c>
      <c r="CG32" s="701"/>
      <c r="CH32" s="701"/>
      <c r="CI32" s="701"/>
      <c r="CJ32" s="701"/>
      <c r="CK32" s="701"/>
      <c r="CL32" s="701"/>
      <c r="CM32" s="701"/>
      <c r="CN32" s="701"/>
      <c r="CO32" s="701"/>
      <c r="CP32" s="701"/>
      <c r="CQ32" s="702"/>
      <c r="CR32" s="685" t="s">
        <v>137</v>
      </c>
      <c r="CS32" s="686"/>
      <c r="CT32" s="686"/>
      <c r="CU32" s="686"/>
      <c r="CV32" s="686"/>
      <c r="CW32" s="686"/>
      <c r="CX32" s="686"/>
      <c r="CY32" s="687"/>
      <c r="CZ32" s="690" t="s">
        <v>137</v>
      </c>
      <c r="DA32" s="719"/>
      <c r="DB32" s="719"/>
      <c r="DC32" s="723"/>
      <c r="DD32" s="694" t="s">
        <v>137</v>
      </c>
      <c r="DE32" s="686"/>
      <c r="DF32" s="686"/>
      <c r="DG32" s="686"/>
      <c r="DH32" s="686"/>
      <c r="DI32" s="686"/>
      <c r="DJ32" s="686"/>
      <c r="DK32" s="687"/>
      <c r="DL32" s="694" t="s">
        <v>137</v>
      </c>
      <c r="DM32" s="686"/>
      <c r="DN32" s="686"/>
      <c r="DO32" s="686"/>
      <c r="DP32" s="686"/>
      <c r="DQ32" s="686"/>
      <c r="DR32" s="686"/>
      <c r="DS32" s="686"/>
      <c r="DT32" s="686"/>
      <c r="DU32" s="686"/>
      <c r="DV32" s="687"/>
      <c r="DW32" s="690" t="s">
        <v>146</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396760</v>
      </c>
      <c r="S33" s="686"/>
      <c r="T33" s="686"/>
      <c r="U33" s="686"/>
      <c r="V33" s="686"/>
      <c r="W33" s="686"/>
      <c r="X33" s="686"/>
      <c r="Y33" s="687"/>
      <c r="Z33" s="688">
        <v>5.7</v>
      </c>
      <c r="AA33" s="688"/>
      <c r="AB33" s="688"/>
      <c r="AC33" s="688"/>
      <c r="AD33" s="689" t="s">
        <v>146</v>
      </c>
      <c r="AE33" s="689"/>
      <c r="AF33" s="689"/>
      <c r="AG33" s="689"/>
      <c r="AH33" s="689"/>
      <c r="AI33" s="689"/>
      <c r="AJ33" s="689"/>
      <c r="AK33" s="689"/>
      <c r="AL33" s="690" t="s">
        <v>137</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99.4</v>
      </c>
      <c r="BH33" s="756"/>
      <c r="BI33" s="756"/>
      <c r="BJ33" s="756"/>
      <c r="BK33" s="756"/>
      <c r="BL33" s="756"/>
      <c r="BM33" s="757">
        <v>98.7</v>
      </c>
      <c r="BN33" s="756"/>
      <c r="BO33" s="756"/>
      <c r="BP33" s="756"/>
      <c r="BQ33" s="758"/>
      <c r="BR33" s="755">
        <v>99.5</v>
      </c>
      <c r="BS33" s="756"/>
      <c r="BT33" s="756"/>
      <c r="BU33" s="756"/>
      <c r="BV33" s="756"/>
      <c r="BW33" s="756"/>
      <c r="BX33" s="757">
        <v>98.6</v>
      </c>
      <c r="BY33" s="756"/>
      <c r="BZ33" s="756"/>
      <c r="CA33" s="756"/>
      <c r="CB33" s="758"/>
      <c r="CD33" s="700" t="s">
        <v>319</v>
      </c>
      <c r="CE33" s="701"/>
      <c r="CF33" s="701"/>
      <c r="CG33" s="701"/>
      <c r="CH33" s="701"/>
      <c r="CI33" s="701"/>
      <c r="CJ33" s="701"/>
      <c r="CK33" s="701"/>
      <c r="CL33" s="701"/>
      <c r="CM33" s="701"/>
      <c r="CN33" s="701"/>
      <c r="CO33" s="701"/>
      <c r="CP33" s="701"/>
      <c r="CQ33" s="702"/>
      <c r="CR33" s="685">
        <v>3539615</v>
      </c>
      <c r="CS33" s="721"/>
      <c r="CT33" s="721"/>
      <c r="CU33" s="721"/>
      <c r="CV33" s="721"/>
      <c r="CW33" s="721"/>
      <c r="CX33" s="721"/>
      <c r="CY33" s="722"/>
      <c r="CZ33" s="690">
        <v>52.5</v>
      </c>
      <c r="DA33" s="719"/>
      <c r="DB33" s="719"/>
      <c r="DC33" s="723"/>
      <c r="DD33" s="694">
        <v>1865215</v>
      </c>
      <c r="DE33" s="721"/>
      <c r="DF33" s="721"/>
      <c r="DG33" s="721"/>
      <c r="DH33" s="721"/>
      <c r="DI33" s="721"/>
      <c r="DJ33" s="721"/>
      <c r="DK33" s="722"/>
      <c r="DL33" s="694">
        <v>1425290</v>
      </c>
      <c r="DM33" s="721"/>
      <c r="DN33" s="721"/>
      <c r="DO33" s="721"/>
      <c r="DP33" s="721"/>
      <c r="DQ33" s="721"/>
      <c r="DR33" s="721"/>
      <c r="DS33" s="721"/>
      <c r="DT33" s="721"/>
      <c r="DU33" s="721"/>
      <c r="DV33" s="722"/>
      <c r="DW33" s="690">
        <v>41.9</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6029</v>
      </c>
      <c r="S34" s="686"/>
      <c r="T34" s="686"/>
      <c r="U34" s="686"/>
      <c r="V34" s="686"/>
      <c r="W34" s="686"/>
      <c r="X34" s="686"/>
      <c r="Y34" s="687"/>
      <c r="Z34" s="688">
        <v>0.1</v>
      </c>
      <c r="AA34" s="688"/>
      <c r="AB34" s="688"/>
      <c r="AC34" s="688"/>
      <c r="AD34" s="689" t="s">
        <v>137</v>
      </c>
      <c r="AE34" s="689"/>
      <c r="AF34" s="689"/>
      <c r="AG34" s="689"/>
      <c r="AH34" s="689"/>
      <c r="AI34" s="689"/>
      <c r="AJ34" s="689"/>
      <c r="AK34" s="689"/>
      <c r="AL34" s="690" t="s">
        <v>137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815112</v>
      </c>
      <c r="CS34" s="686"/>
      <c r="CT34" s="686"/>
      <c r="CU34" s="686"/>
      <c r="CV34" s="686"/>
      <c r="CW34" s="686"/>
      <c r="CX34" s="686"/>
      <c r="CY34" s="687"/>
      <c r="CZ34" s="690">
        <v>12.1</v>
      </c>
      <c r="DA34" s="719"/>
      <c r="DB34" s="719"/>
      <c r="DC34" s="723"/>
      <c r="DD34" s="694">
        <v>640020</v>
      </c>
      <c r="DE34" s="686"/>
      <c r="DF34" s="686"/>
      <c r="DG34" s="686"/>
      <c r="DH34" s="686"/>
      <c r="DI34" s="686"/>
      <c r="DJ34" s="686"/>
      <c r="DK34" s="687"/>
      <c r="DL34" s="694">
        <v>506722</v>
      </c>
      <c r="DM34" s="686"/>
      <c r="DN34" s="686"/>
      <c r="DO34" s="686"/>
      <c r="DP34" s="686"/>
      <c r="DQ34" s="686"/>
      <c r="DR34" s="686"/>
      <c r="DS34" s="686"/>
      <c r="DT34" s="686"/>
      <c r="DU34" s="686"/>
      <c r="DV34" s="687"/>
      <c r="DW34" s="690">
        <v>14.9</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16316</v>
      </c>
      <c r="S35" s="686"/>
      <c r="T35" s="686"/>
      <c r="U35" s="686"/>
      <c r="V35" s="686"/>
      <c r="W35" s="686"/>
      <c r="X35" s="686"/>
      <c r="Y35" s="687"/>
      <c r="Z35" s="688">
        <v>0.2</v>
      </c>
      <c r="AA35" s="688"/>
      <c r="AB35" s="688"/>
      <c r="AC35" s="688"/>
      <c r="AD35" s="689" t="s">
        <v>137</v>
      </c>
      <c r="AE35" s="689"/>
      <c r="AF35" s="689"/>
      <c r="AG35" s="689"/>
      <c r="AH35" s="689"/>
      <c r="AI35" s="689"/>
      <c r="AJ35" s="689"/>
      <c r="AK35" s="689"/>
      <c r="AL35" s="690" t="s">
        <v>244</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85280</v>
      </c>
      <c r="CS35" s="721"/>
      <c r="CT35" s="721"/>
      <c r="CU35" s="721"/>
      <c r="CV35" s="721"/>
      <c r="CW35" s="721"/>
      <c r="CX35" s="721"/>
      <c r="CY35" s="722"/>
      <c r="CZ35" s="690">
        <v>1.3</v>
      </c>
      <c r="DA35" s="719"/>
      <c r="DB35" s="719"/>
      <c r="DC35" s="723"/>
      <c r="DD35" s="694">
        <v>53664</v>
      </c>
      <c r="DE35" s="721"/>
      <c r="DF35" s="721"/>
      <c r="DG35" s="721"/>
      <c r="DH35" s="721"/>
      <c r="DI35" s="721"/>
      <c r="DJ35" s="721"/>
      <c r="DK35" s="722"/>
      <c r="DL35" s="694">
        <v>51549</v>
      </c>
      <c r="DM35" s="721"/>
      <c r="DN35" s="721"/>
      <c r="DO35" s="721"/>
      <c r="DP35" s="721"/>
      <c r="DQ35" s="721"/>
      <c r="DR35" s="721"/>
      <c r="DS35" s="721"/>
      <c r="DT35" s="721"/>
      <c r="DU35" s="721"/>
      <c r="DV35" s="722"/>
      <c r="DW35" s="690">
        <v>1.5</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142614</v>
      </c>
      <c r="S36" s="686"/>
      <c r="T36" s="686"/>
      <c r="U36" s="686"/>
      <c r="V36" s="686"/>
      <c r="W36" s="686"/>
      <c r="X36" s="686"/>
      <c r="Y36" s="687"/>
      <c r="Z36" s="688">
        <v>2</v>
      </c>
      <c r="AA36" s="688"/>
      <c r="AB36" s="688"/>
      <c r="AC36" s="688"/>
      <c r="AD36" s="689" t="s">
        <v>244</v>
      </c>
      <c r="AE36" s="689"/>
      <c r="AF36" s="689"/>
      <c r="AG36" s="689"/>
      <c r="AH36" s="689"/>
      <c r="AI36" s="689"/>
      <c r="AJ36" s="689"/>
      <c r="AK36" s="689"/>
      <c r="AL36" s="690" t="s">
        <v>137</v>
      </c>
      <c r="AM36" s="691"/>
      <c r="AN36" s="691"/>
      <c r="AO36" s="692"/>
      <c r="AP36" s="235"/>
      <c r="AQ36" s="759" t="s">
        <v>327</v>
      </c>
      <c r="AR36" s="760"/>
      <c r="AS36" s="760"/>
      <c r="AT36" s="760"/>
      <c r="AU36" s="760"/>
      <c r="AV36" s="760"/>
      <c r="AW36" s="760"/>
      <c r="AX36" s="760"/>
      <c r="AY36" s="761"/>
      <c r="AZ36" s="674">
        <v>692496</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44038</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1855485</v>
      </c>
      <c r="CS36" s="686"/>
      <c r="CT36" s="686"/>
      <c r="CU36" s="686"/>
      <c r="CV36" s="686"/>
      <c r="CW36" s="686"/>
      <c r="CX36" s="686"/>
      <c r="CY36" s="687"/>
      <c r="CZ36" s="690">
        <v>27.5</v>
      </c>
      <c r="DA36" s="719"/>
      <c r="DB36" s="719"/>
      <c r="DC36" s="723"/>
      <c r="DD36" s="694">
        <v>473643</v>
      </c>
      <c r="DE36" s="686"/>
      <c r="DF36" s="686"/>
      <c r="DG36" s="686"/>
      <c r="DH36" s="686"/>
      <c r="DI36" s="686"/>
      <c r="DJ36" s="686"/>
      <c r="DK36" s="687"/>
      <c r="DL36" s="694">
        <v>340265</v>
      </c>
      <c r="DM36" s="686"/>
      <c r="DN36" s="686"/>
      <c r="DO36" s="686"/>
      <c r="DP36" s="686"/>
      <c r="DQ36" s="686"/>
      <c r="DR36" s="686"/>
      <c r="DS36" s="686"/>
      <c r="DT36" s="686"/>
      <c r="DU36" s="686"/>
      <c r="DV36" s="687"/>
      <c r="DW36" s="690">
        <v>10</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234591</v>
      </c>
      <c r="S37" s="686"/>
      <c r="T37" s="686"/>
      <c r="U37" s="686"/>
      <c r="V37" s="686"/>
      <c r="W37" s="686"/>
      <c r="X37" s="686"/>
      <c r="Y37" s="687"/>
      <c r="Z37" s="688">
        <v>3.4</v>
      </c>
      <c r="AA37" s="688"/>
      <c r="AB37" s="688"/>
      <c r="AC37" s="688"/>
      <c r="AD37" s="689" t="s">
        <v>244</v>
      </c>
      <c r="AE37" s="689"/>
      <c r="AF37" s="689"/>
      <c r="AG37" s="689"/>
      <c r="AH37" s="689"/>
      <c r="AI37" s="689"/>
      <c r="AJ37" s="689"/>
      <c r="AK37" s="689"/>
      <c r="AL37" s="690" t="s">
        <v>137</v>
      </c>
      <c r="AM37" s="691"/>
      <c r="AN37" s="691"/>
      <c r="AO37" s="692"/>
      <c r="AQ37" s="763" t="s">
        <v>331</v>
      </c>
      <c r="AR37" s="764"/>
      <c r="AS37" s="764"/>
      <c r="AT37" s="764"/>
      <c r="AU37" s="764"/>
      <c r="AV37" s="764"/>
      <c r="AW37" s="764"/>
      <c r="AX37" s="764"/>
      <c r="AY37" s="765"/>
      <c r="AZ37" s="685">
        <v>203713</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33099</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14387</v>
      </c>
      <c r="CS37" s="721"/>
      <c r="CT37" s="721"/>
      <c r="CU37" s="721"/>
      <c r="CV37" s="721"/>
      <c r="CW37" s="721"/>
      <c r="CX37" s="721"/>
      <c r="CY37" s="722"/>
      <c r="CZ37" s="690">
        <v>0.2</v>
      </c>
      <c r="DA37" s="719"/>
      <c r="DB37" s="719"/>
      <c r="DC37" s="723"/>
      <c r="DD37" s="694">
        <v>13656</v>
      </c>
      <c r="DE37" s="721"/>
      <c r="DF37" s="721"/>
      <c r="DG37" s="721"/>
      <c r="DH37" s="721"/>
      <c r="DI37" s="721"/>
      <c r="DJ37" s="721"/>
      <c r="DK37" s="722"/>
      <c r="DL37" s="694">
        <v>13656</v>
      </c>
      <c r="DM37" s="721"/>
      <c r="DN37" s="721"/>
      <c r="DO37" s="721"/>
      <c r="DP37" s="721"/>
      <c r="DQ37" s="721"/>
      <c r="DR37" s="721"/>
      <c r="DS37" s="721"/>
      <c r="DT37" s="721"/>
      <c r="DU37" s="721"/>
      <c r="DV37" s="722"/>
      <c r="DW37" s="690">
        <v>0.4</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50999</v>
      </c>
      <c r="S38" s="686"/>
      <c r="T38" s="686"/>
      <c r="U38" s="686"/>
      <c r="V38" s="686"/>
      <c r="W38" s="686"/>
      <c r="X38" s="686"/>
      <c r="Y38" s="687"/>
      <c r="Z38" s="688">
        <v>0.7</v>
      </c>
      <c r="AA38" s="688"/>
      <c r="AB38" s="688"/>
      <c r="AC38" s="688"/>
      <c r="AD38" s="689">
        <v>8114</v>
      </c>
      <c r="AE38" s="689"/>
      <c r="AF38" s="689"/>
      <c r="AG38" s="689"/>
      <c r="AH38" s="689"/>
      <c r="AI38" s="689"/>
      <c r="AJ38" s="689"/>
      <c r="AK38" s="689"/>
      <c r="AL38" s="690">
        <v>0.3</v>
      </c>
      <c r="AM38" s="691"/>
      <c r="AN38" s="691"/>
      <c r="AO38" s="692"/>
      <c r="AQ38" s="763" t="s">
        <v>335</v>
      </c>
      <c r="AR38" s="764"/>
      <c r="AS38" s="764"/>
      <c r="AT38" s="764"/>
      <c r="AU38" s="764"/>
      <c r="AV38" s="764"/>
      <c r="AW38" s="764"/>
      <c r="AX38" s="764"/>
      <c r="AY38" s="765"/>
      <c r="AZ38" s="685">
        <v>38205</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1440</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654291</v>
      </c>
      <c r="CS38" s="686"/>
      <c r="CT38" s="686"/>
      <c r="CU38" s="686"/>
      <c r="CV38" s="686"/>
      <c r="CW38" s="686"/>
      <c r="CX38" s="686"/>
      <c r="CY38" s="687"/>
      <c r="CZ38" s="690">
        <v>9.6999999999999993</v>
      </c>
      <c r="DA38" s="719"/>
      <c r="DB38" s="719"/>
      <c r="DC38" s="723"/>
      <c r="DD38" s="694">
        <v>578520</v>
      </c>
      <c r="DE38" s="686"/>
      <c r="DF38" s="686"/>
      <c r="DG38" s="686"/>
      <c r="DH38" s="686"/>
      <c r="DI38" s="686"/>
      <c r="DJ38" s="686"/>
      <c r="DK38" s="687"/>
      <c r="DL38" s="694">
        <v>518754</v>
      </c>
      <c r="DM38" s="686"/>
      <c r="DN38" s="686"/>
      <c r="DO38" s="686"/>
      <c r="DP38" s="686"/>
      <c r="DQ38" s="686"/>
      <c r="DR38" s="686"/>
      <c r="DS38" s="686"/>
      <c r="DT38" s="686"/>
      <c r="DU38" s="686"/>
      <c r="DV38" s="687"/>
      <c r="DW38" s="690">
        <v>15.3</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414255</v>
      </c>
      <c r="S39" s="686"/>
      <c r="T39" s="686"/>
      <c r="U39" s="686"/>
      <c r="V39" s="686"/>
      <c r="W39" s="686"/>
      <c r="X39" s="686"/>
      <c r="Y39" s="687"/>
      <c r="Z39" s="688">
        <v>6</v>
      </c>
      <c r="AA39" s="688"/>
      <c r="AB39" s="688"/>
      <c r="AC39" s="688"/>
      <c r="AD39" s="689" t="s">
        <v>137</v>
      </c>
      <c r="AE39" s="689"/>
      <c r="AF39" s="689"/>
      <c r="AG39" s="689"/>
      <c r="AH39" s="689"/>
      <c r="AI39" s="689"/>
      <c r="AJ39" s="689"/>
      <c r="AK39" s="689"/>
      <c r="AL39" s="690" t="s">
        <v>137</v>
      </c>
      <c r="AM39" s="691"/>
      <c r="AN39" s="691"/>
      <c r="AO39" s="692"/>
      <c r="AQ39" s="763" t="s">
        <v>339</v>
      </c>
      <c r="AR39" s="764"/>
      <c r="AS39" s="764"/>
      <c r="AT39" s="764"/>
      <c r="AU39" s="764"/>
      <c r="AV39" s="764"/>
      <c r="AW39" s="764"/>
      <c r="AX39" s="764"/>
      <c r="AY39" s="765"/>
      <c r="AZ39" s="685" t="s">
        <v>146</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2277</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121447</v>
      </c>
      <c r="CS39" s="721"/>
      <c r="CT39" s="721"/>
      <c r="CU39" s="721"/>
      <c r="CV39" s="721"/>
      <c r="CW39" s="721"/>
      <c r="CX39" s="721"/>
      <c r="CY39" s="722"/>
      <c r="CZ39" s="690">
        <v>1.8</v>
      </c>
      <c r="DA39" s="719"/>
      <c r="DB39" s="719"/>
      <c r="DC39" s="723"/>
      <c r="DD39" s="694">
        <v>111368</v>
      </c>
      <c r="DE39" s="721"/>
      <c r="DF39" s="721"/>
      <c r="DG39" s="721"/>
      <c r="DH39" s="721"/>
      <c r="DI39" s="721"/>
      <c r="DJ39" s="721"/>
      <c r="DK39" s="722"/>
      <c r="DL39" s="694" t="s">
        <v>137</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137</v>
      </c>
      <c r="AA40" s="688"/>
      <c r="AB40" s="688"/>
      <c r="AC40" s="688"/>
      <c r="AD40" s="689" t="s">
        <v>244</v>
      </c>
      <c r="AE40" s="689"/>
      <c r="AF40" s="689"/>
      <c r="AG40" s="689"/>
      <c r="AH40" s="689"/>
      <c r="AI40" s="689"/>
      <c r="AJ40" s="689"/>
      <c r="AK40" s="689"/>
      <c r="AL40" s="690" t="s">
        <v>146</v>
      </c>
      <c r="AM40" s="691"/>
      <c r="AN40" s="691"/>
      <c r="AO40" s="692"/>
      <c r="AQ40" s="763" t="s">
        <v>343</v>
      </c>
      <c r="AR40" s="764"/>
      <c r="AS40" s="764"/>
      <c r="AT40" s="764"/>
      <c r="AU40" s="764"/>
      <c r="AV40" s="764"/>
      <c r="AW40" s="764"/>
      <c r="AX40" s="764"/>
      <c r="AY40" s="765"/>
      <c r="AZ40" s="685" t="s">
        <v>244</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115</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8000</v>
      </c>
      <c r="CS40" s="686"/>
      <c r="CT40" s="686"/>
      <c r="CU40" s="686"/>
      <c r="CV40" s="686"/>
      <c r="CW40" s="686"/>
      <c r="CX40" s="686"/>
      <c r="CY40" s="687"/>
      <c r="CZ40" s="690">
        <v>0.1</v>
      </c>
      <c r="DA40" s="719"/>
      <c r="DB40" s="719"/>
      <c r="DC40" s="723"/>
      <c r="DD40" s="694">
        <v>8000</v>
      </c>
      <c r="DE40" s="686"/>
      <c r="DF40" s="686"/>
      <c r="DG40" s="686"/>
      <c r="DH40" s="686"/>
      <c r="DI40" s="686"/>
      <c r="DJ40" s="686"/>
      <c r="DK40" s="687"/>
      <c r="DL40" s="694">
        <v>8000</v>
      </c>
      <c r="DM40" s="686"/>
      <c r="DN40" s="686"/>
      <c r="DO40" s="686"/>
      <c r="DP40" s="686"/>
      <c r="DQ40" s="686"/>
      <c r="DR40" s="686"/>
      <c r="DS40" s="686"/>
      <c r="DT40" s="686"/>
      <c r="DU40" s="686"/>
      <c r="DV40" s="687"/>
      <c r="DW40" s="690">
        <v>0.2</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137</v>
      </c>
      <c r="AA41" s="688"/>
      <c r="AB41" s="688"/>
      <c r="AC41" s="688"/>
      <c r="AD41" s="689" t="s">
        <v>146</v>
      </c>
      <c r="AE41" s="689"/>
      <c r="AF41" s="689"/>
      <c r="AG41" s="689"/>
      <c r="AH41" s="689"/>
      <c r="AI41" s="689"/>
      <c r="AJ41" s="689"/>
      <c r="AK41" s="689"/>
      <c r="AL41" s="690" t="s">
        <v>137</v>
      </c>
      <c r="AM41" s="691"/>
      <c r="AN41" s="691"/>
      <c r="AO41" s="692"/>
      <c r="AQ41" s="763" t="s">
        <v>348</v>
      </c>
      <c r="AR41" s="764"/>
      <c r="AS41" s="764"/>
      <c r="AT41" s="764"/>
      <c r="AU41" s="764"/>
      <c r="AV41" s="764"/>
      <c r="AW41" s="764"/>
      <c r="AX41" s="764"/>
      <c r="AY41" s="765"/>
      <c r="AZ41" s="685">
        <v>85736</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146</v>
      </c>
      <c r="CS41" s="721"/>
      <c r="CT41" s="721"/>
      <c r="CU41" s="721"/>
      <c r="CV41" s="721"/>
      <c r="CW41" s="721"/>
      <c r="CX41" s="721"/>
      <c r="CY41" s="722"/>
      <c r="CZ41" s="690" t="s">
        <v>137</v>
      </c>
      <c r="DA41" s="719"/>
      <c r="DB41" s="719"/>
      <c r="DC41" s="723"/>
      <c r="DD41" s="694" t="s">
        <v>146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182118</v>
      </c>
      <c r="S42" s="686"/>
      <c r="T42" s="686"/>
      <c r="U42" s="686"/>
      <c r="V42" s="686"/>
      <c r="W42" s="686"/>
      <c r="X42" s="686"/>
      <c r="Y42" s="687"/>
      <c r="Z42" s="688">
        <v>2.6</v>
      </c>
      <c r="AA42" s="688"/>
      <c r="AB42" s="688"/>
      <c r="AC42" s="688"/>
      <c r="AD42" s="689" t="s">
        <v>137</v>
      </c>
      <c r="AE42" s="689"/>
      <c r="AF42" s="689"/>
      <c r="AG42" s="689"/>
      <c r="AH42" s="689"/>
      <c r="AI42" s="689"/>
      <c r="AJ42" s="689"/>
      <c r="AK42" s="689"/>
      <c r="AL42" s="690" t="s">
        <v>137</v>
      </c>
      <c r="AM42" s="691"/>
      <c r="AN42" s="691"/>
      <c r="AO42" s="692"/>
      <c r="AQ42" s="784" t="s">
        <v>352</v>
      </c>
      <c r="AR42" s="785"/>
      <c r="AS42" s="785"/>
      <c r="AT42" s="785"/>
      <c r="AU42" s="785"/>
      <c r="AV42" s="785"/>
      <c r="AW42" s="785"/>
      <c r="AX42" s="785"/>
      <c r="AY42" s="786"/>
      <c r="AZ42" s="776">
        <v>364842</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427</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499545</v>
      </c>
      <c r="CS42" s="686"/>
      <c r="CT42" s="686"/>
      <c r="CU42" s="686"/>
      <c r="CV42" s="686"/>
      <c r="CW42" s="686"/>
      <c r="CX42" s="686"/>
      <c r="CY42" s="687"/>
      <c r="CZ42" s="690">
        <v>7.4</v>
      </c>
      <c r="DA42" s="691"/>
      <c r="DB42" s="691"/>
      <c r="DC42" s="703"/>
      <c r="DD42" s="694">
        <v>209148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6962157</v>
      </c>
      <c r="S43" s="777"/>
      <c r="T43" s="777"/>
      <c r="U43" s="777"/>
      <c r="V43" s="777"/>
      <c r="W43" s="777"/>
      <c r="X43" s="777"/>
      <c r="Y43" s="778"/>
      <c r="Z43" s="779">
        <v>100</v>
      </c>
      <c r="AA43" s="779"/>
      <c r="AB43" s="779"/>
      <c r="AC43" s="779"/>
      <c r="AD43" s="780">
        <v>3216313</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6949</v>
      </c>
      <c r="CS43" s="721"/>
      <c r="CT43" s="721"/>
      <c r="CU43" s="721"/>
      <c r="CV43" s="721"/>
      <c r="CW43" s="721"/>
      <c r="CX43" s="721"/>
      <c r="CY43" s="722"/>
      <c r="CZ43" s="690">
        <v>0.1</v>
      </c>
      <c r="DA43" s="719"/>
      <c r="DB43" s="719"/>
      <c r="DC43" s="723"/>
      <c r="DD43" s="694">
        <v>6949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499545</v>
      </c>
      <c r="CS44" s="686"/>
      <c r="CT44" s="686"/>
      <c r="CU44" s="686"/>
      <c r="CV44" s="686"/>
      <c r="CW44" s="686"/>
      <c r="CX44" s="686"/>
      <c r="CY44" s="687"/>
      <c r="CZ44" s="690">
        <v>7.4</v>
      </c>
      <c r="DA44" s="691"/>
      <c r="DB44" s="691"/>
      <c r="DC44" s="703"/>
      <c r="DD44" s="694">
        <v>209148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146641</v>
      </c>
      <c r="CS45" s="721"/>
      <c r="CT45" s="721"/>
      <c r="CU45" s="721"/>
      <c r="CV45" s="721"/>
      <c r="CW45" s="721"/>
      <c r="CX45" s="721"/>
      <c r="CY45" s="722"/>
      <c r="CZ45" s="690">
        <v>2.2000000000000002</v>
      </c>
      <c r="DA45" s="719"/>
      <c r="DB45" s="719"/>
      <c r="DC45" s="723"/>
      <c r="DD45" s="694">
        <v>18607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275948</v>
      </c>
      <c r="CS46" s="686"/>
      <c r="CT46" s="686"/>
      <c r="CU46" s="686"/>
      <c r="CV46" s="686"/>
      <c r="CW46" s="686"/>
      <c r="CX46" s="686"/>
      <c r="CY46" s="687"/>
      <c r="CZ46" s="690">
        <v>4.0999999999999996</v>
      </c>
      <c r="DA46" s="691"/>
      <c r="DB46" s="691"/>
      <c r="DC46" s="703"/>
      <c r="DD46" s="694">
        <v>185691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244</v>
      </c>
      <c r="CS47" s="721"/>
      <c r="CT47" s="721"/>
      <c r="CU47" s="721"/>
      <c r="CV47" s="721"/>
      <c r="CW47" s="721"/>
      <c r="CX47" s="721"/>
      <c r="CY47" s="722"/>
      <c r="CZ47" s="690" t="s">
        <v>137</v>
      </c>
      <c r="DA47" s="719"/>
      <c r="DB47" s="719"/>
      <c r="DC47" s="723"/>
      <c r="DD47" s="694" t="s">
        <v>244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137</v>
      </c>
      <c r="DA48" s="691"/>
      <c r="DB48" s="691"/>
      <c r="DC48" s="703"/>
      <c r="DD48" s="694" t="s">
        <v>244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6744384</v>
      </c>
      <c r="CS49" s="756"/>
      <c r="CT49" s="756"/>
      <c r="CU49" s="756"/>
      <c r="CV49" s="756"/>
      <c r="CW49" s="756"/>
      <c r="CX49" s="756"/>
      <c r="CY49" s="787"/>
      <c r="CZ49" s="781">
        <v>100</v>
      </c>
      <c r="DA49" s="788"/>
      <c r="DB49" s="788"/>
      <c r="DC49" s="789"/>
      <c r="DD49" s="790">
        <v>3859572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dSASs1tWzoDmcP5YWZbgI2w4DDViL4hUn2Z+Q0aIq8pWM/LhITBTToPExNxT/QfXL4hzfQ71HPKfOGN3s9MCQ==" saltValue="zIQXntZmwkVRXNWrz+Crg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18" sqref="AP18:AT1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6965</v>
      </c>
      <c r="R7" s="821"/>
      <c r="S7" s="821"/>
      <c r="T7" s="821"/>
      <c r="U7" s="821"/>
      <c r="V7" s="821">
        <v>6747</v>
      </c>
      <c r="W7" s="821"/>
      <c r="X7" s="821"/>
      <c r="Y7" s="821"/>
      <c r="Z7" s="821"/>
      <c r="AA7" s="821">
        <f>Q7-V7</f>
        <v>218</v>
      </c>
      <c r="AB7" s="821"/>
      <c r="AC7" s="821"/>
      <c r="AD7" s="821"/>
      <c r="AE7" s="822"/>
      <c r="AF7" s="823">
        <v>174</v>
      </c>
      <c r="AG7" s="824"/>
      <c r="AH7" s="824"/>
      <c r="AI7" s="824"/>
      <c r="AJ7" s="825"/>
      <c r="AK7" s="860">
        <v>143</v>
      </c>
      <c r="AL7" s="861"/>
      <c r="AM7" s="861"/>
      <c r="AN7" s="861"/>
      <c r="AO7" s="861"/>
      <c r="AP7" s="861">
        <v>4519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6962</v>
      </c>
      <c r="R23" s="880"/>
      <c r="S23" s="880"/>
      <c r="T23" s="880"/>
      <c r="U23" s="880"/>
      <c r="V23" s="880">
        <v>6744</v>
      </c>
      <c r="W23" s="880"/>
      <c r="X23" s="880"/>
      <c r="Y23" s="880"/>
      <c r="Z23" s="880"/>
      <c r="AA23" s="880">
        <v>218</v>
      </c>
      <c r="AB23" s="880"/>
      <c r="AC23" s="880"/>
      <c r="AD23" s="880"/>
      <c r="AE23" s="881"/>
      <c r="AF23" s="882">
        <v>174</v>
      </c>
      <c r="AG23" s="880"/>
      <c r="AH23" s="880"/>
      <c r="AI23" s="880"/>
      <c r="AJ23" s="883"/>
      <c r="AK23" s="884"/>
      <c r="AL23" s="885"/>
      <c r="AM23" s="885"/>
      <c r="AN23" s="885"/>
      <c r="AO23" s="885"/>
      <c r="AP23" s="880">
        <v>4519</v>
      </c>
      <c r="AQ23" s="880"/>
      <c r="AR23" s="880"/>
      <c r="AS23" s="880"/>
      <c r="AT23" s="880"/>
      <c r="AU23" s="886"/>
      <c r="AV23" s="886"/>
      <c r="AW23" s="886"/>
      <c r="AX23" s="886"/>
      <c r="AY23" s="887"/>
      <c r="AZ23" s="895" t="s">
        <v>137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1366</v>
      </c>
      <c r="R28" s="909"/>
      <c r="S28" s="909"/>
      <c r="T28" s="909"/>
      <c r="U28" s="909"/>
      <c r="V28" s="909">
        <v>1322</v>
      </c>
      <c r="W28" s="909"/>
      <c r="X28" s="909"/>
      <c r="Y28" s="909"/>
      <c r="Z28" s="909"/>
      <c r="AA28" s="909">
        <f>Q28-V28</f>
        <v>44</v>
      </c>
      <c r="AB28" s="909"/>
      <c r="AC28" s="909"/>
      <c r="AD28" s="909"/>
      <c r="AE28" s="910"/>
      <c r="AF28" s="911">
        <v>44</v>
      </c>
      <c r="AG28" s="909"/>
      <c r="AH28" s="909"/>
      <c r="AI28" s="909"/>
      <c r="AJ28" s="912"/>
      <c r="AK28" s="913">
        <v>86</v>
      </c>
      <c r="AL28" s="904"/>
      <c r="AM28" s="904"/>
      <c r="AN28" s="904"/>
      <c r="AO28" s="904"/>
      <c r="AP28" s="904" t="s">
        <v>568</v>
      </c>
      <c r="AQ28" s="904"/>
      <c r="AR28" s="904"/>
      <c r="AS28" s="904"/>
      <c r="AT28" s="904"/>
      <c r="AU28" s="904" t="s">
        <v>568</v>
      </c>
      <c r="AV28" s="904"/>
      <c r="AW28" s="904"/>
      <c r="AX28" s="904"/>
      <c r="AY28" s="904"/>
      <c r="AZ28" s="905" t="s">
        <v>568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1246</v>
      </c>
      <c r="R29" s="845"/>
      <c r="S29" s="845"/>
      <c r="T29" s="845"/>
      <c r="U29" s="845"/>
      <c r="V29" s="845">
        <v>1172</v>
      </c>
      <c r="W29" s="845"/>
      <c r="X29" s="845"/>
      <c r="Y29" s="845"/>
      <c r="Z29" s="845"/>
      <c r="AA29" s="845">
        <f>Q29-V29</f>
        <v>74</v>
      </c>
      <c r="AB29" s="845"/>
      <c r="AC29" s="845"/>
      <c r="AD29" s="845"/>
      <c r="AE29" s="846"/>
      <c r="AF29" s="847">
        <v>74</v>
      </c>
      <c r="AG29" s="848"/>
      <c r="AH29" s="848"/>
      <c r="AI29" s="848"/>
      <c r="AJ29" s="849"/>
      <c r="AK29" s="916">
        <v>203</v>
      </c>
      <c r="AL29" s="917"/>
      <c r="AM29" s="917"/>
      <c r="AN29" s="917"/>
      <c r="AO29" s="917"/>
      <c r="AP29" s="917" t="s">
        <v>568</v>
      </c>
      <c r="AQ29" s="917"/>
      <c r="AR29" s="917"/>
      <c r="AS29" s="917"/>
      <c r="AT29" s="917"/>
      <c r="AU29" s="917" t="s">
        <v>568</v>
      </c>
      <c r="AV29" s="917"/>
      <c r="AW29" s="917"/>
      <c r="AX29" s="917"/>
      <c r="AY29" s="917"/>
      <c r="AZ29" s="918" t="s">
        <v>568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182</v>
      </c>
      <c r="R30" s="845"/>
      <c r="S30" s="845"/>
      <c r="T30" s="845"/>
      <c r="U30" s="845"/>
      <c r="V30" s="845">
        <v>182</v>
      </c>
      <c r="W30" s="845"/>
      <c r="X30" s="845"/>
      <c r="Y30" s="845"/>
      <c r="Z30" s="845"/>
      <c r="AA30" s="845" t="s">
        <v>588</v>
      </c>
      <c r="AB30" s="845"/>
      <c r="AC30" s="845"/>
      <c r="AD30" s="845"/>
      <c r="AE30" s="846"/>
      <c r="AF30" s="847" t="s">
        <v>588</v>
      </c>
      <c r="AG30" s="848"/>
      <c r="AH30" s="848"/>
      <c r="AI30" s="848"/>
      <c r="AJ30" s="849"/>
      <c r="AK30" s="916">
        <v>38</v>
      </c>
      <c r="AL30" s="917"/>
      <c r="AM30" s="917"/>
      <c r="AN30" s="917"/>
      <c r="AO30" s="917"/>
      <c r="AP30" s="917" t="s">
        <v>568</v>
      </c>
      <c r="AQ30" s="917"/>
      <c r="AR30" s="917"/>
      <c r="AS30" s="917"/>
      <c r="AT30" s="917"/>
      <c r="AU30" s="917" t="s">
        <v>568</v>
      </c>
      <c r="AV30" s="917"/>
      <c r="AW30" s="917"/>
      <c r="AX30" s="917"/>
      <c r="AY30" s="917"/>
      <c r="AZ30" s="918" t="s">
        <v>568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197</v>
      </c>
      <c r="R31" s="845"/>
      <c r="S31" s="845"/>
      <c r="T31" s="845"/>
      <c r="U31" s="845"/>
      <c r="V31" s="845">
        <v>165</v>
      </c>
      <c r="W31" s="845"/>
      <c r="X31" s="845"/>
      <c r="Y31" s="845"/>
      <c r="Z31" s="845"/>
      <c r="AA31" s="845">
        <f>Q31-V31</f>
        <v>32</v>
      </c>
      <c r="AB31" s="845"/>
      <c r="AC31" s="845"/>
      <c r="AD31" s="845"/>
      <c r="AE31" s="846"/>
      <c r="AF31" s="847">
        <v>248</v>
      </c>
      <c r="AG31" s="848"/>
      <c r="AH31" s="848"/>
      <c r="AI31" s="848"/>
      <c r="AJ31" s="849"/>
      <c r="AK31" s="916">
        <v>33</v>
      </c>
      <c r="AL31" s="917"/>
      <c r="AM31" s="917"/>
      <c r="AN31" s="917"/>
      <c r="AO31" s="917"/>
      <c r="AP31" s="917">
        <v>502</v>
      </c>
      <c r="AQ31" s="917"/>
      <c r="AR31" s="917"/>
      <c r="AS31" s="917"/>
      <c r="AT31" s="917"/>
      <c r="AU31" s="917" t="s">
        <v>568</v>
      </c>
      <c r="AV31" s="917"/>
      <c r="AW31" s="917"/>
      <c r="AX31" s="917"/>
      <c r="AY31" s="917"/>
      <c r="AZ31" s="918" t="s">
        <v>568</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493</v>
      </c>
      <c r="R32" s="845"/>
      <c r="S32" s="845"/>
      <c r="T32" s="845"/>
      <c r="U32" s="845"/>
      <c r="V32" s="845">
        <v>475</v>
      </c>
      <c r="W32" s="845"/>
      <c r="X32" s="845"/>
      <c r="Y32" s="845"/>
      <c r="Z32" s="845"/>
      <c r="AA32" s="845">
        <f>Q32-V32</f>
        <v>18</v>
      </c>
      <c r="AB32" s="845"/>
      <c r="AC32" s="845"/>
      <c r="AD32" s="845"/>
      <c r="AE32" s="846"/>
      <c r="AF32" s="847">
        <v>17</v>
      </c>
      <c r="AG32" s="848"/>
      <c r="AH32" s="848"/>
      <c r="AI32" s="848"/>
      <c r="AJ32" s="849"/>
      <c r="AK32" s="916">
        <v>204</v>
      </c>
      <c r="AL32" s="917"/>
      <c r="AM32" s="917"/>
      <c r="AN32" s="917"/>
      <c r="AO32" s="917"/>
      <c r="AP32" s="917">
        <v>1168</v>
      </c>
      <c r="AQ32" s="917"/>
      <c r="AR32" s="917"/>
      <c r="AS32" s="917"/>
      <c r="AT32" s="917"/>
      <c r="AU32" s="917">
        <v>717</v>
      </c>
      <c r="AV32" s="917"/>
      <c r="AW32" s="917"/>
      <c r="AX32" s="917"/>
      <c r="AY32" s="917"/>
      <c r="AZ32" s="918" t="s">
        <v>568</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384</v>
      </c>
      <c r="AG63" s="928"/>
      <c r="AH63" s="928"/>
      <c r="AI63" s="928"/>
      <c r="AJ63" s="929"/>
      <c r="AK63" s="930"/>
      <c r="AL63" s="925"/>
      <c r="AM63" s="925"/>
      <c r="AN63" s="925"/>
      <c r="AO63" s="925"/>
      <c r="AP63" s="928">
        <v>1670</v>
      </c>
      <c r="AQ63" s="928"/>
      <c r="AR63" s="928"/>
      <c r="AS63" s="928"/>
      <c r="AT63" s="928"/>
      <c r="AU63" s="928">
        <v>717</v>
      </c>
      <c r="AV63" s="928"/>
      <c r="AW63" s="928"/>
      <c r="AX63" s="928"/>
      <c r="AY63" s="928"/>
      <c r="AZ63" s="932"/>
      <c r="BA63" s="932"/>
      <c r="BB63" s="932"/>
      <c r="BC63" s="932"/>
      <c r="BD63" s="932"/>
      <c r="BE63" s="933"/>
      <c r="BF63" s="933"/>
      <c r="BG63" s="933"/>
      <c r="BH63" s="933"/>
      <c r="BI63" s="934"/>
      <c r="BJ63" s="935" t="s">
        <v>137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396</v>
      </c>
      <c r="AB66" s="804"/>
      <c r="AC66" s="804"/>
      <c r="AD66" s="804"/>
      <c r="AE66" s="805"/>
      <c r="AF66" s="938" t="s">
        <v>397</v>
      </c>
      <c r="AG66" s="899"/>
      <c r="AH66" s="899"/>
      <c r="AI66" s="899"/>
      <c r="AJ66" s="939"/>
      <c r="AK66" s="803" t="s">
        <v>413</v>
      </c>
      <c r="AL66" s="827"/>
      <c r="AM66" s="827"/>
      <c r="AN66" s="827"/>
      <c r="AO66" s="828"/>
      <c r="AP66" s="803" t="s">
        <v>414</v>
      </c>
      <c r="AQ66" s="804"/>
      <c r="AR66" s="804"/>
      <c r="AS66" s="804"/>
      <c r="AT66" s="805"/>
      <c r="AU66" s="803" t="s">
        <v>415</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569</v>
      </c>
      <c r="C68" s="956"/>
      <c r="D68" s="956"/>
      <c r="E68" s="956"/>
      <c r="F68" s="956"/>
      <c r="G68" s="956"/>
      <c r="H68" s="956"/>
      <c r="I68" s="956"/>
      <c r="J68" s="956"/>
      <c r="K68" s="956"/>
      <c r="L68" s="956"/>
      <c r="M68" s="956"/>
      <c r="N68" s="956"/>
      <c r="O68" s="956"/>
      <c r="P68" s="957"/>
      <c r="Q68" s="958">
        <v>33</v>
      </c>
      <c r="R68" s="952"/>
      <c r="S68" s="952"/>
      <c r="T68" s="952"/>
      <c r="U68" s="952"/>
      <c r="V68" s="952">
        <v>27</v>
      </c>
      <c r="W68" s="952"/>
      <c r="X68" s="952"/>
      <c r="Y68" s="952"/>
      <c r="Z68" s="952"/>
      <c r="AA68" s="952">
        <v>6</v>
      </c>
      <c r="AB68" s="952"/>
      <c r="AC68" s="952"/>
      <c r="AD68" s="952"/>
      <c r="AE68" s="952"/>
      <c r="AF68" s="952">
        <v>6</v>
      </c>
      <c r="AG68" s="952"/>
      <c r="AH68" s="952"/>
      <c r="AI68" s="952"/>
      <c r="AJ68" s="952"/>
      <c r="AK68" s="952" t="s">
        <v>568</v>
      </c>
      <c r="AL68" s="952"/>
      <c r="AM68" s="952"/>
      <c r="AN68" s="952"/>
      <c r="AO68" s="952"/>
      <c r="AP68" s="952" t="s">
        <v>568</v>
      </c>
      <c r="AQ68" s="952"/>
      <c r="AR68" s="952"/>
      <c r="AS68" s="952"/>
      <c r="AT68" s="952"/>
      <c r="AU68" s="952" t="s">
        <v>568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570</v>
      </c>
      <c r="C69" s="960"/>
      <c r="D69" s="960"/>
      <c r="E69" s="960"/>
      <c r="F69" s="960"/>
      <c r="G69" s="960"/>
      <c r="H69" s="960"/>
      <c r="I69" s="960"/>
      <c r="J69" s="960"/>
      <c r="K69" s="960"/>
      <c r="L69" s="960"/>
      <c r="M69" s="960"/>
      <c r="N69" s="960"/>
      <c r="O69" s="960"/>
      <c r="P69" s="961"/>
      <c r="Q69" s="962">
        <v>58</v>
      </c>
      <c r="R69" s="917"/>
      <c r="S69" s="917"/>
      <c r="T69" s="917"/>
      <c r="U69" s="917"/>
      <c r="V69" s="917">
        <v>56</v>
      </c>
      <c r="W69" s="917"/>
      <c r="X69" s="917"/>
      <c r="Y69" s="917"/>
      <c r="Z69" s="917"/>
      <c r="AA69" s="917">
        <v>2</v>
      </c>
      <c r="AB69" s="917"/>
      <c r="AC69" s="917"/>
      <c r="AD69" s="917"/>
      <c r="AE69" s="917"/>
      <c r="AF69" s="917">
        <v>2</v>
      </c>
      <c r="AG69" s="917"/>
      <c r="AH69" s="917"/>
      <c r="AI69" s="917"/>
      <c r="AJ69" s="917"/>
      <c r="AK69" s="917" t="s">
        <v>568</v>
      </c>
      <c r="AL69" s="917"/>
      <c r="AM69" s="917"/>
      <c r="AN69" s="917"/>
      <c r="AO69" s="917"/>
      <c r="AP69" s="917" t="s">
        <v>568</v>
      </c>
      <c r="AQ69" s="917"/>
      <c r="AR69" s="917"/>
      <c r="AS69" s="917"/>
      <c r="AT69" s="917"/>
      <c r="AU69" s="917" t="s">
        <v>568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571</v>
      </c>
      <c r="C70" s="960"/>
      <c r="D70" s="960"/>
      <c r="E70" s="960"/>
      <c r="F70" s="960"/>
      <c r="G70" s="960"/>
      <c r="H70" s="960"/>
      <c r="I70" s="960"/>
      <c r="J70" s="960"/>
      <c r="K70" s="960"/>
      <c r="L70" s="960"/>
      <c r="M70" s="960"/>
      <c r="N70" s="960"/>
      <c r="O70" s="960"/>
      <c r="P70" s="961"/>
      <c r="Q70" s="962">
        <v>52</v>
      </c>
      <c r="R70" s="917"/>
      <c r="S70" s="917"/>
      <c r="T70" s="917"/>
      <c r="U70" s="917"/>
      <c r="V70" s="917">
        <v>46</v>
      </c>
      <c r="W70" s="917"/>
      <c r="X70" s="917"/>
      <c r="Y70" s="917"/>
      <c r="Z70" s="917"/>
      <c r="AA70" s="917">
        <v>5</v>
      </c>
      <c r="AB70" s="917"/>
      <c r="AC70" s="917"/>
      <c r="AD70" s="917"/>
      <c r="AE70" s="917"/>
      <c r="AF70" s="917">
        <v>5</v>
      </c>
      <c r="AG70" s="917"/>
      <c r="AH70" s="917"/>
      <c r="AI70" s="917"/>
      <c r="AJ70" s="917"/>
      <c r="AK70" s="917" t="s">
        <v>568</v>
      </c>
      <c r="AL70" s="917"/>
      <c r="AM70" s="917"/>
      <c r="AN70" s="917"/>
      <c r="AO70" s="917"/>
      <c r="AP70" s="917" t="s">
        <v>568</v>
      </c>
      <c r="AQ70" s="917"/>
      <c r="AR70" s="917"/>
      <c r="AS70" s="917"/>
      <c r="AT70" s="917"/>
      <c r="AU70" s="917" t="s">
        <v>568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572</v>
      </c>
      <c r="C71" s="960"/>
      <c r="D71" s="960"/>
      <c r="E71" s="960"/>
      <c r="F71" s="960"/>
      <c r="G71" s="960"/>
      <c r="H71" s="960"/>
      <c r="I71" s="960"/>
      <c r="J71" s="960"/>
      <c r="K71" s="960"/>
      <c r="L71" s="960"/>
      <c r="M71" s="960"/>
      <c r="N71" s="960"/>
      <c r="O71" s="960"/>
      <c r="P71" s="961"/>
      <c r="Q71" s="962">
        <v>4635</v>
      </c>
      <c r="R71" s="917"/>
      <c r="S71" s="917"/>
      <c r="T71" s="917"/>
      <c r="U71" s="917"/>
      <c r="V71" s="917">
        <v>4635</v>
      </c>
      <c r="W71" s="917"/>
      <c r="X71" s="917"/>
      <c r="Y71" s="917"/>
      <c r="Z71" s="917"/>
      <c r="AA71" s="917">
        <v>0</v>
      </c>
      <c r="AB71" s="917"/>
      <c r="AC71" s="917"/>
      <c r="AD71" s="917"/>
      <c r="AE71" s="917"/>
      <c r="AF71" s="917">
        <v>0</v>
      </c>
      <c r="AG71" s="917"/>
      <c r="AH71" s="917"/>
      <c r="AI71" s="917"/>
      <c r="AJ71" s="917"/>
      <c r="AK71" s="917" t="s">
        <v>568</v>
      </c>
      <c r="AL71" s="917"/>
      <c r="AM71" s="917"/>
      <c r="AN71" s="917"/>
      <c r="AO71" s="917"/>
      <c r="AP71" s="917" t="s">
        <v>568</v>
      </c>
      <c r="AQ71" s="917"/>
      <c r="AR71" s="917"/>
      <c r="AS71" s="917"/>
      <c r="AT71" s="917"/>
      <c r="AU71" s="917" t="s">
        <v>568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573</v>
      </c>
      <c r="C72" s="960"/>
      <c r="D72" s="960"/>
      <c r="E72" s="960"/>
      <c r="F72" s="960"/>
      <c r="G72" s="960"/>
      <c r="H72" s="960"/>
      <c r="I72" s="960"/>
      <c r="J72" s="960"/>
      <c r="K72" s="960"/>
      <c r="L72" s="960"/>
      <c r="M72" s="960"/>
      <c r="N72" s="960"/>
      <c r="O72" s="960"/>
      <c r="P72" s="961"/>
      <c r="Q72" s="962">
        <v>208</v>
      </c>
      <c r="R72" s="917"/>
      <c r="S72" s="917"/>
      <c r="T72" s="917"/>
      <c r="U72" s="917"/>
      <c r="V72" s="917">
        <v>156</v>
      </c>
      <c r="W72" s="917"/>
      <c r="X72" s="917"/>
      <c r="Y72" s="917"/>
      <c r="Z72" s="917"/>
      <c r="AA72" s="917">
        <v>51</v>
      </c>
      <c r="AB72" s="917"/>
      <c r="AC72" s="917"/>
      <c r="AD72" s="917"/>
      <c r="AE72" s="917"/>
      <c r="AF72" s="917">
        <v>45</v>
      </c>
      <c r="AG72" s="917"/>
      <c r="AH72" s="917"/>
      <c r="AI72" s="917"/>
      <c r="AJ72" s="917"/>
      <c r="AK72" s="917" t="s">
        <v>568</v>
      </c>
      <c r="AL72" s="917"/>
      <c r="AM72" s="917"/>
      <c r="AN72" s="917"/>
      <c r="AO72" s="917"/>
      <c r="AP72" s="917" t="s">
        <v>568</v>
      </c>
      <c r="AQ72" s="917"/>
      <c r="AR72" s="917"/>
      <c r="AS72" s="917"/>
      <c r="AT72" s="917"/>
      <c r="AU72" s="917" t="s">
        <v>568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574</v>
      </c>
      <c r="C73" s="960"/>
      <c r="D73" s="960"/>
      <c r="E73" s="960"/>
      <c r="F73" s="960"/>
      <c r="G73" s="960"/>
      <c r="H73" s="960"/>
      <c r="I73" s="960"/>
      <c r="J73" s="960"/>
      <c r="K73" s="960"/>
      <c r="L73" s="960"/>
      <c r="M73" s="960"/>
      <c r="N73" s="960"/>
      <c r="O73" s="960"/>
      <c r="P73" s="961"/>
      <c r="Q73" s="962">
        <v>745</v>
      </c>
      <c r="R73" s="917"/>
      <c r="S73" s="917"/>
      <c r="T73" s="917"/>
      <c r="U73" s="917"/>
      <c r="V73" s="917">
        <v>671</v>
      </c>
      <c r="W73" s="917"/>
      <c r="X73" s="917"/>
      <c r="Y73" s="917"/>
      <c r="Z73" s="917"/>
      <c r="AA73" s="917">
        <f>Q73-V73</f>
        <v>74</v>
      </c>
      <c r="AB73" s="917"/>
      <c r="AC73" s="917"/>
      <c r="AD73" s="917"/>
      <c r="AE73" s="917"/>
      <c r="AF73" s="917">
        <v>2200</v>
      </c>
      <c r="AG73" s="917"/>
      <c r="AH73" s="917"/>
      <c r="AI73" s="917"/>
      <c r="AJ73" s="917"/>
      <c r="AK73" s="917" t="s">
        <v>568</v>
      </c>
      <c r="AL73" s="917"/>
      <c r="AM73" s="917"/>
      <c r="AN73" s="917"/>
      <c r="AO73" s="917"/>
      <c r="AP73" s="917">
        <v>3148</v>
      </c>
      <c r="AQ73" s="917"/>
      <c r="AR73" s="917"/>
      <c r="AS73" s="917"/>
      <c r="AT73" s="917"/>
      <c r="AU73" s="917" t="s">
        <v>568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575</v>
      </c>
      <c r="C74" s="960"/>
      <c r="D74" s="960"/>
      <c r="E74" s="960"/>
      <c r="F74" s="960"/>
      <c r="G74" s="960"/>
      <c r="H74" s="960"/>
      <c r="I74" s="960"/>
      <c r="J74" s="960"/>
      <c r="K74" s="960"/>
      <c r="L74" s="960"/>
      <c r="M74" s="960"/>
      <c r="N74" s="960"/>
      <c r="O74" s="960"/>
      <c r="P74" s="961"/>
      <c r="Q74" s="962">
        <v>100</v>
      </c>
      <c r="R74" s="917"/>
      <c r="S74" s="917"/>
      <c r="T74" s="917"/>
      <c r="U74" s="917"/>
      <c r="V74" s="917">
        <v>78</v>
      </c>
      <c r="W74" s="917"/>
      <c r="X74" s="917"/>
      <c r="Y74" s="917"/>
      <c r="Z74" s="917"/>
      <c r="AA74" s="917">
        <v>21</v>
      </c>
      <c r="AB74" s="917"/>
      <c r="AC74" s="917"/>
      <c r="AD74" s="917"/>
      <c r="AE74" s="917"/>
      <c r="AF74" s="917">
        <v>21</v>
      </c>
      <c r="AG74" s="917"/>
      <c r="AH74" s="917"/>
      <c r="AI74" s="917"/>
      <c r="AJ74" s="917"/>
      <c r="AK74" s="917">
        <v>22</v>
      </c>
      <c r="AL74" s="917"/>
      <c r="AM74" s="917"/>
      <c r="AN74" s="917"/>
      <c r="AO74" s="917"/>
      <c r="AP74" s="917" t="s">
        <v>568</v>
      </c>
      <c r="AQ74" s="917"/>
      <c r="AR74" s="917"/>
      <c r="AS74" s="917"/>
      <c r="AT74" s="917"/>
      <c r="AU74" s="917" t="s">
        <v>568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576</v>
      </c>
      <c r="C75" s="960"/>
      <c r="D75" s="960"/>
      <c r="E75" s="960"/>
      <c r="F75" s="960"/>
      <c r="G75" s="960"/>
      <c r="H75" s="960"/>
      <c r="I75" s="960"/>
      <c r="J75" s="960"/>
      <c r="K75" s="960"/>
      <c r="L75" s="960"/>
      <c r="M75" s="960"/>
      <c r="N75" s="960"/>
      <c r="O75" s="960"/>
      <c r="P75" s="961"/>
      <c r="Q75" s="965">
        <v>6487</v>
      </c>
      <c r="R75" s="966"/>
      <c r="S75" s="966"/>
      <c r="T75" s="966"/>
      <c r="U75" s="916"/>
      <c r="V75" s="967">
        <v>6236</v>
      </c>
      <c r="W75" s="966"/>
      <c r="X75" s="966"/>
      <c r="Y75" s="966"/>
      <c r="Z75" s="916"/>
      <c r="AA75" s="967">
        <f>Q75-V75</f>
        <v>251</v>
      </c>
      <c r="AB75" s="966"/>
      <c r="AC75" s="966"/>
      <c r="AD75" s="966"/>
      <c r="AE75" s="916"/>
      <c r="AF75" s="967">
        <v>251</v>
      </c>
      <c r="AG75" s="966"/>
      <c r="AH75" s="966"/>
      <c r="AI75" s="966"/>
      <c r="AJ75" s="916"/>
      <c r="AK75" s="967">
        <v>366</v>
      </c>
      <c r="AL75" s="966"/>
      <c r="AM75" s="966"/>
      <c r="AN75" s="966"/>
      <c r="AO75" s="916"/>
      <c r="AP75" s="967" t="s">
        <v>568</v>
      </c>
      <c r="AQ75" s="966"/>
      <c r="AR75" s="966"/>
      <c r="AS75" s="966"/>
      <c r="AT75" s="916"/>
      <c r="AU75" s="967" t="s">
        <v>568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577</v>
      </c>
      <c r="C76" s="960"/>
      <c r="D76" s="960"/>
      <c r="E76" s="960"/>
      <c r="F76" s="960"/>
      <c r="G76" s="960"/>
      <c r="H76" s="960"/>
      <c r="I76" s="960"/>
      <c r="J76" s="960"/>
      <c r="K76" s="960"/>
      <c r="L76" s="960"/>
      <c r="M76" s="960"/>
      <c r="N76" s="960"/>
      <c r="O76" s="960"/>
      <c r="P76" s="961"/>
      <c r="Q76" s="965">
        <v>799</v>
      </c>
      <c r="R76" s="966"/>
      <c r="S76" s="966"/>
      <c r="T76" s="966"/>
      <c r="U76" s="916"/>
      <c r="V76" s="967">
        <v>329</v>
      </c>
      <c r="W76" s="966"/>
      <c r="X76" s="966"/>
      <c r="Y76" s="966"/>
      <c r="Z76" s="916"/>
      <c r="AA76" s="967">
        <f>Q76-V76</f>
        <v>470</v>
      </c>
      <c r="AB76" s="966"/>
      <c r="AC76" s="966"/>
      <c r="AD76" s="966"/>
      <c r="AE76" s="916"/>
      <c r="AF76" s="967">
        <v>470</v>
      </c>
      <c r="AG76" s="966"/>
      <c r="AH76" s="966"/>
      <c r="AI76" s="966"/>
      <c r="AJ76" s="916"/>
      <c r="AK76" s="967" t="s">
        <v>568</v>
      </c>
      <c r="AL76" s="966"/>
      <c r="AM76" s="966"/>
      <c r="AN76" s="966"/>
      <c r="AO76" s="916"/>
      <c r="AP76" s="967" t="s">
        <v>568</v>
      </c>
      <c r="AQ76" s="966"/>
      <c r="AR76" s="966"/>
      <c r="AS76" s="966"/>
      <c r="AT76" s="916"/>
      <c r="AU76" s="967" t="s">
        <v>568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578</v>
      </c>
      <c r="C77" s="960"/>
      <c r="D77" s="960"/>
      <c r="E77" s="960"/>
      <c r="F77" s="960"/>
      <c r="G77" s="960"/>
      <c r="H77" s="960"/>
      <c r="I77" s="960"/>
      <c r="J77" s="960"/>
      <c r="K77" s="960"/>
      <c r="L77" s="960"/>
      <c r="M77" s="960"/>
      <c r="N77" s="960"/>
      <c r="O77" s="960"/>
      <c r="P77" s="961"/>
      <c r="Q77" s="965">
        <v>228</v>
      </c>
      <c r="R77" s="966"/>
      <c r="S77" s="966"/>
      <c r="T77" s="966"/>
      <c r="U77" s="916"/>
      <c r="V77" s="967">
        <v>214</v>
      </c>
      <c r="W77" s="966"/>
      <c r="X77" s="966"/>
      <c r="Y77" s="966"/>
      <c r="Z77" s="916"/>
      <c r="AA77" s="967">
        <f>Q77-V77</f>
        <v>14</v>
      </c>
      <c r="AB77" s="966"/>
      <c r="AC77" s="966"/>
      <c r="AD77" s="966"/>
      <c r="AE77" s="916"/>
      <c r="AF77" s="967">
        <v>14</v>
      </c>
      <c r="AG77" s="966"/>
      <c r="AH77" s="966"/>
      <c r="AI77" s="966"/>
      <c r="AJ77" s="916"/>
      <c r="AK77" s="967">
        <v>221</v>
      </c>
      <c r="AL77" s="966"/>
      <c r="AM77" s="966"/>
      <c r="AN77" s="966"/>
      <c r="AO77" s="916"/>
      <c r="AP77" s="967" t="s">
        <v>568</v>
      </c>
      <c r="AQ77" s="966"/>
      <c r="AR77" s="966"/>
      <c r="AS77" s="966"/>
      <c r="AT77" s="916"/>
      <c r="AU77" s="967" t="s">
        <v>568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579</v>
      </c>
      <c r="C78" s="960"/>
      <c r="D78" s="960"/>
      <c r="E78" s="960"/>
      <c r="F78" s="960"/>
      <c r="G78" s="960"/>
      <c r="H78" s="960"/>
      <c r="I78" s="960"/>
      <c r="J78" s="960"/>
      <c r="K78" s="960"/>
      <c r="L78" s="960"/>
      <c r="M78" s="960"/>
      <c r="N78" s="960"/>
      <c r="O78" s="960"/>
      <c r="P78" s="961"/>
      <c r="Q78" s="962">
        <v>26</v>
      </c>
      <c r="R78" s="917"/>
      <c r="S78" s="917"/>
      <c r="T78" s="917"/>
      <c r="U78" s="917"/>
      <c r="V78" s="917">
        <v>16</v>
      </c>
      <c r="W78" s="917"/>
      <c r="X78" s="917"/>
      <c r="Y78" s="917"/>
      <c r="Z78" s="917"/>
      <c r="AA78" s="917">
        <v>11</v>
      </c>
      <c r="AB78" s="917"/>
      <c r="AC78" s="917"/>
      <c r="AD78" s="917"/>
      <c r="AE78" s="917"/>
      <c r="AF78" s="917">
        <v>11</v>
      </c>
      <c r="AG78" s="917"/>
      <c r="AH78" s="917"/>
      <c r="AI78" s="917"/>
      <c r="AJ78" s="917"/>
      <c r="AK78" s="917" t="s">
        <v>568</v>
      </c>
      <c r="AL78" s="917"/>
      <c r="AM78" s="917"/>
      <c r="AN78" s="917"/>
      <c r="AO78" s="917"/>
      <c r="AP78" s="917" t="s">
        <v>568</v>
      </c>
      <c r="AQ78" s="917"/>
      <c r="AR78" s="917"/>
      <c r="AS78" s="917"/>
      <c r="AT78" s="917"/>
      <c r="AU78" s="917" t="s">
        <v>568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580</v>
      </c>
      <c r="C79" s="960"/>
      <c r="D79" s="960"/>
      <c r="E79" s="960"/>
      <c r="F79" s="960"/>
      <c r="G79" s="960"/>
      <c r="H79" s="960"/>
      <c r="I79" s="960"/>
      <c r="J79" s="960"/>
      <c r="K79" s="960"/>
      <c r="L79" s="960"/>
      <c r="M79" s="960"/>
      <c r="N79" s="960"/>
      <c r="O79" s="960"/>
      <c r="P79" s="961"/>
      <c r="Q79" s="962">
        <v>72</v>
      </c>
      <c r="R79" s="917"/>
      <c r="S79" s="917"/>
      <c r="T79" s="917"/>
      <c r="U79" s="917"/>
      <c r="V79" s="917">
        <v>69</v>
      </c>
      <c r="W79" s="917"/>
      <c r="X79" s="917"/>
      <c r="Y79" s="917"/>
      <c r="Z79" s="917"/>
      <c r="AA79" s="917">
        <f>Q79-V79</f>
        <v>3</v>
      </c>
      <c r="AB79" s="917"/>
      <c r="AC79" s="917"/>
      <c r="AD79" s="917"/>
      <c r="AE79" s="917"/>
      <c r="AF79" s="917">
        <v>3</v>
      </c>
      <c r="AG79" s="917"/>
      <c r="AH79" s="917"/>
      <c r="AI79" s="917"/>
      <c r="AJ79" s="917"/>
      <c r="AK79" s="917" t="s">
        <v>568</v>
      </c>
      <c r="AL79" s="917"/>
      <c r="AM79" s="917"/>
      <c r="AN79" s="917"/>
      <c r="AO79" s="917"/>
      <c r="AP79" s="917" t="s">
        <v>568</v>
      </c>
      <c r="AQ79" s="917"/>
      <c r="AR79" s="917"/>
      <c r="AS79" s="917"/>
      <c r="AT79" s="917"/>
      <c r="AU79" s="917" t="s">
        <v>568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581</v>
      </c>
      <c r="C80" s="960"/>
      <c r="D80" s="960"/>
      <c r="E80" s="960"/>
      <c r="F80" s="960"/>
      <c r="G80" s="960"/>
      <c r="H80" s="960"/>
      <c r="I80" s="960"/>
      <c r="J80" s="960"/>
      <c r="K80" s="960"/>
      <c r="L80" s="960"/>
      <c r="M80" s="960"/>
      <c r="N80" s="960"/>
      <c r="O80" s="960"/>
      <c r="P80" s="961"/>
      <c r="Q80" s="962">
        <v>279667</v>
      </c>
      <c r="R80" s="917"/>
      <c r="S80" s="917"/>
      <c r="T80" s="917"/>
      <c r="U80" s="917"/>
      <c r="V80" s="917">
        <v>279607</v>
      </c>
      <c r="W80" s="917"/>
      <c r="X80" s="917"/>
      <c r="Y80" s="917"/>
      <c r="Z80" s="917"/>
      <c r="AA80" s="917">
        <f>Q80-V80</f>
        <v>60</v>
      </c>
      <c r="AB80" s="917"/>
      <c r="AC80" s="917"/>
      <c r="AD80" s="917"/>
      <c r="AE80" s="917"/>
      <c r="AF80" s="917">
        <v>60</v>
      </c>
      <c r="AG80" s="917"/>
      <c r="AH80" s="917"/>
      <c r="AI80" s="917"/>
      <c r="AJ80" s="917"/>
      <c r="AK80" s="917">
        <v>5298</v>
      </c>
      <c r="AL80" s="917"/>
      <c r="AM80" s="917"/>
      <c r="AN80" s="917"/>
      <c r="AO80" s="917"/>
      <c r="AP80" s="917" t="s">
        <v>568</v>
      </c>
      <c r="AQ80" s="917"/>
      <c r="AR80" s="917"/>
      <c r="AS80" s="917"/>
      <c r="AT80" s="917"/>
      <c r="AU80" s="917" t="s">
        <v>568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3088</v>
      </c>
      <c r="AG88" s="928"/>
      <c r="AH88" s="928"/>
      <c r="AI88" s="928"/>
      <c r="AJ88" s="928"/>
      <c r="AK88" s="925"/>
      <c r="AL88" s="925"/>
      <c r="AM88" s="925"/>
      <c r="AN88" s="925"/>
      <c r="AO88" s="925"/>
      <c r="AP88" s="928">
        <v>3148</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306</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306</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306</v>
      </c>
      <c r="DR109" s="981"/>
      <c r="DS109" s="981"/>
      <c r="DT109" s="981"/>
      <c r="DU109" s="982"/>
      <c r="DV109" s="980" t="s">
        <v>427</v>
      </c>
      <c r="DW109" s="981"/>
      <c r="DX109" s="981"/>
      <c r="DY109" s="981"/>
      <c r="DZ109" s="983"/>
    </row>
    <row r="110" spans="1:131" s="248"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374237</v>
      </c>
      <c r="AB110" s="988"/>
      <c r="AC110" s="988"/>
      <c r="AD110" s="988"/>
      <c r="AE110" s="989"/>
      <c r="AF110" s="990">
        <v>410771</v>
      </c>
      <c r="AG110" s="988"/>
      <c r="AH110" s="988"/>
      <c r="AI110" s="988"/>
      <c r="AJ110" s="989"/>
      <c r="AK110" s="990">
        <v>420072</v>
      </c>
      <c r="AL110" s="988"/>
      <c r="AM110" s="988"/>
      <c r="AN110" s="988"/>
      <c r="AO110" s="989"/>
      <c r="AP110" s="991">
        <v>14.2</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4530347</v>
      </c>
      <c r="BR110" s="1023"/>
      <c r="BS110" s="1023"/>
      <c r="BT110" s="1023"/>
      <c r="BU110" s="1023"/>
      <c r="BV110" s="1023">
        <v>4502342</v>
      </c>
      <c r="BW110" s="1023"/>
      <c r="BX110" s="1023"/>
      <c r="BY110" s="1023"/>
      <c r="BZ110" s="1023"/>
      <c r="CA110" s="1023">
        <v>4519035</v>
      </c>
      <c r="CB110" s="1023"/>
      <c r="CC110" s="1023"/>
      <c r="CD110" s="1023"/>
      <c r="CE110" s="1023"/>
      <c r="CF110" s="1037">
        <v>152.80000000000001</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433</v>
      </c>
      <c r="DH110" s="1023"/>
      <c r="DI110" s="1023"/>
      <c r="DJ110" s="1023"/>
      <c r="DK110" s="1023"/>
      <c r="DL110" s="1023" t="s">
        <v>137</v>
      </c>
      <c r="DM110" s="1023"/>
      <c r="DN110" s="1023"/>
      <c r="DO110" s="1023"/>
      <c r="DP110" s="1023"/>
      <c r="DQ110" s="1023" t="s">
        <v>433</v>
      </c>
      <c r="DR110" s="1023"/>
      <c r="DS110" s="1023"/>
      <c r="DT110" s="1023"/>
      <c r="DU110" s="1023"/>
      <c r="DV110" s="1024" t="s">
        <v>433</v>
      </c>
      <c r="DW110" s="1024"/>
      <c r="DX110" s="1024"/>
      <c r="DY110" s="1024"/>
      <c r="DZ110" s="1025"/>
    </row>
    <row r="111" spans="1:131" s="248" customFormat="1" ht="26.25" customHeight="1" x14ac:dyDescent="0.15">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137</v>
      </c>
      <c r="AB111" s="1030"/>
      <c r="AC111" s="1030"/>
      <c r="AD111" s="1030"/>
      <c r="AE111" s="1031"/>
      <c r="AF111" s="1032" t="s">
        <v>137</v>
      </c>
      <c r="AG111" s="1030"/>
      <c r="AH111" s="1030"/>
      <c r="AI111" s="1030"/>
      <c r="AJ111" s="1031"/>
      <c r="AK111" s="1032" t="s">
        <v>137</v>
      </c>
      <c r="AL111" s="1030"/>
      <c r="AM111" s="1030"/>
      <c r="AN111" s="1030"/>
      <c r="AO111" s="1031"/>
      <c r="AP111" s="1033" t="s">
        <v>137</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v>87384</v>
      </c>
      <c r="BR111" s="1016"/>
      <c r="BS111" s="1016"/>
      <c r="BT111" s="1016"/>
      <c r="BU111" s="1016"/>
      <c r="BV111" s="1016">
        <v>405562</v>
      </c>
      <c r="BW111" s="1016"/>
      <c r="BX111" s="1016"/>
      <c r="BY111" s="1016"/>
      <c r="BZ111" s="1016"/>
      <c r="CA111" s="1016">
        <v>372356</v>
      </c>
      <c r="CB111" s="1016"/>
      <c r="CC111" s="1016"/>
      <c r="CD111" s="1016"/>
      <c r="CE111" s="1016"/>
      <c r="CF111" s="1010">
        <v>12.6</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137</v>
      </c>
      <c r="DH111" s="1016"/>
      <c r="DI111" s="1016"/>
      <c r="DJ111" s="1016"/>
      <c r="DK111" s="1016"/>
      <c r="DL111" s="1016" t="s">
        <v>137</v>
      </c>
      <c r="DM111" s="1016"/>
      <c r="DN111" s="1016"/>
      <c r="DO111" s="1016"/>
      <c r="DP111" s="1016"/>
      <c r="DQ111" s="1016" t="s">
        <v>137</v>
      </c>
      <c r="DR111" s="1016"/>
      <c r="DS111" s="1016"/>
      <c r="DT111" s="1016"/>
      <c r="DU111" s="1016"/>
      <c r="DV111" s="1017" t="s">
        <v>433</v>
      </c>
      <c r="DW111" s="1017"/>
      <c r="DX111" s="1017"/>
      <c r="DY111" s="1017"/>
      <c r="DZ111" s="1018"/>
    </row>
    <row r="112" spans="1:131" s="248"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137</v>
      </c>
      <c r="AB112" s="1055"/>
      <c r="AC112" s="1055"/>
      <c r="AD112" s="1055"/>
      <c r="AE112" s="1056"/>
      <c r="AF112" s="1057" t="s">
        <v>433</v>
      </c>
      <c r="AG112" s="1055"/>
      <c r="AH112" s="1055"/>
      <c r="AI112" s="1055"/>
      <c r="AJ112" s="1056"/>
      <c r="AK112" s="1057" t="s">
        <v>137</v>
      </c>
      <c r="AL112" s="1055"/>
      <c r="AM112" s="1055"/>
      <c r="AN112" s="1055"/>
      <c r="AO112" s="1056"/>
      <c r="AP112" s="1058" t="s">
        <v>137</v>
      </c>
      <c r="AQ112" s="1059"/>
      <c r="AR112" s="1059"/>
      <c r="AS112" s="1059"/>
      <c r="AT112" s="1060"/>
      <c r="AU112" s="996"/>
      <c r="AV112" s="997"/>
      <c r="AW112" s="997"/>
      <c r="AX112" s="997"/>
      <c r="AY112" s="997"/>
      <c r="AZ112" s="1045" t="s">
        <v>439</v>
      </c>
      <c r="BA112" s="1046"/>
      <c r="BB112" s="1046"/>
      <c r="BC112" s="1046"/>
      <c r="BD112" s="1046"/>
      <c r="BE112" s="1046"/>
      <c r="BF112" s="1046"/>
      <c r="BG112" s="1046"/>
      <c r="BH112" s="1046"/>
      <c r="BI112" s="1046"/>
      <c r="BJ112" s="1046"/>
      <c r="BK112" s="1046"/>
      <c r="BL112" s="1046"/>
      <c r="BM112" s="1046"/>
      <c r="BN112" s="1046"/>
      <c r="BO112" s="1046"/>
      <c r="BP112" s="1047"/>
      <c r="BQ112" s="1015">
        <v>1063975</v>
      </c>
      <c r="BR112" s="1016"/>
      <c r="BS112" s="1016"/>
      <c r="BT112" s="1016"/>
      <c r="BU112" s="1016"/>
      <c r="BV112" s="1016">
        <v>870474</v>
      </c>
      <c r="BW112" s="1016"/>
      <c r="BX112" s="1016"/>
      <c r="BY112" s="1016"/>
      <c r="BZ112" s="1016"/>
      <c r="CA112" s="1016">
        <v>717303</v>
      </c>
      <c r="CB112" s="1016"/>
      <c r="CC112" s="1016"/>
      <c r="CD112" s="1016"/>
      <c r="CE112" s="1016"/>
      <c r="CF112" s="1010">
        <v>24.3</v>
      </c>
      <c r="CG112" s="1011"/>
      <c r="CH112" s="1011"/>
      <c r="CI112" s="1011"/>
      <c r="CJ112" s="1011"/>
      <c r="CK112" s="1041"/>
      <c r="CL112" s="1042"/>
      <c r="CM112" s="1012" t="s">
        <v>440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137</v>
      </c>
      <c r="DH112" s="1016"/>
      <c r="DI112" s="1016"/>
      <c r="DJ112" s="1016"/>
      <c r="DK112" s="1016"/>
      <c r="DL112" s="1016" t="s">
        <v>137</v>
      </c>
      <c r="DM112" s="1016"/>
      <c r="DN112" s="1016"/>
      <c r="DO112" s="1016"/>
      <c r="DP112" s="1016"/>
      <c r="DQ112" s="1016" t="s">
        <v>433</v>
      </c>
      <c r="DR112" s="1016"/>
      <c r="DS112" s="1016"/>
      <c r="DT112" s="1016"/>
      <c r="DU112" s="1016"/>
      <c r="DV112" s="1017" t="s">
        <v>433</v>
      </c>
      <c r="DW112" s="1017"/>
      <c r="DX112" s="1017"/>
      <c r="DY112" s="1017"/>
      <c r="DZ112" s="1018"/>
    </row>
    <row r="113" spans="1:130" s="248" customFormat="1" ht="26.25" customHeight="1" x14ac:dyDescent="0.15">
      <c r="A113" s="1050"/>
      <c r="B113" s="1051"/>
      <c r="C113" s="1046" t="s">
        <v>441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204020</v>
      </c>
      <c r="AB113" s="1030"/>
      <c r="AC113" s="1030"/>
      <c r="AD113" s="1030"/>
      <c r="AE113" s="1031"/>
      <c r="AF113" s="1032">
        <v>189656</v>
      </c>
      <c r="AG113" s="1030"/>
      <c r="AH113" s="1030"/>
      <c r="AI113" s="1030"/>
      <c r="AJ113" s="1031"/>
      <c r="AK113" s="1032">
        <v>174943</v>
      </c>
      <c r="AL113" s="1030"/>
      <c r="AM113" s="1030"/>
      <c r="AN113" s="1030"/>
      <c r="AO113" s="1031"/>
      <c r="AP113" s="1033">
        <v>5.9</v>
      </c>
      <c r="AQ113" s="1034"/>
      <c r="AR113" s="1034"/>
      <c r="AS113" s="1034"/>
      <c r="AT113" s="1035"/>
      <c r="AU113" s="996"/>
      <c r="AV113" s="997"/>
      <c r="AW113" s="997"/>
      <c r="AX113" s="997"/>
      <c r="AY113" s="997"/>
      <c r="AZ113" s="1045" t="s">
        <v>442</v>
      </c>
      <c r="BA113" s="1046"/>
      <c r="BB113" s="1046"/>
      <c r="BC113" s="1046"/>
      <c r="BD113" s="1046"/>
      <c r="BE113" s="1046"/>
      <c r="BF113" s="1046"/>
      <c r="BG113" s="1046"/>
      <c r="BH113" s="1046"/>
      <c r="BI113" s="1046"/>
      <c r="BJ113" s="1046"/>
      <c r="BK113" s="1046"/>
      <c r="BL113" s="1046"/>
      <c r="BM113" s="1046"/>
      <c r="BN113" s="1046"/>
      <c r="BO113" s="1046"/>
      <c r="BP113" s="1047"/>
      <c r="BQ113" s="1015" t="s">
        <v>137</v>
      </c>
      <c r="BR113" s="1016"/>
      <c r="BS113" s="1016"/>
      <c r="BT113" s="1016"/>
      <c r="BU113" s="1016"/>
      <c r="BV113" s="1016" t="s">
        <v>137</v>
      </c>
      <c r="BW113" s="1016"/>
      <c r="BX113" s="1016"/>
      <c r="BY113" s="1016"/>
      <c r="BZ113" s="1016"/>
      <c r="CA113" s="1016" t="s">
        <v>137</v>
      </c>
      <c r="CB113" s="1016"/>
      <c r="CC113" s="1016"/>
      <c r="CD113" s="1016"/>
      <c r="CE113" s="1016"/>
      <c r="CF113" s="1010" t="s">
        <v>137</v>
      </c>
      <c r="CG113" s="1011"/>
      <c r="CH113" s="1011"/>
      <c r="CI113" s="1011"/>
      <c r="CJ113" s="1011"/>
      <c r="CK113" s="1041"/>
      <c r="CL113" s="1042"/>
      <c r="CM113" s="1012" t="s">
        <v>443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137</v>
      </c>
      <c r="DH113" s="1055"/>
      <c r="DI113" s="1055"/>
      <c r="DJ113" s="1055"/>
      <c r="DK113" s="1056"/>
      <c r="DL113" s="1057" t="s">
        <v>137</v>
      </c>
      <c r="DM113" s="1055"/>
      <c r="DN113" s="1055"/>
      <c r="DO113" s="1055"/>
      <c r="DP113" s="1056"/>
      <c r="DQ113" s="1057" t="s">
        <v>137</v>
      </c>
      <c r="DR113" s="1055"/>
      <c r="DS113" s="1055"/>
      <c r="DT113" s="1055"/>
      <c r="DU113" s="1056"/>
      <c r="DV113" s="1058" t="s">
        <v>433</v>
      </c>
      <c r="DW113" s="1059"/>
      <c r="DX113" s="1059"/>
      <c r="DY113" s="1059"/>
      <c r="DZ113" s="1060"/>
    </row>
    <row r="114" spans="1:130" s="248" customFormat="1" ht="26.25" customHeight="1" x14ac:dyDescent="0.15">
      <c r="A114" s="1050"/>
      <c r="B114" s="1051"/>
      <c r="C114" s="1046" t="s">
        <v>444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433</v>
      </c>
      <c r="AB114" s="1055"/>
      <c r="AC114" s="1055"/>
      <c r="AD114" s="1055"/>
      <c r="AE114" s="1056"/>
      <c r="AF114" s="1057" t="s">
        <v>137</v>
      </c>
      <c r="AG114" s="1055"/>
      <c r="AH114" s="1055"/>
      <c r="AI114" s="1055"/>
      <c r="AJ114" s="1056"/>
      <c r="AK114" s="1057" t="s">
        <v>137</v>
      </c>
      <c r="AL114" s="1055"/>
      <c r="AM114" s="1055"/>
      <c r="AN114" s="1055"/>
      <c r="AO114" s="1056"/>
      <c r="AP114" s="1058" t="s">
        <v>137</v>
      </c>
      <c r="AQ114" s="1059"/>
      <c r="AR114" s="1059"/>
      <c r="AS114" s="1059"/>
      <c r="AT114" s="1060"/>
      <c r="AU114" s="996"/>
      <c r="AV114" s="997"/>
      <c r="AW114" s="997"/>
      <c r="AX114" s="997"/>
      <c r="AY114" s="997"/>
      <c r="AZ114" s="1045" t="s">
        <v>445</v>
      </c>
      <c r="BA114" s="1046"/>
      <c r="BB114" s="1046"/>
      <c r="BC114" s="1046"/>
      <c r="BD114" s="1046"/>
      <c r="BE114" s="1046"/>
      <c r="BF114" s="1046"/>
      <c r="BG114" s="1046"/>
      <c r="BH114" s="1046"/>
      <c r="BI114" s="1046"/>
      <c r="BJ114" s="1046"/>
      <c r="BK114" s="1046"/>
      <c r="BL114" s="1046"/>
      <c r="BM114" s="1046"/>
      <c r="BN114" s="1046"/>
      <c r="BO114" s="1046"/>
      <c r="BP114" s="1047"/>
      <c r="BQ114" s="1015">
        <v>211319</v>
      </c>
      <c r="BR114" s="1016"/>
      <c r="BS114" s="1016"/>
      <c r="BT114" s="1016"/>
      <c r="BU114" s="1016"/>
      <c r="BV114" s="1016">
        <v>215819</v>
      </c>
      <c r="BW114" s="1016"/>
      <c r="BX114" s="1016"/>
      <c r="BY114" s="1016"/>
      <c r="BZ114" s="1016"/>
      <c r="CA114" s="1016">
        <v>201547</v>
      </c>
      <c r="CB114" s="1016"/>
      <c r="CC114" s="1016"/>
      <c r="CD114" s="1016"/>
      <c r="CE114" s="1016"/>
      <c r="CF114" s="1010">
        <v>6.8</v>
      </c>
      <c r="CG114" s="1011"/>
      <c r="CH114" s="1011"/>
      <c r="CI114" s="1011"/>
      <c r="CJ114" s="1011"/>
      <c r="CK114" s="1041"/>
      <c r="CL114" s="1042"/>
      <c r="CM114" s="1012" t="s">
        <v>446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433</v>
      </c>
      <c r="DH114" s="1055"/>
      <c r="DI114" s="1055"/>
      <c r="DJ114" s="1055"/>
      <c r="DK114" s="1056"/>
      <c r="DL114" s="1057" t="s">
        <v>433</v>
      </c>
      <c r="DM114" s="1055"/>
      <c r="DN114" s="1055"/>
      <c r="DO114" s="1055"/>
      <c r="DP114" s="1056"/>
      <c r="DQ114" s="1057" t="s">
        <v>433</v>
      </c>
      <c r="DR114" s="1055"/>
      <c r="DS114" s="1055"/>
      <c r="DT114" s="1055"/>
      <c r="DU114" s="1056"/>
      <c r="DV114" s="1058" t="s">
        <v>137</v>
      </c>
      <c r="DW114" s="1059"/>
      <c r="DX114" s="1059"/>
      <c r="DY114" s="1059"/>
      <c r="DZ114" s="1060"/>
    </row>
    <row r="115" spans="1:130" s="248" customFormat="1" ht="26.25" customHeight="1" x14ac:dyDescent="0.15">
      <c r="A115" s="1050"/>
      <c r="B115" s="1051"/>
      <c r="C115" s="1046" t="s">
        <v>447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4033</v>
      </c>
      <c r="AB115" s="1030"/>
      <c r="AC115" s="1030"/>
      <c r="AD115" s="1030"/>
      <c r="AE115" s="1031"/>
      <c r="AF115" s="1032">
        <v>8369</v>
      </c>
      <c r="AG115" s="1030"/>
      <c r="AH115" s="1030"/>
      <c r="AI115" s="1030"/>
      <c r="AJ115" s="1031"/>
      <c r="AK115" s="1032">
        <v>30725</v>
      </c>
      <c r="AL115" s="1030"/>
      <c r="AM115" s="1030"/>
      <c r="AN115" s="1030"/>
      <c r="AO115" s="1031"/>
      <c r="AP115" s="1033">
        <v>1</v>
      </c>
      <c r="AQ115" s="1034"/>
      <c r="AR115" s="1034"/>
      <c r="AS115" s="1034"/>
      <c r="AT115" s="1035"/>
      <c r="AU115" s="996"/>
      <c r="AV115" s="997"/>
      <c r="AW115" s="997"/>
      <c r="AX115" s="997"/>
      <c r="AY115" s="997"/>
      <c r="AZ115" s="1045" t="s">
        <v>448</v>
      </c>
      <c r="BA115" s="1046"/>
      <c r="BB115" s="1046"/>
      <c r="BC115" s="1046"/>
      <c r="BD115" s="1046"/>
      <c r="BE115" s="1046"/>
      <c r="BF115" s="1046"/>
      <c r="BG115" s="1046"/>
      <c r="BH115" s="1046"/>
      <c r="BI115" s="1046"/>
      <c r="BJ115" s="1046"/>
      <c r="BK115" s="1046"/>
      <c r="BL115" s="1046"/>
      <c r="BM115" s="1046"/>
      <c r="BN115" s="1046"/>
      <c r="BO115" s="1046"/>
      <c r="BP115" s="1047"/>
      <c r="BQ115" s="1015" t="s">
        <v>137</v>
      </c>
      <c r="BR115" s="1016"/>
      <c r="BS115" s="1016"/>
      <c r="BT115" s="1016"/>
      <c r="BU115" s="1016"/>
      <c r="BV115" s="1016" t="s">
        <v>137</v>
      </c>
      <c r="BW115" s="1016"/>
      <c r="BX115" s="1016"/>
      <c r="BY115" s="1016"/>
      <c r="BZ115" s="1016"/>
      <c r="CA115" s="1016" t="s">
        <v>137</v>
      </c>
      <c r="CB115" s="1016"/>
      <c r="CC115" s="1016"/>
      <c r="CD115" s="1016"/>
      <c r="CE115" s="1016"/>
      <c r="CF115" s="1010" t="s">
        <v>137</v>
      </c>
      <c r="CG115" s="1011"/>
      <c r="CH115" s="1011"/>
      <c r="CI115" s="1011"/>
      <c r="CJ115" s="1011"/>
      <c r="CK115" s="1041"/>
      <c r="CL115" s="1042"/>
      <c r="CM115" s="1045" t="s">
        <v>449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137</v>
      </c>
      <c r="DH115" s="1055"/>
      <c r="DI115" s="1055"/>
      <c r="DJ115" s="1055"/>
      <c r="DK115" s="1056"/>
      <c r="DL115" s="1057" t="s">
        <v>137</v>
      </c>
      <c r="DM115" s="1055"/>
      <c r="DN115" s="1055"/>
      <c r="DO115" s="1055"/>
      <c r="DP115" s="1056"/>
      <c r="DQ115" s="1057" t="s">
        <v>137</v>
      </c>
      <c r="DR115" s="1055"/>
      <c r="DS115" s="1055"/>
      <c r="DT115" s="1055"/>
      <c r="DU115" s="1056"/>
      <c r="DV115" s="1058" t="s">
        <v>137</v>
      </c>
      <c r="DW115" s="1059"/>
      <c r="DX115" s="1059"/>
      <c r="DY115" s="1059"/>
      <c r="DZ115" s="1060"/>
    </row>
    <row r="116" spans="1:130" s="248" customFormat="1" ht="26.25" customHeight="1" x14ac:dyDescent="0.15">
      <c r="A116" s="1052"/>
      <c r="B116" s="1053"/>
      <c r="C116" s="1061" t="s">
        <v>450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137</v>
      </c>
      <c r="AB116" s="1055"/>
      <c r="AC116" s="1055"/>
      <c r="AD116" s="1055"/>
      <c r="AE116" s="1056"/>
      <c r="AF116" s="1057" t="s">
        <v>137</v>
      </c>
      <c r="AG116" s="1055"/>
      <c r="AH116" s="1055"/>
      <c r="AI116" s="1055"/>
      <c r="AJ116" s="1056"/>
      <c r="AK116" s="1057" t="s">
        <v>137</v>
      </c>
      <c r="AL116" s="1055"/>
      <c r="AM116" s="1055"/>
      <c r="AN116" s="1055"/>
      <c r="AO116" s="1056"/>
      <c r="AP116" s="1058" t="s">
        <v>137</v>
      </c>
      <c r="AQ116" s="1059"/>
      <c r="AR116" s="1059"/>
      <c r="AS116" s="1059"/>
      <c r="AT116" s="1060"/>
      <c r="AU116" s="996"/>
      <c r="AV116" s="997"/>
      <c r="AW116" s="997"/>
      <c r="AX116" s="997"/>
      <c r="AY116" s="997"/>
      <c r="AZ116" s="1063" t="s">
        <v>451</v>
      </c>
      <c r="BA116" s="1064"/>
      <c r="BB116" s="1064"/>
      <c r="BC116" s="1064"/>
      <c r="BD116" s="1064"/>
      <c r="BE116" s="1064"/>
      <c r="BF116" s="1064"/>
      <c r="BG116" s="1064"/>
      <c r="BH116" s="1064"/>
      <c r="BI116" s="1064"/>
      <c r="BJ116" s="1064"/>
      <c r="BK116" s="1064"/>
      <c r="BL116" s="1064"/>
      <c r="BM116" s="1064"/>
      <c r="BN116" s="1064"/>
      <c r="BO116" s="1064"/>
      <c r="BP116" s="1065"/>
      <c r="BQ116" s="1015" t="s">
        <v>137</v>
      </c>
      <c r="BR116" s="1016"/>
      <c r="BS116" s="1016"/>
      <c r="BT116" s="1016"/>
      <c r="BU116" s="1016"/>
      <c r="BV116" s="1016" t="s">
        <v>137</v>
      </c>
      <c r="BW116" s="1016"/>
      <c r="BX116" s="1016"/>
      <c r="BY116" s="1016"/>
      <c r="BZ116" s="1016"/>
      <c r="CA116" s="1016" t="s">
        <v>137</v>
      </c>
      <c r="CB116" s="1016"/>
      <c r="CC116" s="1016"/>
      <c r="CD116" s="1016"/>
      <c r="CE116" s="1016"/>
      <c r="CF116" s="1010" t="s">
        <v>137</v>
      </c>
      <c r="CG116" s="1011"/>
      <c r="CH116" s="1011"/>
      <c r="CI116" s="1011"/>
      <c r="CJ116" s="1011"/>
      <c r="CK116" s="1041"/>
      <c r="CL116" s="1042"/>
      <c r="CM116" s="1012" t="s">
        <v>452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137</v>
      </c>
      <c r="DH116" s="1055"/>
      <c r="DI116" s="1055"/>
      <c r="DJ116" s="1055"/>
      <c r="DK116" s="1056"/>
      <c r="DL116" s="1057" t="s">
        <v>137</v>
      </c>
      <c r="DM116" s="1055"/>
      <c r="DN116" s="1055"/>
      <c r="DO116" s="1055"/>
      <c r="DP116" s="1056"/>
      <c r="DQ116" s="1057" t="s">
        <v>137</v>
      </c>
      <c r="DR116" s="1055"/>
      <c r="DS116" s="1055"/>
      <c r="DT116" s="1055"/>
      <c r="DU116" s="1056"/>
      <c r="DV116" s="1058" t="s">
        <v>137</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453</v>
      </c>
      <c r="Z117" s="982"/>
      <c r="AA117" s="1072">
        <v>582290</v>
      </c>
      <c r="AB117" s="1073"/>
      <c r="AC117" s="1073"/>
      <c r="AD117" s="1073"/>
      <c r="AE117" s="1074"/>
      <c r="AF117" s="1075">
        <v>608796</v>
      </c>
      <c r="AG117" s="1073"/>
      <c r="AH117" s="1073"/>
      <c r="AI117" s="1073"/>
      <c r="AJ117" s="1074"/>
      <c r="AK117" s="1075">
        <v>625740</v>
      </c>
      <c r="AL117" s="1073"/>
      <c r="AM117" s="1073"/>
      <c r="AN117" s="1073"/>
      <c r="AO117" s="1074"/>
      <c r="AP117" s="1076"/>
      <c r="AQ117" s="1077"/>
      <c r="AR117" s="1077"/>
      <c r="AS117" s="1077"/>
      <c r="AT117" s="1078"/>
      <c r="AU117" s="996"/>
      <c r="AV117" s="997"/>
      <c r="AW117" s="997"/>
      <c r="AX117" s="997"/>
      <c r="AY117" s="997"/>
      <c r="AZ117" s="1063" t="s">
        <v>454</v>
      </c>
      <c r="BA117" s="1064"/>
      <c r="BB117" s="1064"/>
      <c r="BC117" s="1064"/>
      <c r="BD117" s="1064"/>
      <c r="BE117" s="1064"/>
      <c r="BF117" s="1064"/>
      <c r="BG117" s="1064"/>
      <c r="BH117" s="1064"/>
      <c r="BI117" s="1064"/>
      <c r="BJ117" s="1064"/>
      <c r="BK117" s="1064"/>
      <c r="BL117" s="1064"/>
      <c r="BM117" s="1064"/>
      <c r="BN117" s="1064"/>
      <c r="BO117" s="1064"/>
      <c r="BP117" s="1065"/>
      <c r="BQ117" s="1015" t="s">
        <v>137</v>
      </c>
      <c r="BR117" s="1016"/>
      <c r="BS117" s="1016"/>
      <c r="BT117" s="1016"/>
      <c r="BU117" s="1016"/>
      <c r="BV117" s="1016" t="s">
        <v>137</v>
      </c>
      <c r="BW117" s="1016"/>
      <c r="BX117" s="1016"/>
      <c r="BY117" s="1016"/>
      <c r="BZ117" s="1016"/>
      <c r="CA117" s="1016" t="s">
        <v>137</v>
      </c>
      <c r="CB117" s="1016"/>
      <c r="CC117" s="1016"/>
      <c r="CD117" s="1016"/>
      <c r="CE117" s="1016"/>
      <c r="CF117" s="1010" t="s">
        <v>137</v>
      </c>
      <c r="CG117" s="1011"/>
      <c r="CH117" s="1011"/>
      <c r="CI117" s="1011"/>
      <c r="CJ117" s="1011"/>
      <c r="CK117" s="1041"/>
      <c r="CL117" s="1042"/>
      <c r="CM117" s="1012" t="s">
        <v>455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137</v>
      </c>
      <c r="DH117" s="1055"/>
      <c r="DI117" s="1055"/>
      <c r="DJ117" s="1055"/>
      <c r="DK117" s="1056"/>
      <c r="DL117" s="1057" t="s">
        <v>137</v>
      </c>
      <c r="DM117" s="1055"/>
      <c r="DN117" s="1055"/>
      <c r="DO117" s="1055"/>
      <c r="DP117" s="1056"/>
      <c r="DQ117" s="1057" t="s">
        <v>137</v>
      </c>
      <c r="DR117" s="1055"/>
      <c r="DS117" s="1055"/>
      <c r="DT117" s="1055"/>
      <c r="DU117" s="1056"/>
      <c r="DV117" s="1058" t="s">
        <v>137</v>
      </c>
      <c r="DW117" s="1059"/>
      <c r="DX117" s="1059"/>
      <c r="DY117" s="1059"/>
      <c r="DZ117" s="1060"/>
    </row>
    <row r="118" spans="1:130" s="248"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306</v>
      </c>
      <c r="AL118" s="981"/>
      <c r="AM118" s="981"/>
      <c r="AN118" s="981"/>
      <c r="AO118" s="982"/>
      <c r="AP118" s="1067" t="s">
        <v>427</v>
      </c>
      <c r="AQ118" s="1068"/>
      <c r="AR118" s="1068"/>
      <c r="AS118" s="1068"/>
      <c r="AT118" s="1069"/>
      <c r="AU118" s="996"/>
      <c r="AV118" s="997"/>
      <c r="AW118" s="997"/>
      <c r="AX118" s="997"/>
      <c r="AY118" s="997"/>
      <c r="AZ118" s="1070" t="s">
        <v>456</v>
      </c>
      <c r="BA118" s="1061"/>
      <c r="BB118" s="1061"/>
      <c r="BC118" s="1061"/>
      <c r="BD118" s="1061"/>
      <c r="BE118" s="1061"/>
      <c r="BF118" s="1061"/>
      <c r="BG118" s="1061"/>
      <c r="BH118" s="1061"/>
      <c r="BI118" s="1061"/>
      <c r="BJ118" s="1061"/>
      <c r="BK118" s="1061"/>
      <c r="BL118" s="1061"/>
      <c r="BM118" s="1061"/>
      <c r="BN118" s="1061"/>
      <c r="BO118" s="1061"/>
      <c r="BP118" s="1062"/>
      <c r="BQ118" s="1093" t="s">
        <v>137</v>
      </c>
      <c r="BR118" s="1094"/>
      <c r="BS118" s="1094"/>
      <c r="BT118" s="1094"/>
      <c r="BU118" s="1094"/>
      <c r="BV118" s="1094" t="s">
        <v>137</v>
      </c>
      <c r="BW118" s="1094"/>
      <c r="BX118" s="1094"/>
      <c r="BY118" s="1094"/>
      <c r="BZ118" s="1094"/>
      <c r="CA118" s="1094" t="s">
        <v>137</v>
      </c>
      <c r="CB118" s="1094"/>
      <c r="CC118" s="1094"/>
      <c r="CD118" s="1094"/>
      <c r="CE118" s="1094"/>
      <c r="CF118" s="1010" t="s">
        <v>137</v>
      </c>
      <c r="CG118" s="1011"/>
      <c r="CH118" s="1011"/>
      <c r="CI118" s="1011"/>
      <c r="CJ118" s="1011"/>
      <c r="CK118" s="1041"/>
      <c r="CL118" s="1042"/>
      <c r="CM118" s="1012" t="s">
        <v>457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137</v>
      </c>
      <c r="DH118" s="1055"/>
      <c r="DI118" s="1055"/>
      <c r="DJ118" s="1055"/>
      <c r="DK118" s="1056"/>
      <c r="DL118" s="1057" t="s">
        <v>137</v>
      </c>
      <c r="DM118" s="1055"/>
      <c r="DN118" s="1055"/>
      <c r="DO118" s="1055"/>
      <c r="DP118" s="1056"/>
      <c r="DQ118" s="1057" t="s">
        <v>137</v>
      </c>
      <c r="DR118" s="1055"/>
      <c r="DS118" s="1055"/>
      <c r="DT118" s="1055"/>
      <c r="DU118" s="1056"/>
      <c r="DV118" s="1058" t="s">
        <v>137</v>
      </c>
      <c r="DW118" s="1059"/>
      <c r="DX118" s="1059"/>
      <c r="DY118" s="1059"/>
      <c r="DZ118" s="1060"/>
    </row>
    <row r="119" spans="1:130" s="248"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137</v>
      </c>
      <c r="AB119" s="988"/>
      <c r="AC119" s="988"/>
      <c r="AD119" s="988"/>
      <c r="AE119" s="989"/>
      <c r="AF119" s="990" t="s">
        <v>137</v>
      </c>
      <c r="AG119" s="988"/>
      <c r="AH119" s="988"/>
      <c r="AI119" s="988"/>
      <c r="AJ119" s="989"/>
      <c r="AK119" s="990" t="s">
        <v>137</v>
      </c>
      <c r="AL119" s="988"/>
      <c r="AM119" s="988"/>
      <c r="AN119" s="988"/>
      <c r="AO119" s="989"/>
      <c r="AP119" s="991" t="s">
        <v>137</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458</v>
      </c>
      <c r="BP119" s="1102"/>
      <c r="BQ119" s="1093">
        <v>5893025</v>
      </c>
      <c r="BR119" s="1094"/>
      <c r="BS119" s="1094"/>
      <c r="BT119" s="1094"/>
      <c r="BU119" s="1094"/>
      <c r="BV119" s="1094">
        <v>5994197</v>
      </c>
      <c r="BW119" s="1094"/>
      <c r="BX119" s="1094"/>
      <c r="BY119" s="1094"/>
      <c r="BZ119" s="1094"/>
      <c r="CA119" s="1094">
        <v>5810241</v>
      </c>
      <c r="CB119" s="1094"/>
      <c r="CC119" s="1094"/>
      <c r="CD119" s="1094"/>
      <c r="CE119" s="1094"/>
      <c r="CF119" s="1095"/>
      <c r="CG119" s="1096"/>
      <c r="CH119" s="1096"/>
      <c r="CI119" s="1096"/>
      <c r="CJ119" s="1097"/>
      <c r="CK119" s="1043"/>
      <c r="CL119" s="1044"/>
      <c r="CM119" s="1098" t="s">
        <v>459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87384</v>
      </c>
      <c r="DH119" s="1080"/>
      <c r="DI119" s="1080"/>
      <c r="DJ119" s="1080"/>
      <c r="DK119" s="1081"/>
      <c r="DL119" s="1079">
        <v>405562</v>
      </c>
      <c r="DM119" s="1080"/>
      <c r="DN119" s="1080"/>
      <c r="DO119" s="1080"/>
      <c r="DP119" s="1081"/>
      <c r="DQ119" s="1079">
        <v>372356</v>
      </c>
      <c r="DR119" s="1080"/>
      <c r="DS119" s="1080"/>
      <c r="DT119" s="1080"/>
      <c r="DU119" s="1081"/>
      <c r="DV119" s="1082">
        <v>12.6</v>
      </c>
      <c r="DW119" s="1083"/>
      <c r="DX119" s="1083"/>
      <c r="DY119" s="1083"/>
      <c r="DZ119" s="1084"/>
    </row>
    <row r="120" spans="1:130" s="248" customFormat="1" ht="26.25" customHeight="1" x14ac:dyDescent="0.15">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137</v>
      </c>
      <c r="AB120" s="1055"/>
      <c r="AC120" s="1055"/>
      <c r="AD120" s="1055"/>
      <c r="AE120" s="1056"/>
      <c r="AF120" s="1057" t="s">
        <v>137</v>
      </c>
      <c r="AG120" s="1055"/>
      <c r="AH120" s="1055"/>
      <c r="AI120" s="1055"/>
      <c r="AJ120" s="1056"/>
      <c r="AK120" s="1057" t="s">
        <v>137</v>
      </c>
      <c r="AL120" s="1055"/>
      <c r="AM120" s="1055"/>
      <c r="AN120" s="1055"/>
      <c r="AO120" s="1056"/>
      <c r="AP120" s="1058" t="s">
        <v>137</v>
      </c>
      <c r="AQ120" s="1059"/>
      <c r="AR120" s="1059"/>
      <c r="AS120" s="1059"/>
      <c r="AT120" s="1060"/>
      <c r="AU120" s="1085" t="s">
        <v>460</v>
      </c>
      <c r="AV120" s="1086"/>
      <c r="AW120" s="1086"/>
      <c r="AX120" s="1086"/>
      <c r="AY120" s="1087"/>
      <c r="AZ120" s="1036" t="s">
        <v>461</v>
      </c>
      <c r="BA120" s="985"/>
      <c r="BB120" s="985"/>
      <c r="BC120" s="985"/>
      <c r="BD120" s="985"/>
      <c r="BE120" s="985"/>
      <c r="BF120" s="985"/>
      <c r="BG120" s="985"/>
      <c r="BH120" s="985"/>
      <c r="BI120" s="985"/>
      <c r="BJ120" s="985"/>
      <c r="BK120" s="985"/>
      <c r="BL120" s="985"/>
      <c r="BM120" s="985"/>
      <c r="BN120" s="985"/>
      <c r="BO120" s="985"/>
      <c r="BP120" s="986"/>
      <c r="BQ120" s="1022">
        <v>2046539</v>
      </c>
      <c r="BR120" s="1023"/>
      <c r="BS120" s="1023"/>
      <c r="BT120" s="1023"/>
      <c r="BU120" s="1023"/>
      <c r="BV120" s="1023">
        <v>2224853</v>
      </c>
      <c r="BW120" s="1023"/>
      <c r="BX120" s="1023"/>
      <c r="BY120" s="1023"/>
      <c r="BZ120" s="1023"/>
      <c r="CA120" s="1023">
        <v>2333014</v>
      </c>
      <c r="CB120" s="1023"/>
      <c r="CC120" s="1023"/>
      <c r="CD120" s="1023"/>
      <c r="CE120" s="1023"/>
      <c r="CF120" s="1037">
        <v>78.900000000000006</v>
      </c>
      <c r="CG120" s="1038"/>
      <c r="CH120" s="1038"/>
      <c r="CI120" s="1038"/>
      <c r="CJ120" s="1038"/>
      <c r="CK120" s="1103" t="s">
        <v>462</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v>1063975</v>
      </c>
      <c r="DH120" s="1023"/>
      <c r="DI120" s="1023"/>
      <c r="DJ120" s="1023"/>
      <c r="DK120" s="1023"/>
      <c r="DL120" s="1023">
        <v>870474</v>
      </c>
      <c r="DM120" s="1023"/>
      <c r="DN120" s="1023"/>
      <c r="DO120" s="1023"/>
      <c r="DP120" s="1023"/>
      <c r="DQ120" s="1023">
        <v>717303</v>
      </c>
      <c r="DR120" s="1023"/>
      <c r="DS120" s="1023"/>
      <c r="DT120" s="1023"/>
      <c r="DU120" s="1023"/>
      <c r="DV120" s="1024">
        <v>24.3</v>
      </c>
      <c r="DW120" s="1024"/>
      <c r="DX120" s="1024"/>
      <c r="DY120" s="1024"/>
      <c r="DZ120" s="1025"/>
    </row>
    <row r="121" spans="1:130" s="248" customFormat="1" ht="26.25" customHeight="1" x14ac:dyDescent="0.15">
      <c r="A121" s="1155"/>
      <c r="B121" s="1042"/>
      <c r="C121" s="1063" t="s">
        <v>463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137</v>
      </c>
      <c r="AB121" s="1055"/>
      <c r="AC121" s="1055"/>
      <c r="AD121" s="1055"/>
      <c r="AE121" s="1056"/>
      <c r="AF121" s="1057" t="s">
        <v>137</v>
      </c>
      <c r="AG121" s="1055"/>
      <c r="AH121" s="1055"/>
      <c r="AI121" s="1055"/>
      <c r="AJ121" s="1056"/>
      <c r="AK121" s="1057" t="s">
        <v>137</v>
      </c>
      <c r="AL121" s="1055"/>
      <c r="AM121" s="1055"/>
      <c r="AN121" s="1055"/>
      <c r="AO121" s="1056"/>
      <c r="AP121" s="1058" t="s">
        <v>137</v>
      </c>
      <c r="AQ121" s="1059"/>
      <c r="AR121" s="1059"/>
      <c r="AS121" s="1059"/>
      <c r="AT121" s="1060"/>
      <c r="AU121" s="1088"/>
      <c r="AV121" s="1089"/>
      <c r="AW121" s="1089"/>
      <c r="AX121" s="1089"/>
      <c r="AY121" s="1090"/>
      <c r="AZ121" s="1045" t="s">
        <v>464</v>
      </c>
      <c r="BA121" s="1046"/>
      <c r="BB121" s="1046"/>
      <c r="BC121" s="1046"/>
      <c r="BD121" s="1046"/>
      <c r="BE121" s="1046"/>
      <c r="BF121" s="1046"/>
      <c r="BG121" s="1046"/>
      <c r="BH121" s="1046"/>
      <c r="BI121" s="1046"/>
      <c r="BJ121" s="1046"/>
      <c r="BK121" s="1046"/>
      <c r="BL121" s="1046"/>
      <c r="BM121" s="1046"/>
      <c r="BN121" s="1046"/>
      <c r="BO121" s="1046"/>
      <c r="BP121" s="1047"/>
      <c r="BQ121" s="1015">
        <v>29314</v>
      </c>
      <c r="BR121" s="1016"/>
      <c r="BS121" s="1016"/>
      <c r="BT121" s="1016"/>
      <c r="BU121" s="1016"/>
      <c r="BV121" s="1016">
        <v>22263</v>
      </c>
      <c r="BW121" s="1016"/>
      <c r="BX121" s="1016"/>
      <c r="BY121" s="1016"/>
      <c r="BZ121" s="1016"/>
      <c r="CA121" s="1016">
        <v>15109</v>
      </c>
      <c r="CB121" s="1016"/>
      <c r="CC121" s="1016"/>
      <c r="CD121" s="1016"/>
      <c r="CE121" s="1016"/>
      <c r="CF121" s="1010">
        <v>0.5</v>
      </c>
      <c r="CG121" s="1011"/>
      <c r="CH121" s="1011"/>
      <c r="CI121" s="1011"/>
      <c r="CJ121" s="1011"/>
      <c r="CK121" s="1106"/>
      <c r="CL121" s="1107"/>
      <c r="CM121" s="1107"/>
      <c r="CN121" s="1107"/>
      <c r="CO121" s="1108"/>
      <c r="CP121" s="1116" t="s">
        <v>403</v>
      </c>
      <c r="CQ121" s="1117"/>
      <c r="CR121" s="1117"/>
      <c r="CS121" s="1117"/>
      <c r="CT121" s="1117"/>
      <c r="CU121" s="1117"/>
      <c r="CV121" s="1117"/>
      <c r="CW121" s="1117"/>
      <c r="CX121" s="1117"/>
      <c r="CY121" s="1117"/>
      <c r="CZ121" s="1117"/>
      <c r="DA121" s="1117"/>
      <c r="DB121" s="1117"/>
      <c r="DC121" s="1117"/>
      <c r="DD121" s="1117"/>
      <c r="DE121" s="1117"/>
      <c r="DF121" s="1118"/>
      <c r="DG121" s="1015" t="s">
        <v>137</v>
      </c>
      <c r="DH121" s="1016"/>
      <c r="DI121" s="1016"/>
      <c r="DJ121" s="1016"/>
      <c r="DK121" s="1016"/>
      <c r="DL121" s="1016" t="s">
        <v>137</v>
      </c>
      <c r="DM121" s="1016"/>
      <c r="DN121" s="1016"/>
      <c r="DO121" s="1016"/>
      <c r="DP121" s="1016"/>
      <c r="DQ121" s="1016" t="s">
        <v>137</v>
      </c>
      <c r="DR121" s="1016"/>
      <c r="DS121" s="1016"/>
      <c r="DT121" s="1016"/>
      <c r="DU121" s="1016"/>
      <c r="DV121" s="1017" t="s">
        <v>137</v>
      </c>
      <c r="DW121" s="1017"/>
      <c r="DX121" s="1017"/>
      <c r="DY121" s="1017"/>
      <c r="DZ121" s="1018"/>
    </row>
    <row r="122" spans="1:130" s="248" customFormat="1" ht="26.25" customHeight="1" x14ac:dyDescent="0.15">
      <c r="A122" s="1155"/>
      <c r="B122" s="1042"/>
      <c r="C122" s="1012" t="s">
        <v>446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137</v>
      </c>
      <c r="AB122" s="1055"/>
      <c r="AC122" s="1055"/>
      <c r="AD122" s="1055"/>
      <c r="AE122" s="1056"/>
      <c r="AF122" s="1057" t="s">
        <v>137</v>
      </c>
      <c r="AG122" s="1055"/>
      <c r="AH122" s="1055"/>
      <c r="AI122" s="1055"/>
      <c r="AJ122" s="1056"/>
      <c r="AK122" s="1057" t="s">
        <v>137</v>
      </c>
      <c r="AL122" s="1055"/>
      <c r="AM122" s="1055"/>
      <c r="AN122" s="1055"/>
      <c r="AO122" s="1056"/>
      <c r="AP122" s="1058" t="s">
        <v>137</v>
      </c>
      <c r="AQ122" s="1059"/>
      <c r="AR122" s="1059"/>
      <c r="AS122" s="1059"/>
      <c r="AT122" s="1060"/>
      <c r="AU122" s="1088"/>
      <c r="AV122" s="1089"/>
      <c r="AW122" s="1089"/>
      <c r="AX122" s="1089"/>
      <c r="AY122" s="1090"/>
      <c r="AZ122" s="1070" t="s">
        <v>465</v>
      </c>
      <c r="BA122" s="1061"/>
      <c r="BB122" s="1061"/>
      <c r="BC122" s="1061"/>
      <c r="BD122" s="1061"/>
      <c r="BE122" s="1061"/>
      <c r="BF122" s="1061"/>
      <c r="BG122" s="1061"/>
      <c r="BH122" s="1061"/>
      <c r="BI122" s="1061"/>
      <c r="BJ122" s="1061"/>
      <c r="BK122" s="1061"/>
      <c r="BL122" s="1061"/>
      <c r="BM122" s="1061"/>
      <c r="BN122" s="1061"/>
      <c r="BO122" s="1061"/>
      <c r="BP122" s="1062"/>
      <c r="BQ122" s="1093">
        <v>3908162</v>
      </c>
      <c r="BR122" s="1094"/>
      <c r="BS122" s="1094"/>
      <c r="BT122" s="1094"/>
      <c r="BU122" s="1094"/>
      <c r="BV122" s="1094">
        <v>3765116</v>
      </c>
      <c r="BW122" s="1094"/>
      <c r="BX122" s="1094"/>
      <c r="BY122" s="1094"/>
      <c r="BZ122" s="1094"/>
      <c r="CA122" s="1094">
        <v>3661348</v>
      </c>
      <c r="CB122" s="1094"/>
      <c r="CC122" s="1094"/>
      <c r="CD122" s="1094"/>
      <c r="CE122" s="1094"/>
      <c r="CF122" s="1114">
        <v>123.8</v>
      </c>
      <c r="CG122" s="1115"/>
      <c r="CH122" s="1115"/>
      <c r="CI122" s="1115"/>
      <c r="CJ122" s="1115"/>
      <c r="CK122" s="1106"/>
      <c r="CL122" s="1107"/>
      <c r="CM122" s="1107"/>
      <c r="CN122" s="1107"/>
      <c r="CO122" s="1108"/>
      <c r="CP122" s="1116" t="s">
        <v>404</v>
      </c>
      <c r="CQ122" s="1117"/>
      <c r="CR122" s="1117"/>
      <c r="CS122" s="1117"/>
      <c r="CT122" s="1117"/>
      <c r="CU122" s="1117"/>
      <c r="CV122" s="1117"/>
      <c r="CW122" s="1117"/>
      <c r="CX122" s="1117"/>
      <c r="CY122" s="1117"/>
      <c r="CZ122" s="1117"/>
      <c r="DA122" s="1117"/>
      <c r="DB122" s="1117"/>
      <c r="DC122" s="1117"/>
      <c r="DD122" s="1117"/>
      <c r="DE122" s="1117"/>
      <c r="DF122" s="1118"/>
      <c r="DG122" s="1015" t="s">
        <v>137</v>
      </c>
      <c r="DH122" s="1016"/>
      <c r="DI122" s="1016"/>
      <c r="DJ122" s="1016"/>
      <c r="DK122" s="1016"/>
      <c r="DL122" s="1016" t="s">
        <v>137</v>
      </c>
      <c r="DM122" s="1016"/>
      <c r="DN122" s="1016"/>
      <c r="DO122" s="1016"/>
      <c r="DP122" s="1016"/>
      <c r="DQ122" s="1016" t="s">
        <v>137</v>
      </c>
      <c r="DR122" s="1016"/>
      <c r="DS122" s="1016"/>
      <c r="DT122" s="1016"/>
      <c r="DU122" s="1016"/>
      <c r="DV122" s="1017" t="s">
        <v>137</v>
      </c>
      <c r="DW122" s="1017"/>
      <c r="DX122" s="1017"/>
      <c r="DY122" s="1017"/>
      <c r="DZ122" s="1018"/>
    </row>
    <row r="123" spans="1:130" s="248" customFormat="1" ht="26.25" customHeight="1" x14ac:dyDescent="0.15">
      <c r="A123" s="1155"/>
      <c r="B123" s="1042"/>
      <c r="C123" s="1012" t="s">
        <v>452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137</v>
      </c>
      <c r="AB123" s="1055"/>
      <c r="AC123" s="1055"/>
      <c r="AD123" s="1055"/>
      <c r="AE123" s="1056"/>
      <c r="AF123" s="1057" t="s">
        <v>137</v>
      </c>
      <c r="AG123" s="1055"/>
      <c r="AH123" s="1055"/>
      <c r="AI123" s="1055"/>
      <c r="AJ123" s="1056"/>
      <c r="AK123" s="1057" t="s">
        <v>137</v>
      </c>
      <c r="AL123" s="1055"/>
      <c r="AM123" s="1055"/>
      <c r="AN123" s="1055"/>
      <c r="AO123" s="1056"/>
      <c r="AP123" s="1058" t="s">
        <v>137</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466</v>
      </c>
      <c r="BP123" s="1102"/>
      <c r="BQ123" s="1161">
        <v>5984015</v>
      </c>
      <c r="BR123" s="1162"/>
      <c r="BS123" s="1162"/>
      <c r="BT123" s="1162"/>
      <c r="BU123" s="1162"/>
      <c r="BV123" s="1162">
        <v>6012232</v>
      </c>
      <c r="BW123" s="1162"/>
      <c r="BX123" s="1162"/>
      <c r="BY123" s="1162"/>
      <c r="BZ123" s="1162"/>
      <c r="CA123" s="1162">
        <v>6009471</v>
      </c>
      <c r="CB123" s="1162"/>
      <c r="CC123" s="1162"/>
      <c r="CD123" s="1162"/>
      <c r="CE123" s="1162"/>
      <c r="CF123" s="1095"/>
      <c r="CG123" s="1096"/>
      <c r="CH123" s="1096"/>
      <c r="CI123" s="1096"/>
      <c r="CJ123" s="1097"/>
      <c r="CK123" s="1106"/>
      <c r="CL123" s="1107"/>
      <c r="CM123" s="1107"/>
      <c r="CN123" s="1107"/>
      <c r="CO123" s="1108"/>
      <c r="CP123" s="1116" t="s">
        <v>402</v>
      </c>
      <c r="CQ123" s="1117"/>
      <c r="CR123" s="1117"/>
      <c r="CS123" s="1117"/>
      <c r="CT123" s="1117"/>
      <c r="CU123" s="1117"/>
      <c r="CV123" s="1117"/>
      <c r="CW123" s="1117"/>
      <c r="CX123" s="1117"/>
      <c r="CY123" s="1117"/>
      <c r="CZ123" s="1117"/>
      <c r="DA123" s="1117"/>
      <c r="DB123" s="1117"/>
      <c r="DC123" s="1117"/>
      <c r="DD123" s="1117"/>
      <c r="DE123" s="1117"/>
      <c r="DF123" s="1118"/>
      <c r="DG123" s="1054" t="s">
        <v>137</v>
      </c>
      <c r="DH123" s="1055"/>
      <c r="DI123" s="1055"/>
      <c r="DJ123" s="1055"/>
      <c r="DK123" s="1056"/>
      <c r="DL123" s="1057" t="s">
        <v>137</v>
      </c>
      <c r="DM123" s="1055"/>
      <c r="DN123" s="1055"/>
      <c r="DO123" s="1055"/>
      <c r="DP123" s="1056"/>
      <c r="DQ123" s="1057" t="s">
        <v>137</v>
      </c>
      <c r="DR123" s="1055"/>
      <c r="DS123" s="1055"/>
      <c r="DT123" s="1055"/>
      <c r="DU123" s="1056"/>
      <c r="DV123" s="1058" t="s">
        <v>137</v>
      </c>
      <c r="DW123" s="1059"/>
      <c r="DX123" s="1059"/>
      <c r="DY123" s="1059"/>
      <c r="DZ123" s="1060"/>
    </row>
    <row r="124" spans="1:130" s="248" customFormat="1" ht="26.25" customHeight="1" thickBot="1" x14ac:dyDescent="0.2">
      <c r="A124" s="1155"/>
      <c r="B124" s="1042"/>
      <c r="C124" s="1012" t="s">
        <v>455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137</v>
      </c>
      <c r="AB124" s="1055"/>
      <c r="AC124" s="1055"/>
      <c r="AD124" s="1055"/>
      <c r="AE124" s="1056"/>
      <c r="AF124" s="1057" t="s">
        <v>137</v>
      </c>
      <c r="AG124" s="1055"/>
      <c r="AH124" s="1055"/>
      <c r="AI124" s="1055"/>
      <c r="AJ124" s="1056"/>
      <c r="AK124" s="1057" t="s">
        <v>137</v>
      </c>
      <c r="AL124" s="1055"/>
      <c r="AM124" s="1055"/>
      <c r="AN124" s="1055"/>
      <c r="AO124" s="1056"/>
      <c r="AP124" s="1058" t="s">
        <v>137</v>
      </c>
      <c r="AQ124" s="1059"/>
      <c r="AR124" s="1059"/>
      <c r="AS124" s="1059"/>
      <c r="AT124" s="1060"/>
      <c r="AU124" s="1157" t="s">
        <v>467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137</v>
      </c>
      <c r="BR124" s="1124"/>
      <c r="BS124" s="1124"/>
      <c r="BT124" s="1124"/>
      <c r="BU124" s="1124"/>
      <c r="BV124" s="1124" t="s">
        <v>137</v>
      </c>
      <c r="BW124" s="1124"/>
      <c r="BX124" s="1124"/>
      <c r="BY124" s="1124"/>
      <c r="BZ124" s="1124"/>
      <c r="CA124" s="1124" t="s">
        <v>137</v>
      </c>
      <c r="CB124" s="1124"/>
      <c r="CC124" s="1124"/>
      <c r="CD124" s="1124"/>
      <c r="CE124" s="1124"/>
      <c r="CF124" s="1125"/>
      <c r="CG124" s="1126"/>
      <c r="CH124" s="1126"/>
      <c r="CI124" s="1126"/>
      <c r="CJ124" s="1127"/>
      <c r="CK124" s="1109"/>
      <c r="CL124" s="1109"/>
      <c r="CM124" s="1109"/>
      <c r="CN124" s="1109"/>
      <c r="CO124" s="1110"/>
      <c r="CP124" s="1116" t="s">
        <v>468</v>
      </c>
      <c r="CQ124" s="1117"/>
      <c r="CR124" s="1117"/>
      <c r="CS124" s="1117"/>
      <c r="CT124" s="1117"/>
      <c r="CU124" s="1117"/>
      <c r="CV124" s="1117"/>
      <c r="CW124" s="1117"/>
      <c r="CX124" s="1117"/>
      <c r="CY124" s="1117"/>
      <c r="CZ124" s="1117"/>
      <c r="DA124" s="1117"/>
      <c r="DB124" s="1117"/>
      <c r="DC124" s="1117"/>
      <c r="DD124" s="1117"/>
      <c r="DE124" s="1117"/>
      <c r="DF124" s="1118"/>
      <c r="DG124" s="1101" t="s">
        <v>137</v>
      </c>
      <c r="DH124" s="1080"/>
      <c r="DI124" s="1080"/>
      <c r="DJ124" s="1080"/>
      <c r="DK124" s="1081"/>
      <c r="DL124" s="1079" t="s">
        <v>137</v>
      </c>
      <c r="DM124" s="1080"/>
      <c r="DN124" s="1080"/>
      <c r="DO124" s="1080"/>
      <c r="DP124" s="1081"/>
      <c r="DQ124" s="1079" t="s">
        <v>137</v>
      </c>
      <c r="DR124" s="1080"/>
      <c r="DS124" s="1080"/>
      <c r="DT124" s="1080"/>
      <c r="DU124" s="1081"/>
      <c r="DV124" s="1082" t="s">
        <v>137</v>
      </c>
      <c r="DW124" s="1083"/>
      <c r="DX124" s="1083"/>
      <c r="DY124" s="1083"/>
      <c r="DZ124" s="1084"/>
    </row>
    <row r="125" spans="1:130" s="248" customFormat="1" ht="26.25" customHeight="1" x14ac:dyDescent="0.15">
      <c r="A125" s="1155"/>
      <c r="B125" s="1042"/>
      <c r="C125" s="1012" t="s">
        <v>457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137</v>
      </c>
      <c r="AB125" s="1055"/>
      <c r="AC125" s="1055"/>
      <c r="AD125" s="1055"/>
      <c r="AE125" s="1056"/>
      <c r="AF125" s="1057" t="s">
        <v>137</v>
      </c>
      <c r="AG125" s="1055"/>
      <c r="AH125" s="1055"/>
      <c r="AI125" s="1055"/>
      <c r="AJ125" s="1056"/>
      <c r="AK125" s="1057" t="s">
        <v>137</v>
      </c>
      <c r="AL125" s="1055"/>
      <c r="AM125" s="1055"/>
      <c r="AN125" s="1055"/>
      <c r="AO125" s="1056"/>
      <c r="AP125" s="1058" t="s">
        <v>137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469</v>
      </c>
      <c r="CL125" s="1104"/>
      <c r="CM125" s="1104"/>
      <c r="CN125" s="1104"/>
      <c r="CO125" s="1105"/>
      <c r="CP125" s="1036" t="s">
        <v>470</v>
      </c>
      <c r="CQ125" s="985"/>
      <c r="CR125" s="985"/>
      <c r="CS125" s="985"/>
      <c r="CT125" s="985"/>
      <c r="CU125" s="985"/>
      <c r="CV125" s="985"/>
      <c r="CW125" s="985"/>
      <c r="CX125" s="985"/>
      <c r="CY125" s="985"/>
      <c r="CZ125" s="985"/>
      <c r="DA125" s="985"/>
      <c r="DB125" s="985"/>
      <c r="DC125" s="985"/>
      <c r="DD125" s="985"/>
      <c r="DE125" s="985"/>
      <c r="DF125" s="986"/>
      <c r="DG125" s="1022" t="s">
        <v>137</v>
      </c>
      <c r="DH125" s="1023"/>
      <c r="DI125" s="1023"/>
      <c r="DJ125" s="1023"/>
      <c r="DK125" s="1023"/>
      <c r="DL125" s="1023" t="s">
        <v>137</v>
      </c>
      <c r="DM125" s="1023"/>
      <c r="DN125" s="1023"/>
      <c r="DO125" s="1023"/>
      <c r="DP125" s="1023"/>
      <c r="DQ125" s="1023" t="s">
        <v>137</v>
      </c>
      <c r="DR125" s="1023"/>
      <c r="DS125" s="1023"/>
      <c r="DT125" s="1023"/>
      <c r="DU125" s="1023"/>
      <c r="DV125" s="1024" t="s">
        <v>137</v>
      </c>
      <c r="DW125" s="1024"/>
      <c r="DX125" s="1024"/>
      <c r="DY125" s="1024"/>
      <c r="DZ125" s="1025"/>
    </row>
    <row r="126" spans="1:130" s="248" customFormat="1" ht="26.25" customHeight="1" thickBot="1" x14ac:dyDescent="0.2">
      <c r="A126" s="1155"/>
      <c r="B126" s="1042"/>
      <c r="C126" s="1012" t="s">
        <v>459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137</v>
      </c>
      <c r="AB126" s="1055"/>
      <c r="AC126" s="1055"/>
      <c r="AD126" s="1055"/>
      <c r="AE126" s="1056"/>
      <c r="AF126" s="1057">
        <v>4336</v>
      </c>
      <c r="AG126" s="1055"/>
      <c r="AH126" s="1055"/>
      <c r="AI126" s="1055"/>
      <c r="AJ126" s="1056"/>
      <c r="AK126" s="1057">
        <v>26692</v>
      </c>
      <c r="AL126" s="1055"/>
      <c r="AM126" s="1055"/>
      <c r="AN126" s="1055"/>
      <c r="AO126" s="1056"/>
      <c r="AP126" s="1058">
        <v>0.9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471</v>
      </c>
      <c r="CQ126" s="1046"/>
      <c r="CR126" s="1046"/>
      <c r="CS126" s="1046"/>
      <c r="CT126" s="1046"/>
      <c r="CU126" s="1046"/>
      <c r="CV126" s="1046"/>
      <c r="CW126" s="1046"/>
      <c r="CX126" s="1046"/>
      <c r="CY126" s="1046"/>
      <c r="CZ126" s="1046"/>
      <c r="DA126" s="1046"/>
      <c r="DB126" s="1046"/>
      <c r="DC126" s="1046"/>
      <c r="DD126" s="1046"/>
      <c r="DE126" s="1046"/>
      <c r="DF126" s="1047"/>
      <c r="DG126" s="1015" t="s">
        <v>137</v>
      </c>
      <c r="DH126" s="1016"/>
      <c r="DI126" s="1016"/>
      <c r="DJ126" s="1016"/>
      <c r="DK126" s="1016"/>
      <c r="DL126" s="1016" t="s">
        <v>137</v>
      </c>
      <c r="DM126" s="1016"/>
      <c r="DN126" s="1016"/>
      <c r="DO126" s="1016"/>
      <c r="DP126" s="1016"/>
      <c r="DQ126" s="1016" t="s">
        <v>137</v>
      </c>
      <c r="DR126" s="1016"/>
      <c r="DS126" s="1016"/>
      <c r="DT126" s="1016"/>
      <c r="DU126" s="1016"/>
      <c r="DV126" s="1017" t="s">
        <v>137</v>
      </c>
      <c r="DW126" s="1017"/>
      <c r="DX126" s="1017"/>
      <c r="DY126" s="1017"/>
      <c r="DZ126" s="1018"/>
    </row>
    <row r="127" spans="1:130" s="248" customFormat="1" ht="26.25" customHeight="1" x14ac:dyDescent="0.15">
      <c r="A127" s="1156"/>
      <c r="B127" s="1044"/>
      <c r="C127" s="1098" t="s">
        <v>472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4033</v>
      </c>
      <c r="AB127" s="1055"/>
      <c r="AC127" s="1055"/>
      <c r="AD127" s="1055"/>
      <c r="AE127" s="1056"/>
      <c r="AF127" s="1057">
        <v>4033</v>
      </c>
      <c r="AG127" s="1055"/>
      <c r="AH127" s="1055"/>
      <c r="AI127" s="1055"/>
      <c r="AJ127" s="1056"/>
      <c r="AK127" s="1057">
        <v>4033</v>
      </c>
      <c r="AL127" s="1055"/>
      <c r="AM127" s="1055"/>
      <c r="AN127" s="1055"/>
      <c r="AO127" s="1056"/>
      <c r="AP127" s="1058">
        <v>0.1</v>
      </c>
      <c r="AQ127" s="1059"/>
      <c r="AR127" s="1059"/>
      <c r="AS127" s="1059"/>
      <c r="AT127" s="1060"/>
      <c r="AU127" s="284"/>
      <c r="AV127" s="284"/>
      <c r="AW127" s="284"/>
      <c r="AX127" s="1128" t="s">
        <v>473</v>
      </c>
      <c r="AY127" s="1129"/>
      <c r="AZ127" s="1129"/>
      <c r="BA127" s="1129"/>
      <c r="BB127" s="1129"/>
      <c r="BC127" s="1129"/>
      <c r="BD127" s="1129"/>
      <c r="BE127" s="1130"/>
      <c r="BF127" s="1131" t="s">
        <v>474</v>
      </c>
      <c r="BG127" s="1129"/>
      <c r="BH127" s="1129"/>
      <c r="BI127" s="1129"/>
      <c r="BJ127" s="1129"/>
      <c r="BK127" s="1129"/>
      <c r="BL127" s="1130"/>
      <c r="BM127" s="1131" t="s">
        <v>475</v>
      </c>
      <c r="BN127" s="1129"/>
      <c r="BO127" s="1129"/>
      <c r="BP127" s="1129"/>
      <c r="BQ127" s="1129"/>
      <c r="BR127" s="1129"/>
      <c r="BS127" s="1130"/>
      <c r="BT127" s="1131" t="s">
        <v>476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477</v>
      </c>
      <c r="CQ127" s="1046"/>
      <c r="CR127" s="1046"/>
      <c r="CS127" s="1046"/>
      <c r="CT127" s="1046"/>
      <c r="CU127" s="1046"/>
      <c r="CV127" s="1046"/>
      <c r="CW127" s="1046"/>
      <c r="CX127" s="1046"/>
      <c r="CY127" s="1046"/>
      <c r="CZ127" s="1046"/>
      <c r="DA127" s="1046"/>
      <c r="DB127" s="1046"/>
      <c r="DC127" s="1046"/>
      <c r="DD127" s="1046"/>
      <c r="DE127" s="1046"/>
      <c r="DF127" s="1047"/>
      <c r="DG127" s="1015" t="s">
        <v>137</v>
      </c>
      <c r="DH127" s="1016"/>
      <c r="DI127" s="1016"/>
      <c r="DJ127" s="1016"/>
      <c r="DK127" s="1016"/>
      <c r="DL127" s="1016" t="s">
        <v>137</v>
      </c>
      <c r="DM127" s="1016"/>
      <c r="DN127" s="1016"/>
      <c r="DO127" s="1016"/>
      <c r="DP127" s="1016"/>
      <c r="DQ127" s="1016" t="s">
        <v>137</v>
      </c>
      <c r="DR127" s="1016"/>
      <c r="DS127" s="1016"/>
      <c r="DT127" s="1016"/>
      <c r="DU127" s="1016"/>
      <c r="DV127" s="1017" t="s">
        <v>137</v>
      </c>
      <c r="DW127" s="1017"/>
      <c r="DX127" s="1017"/>
      <c r="DY127" s="1017"/>
      <c r="DZ127" s="1018"/>
    </row>
    <row r="128" spans="1:130" s="248" customFormat="1" ht="26.25" customHeight="1" thickBot="1" x14ac:dyDescent="0.2">
      <c r="A128" s="1139" t="s">
        <v>478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479</v>
      </c>
      <c r="X128" s="1141"/>
      <c r="Y128" s="1141"/>
      <c r="Z128" s="1142"/>
      <c r="AA128" s="1143">
        <v>5630</v>
      </c>
      <c r="AB128" s="1144"/>
      <c r="AC128" s="1144"/>
      <c r="AD128" s="1144"/>
      <c r="AE128" s="1145"/>
      <c r="AF128" s="1146">
        <v>12002</v>
      </c>
      <c r="AG128" s="1144"/>
      <c r="AH128" s="1144"/>
      <c r="AI128" s="1144"/>
      <c r="AJ128" s="1145"/>
      <c r="AK128" s="1146">
        <v>18117</v>
      </c>
      <c r="AL128" s="1144"/>
      <c r="AM128" s="1144"/>
      <c r="AN128" s="1144"/>
      <c r="AO128" s="1145"/>
      <c r="AP128" s="1147"/>
      <c r="AQ128" s="1148"/>
      <c r="AR128" s="1148"/>
      <c r="AS128" s="1148"/>
      <c r="AT128" s="1149"/>
      <c r="AU128" s="284"/>
      <c r="AV128" s="284"/>
      <c r="AW128" s="284"/>
      <c r="AX128" s="984" t="s">
        <v>480</v>
      </c>
      <c r="AY128" s="985"/>
      <c r="AZ128" s="985"/>
      <c r="BA128" s="985"/>
      <c r="BB128" s="985"/>
      <c r="BC128" s="985"/>
      <c r="BD128" s="985"/>
      <c r="BE128" s="986"/>
      <c r="BF128" s="1150" t="s">
        <v>137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481</v>
      </c>
      <c r="CQ128" s="1133"/>
      <c r="CR128" s="1133"/>
      <c r="CS128" s="1133"/>
      <c r="CT128" s="1133"/>
      <c r="CU128" s="1133"/>
      <c r="CV128" s="1133"/>
      <c r="CW128" s="1133"/>
      <c r="CX128" s="1133"/>
      <c r="CY128" s="1133"/>
      <c r="CZ128" s="1133"/>
      <c r="DA128" s="1133"/>
      <c r="DB128" s="1133"/>
      <c r="DC128" s="1133"/>
      <c r="DD128" s="1133"/>
      <c r="DE128" s="1133"/>
      <c r="DF128" s="1134"/>
      <c r="DG128" s="1135" t="s">
        <v>137</v>
      </c>
      <c r="DH128" s="1136"/>
      <c r="DI128" s="1136"/>
      <c r="DJ128" s="1136"/>
      <c r="DK128" s="1136"/>
      <c r="DL128" s="1136" t="s">
        <v>137</v>
      </c>
      <c r="DM128" s="1136"/>
      <c r="DN128" s="1136"/>
      <c r="DO128" s="1136"/>
      <c r="DP128" s="1136"/>
      <c r="DQ128" s="1136" t="s">
        <v>137</v>
      </c>
      <c r="DR128" s="1136"/>
      <c r="DS128" s="1136"/>
      <c r="DT128" s="1136"/>
      <c r="DU128" s="1136"/>
      <c r="DV128" s="1137" t="s">
        <v>137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482</v>
      </c>
      <c r="X129" s="1170"/>
      <c r="Y129" s="1170"/>
      <c r="Z129" s="1171"/>
      <c r="AA129" s="1054">
        <v>3111693</v>
      </c>
      <c r="AB129" s="1055"/>
      <c r="AC129" s="1055"/>
      <c r="AD129" s="1055"/>
      <c r="AE129" s="1056"/>
      <c r="AF129" s="1057">
        <v>3191295</v>
      </c>
      <c r="AG129" s="1055"/>
      <c r="AH129" s="1055"/>
      <c r="AI129" s="1055"/>
      <c r="AJ129" s="1056"/>
      <c r="AK129" s="1057">
        <v>3353714</v>
      </c>
      <c r="AL129" s="1055"/>
      <c r="AM129" s="1055"/>
      <c r="AN129" s="1055"/>
      <c r="AO129" s="1056"/>
      <c r="AP129" s="1172"/>
      <c r="AQ129" s="1173"/>
      <c r="AR129" s="1173"/>
      <c r="AS129" s="1173"/>
      <c r="AT129" s="1174"/>
      <c r="AU129" s="286"/>
      <c r="AV129" s="286"/>
      <c r="AW129" s="286"/>
      <c r="AX129" s="1163" t="s">
        <v>483</v>
      </c>
      <c r="AY129" s="1046"/>
      <c r="AZ129" s="1046"/>
      <c r="BA129" s="1046"/>
      <c r="BB129" s="1046"/>
      <c r="BC129" s="1046"/>
      <c r="BD129" s="1046"/>
      <c r="BE129" s="1047"/>
      <c r="BF129" s="1164" t="s">
        <v>137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485</v>
      </c>
      <c r="X130" s="1170"/>
      <c r="Y130" s="1170"/>
      <c r="Z130" s="1171"/>
      <c r="AA130" s="1054">
        <v>416544</v>
      </c>
      <c r="AB130" s="1055"/>
      <c r="AC130" s="1055"/>
      <c r="AD130" s="1055"/>
      <c r="AE130" s="1056"/>
      <c r="AF130" s="1057">
        <v>408782</v>
      </c>
      <c r="AG130" s="1055"/>
      <c r="AH130" s="1055"/>
      <c r="AI130" s="1055"/>
      <c r="AJ130" s="1056"/>
      <c r="AK130" s="1057">
        <v>396780</v>
      </c>
      <c r="AL130" s="1055"/>
      <c r="AM130" s="1055"/>
      <c r="AN130" s="1055"/>
      <c r="AO130" s="1056"/>
      <c r="AP130" s="1172"/>
      <c r="AQ130" s="1173"/>
      <c r="AR130" s="1173"/>
      <c r="AS130" s="1173"/>
      <c r="AT130" s="1174"/>
      <c r="AU130" s="286"/>
      <c r="AV130" s="286"/>
      <c r="AW130" s="286"/>
      <c r="AX130" s="1163" t="s">
        <v>486</v>
      </c>
      <c r="AY130" s="1046"/>
      <c r="AZ130" s="1046"/>
      <c r="BA130" s="1046"/>
      <c r="BB130" s="1046"/>
      <c r="BC130" s="1046"/>
      <c r="BD130" s="1046"/>
      <c r="BE130" s="1047"/>
      <c r="BF130" s="1200">
        <v>6.6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487</v>
      </c>
      <c r="X131" s="1208"/>
      <c r="Y131" s="1208"/>
      <c r="Z131" s="1209"/>
      <c r="AA131" s="1101">
        <v>2695149</v>
      </c>
      <c r="AB131" s="1080"/>
      <c r="AC131" s="1080"/>
      <c r="AD131" s="1080"/>
      <c r="AE131" s="1081"/>
      <c r="AF131" s="1079">
        <v>2782513</v>
      </c>
      <c r="AG131" s="1080"/>
      <c r="AH131" s="1080"/>
      <c r="AI131" s="1080"/>
      <c r="AJ131" s="1081"/>
      <c r="AK131" s="1079">
        <v>2956934</v>
      </c>
      <c r="AL131" s="1080"/>
      <c r="AM131" s="1080"/>
      <c r="AN131" s="1080"/>
      <c r="AO131" s="1081"/>
      <c r="AP131" s="1210"/>
      <c r="AQ131" s="1211"/>
      <c r="AR131" s="1211"/>
      <c r="AS131" s="1211"/>
      <c r="AT131" s="1212"/>
      <c r="AU131" s="286"/>
      <c r="AV131" s="286"/>
      <c r="AW131" s="286"/>
      <c r="AX131" s="1182" t="s">
        <v>488</v>
      </c>
      <c r="AY131" s="1133"/>
      <c r="AZ131" s="1133"/>
      <c r="BA131" s="1133"/>
      <c r="BB131" s="1133"/>
      <c r="BC131" s="1133"/>
      <c r="BD131" s="1133"/>
      <c r="BE131" s="1134"/>
      <c r="BF131" s="1183" t="s">
        <v>137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489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490</v>
      </c>
      <c r="W132" s="1193"/>
      <c r="X132" s="1193"/>
      <c r="Y132" s="1193"/>
      <c r="Z132" s="1194"/>
      <c r="AA132" s="1195">
        <v>5.9408960320000004</v>
      </c>
      <c r="AB132" s="1196"/>
      <c r="AC132" s="1196"/>
      <c r="AD132" s="1196"/>
      <c r="AE132" s="1197"/>
      <c r="AF132" s="1198">
        <v>6.7569136240000001</v>
      </c>
      <c r="AG132" s="1196"/>
      <c r="AH132" s="1196"/>
      <c r="AI132" s="1196"/>
      <c r="AJ132" s="1197"/>
      <c r="AK132" s="1198">
        <v>7.1304601319999996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491</v>
      </c>
      <c r="W133" s="1176"/>
      <c r="X133" s="1176"/>
      <c r="Y133" s="1176"/>
      <c r="Z133" s="1177"/>
      <c r="AA133" s="1178">
        <v>6.5</v>
      </c>
      <c r="AB133" s="1179"/>
      <c r="AC133" s="1179"/>
      <c r="AD133" s="1179"/>
      <c r="AE133" s="1180"/>
      <c r="AF133" s="1178">
        <v>6.4</v>
      </c>
      <c r="AG133" s="1179"/>
      <c r="AH133" s="1179"/>
      <c r="AI133" s="1179"/>
      <c r="AJ133" s="1180"/>
      <c r="AK133" s="1178">
        <v>6.6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ROFbLOmt5GgOrgExHTkgtt7g/zVQaFHFx7/LAuTmD+LhCfulPQWNsK0Z/FC/m/JIjq4X4+PuWbFMLjTG14dOQ==" saltValue="v5VcRNA4f46bsDHL4Jxo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Q21" zoomScaleNormal="85" zoomScaleSheetLayoutView="100" workbookViewId="0">
      <selection activeCell="AY19" sqref="AY19:BM1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QdcsBVAY19vi4WSzUjQtfdXZGgr8yBv5v2hOyt6Fjd/QKuCiU9nMIpd5WXyB4NNWRqVtguFJAtgQwIwUn1Fcg==" saltValue="BmIT5B73S0AbLxMzPuuG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Y19" sqref="AY19:BM1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hEBjkyfdEj44lTPVAzofGJPGNhlWT3jUetTPRIqzzcq9TjY9MrdXULOXtf31RkESLVVQWLtQF6DdU2QmzNp6A==" saltValue="7Xp0TX5AZEw9ypul6wDO3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Y19" sqref="AY19:BM1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495</v>
      </c>
      <c r="AP7" s="305"/>
      <c r="AQ7" s="306" t="s">
        <v>496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497</v>
      </c>
      <c r="AQ8" s="312" t="s">
        <v>498</v>
      </c>
      <c r="AR8" s="313" t="s">
        <v>499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500</v>
      </c>
      <c r="AL9" s="1216"/>
      <c r="AM9" s="1216"/>
      <c r="AN9" s="1217"/>
      <c r="AO9" s="314">
        <v>990986</v>
      </c>
      <c r="AP9" s="314">
        <v>77902</v>
      </c>
      <c r="AQ9" s="315">
        <v>105491</v>
      </c>
      <c r="AR9" s="316">
        <v>-26.2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501</v>
      </c>
      <c r="AL10" s="1216"/>
      <c r="AM10" s="1216"/>
      <c r="AN10" s="1217"/>
      <c r="AO10" s="317">
        <v>4900</v>
      </c>
      <c r="AP10" s="317">
        <v>385</v>
      </c>
      <c r="AQ10" s="318">
        <v>15011</v>
      </c>
      <c r="AR10" s="319">
        <v>-97.4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502</v>
      </c>
      <c r="AL11" s="1216"/>
      <c r="AM11" s="1216"/>
      <c r="AN11" s="1217"/>
      <c r="AO11" s="317">
        <v>37759</v>
      </c>
      <c r="AP11" s="317">
        <v>2968</v>
      </c>
      <c r="AQ11" s="318">
        <v>1542</v>
      </c>
      <c r="AR11" s="319">
        <v>92.5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503</v>
      </c>
      <c r="AL12" s="1216"/>
      <c r="AM12" s="1216"/>
      <c r="AN12" s="1217"/>
      <c r="AO12" s="317" t="s">
        <v>504</v>
      </c>
      <c r="AP12" s="317" t="s">
        <v>504</v>
      </c>
      <c r="AQ12" s="318">
        <v>23</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505</v>
      </c>
      <c r="AL13" s="1216"/>
      <c r="AM13" s="1216"/>
      <c r="AN13" s="1217"/>
      <c r="AO13" s="317">
        <v>24245</v>
      </c>
      <c r="AP13" s="317">
        <v>1906</v>
      </c>
      <c r="AQ13" s="318">
        <v>4603</v>
      </c>
      <c r="AR13" s="319">
        <v>-58.6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506</v>
      </c>
      <c r="AL14" s="1216"/>
      <c r="AM14" s="1216"/>
      <c r="AN14" s="1217"/>
      <c r="AO14" s="317">
        <v>6949</v>
      </c>
      <c r="AP14" s="317">
        <v>546</v>
      </c>
      <c r="AQ14" s="318">
        <v>2567</v>
      </c>
      <c r="AR14" s="319">
        <v>-78.7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507</v>
      </c>
      <c r="AL15" s="1222"/>
      <c r="AM15" s="1222"/>
      <c r="AN15" s="1223"/>
      <c r="AO15" s="317">
        <v>-60123</v>
      </c>
      <c r="AP15" s="317">
        <v>-4726</v>
      </c>
      <c r="AQ15" s="318">
        <v>-8232</v>
      </c>
      <c r="AR15" s="319">
        <v>-42.6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1004716</v>
      </c>
      <c r="AP16" s="317">
        <v>78981</v>
      </c>
      <c r="AQ16" s="318">
        <v>121006</v>
      </c>
      <c r="AR16" s="319">
        <v>-34.700000000000003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512</v>
      </c>
      <c r="AL21" s="1225"/>
      <c r="AM21" s="1225"/>
      <c r="AN21" s="1226"/>
      <c r="AO21" s="330">
        <v>6.76</v>
      </c>
      <c r="AP21" s="331">
        <v>10.65</v>
      </c>
      <c r="AQ21" s="332">
        <v>-3.89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513</v>
      </c>
      <c r="AL22" s="1225"/>
      <c r="AM22" s="1225"/>
      <c r="AN22" s="1226"/>
      <c r="AO22" s="335">
        <v>96.8</v>
      </c>
      <c r="AP22" s="336">
        <v>96.6</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495</v>
      </c>
      <c r="AP30" s="305"/>
      <c r="AQ30" s="306" t="s">
        <v>496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497</v>
      </c>
      <c r="AQ31" s="312" t="s">
        <v>498</v>
      </c>
      <c r="AR31" s="313" t="s">
        <v>499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517</v>
      </c>
      <c r="AL32" s="1219"/>
      <c r="AM32" s="1219"/>
      <c r="AN32" s="1220"/>
      <c r="AO32" s="345">
        <v>420072</v>
      </c>
      <c r="AP32" s="345">
        <v>33022</v>
      </c>
      <c r="AQ32" s="346">
        <v>57338</v>
      </c>
      <c r="AR32" s="347">
        <v>-42.4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518</v>
      </c>
      <c r="AL33" s="1219"/>
      <c r="AM33" s="1219"/>
      <c r="AN33" s="1220"/>
      <c r="AO33" s="345" t="s">
        <v>504</v>
      </c>
      <c r="AP33" s="345" t="s">
        <v>504</v>
      </c>
      <c r="AQ33" s="346" t="s">
        <v>504</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519</v>
      </c>
      <c r="AL34" s="1219"/>
      <c r="AM34" s="1219"/>
      <c r="AN34" s="1220"/>
      <c r="AO34" s="345" t="s">
        <v>504</v>
      </c>
      <c r="AP34" s="345" t="s">
        <v>504</v>
      </c>
      <c r="AQ34" s="346" t="s">
        <v>504</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520</v>
      </c>
      <c r="AL35" s="1219"/>
      <c r="AM35" s="1219"/>
      <c r="AN35" s="1220"/>
      <c r="AO35" s="345">
        <v>174943</v>
      </c>
      <c r="AP35" s="345">
        <v>13752</v>
      </c>
      <c r="AQ35" s="346">
        <v>15348</v>
      </c>
      <c r="AR35" s="347">
        <v>-10.4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521</v>
      </c>
      <c r="AL36" s="1219"/>
      <c r="AM36" s="1219"/>
      <c r="AN36" s="1220"/>
      <c r="AO36" s="345" t="s">
        <v>504</v>
      </c>
      <c r="AP36" s="345" t="s">
        <v>504</v>
      </c>
      <c r="AQ36" s="346">
        <v>3535</v>
      </c>
      <c r="AR36" s="347" t="s">
        <v>504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522</v>
      </c>
      <c r="AL37" s="1219"/>
      <c r="AM37" s="1219"/>
      <c r="AN37" s="1220"/>
      <c r="AO37" s="345">
        <v>30725</v>
      </c>
      <c r="AP37" s="345">
        <v>2415</v>
      </c>
      <c r="AQ37" s="346">
        <v>572</v>
      </c>
      <c r="AR37" s="347">
        <v>322.2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523</v>
      </c>
      <c r="AL38" s="1228"/>
      <c r="AM38" s="1228"/>
      <c r="AN38" s="1229"/>
      <c r="AO38" s="348" t="s">
        <v>504</v>
      </c>
      <c r="AP38" s="348" t="s">
        <v>504</v>
      </c>
      <c r="AQ38" s="349">
        <v>6</v>
      </c>
      <c r="AR38" s="337" t="s">
        <v>504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524</v>
      </c>
      <c r="AL39" s="1228"/>
      <c r="AM39" s="1228"/>
      <c r="AN39" s="1229"/>
      <c r="AO39" s="345">
        <v>-18117</v>
      </c>
      <c r="AP39" s="345">
        <v>-1424</v>
      </c>
      <c r="AQ39" s="346">
        <v>-3451</v>
      </c>
      <c r="AR39" s="347">
        <v>-58.7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525</v>
      </c>
      <c r="AL40" s="1219"/>
      <c r="AM40" s="1219"/>
      <c r="AN40" s="1220"/>
      <c r="AO40" s="345">
        <v>-396780</v>
      </c>
      <c r="AP40" s="345">
        <v>-31191</v>
      </c>
      <c r="AQ40" s="346">
        <v>-50518</v>
      </c>
      <c r="AR40" s="347">
        <v>-38.299999999999997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210843</v>
      </c>
      <c r="AP41" s="345">
        <v>16574</v>
      </c>
      <c r="AQ41" s="346">
        <v>22830</v>
      </c>
      <c r="AR41" s="347">
        <v>-27.4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495</v>
      </c>
      <c r="AN49" s="1235" t="s">
        <v>529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530</v>
      </c>
      <c r="AO50" s="362" t="s">
        <v>531</v>
      </c>
      <c r="AP50" s="363" t="s">
        <v>532</v>
      </c>
      <c r="AQ50" s="364" t="s">
        <v>533</v>
      </c>
      <c r="AR50" s="365" t="s">
        <v>534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861012</v>
      </c>
      <c r="AN51" s="367">
        <v>69763</v>
      </c>
      <c r="AO51" s="368">
        <v>50.7</v>
      </c>
      <c r="AP51" s="369">
        <v>79466</v>
      </c>
      <c r="AQ51" s="370">
        <v>4.5999999999999996</v>
      </c>
      <c r="AR51" s="371">
        <v>46.1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392247</v>
      </c>
      <c r="AN52" s="375">
        <v>31781</v>
      </c>
      <c r="AO52" s="376">
        <v>52.6</v>
      </c>
      <c r="AP52" s="377">
        <v>44645</v>
      </c>
      <c r="AQ52" s="378">
        <v>9.6999999999999993</v>
      </c>
      <c r="AR52" s="379">
        <v>42.9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442700</v>
      </c>
      <c r="AN53" s="367">
        <v>35444</v>
      </c>
      <c r="AO53" s="368">
        <v>-49.2</v>
      </c>
      <c r="AP53" s="369">
        <v>90072</v>
      </c>
      <c r="AQ53" s="370">
        <v>13.3</v>
      </c>
      <c r="AR53" s="371">
        <v>-62.5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140136</v>
      </c>
      <c r="AN54" s="375">
        <v>11220</v>
      </c>
      <c r="AO54" s="376">
        <v>-64.7</v>
      </c>
      <c r="AP54" s="377">
        <v>46083</v>
      </c>
      <c r="AQ54" s="378">
        <v>3.2</v>
      </c>
      <c r="AR54" s="379">
        <v>-67.900000000000006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214593</v>
      </c>
      <c r="AN55" s="367">
        <v>17099</v>
      </c>
      <c r="AO55" s="368">
        <v>-51.8</v>
      </c>
      <c r="AP55" s="369">
        <v>88328</v>
      </c>
      <c r="AQ55" s="370">
        <v>-1.9</v>
      </c>
      <c r="AR55" s="371">
        <v>-49.9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106897</v>
      </c>
      <c r="AN56" s="375">
        <v>8518</v>
      </c>
      <c r="AO56" s="376">
        <v>-24.1</v>
      </c>
      <c r="AP56" s="377">
        <v>49013</v>
      </c>
      <c r="AQ56" s="378">
        <v>6.4</v>
      </c>
      <c r="AR56" s="379">
        <v>-30.5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475665</v>
      </c>
      <c r="AN57" s="367">
        <v>37721</v>
      </c>
      <c r="AO57" s="368">
        <v>120.6</v>
      </c>
      <c r="AP57" s="369">
        <v>103390</v>
      </c>
      <c r="AQ57" s="370">
        <v>17.100000000000001</v>
      </c>
      <c r="AR57" s="371">
        <v>103.5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354972</v>
      </c>
      <c r="AN58" s="375">
        <v>28150</v>
      </c>
      <c r="AO58" s="376">
        <v>230.5</v>
      </c>
      <c r="AP58" s="377">
        <v>51269</v>
      </c>
      <c r="AQ58" s="378">
        <v>4.5999999999999996</v>
      </c>
      <c r="AR58" s="379">
        <v>225.9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499545</v>
      </c>
      <c r="AN59" s="367">
        <v>39269</v>
      </c>
      <c r="AO59" s="368">
        <v>4.0999999999999996</v>
      </c>
      <c r="AP59" s="369">
        <v>117234</v>
      </c>
      <c r="AQ59" s="370">
        <v>13.4</v>
      </c>
      <c r="AR59" s="371">
        <v>-9.3000000000000007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275948</v>
      </c>
      <c r="AN60" s="375">
        <v>21692</v>
      </c>
      <c r="AO60" s="376">
        <v>-22.9</v>
      </c>
      <c r="AP60" s="377">
        <v>59796</v>
      </c>
      <c r="AQ60" s="378">
        <v>16.600000000000001</v>
      </c>
      <c r="AR60" s="379">
        <v>-39.5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498703</v>
      </c>
      <c r="AN61" s="382">
        <v>39859</v>
      </c>
      <c r="AO61" s="383">
        <v>14.9</v>
      </c>
      <c r="AP61" s="384">
        <v>95698</v>
      </c>
      <c r="AQ61" s="385">
        <v>9.3000000000000007</v>
      </c>
      <c r="AR61" s="371">
        <v>5.6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254040</v>
      </c>
      <c r="AN62" s="375">
        <v>20272</v>
      </c>
      <c r="AO62" s="376">
        <v>34.299999999999997</v>
      </c>
      <c r="AP62" s="377">
        <v>50161</v>
      </c>
      <c r="AQ62" s="378">
        <v>8.1</v>
      </c>
      <c r="AR62" s="379">
        <v>26.2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1fyV3x/nt8eqPJuhrCONSQZRYwQOZWEbtnrAtl+lDURv44uYuX2eVg8cBIult5B5+uH75ELx9nK+Hpoy0UDrg==" saltValue="YeIxh5k6/70QSdDNZs4b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E97" sqref="AE9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row r="120" spans="125:125" ht="13.5" hidden="1" customHeight="1" x14ac:dyDescent="0.15"/>
    <row r="121" spans="125:125" ht="13.5" hidden="1" customHeight="1" x14ac:dyDescent="0.15">
      <c r="DU121" s="292"/>
    </row>
  </sheetData>
  <sheetProtection algorithmName="SHA-512" hashValue="0I3yAEHHG3Xfn5bTVctDkzFQDACY35GjtiVlQeuDY8K8GH6GswjAZCmdlrq3tF6drEiFytB2YYQTnE9y6XD/yg==" saltValue="LnqJ8YyhnqLqgXy4acyo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AY19" sqref="AY19:BM1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544</v>
      </c>
    </row>
  </sheetData>
  <sheetProtection algorithmName="SHA-512" hashValue="AdBtBlvRXNA8mnMIsnqjNUBcFuR2hsYpXc5/KtAUnZb4TgeS9OngYkNokl0wiVEYrqh/6gTW3IJuboOaA1QlTQ==" saltValue="9zaV0KPzet1gqSElc5Zuh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election activeCell="AY19" sqref="AY19:BM1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8" t="s">
        <v>3</v>
      </c>
      <c r="D47" s="1238"/>
      <c r="E47" s="1239"/>
      <c r="F47" s="11">
        <v>33.72</v>
      </c>
      <c r="G47" s="12">
        <v>32.58</v>
      </c>
      <c r="H47" s="12">
        <v>30.19</v>
      </c>
      <c r="I47" s="12">
        <v>26.87</v>
      </c>
      <c r="J47" s="13">
        <v>24.67</v>
      </c>
    </row>
    <row r="48" spans="2:10" ht="57.75" customHeight="1" x14ac:dyDescent="0.15">
      <c r="B48" s="14"/>
      <c r="C48" s="1240" t="s">
        <v>4</v>
      </c>
      <c r="D48" s="1240"/>
      <c r="E48" s="1241"/>
      <c r="F48" s="15">
        <v>6.73</v>
      </c>
      <c r="G48" s="16">
        <v>3.83</v>
      </c>
      <c r="H48" s="16">
        <v>5.25</v>
      </c>
      <c r="I48" s="16">
        <v>5.69</v>
      </c>
      <c r="J48" s="17">
        <v>5.19</v>
      </c>
    </row>
    <row r="49" spans="2:10" ht="57.75" customHeight="1" thickBot="1" x14ac:dyDescent="0.2">
      <c r="B49" s="18"/>
      <c r="C49" s="1242" t="s">
        <v>5</v>
      </c>
      <c r="D49" s="1242"/>
      <c r="E49" s="1243"/>
      <c r="F49" s="19">
        <v>1.87</v>
      </c>
      <c r="G49" s="20" t="s">
        <v>550</v>
      </c>
      <c r="H49" s="20" t="s">
        <v>551</v>
      </c>
      <c r="I49" s="20" t="s">
        <v>552</v>
      </c>
      <c r="J49" s="21" t="s">
        <v>553</v>
      </c>
    </row>
    <row r="50" spans="2:10" ht="13.5" customHeight="1" x14ac:dyDescent="0.15"/>
  </sheetData>
  <sheetProtection algorithmName="SHA-512" hashValue="6D14WDfV2VE5JX91Ej3JA4AN3PVt4PqF2EVq7RIEd6hBx/TmY0fs3quPvnKkvBqOhltm8YSN2elFQfnYAVGjXA==" saltValue="KxK25mke5AFj/aLjtD1K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2022-03-02T00:18:50Z</cp:lastPrinted>
  <dcterms:created xsi:type="dcterms:W3CDTF">2022-02-02T06:27:40Z</dcterms:created>
  <dcterms:modified xsi:type="dcterms:W3CDTF">2022-09-30T04:20:11Z</dcterms:modified>
  <cp:category/>
</cp:coreProperties>
</file>