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001：外部メール　全てここへ保存　必要に応じてショートカットを各フォルダへ\20220905　県　【921〆】令和２年度財政状況資料集の作成について（２回目）\HP掲載\"/>
    </mc:Choice>
  </mc:AlternateContent>
  <bookViews>
    <workbookView xWindow="0" yWindow="0" windowWidth="28800" windowHeight="12015" tabRatio="59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CO34" i="10"/>
  <c r="CO35" i="10" s="1"/>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<sst xmlns="http://schemas.openxmlformats.org/spreadsheetml/2006/main" count="1149" uniqueCount="629">
  <si>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</si>
  <si>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</si>
  <si>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</si>
  <si>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</si>
  <si>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</si>
  <si>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</si>
  <si>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</si>
  <si>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</si>
  <si>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</si>
  <si>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</si>
  <si>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</si>
  <si>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</si>
  <si>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</si>
  <si>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</si>
  <si>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</si>
  <si>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</si>
  <si>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</si>
  <si>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</si>
  <si>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</si>
  <si>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</si>
  <si>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</si>
  <si>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</si>
  <si>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</si>
  <si>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</si>
  <si>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</si>
  <si>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</si>
  <si>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</si>
  <si>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</si>
  <si>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</si>
  <si>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</si>
  <si>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</si>
  <si>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</si>
  <si>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</si>
  <si>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</si>
  <si>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</si>
  <si>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</si>
  <si>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</si>
  <si>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</si>
  <si>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</si>
  <si>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</si>
  <si>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</si>
  <si>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</si>
  <si>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</si>
  <si>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</si>
  <si>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</si>
  <si>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</si>
  <si>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</si>
  <si>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</si>
  <si>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</si>
  <si>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</si>
  <si>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</si>
  <si>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</si>
  <si>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</si>
  <si>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</si>
  <si>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</si>
  <si>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</si>
  <si>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</si>
  <si>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</si>
  <si>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</si>
  <si>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</si>
  <si>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</si>
  <si>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</si>
  <si>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</si>
  <si>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</si>
  <si>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</si>
  <si>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</si>
  <si>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</si>
  <si>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</si>
  <si>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</si>
  <si>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</si>
  <si>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</si>
  <si>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</si>
  <si>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</si>
  <si>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</si>
  <si>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</si>
  <si>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</si>
  <si>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</si>
  <si>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</si>
  <si>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</si>
  <si>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</si>
  <si>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</si>
  <si>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</si>
  <si>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</si>
  <si>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</si>
  <si>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</si>
  <si>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</si>
  <si>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</si>
  <si>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</si>
  <si>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</si>
  <si>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</si>
  <si>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</si>
  <si>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</si>
  <si>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</si>
  <si>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</si>
  <si>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</si>
  <si>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</si>
  <si>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</si>
  <si>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</si>
  <si>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</si>
  <si>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</si>
  <si>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</si>
  <si>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</si>
  <si>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</si>
  <si>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</si>
  <si>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</si>
  <si>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</si>
  <si>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</si>
  <si>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</si>
  <si>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</si>
  <si>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</si>
  <si>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</si>
  <si>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</si>
  <si>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</si>
  <si>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</si>
  <si>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</si>
  <si>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</si>
  <si>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</si>
  <si>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</si>
  <si>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</si>
  <si>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</si>
  <si>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</si>
  <si>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</si>
  <si>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</si>
  <si>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</si>
  <si>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</si>
  <si>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</si>
  <si>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</si>
  <si>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</si>
  <si>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</si>
  <si>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</si>
  <si>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</si>
  <si>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</si>
  <si>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</si>
  <si>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</si>
  <si>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</si>
  <si>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</si>
  <si>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</si>
  <si>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</si>
  <si>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</si>
  <si>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</si>
  <si>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</si>
  <si>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</si>
  <si>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</si>
  <si>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</si>
  <si>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</si>
  <si>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</si>
  <si>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</si>
  <si>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</si>
  <si>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</si>
  <si>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</si>
  <si>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</si>
  <si>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</si>
  <si>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</si>
  <si>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</si>
  <si>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</si>
  <si>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</si>
  <si>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</si>
  <si>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</si>
  <si>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</si>
  <si>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</si>
  <si>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</si>
  <si>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</si>
  <si>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</si>
  <si>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</si>
  <si>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</si>
  <si>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</si>
  <si>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</si>
  <si>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</si>
  <si>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</si>
  <si>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</si>
  <si>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</si>
  <si>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</si>
  <si>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</si>
  <si>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</si>
  <si>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</si>
  <si>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</si>
  <si>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</si>
  <si>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</si>
  <si>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</si>
  <si>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</si>
  <si>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</si>
  <si>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</si>
  <si>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</si>
  <si>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</si>
  <si>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</si>
  <si>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</si>
  <si>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</si>
  <si>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</si>
  <si>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</si>
  <si>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</si>
  <si>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</si>
  <si>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</si>
  <si>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</si>
  <si>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</si>
  <si>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</si>
  <si>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</si>
  <si>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</si>
  <si>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</si>
  <si>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</si>
  <si>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</si>
  <si>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</si>
  <si>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</si>
  <si>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</si>
  <si>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</si>
  <si>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</si>
  <si>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</si>
  <si>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</si>
  <si>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</si>
  <si>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</si>
  <si>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</si>
  <si>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</si>
  <si>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</si>
  <si>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</si>
  <si>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</si>
  <si>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</si>
  <si>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</si>
  <si>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岡山県赤磐市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</si>
  <si>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</si>
  <si>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</si>
  <si>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</si>
  <si>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</si>
  <si>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</si>
  <si>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</si>
  <si>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</si>
  <si>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</si>
  <si>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</si>
  <si>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</si>
  <si>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</si>
  <si>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</si>
  <si>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</si>
  <si>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</si>
  <si>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</si>
  <si>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</si>
  <si>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</si>
  <si>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</si>
  <si>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</si>
  <si>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</si>
  <si>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</si>
  <si>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</si>
  <si>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</si>
  <si>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</si>
  <si>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</si>
  <si>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</si>
  <si>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</si>
  <si>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</si>
  <si>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</si>
  <si>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</si>
  <si>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</si>
  <si>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</si>
  <si>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</si>
  <si>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</si>
  <si>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</si>
  <si>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</si>
  <si>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</si>
  <si>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</si>
  <si>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</si>
  <si>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</si>
  <si>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</si>
  <si>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</si>
  <si>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</si>
  <si>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</si>
  <si>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</si>
  <si>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</si>
  <si>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</si>
  <si>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</si>
  <si>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</si>
  <si>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</si>
  <si>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</si>
  <si>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</si>
  <si>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</si>
  <si>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</si>
  <si>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</si>
  <si>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</si>
  <si>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</si>
  <si>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</si>
  <si>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</si>
  <si>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</si>
  <si>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</si>
  <si>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</si>
  <si>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</si>
  <si>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</si>
  <si>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</si>
  <si>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</si>
  <si>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</si>
  <si>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</si>
  <si>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</si>
  <si>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</si>
  <si>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</si>
  <si>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</si>
  <si>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</si>
  <si>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</si>
  <si>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</si>
  <si>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</si>
  <si>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</si>
  <si>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</si>
  <si>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</si>
  <si>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</si>
  <si>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</si>
  <si>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</si>
  <si>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</si>
  <si>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</si>
  <si>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</si>
  <si>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</si>
  <si>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</si>
  <si>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</si>
  <si>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</si>
  <si>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</si>
  <si>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</si>
  <si>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</si>
  <si>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</si>
  <si>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</si>
  <si>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</si>
  <si>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</si>
  <si>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</si>
  <si>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</si>
  <si>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</si>
  <si>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</si>
  <si>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</si>
  <si>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</si>
  <si>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</si>
  <si>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</si>
  <si>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</si>
  <si>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</si>
  <si>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</si>
  <si>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</si>
  <si>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</si>
  <si>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</si>
  <si>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</si>
  <si>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</si>
  <si>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</si>
  <si>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</si>
  <si>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</si>
  <si>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</si>
  <si>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</si>
  <si>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</si>
  <si>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</si>
  <si>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</si>
  <si>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</si>
  <si>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</si>
  <si>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</si>
  <si>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</si>
  <si>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</si>
  <si>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介護サービス</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</si>
  <si>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</si>
  <si>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</si>
  <si>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</si>
  <si>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</si>
  <si>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</si>
  <si>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</si>
  <si>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</si>
  <si>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</si>
  <si>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</si>
  <si>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</si>
  <si>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</si>
  <si>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</si>
  <si>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</si>
  <si>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</si>
  <si>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</si>
  <si>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</si>
  <si>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</si>
  <si>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</si>
  <si>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</si>
  <si>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</si>
  <si>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</si>
  <si>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</si>
  <si>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</si>
  <si>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</si>
  <si>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</si>
  <si>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</si>
  <si>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</si>
  <si>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</si>
  <si>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岡山県赤磐市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</si>
  <si>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</si>
  <si>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</si>
  <si>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</si>
  <si>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</si>
  <si>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</si>
  <si>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</si>
  <si>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</si>
  <si>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</si>
  <si>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</si>
  <si>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</si>
  <si>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</si>
  <si>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</si>
  <si>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</si>
  <si>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</si>
  <si>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</si>
  <si>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</si>
  <si>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</si>
  <si>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</si>
  <si>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</si>
  <si>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</si>
  <si>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</si>
  <si>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</si>
  <si>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</si>
  <si>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</si>
  <si>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</si>
  <si>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</si>
  <si>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</si>
  <si>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</si>
  <si>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</si>
  <si>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</si>
  <si>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</si>
  <si>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</si>
  <si>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</si>
  <si>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</si>
  <si>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</si>
  <si>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</si>
  <si>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</si>
  <si>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</si>
  <si>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</si>
  <si>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</si>
  <si>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</si>
  <si>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赤磐市下水道事業会計</t>
    <phoneticPr fontId="5"/>
  </si>
  <si>
    <t>赤磐市宅地等開発事業特別会計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</si>
  <si>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</si>
  <si>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</si>
  <si>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</si>
  <si>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</si>
  <si>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</si>
  <si>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</si>
  <si>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</si>
  <si>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</si>
  <si>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</si>
  <si>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</si>
  <si>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</si>
  <si>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</si>
  <si>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</si>
  <si>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</si>
  <si>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</si>
  <si>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</si>
  <si>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</si>
  <si>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</si>
  <si>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</si>
  <si>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</si>
  <si>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</si>
  <si>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</si>
  <si>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</si>
  <si>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</si>
  <si>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</si>
  <si>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</si>
  <si>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</si>
  <si>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</si>
  <si>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</si>
  <si>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</si>
  <si>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</si>
  <si>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</si>
  <si>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</si>
  <si>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</si>
  <si>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</si>
  <si>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</si>
  <si>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</si>
  <si>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</si>
  <si>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</si>
  <si>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</si>
  <si>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</si>
  <si>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</si>
  <si>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</si>
  <si>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</si>
  <si>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</si>
  <si>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</si>
  <si>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</si>
  <si>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</si>
  <si>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</si>
  <si>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</si>
  <si>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</si>
  <si>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</si>
  <si>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</si>
  <si>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</si>
  <si>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</si>
  <si>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</si>
  <si>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</si>
  <si>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</si>
  <si>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</si>
  <si>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</si>
  <si>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</si>
  <si>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</si>
  <si>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</si>
  <si>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</si>
  <si>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</si>
  <si>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赤磐市下水道事業会計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</si>
  <si>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</si>
  <si>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</si>
  <si>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赤磐市水道事業会計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</si>
  <si>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</si>
  <si>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赤磐市国民健康保険特別会計</t>
    <phoneticPr fontId="5"/>
  </si>
  <si>
    <t>(Ｆ)</t>
    <phoneticPr fontId="5"/>
  </si>
  <si>
    <t>赤磐市介護保険特別会計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</si>
  <si>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</si>
  <si>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</si>
  <si>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</si>
  <si>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</si>
  <si>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</si>
  <si>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</si>
  <si>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</si>
  <si>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</si>
  <si>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</si>
  <si>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</si>
  <si>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</si>
  <si>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</si>
  <si>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</si>
  <si>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</si>
  <si>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</si>
  <si>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</si>
  <si>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</si>
  <si>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</si>
  <si>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</si>
  <si>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</si>
  <si>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</si>
  <si>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</si>
  <si>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</si>
  <si>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</si>
  <si>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</si>
  <si>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</si>
  <si>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</si>
  <si>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</si>
  <si>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</si>
  <si>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</si>
  <si>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</si>
  <si>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</si>
  <si>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</si>
  <si>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</si>
  <si>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</si>
  <si>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</si>
  <si>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</si>
  <si>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</si>
  <si>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</si>
  <si>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</si>
  <si>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</si>
  <si>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</si>
  <si>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</si>
  <si>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</si>
  <si>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</si>
  <si>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</si>
  <si>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</si>
  <si>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</si>
  <si>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</si>
  <si>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</si>
  <si>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</si>
  <si>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</si>
  <si>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</si>
  <si>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</si>
  <si>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</si>
  <si>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</si>
  <si>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</si>
  <si>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</si>
  <si>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</si>
  <si>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</si>
  <si>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</si>
  <si>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</si>
  <si>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</si>
  <si>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</si>
  <si>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</si>
  <si>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</si>
  <si>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</si>
  <si>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</si>
  <si>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</si>
  <si>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</si>
  <si>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</si>
  <si>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</si>
  <si>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</si>
  <si>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</si>
  <si>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</si>
  <si>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</si>
  <si>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</si>
  <si>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</si>
  <si>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</si>
  <si>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</si>
  <si>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</si>
  <si>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</si>
  <si>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</si>
  <si>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2.57</t>
  </si>
  <si>
    <t>▲ 4.64</t>
  </si>
  <si>
    <t>▲ 10.79</t>
  </si>
  <si>
    <t>▲ 6.84</t>
  </si>
  <si>
    <t>▲ 9.00</t>
  </si>
  <si>
    <t>赤磐市水道事業会計</t>
  </si>
  <si>
    <t>一般会計</t>
  </si>
  <si>
    <t>赤磐市下水道事業会計</t>
  </si>
  <si>
    <t>赤磐市国民健康保険特別会計</t>
  </si>
  <si>
    <t>赤磐市宅地等開発事業特別会計</t>
  </si>
  <si>
    <t>赤磐市介護保険特別会計</t>
  </si>
  <si>
    <t>赤磐市後期高齢者医療特別会計</t>
  </si>
  <si>
    <t>赤磐市訪問看護ステーション事業特別会計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</si>
  <si>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</si>
  <si>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</si>
  <si>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</si>
  <si>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</si>
  <si>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</si>
  <si>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</si>
  <si>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</si>
  <si>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</si>
  <si>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</si>
  <si>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</si>
  <si>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</si>
  <si>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</si>
  <si>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</si>
  <si>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</si>
  <si>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</si>
  <si>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</si>
  <si>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</si>
  <si>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</si>
  <si>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</si>
  <si>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</si>
  <si>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</si>
  <si>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1">
      <t>サク</t>
    </rPh>
    <rPh sb="1" eb="2">
      <t>ハラ</t>
    </rPh>
    <rPh sb="3" eb="5">
      <t>ヨシイ</t>
    </rPh>
    <rPh sb="5" eb="7">
      <t>トクベツ</t>
    </rPh>
    <rPh sb="7" eb="9">
      <t>ヨウゴ</t>
    </rPh>
    <rPh sb="9" eb="11">
      <t>ロウジン</t>
    </rPh>
    <rPh sb="14" eb="16">
      <t>クミアイ</t>
    </rPh>
    <phoneticPr fontId="2"/>
  </si>
  <si>
    <t>岡山県広域水道企業団</t>
    <rPh sb="0" eb="3">
      <t>オカヤマケン</t>
    </rPh>
    <rPh sb="3" eb="5">
      <t>コウイキ</t>
    </rPh>
    <rPh sb="5" eb="7">
      <t>スイドウ</t>
    </rPh>
    <rPh sb="7" eb="9">
      <t>キギョウ</t>
    </rPh>
    <rPh sb="9" eb="10">
      <t>ダン</t>
    </rPh>
    <phoneticPr fontId="2"/>
  </si>
  <si>
    <t>赤磐市土地開発公社</t>
    <rPh sb="0" eb="3">
      <t>アカイワシ</t>
    </rPh>
    <rPh sb="3" eb="5">
      <t>トチ</t>
    </rPh>
    <rPh sb="5" eb="7">
      <t>カイハツ</t>
    </rPh>
    <rPh sb="7" eb="9">
      <t>コウシャ</t>
    </rPh>
    <phoneticPr fontId="2"/>
  </si>
  <si>
    <t>是里ワイン醸造場</t>
    <rPh sb="0" eb="1">
      <t>コレ</t>
    </rPh>
    <rPh sb="1" eb="2">
      <t>サト</t>
    </rPh>
    <rPh sb="5" eb="7">
      <t>ジョウゾウ</t>
    </rPh>
    <rPh sb="7" eb="8">
      <t>ジョウ</t>
    </rPh>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</si>
  <si>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</si>
  <si>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</si>
  <si>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山陽ふれあい公園基金</t>
    <rPh sb="0" eb="2">
      <t>サンヨウ</t>
    </rPh>
    <rPh sb="6" eb="8">
      <t>コウエン</t>
    </rPh>
    <rPh sb="8" eb="10">
      <t>キキン</t>
    </rPh>
    <phoneticPr fontId="5"/>
  </si>
  <si>
    <t>最終処分場管理運営基金</t>
    <rPh sb="0" eb="2">
      <t>サイシュウ</t>
    </rPh>
    <rPh sb="2" eb="5">
      <t>ショブンジョウ</t>
    </rPh>
    <rPh sb="5" eb="7">
      <t>カンリ</t>
    </rPh>
    <rPh sb="7" eb="9">
      <t>ウンエイ</t>
    </rPh>
    <rPh sb="9" eb="11">
      <t>キキン</t>
    </rPh>
    <phoneticPr fontId="5"/>
  </si>
  <si>
    <t>ふるさと応援基金</t>
    <rPh sb="4" eb="6">
      <t>オウエン</t>
    </rPh>
    <rPh sb="6" eb="8">
      <t>キキン</t>
    </rPh>
    <phoneticPr fontId="5"/>
  </si>
  <si>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</si>
  <si>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</si>
  <si>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</si>
  <si>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</si>
  <si>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</si>
  <si>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</si>
  <si>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</si>
  <si>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</si>
  <si>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</si>
  <si>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</si>
  <si>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</si>
  <si>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</si>
  <si>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</si>
  <si>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t>
    </r>
    <r>
      <rPr>
        <sz val="11"/>
        <rFont val="ＭＳ Ｐゴシック"/>
        <family val="3"/>
        <charset val="128"/>
      </rPr>
      <t>当市は類似団体平均値をどちらも下回っている。要因として地方債の償還が進み、償還額が減少していることなどが挙げられる。
　今後は大規模なハード事業を計画しており、起債の増加による比率の上昇が予想されることから、計画的に事業の重点化を図り、交付税措置の高い起債の選択や起債額を抑制するなどにより、引き続き健全な財政運営に努める。</t>
    </r>
    <phoneticPr fontId="2"/>
  </si>
  <si>
    <r>
      <t>　</t>
    </r>
    <r>
      <rPr>
        <sz val="11"/>
        <rFont val="ＭＳ Ｐゴシック"/>
        <family val="3"/>
        <charset val="128"/>
      </rPr>
      <t>将来負担比率が類似団体と比較して下回っている要因は、基金などの充当可能財源があることや、交付税措置の高い起債の活用に努めているためである。なお、前年比で大きく低下している要因は、下水道事業の企業会計移行に伴う公営企業債等繰入見込額の減により、将来負担額が減少したためである。
　有形固定資産減価償却率は類似団体よりも高く、上昇傾向にあるため、公共施設等の適正な管理運営を行い、計画的な整備に取り組んでいく必要がある。</t>
    </r>
    <rPh sb="73" eb="75">
      <t>ゼンネン</t>
    </rPh>
    <rPh sb="75" eb="76">
      <t>ヒ</t>
    </rPh>
    <rPh sb="77" eb="78">
      <t>オオ</t>
    </rPh>
    <rPh sb="80" eb="82">
      <t>テイカ</t>
    </rPh>
    <rPh sb="86" eb="88">
      <t>ヨウイン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</si>
</sst>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40" fillId="0" borderId="41" xfId="16" applyFont="1" applyBorder="1" applyAlignment="1" applyProtection="1">
      <alignment horizontal="left" vertical="top" wrapText="1"/>
      <protection locked="0"/>
    </xf>
    <xf numFmtId="0" fontId="40" fillId="0" borderId="12" xfId="16" applyFont="1" applyBorder="1" applyAlignment="1" applyProtection="1">
      <alignment horizontal="left" vertical="top" wrapText="1"/>
      <protection locked="0"/>
    </xf>
    <xf numFmtId="0" fontId="40" fillId="0" borderId="48" xfId="16" applyFont="1" applyBorder="1" applyAlignment="1" applyProtection="1">
      <alignment horizontal="left" vertical="top" wrapText="1"/>
      <protection locked="0"/>
    </xf>
    <xf numFmtId="0" fontId="40" fillId="0" borderId="64" xfId="16" applyFont="1" applyBorder="1" applyAlignment="1" applyProtection="1">
      <alignment horizontal="left" vertical="top" wrapText="1"/>
      <protection locked="0"/>
    </xf>
    <xf numFmtId="0" fontId="40" fillId="0" borderId="0" xfId="16" applyFont="1" applyAlignment="1" applyProtection="1">
      <alignment horizontal="left" vertical="top" wrapText="1"/>
      <protection locked="0"/>
    </xf>
    <xf numFmtId="0" fontId="40" fillId="0" borderId="38" xfId="16" applyFont="1" applyBorder="1" applyAlignment="1" applyProtection="1">
      <alignment horizontal="left" vertical="top" wrapText="1"/>
      <protection locked="0"/>
    </xf>
    <xf numFmtId="0" fontId="40" fillId="0" borderId="37" xfId="16" applyFont="1" applyBorder="1" applyAlignment="1" applyProtection="1">
      <alignment horizontal="left" vertical="top" wrapText="1"/>
      <protection locked="0"/>
    </xf>
    <xf numFmtId="0" fontId="40" fillId="0" borderId="54" xfId="16" applyFont="1" applyBorder="1" applyAlignment="1" applyProtection="1">
      <alignment horizontal="left" vertical="top" wrapText="1"/>
      <protection locked="0"/>
    </xf>
    <xf numFmtId="0" fontId="40"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83280</c:v>
                </c:pt>
                <c:pt idx="1">
                  <c:v>88968</c:v>
                </c:pt>
                <c:pt idx="2">
                  <c:v>85173</c:v>
                </c:pt>
                <c:pt idx="3">
                  <c:v>94081</c:v>
                </c:pt>
                <c:pt idx="4">
                  <c:v>92632</c:v>
                </c:pt>
              </c:numCache>
            </c:numRef>
          </c:val>
          <c:smooth val="0"/>
          <c:extLst>
            <c:ext xmlns:c16="http://schemas.microsoft.com/office/drawing/2014/chart" uri="{C3380CC4-5D6E-409C-BE32-E72D297353CC}">
              <c16:uniqueId val="{00000000-334D-4FE1-B8DE-494FCBD6C1F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35816</c:v>
                </c:pt>
                <c:pt idx="1">
                  <c:v>31179</c:v>
                </c:pt>
                <c:pt idx="2">
                  <c:v>61274</c:v>
                </c:pt>
                <c:pt idx="3">
                  <c:v>33788</c:v>
                </c:pt>
                <c:pt idx="4">
                  <c:v>45209</c:v>
                </c:pt>
              </c:numCache>
            </c:numRef>
          </c:val>
          <c:smooth val="0"/>
          <c:extLst>
            <c:ext xmlns:c16="http://schemas.microsoft.com/office/drawing/2014/chart" uri="{C3380CC4-5D6E-409C-BE32-E72D297353CC}">
              <c16:uniqueId val="{00000001-334D-4FE1-B8DE-494FCBD6C1F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6.6</c:v>
                </c:pt>
                <c:pt idx="1">
                  <c:v>5.97</c:v>
                </c:pt>
                <c:pt idx="2">
                  <c:v>8.56</c:v>
                </c:pt>
                <c:pt idx="3">
                  <c:v>7.89</c:v>
                </c:pt>
                <c:pt idx="4">
                  <c:v>12.18</c:v>
                </c:pt>
              </c:numCache>
            </c:numRef>
          </c:val>
          <c:extLst>
            <c:ext xmlns:c16="http://schemas.microsoft.com/office/drawing/2014/chart" uri="{C3380CC4-5D6E-409C-BE32-E72D297353CC}">
              <c16:uniqueId val="{00000000-CB5A-4790-9D00-EB9747316F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58.62</c:v>
                </c:pt>
                <c:pt idx="1">
                  <c:v>59.67</c:v>
                </c:pt>
                <c:pt idx="2">
                  <c:v>50.38</c:v>
                </c:pt>
                <c:pt idx="3">
                  <c:v>51.95</c:v>
                </c:pt>
                <c:pt idx="4">
                  <c:v>42.34</c:v>
                </c:pt>
              </c:numCache>
            </c:numRef>
          </c:val>
          <c:extLst>
            <c:ext xmlns:c16="http://schemas.microsoft.com/office/drawing/2014/chart" uri="{C3380CC4-5D6E-409C-BE32-E72D297353CC}">
              <c16:uniqueId val="{00000001-CB5A-4790-9D00-EB9747316F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-2.57</c:v>
                </c:pt>
                <c:pt idx="1">
                  <c:v>-4.6399999999999997</c:v>
                </c:pt>
                <c:pt idx="2">
                  <c:v>-10.79</c:v>
                </c:pt>
                <c:pt idx="3">
                  <c:v>-6.84</c:v>
                </c:pt>
                <c:pt idx="4">
                  <c:v>-9</c:v>
                </c:pt>
              </c:numCache>
            </c:numRef>
          </c:val>
          <c:smooth val="0"/>
          <c:extLst>
            <c:ext xmlns:c16="http://schemas.microsoft.com/office/drawing/2014/chart" uri="{C3380CC4-5D6E-409C-BE32-E72D297353CC}">
              <c16:uniqueId val="{00000002-CB5A-4790-9D00-EB9747316F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1.03</c:v>
                </c:pt>
                <c:pt idx="2">
                  <c:v>#N/A</c:v>
                </c:pt>
                <c:pt idx="3">
                  <c:v>0.6</c:v>
                </c:pt>
                <c:pt idx="4">
                  <c:v>#N/A</c:v>
                </c:pt>
                <c:pt idx="5">
                  <c:v>0.5</c:v>
                </c:pt>
                <c:pt idx="6">
                  <c:v>#N/A</c:v>
                </c:pt>
                <c:pt idx="7">
                  <c:v>3.58</c:v>
                </c:pt>
                <c:pt idx="8">
                  <c:v>#N/A</c:v>
                </c:pt>
                <c:pt idx="9">
                  <c:v>0.01</c:v>
                </c:pt>
              </c:numCache>
            </c:numRef>
          </c:val>
          <c:extLst>
            <c:ext xmlns:c16="http://schemas.microsoft.com/office/drawing/2014/chart" uri="{C3380CC4-5D6E-409C-BE32-E72D297353CC}">
              <c16:uniqueId val="{00000000-4EEA-44E3-9C6E-D4DEF4CA38A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EA-44E3-9C6E-D4DEF4CA38A7}"/>
            </c:ext>
          </c:extLst>
        </c:ser>
        <c:ser>
          <c:idx val="2"/>
          <c:order val="2"/>
          <c:tx>
            <c:strRef>
              <c:f>データシート!$A$29</c:f>
              <c:strCache>
                <c:ptCount val="1"/>
                <c:pt idx="0">
                  <c:v>赤磐市訪問看護ステーション事業特別会計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0.08</c:v>
                </c:pt>
                <c:pt idx="2">
                  <c:v>#N/A</c:v>
                </c:pt>
                <c:pt idx="3">
                  <c:v>0.05</c:v>
                </c:pt>
                <c:pt idx="4">
                  <c:v>#N/A</c:v>
                </c:pt>
                <c:pt idx="5">
                  <c:v>0.04</c:v>
                </c:pt>
                <c:pt idx="6">
                  <c:v>#N/A</c:v>
                </c:pt>
                <c:pt idx="7">
                  <c:v>0.04</c:v>
                </c:pt>
                <c:pt idx="8">
                  <c:v>#N/A</c:v>
                </c:pt>
                <c:pt idx="9">
                  <c:v>0.09</c:v>
                </c:pt>
              </c:numCache>
            </c:numRef>
          </c:val>
          <c:extLst>
            <c:ext xmlns:c16="http://schemas.microsoft.com/office/drawing/2014/chart" uri="{C3380CC4-5D6E-409C-BE32-E72D297353CC}">
              <c16:uniqueId val="{00000002-4EEA-44E3-9C6E-D4DEF4CA38A7}"/>
            </c:ext>
          </c:extLst>
        </c:ser>
        <c:ser>
          <c:idx val="3"/>
          <c:order val="3"/>
          <c:tx>
            <c:strRef>
              <c:f>データシート!$A$30</c:f>
              <c:strCache>
                <c:ptCount val="1"/>
                <c:pt idx="0">
                  <c:v>赤磐市後期高齢者医療特別会計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0.04</c:v>
                </c:pt>
                <c:pt idx="4">
                  <c:v>#N/A</c:v>
                </c:pt>
                <c:pt idx="5">
                  <c:v>0.04</c:v>
                </c:pt>
                <c:pt idx="6">
                  <c:v>#N/A</c:v>
                </c:pt>
                <c:pt idx="7">
                  <c:v>0.03</c:v>
                </c:pt>
                <c:pt idx="8">
                  <c:v>#N/A</c:v>
                </c:pt>
                <c:pt idx="9">
                  <c:v>0.09</c:v>
                </c:pt>
              </c:numCache>
            </c:numRef>
          </c:val>
          <c:extLst>
            <c:ext xmlns:c16="http://schemas.microsoft.com/office/drawing/2014/chart" uri="{C3380CC4-5D6E-409C-BE32-E72D297353CC}">
              <c16:uniqueId val="{00000003-4EEA-44E3-9C6E-D4DEF4CA38A7}"/>
            </c:ext>
          </c:extLst>
        </c:ser>
        <c:ser>
          <c:idx val="4"/>
          <c:order val="4"/>
          <c:tx>
            <c:strRef>
              <c:f>データシート!$A$31</c:f>
              <c:strCache>
                <c:ptCount val="1"/>
                <c:pt idx="0">
                  <c:v>赤磐市介護保険特別会計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1.2</c:v>
                </c:pt>
                <c:pt idx="2">
                  <c:v>#N/A</c:v>
                </c:pt>
                <c:pt idx="3">
                  <c:v>1.34</c:v>
                </c:pt>
                <c:pt idx="4">
                  <c:v>#N/A</c:v>
                </c:pt>
                <c:pt idx="5">
                  <c:v>1.1399999999999999</c:v>
                </c:pt>
                <c:pt idx="6">
                  <c:v>#N/A</c:v>
                </c:pt>
                <c:pt idx="7">
                  <c:v>0.76</c:v>
                </c:pt>
                <c:pt idx="8">
                  <c:v>#N/A</c:v>
                </c:pt>
                <c:pt idx="9">
                  <c:v>0.18</c:v>
                </c:pt>
              </c:numCache>
            </c:numRef>
          </c:val>
          <c:extLst>
            <c:ext xmlns:c16="http://schemas.microsoft.com/office/drawing/2014/chart" uri="{C3380CC4-5D6E-409C-BE32-E72D297353CC}">
              <c16:uniqueId val="{00000004-4EEA-44E3-9C6E-D4DEF4CA38A7}"/>
            </c:ext>
          </c:extLst>
        </c:ser>
        <c:ser>
          <c:idx val="5"/>
          <c:order val="5"/>
          <c:tx>
            <c:strRef>
              <c:f>データシート!$A$32</c:f>
              <c:strCache>
                <c:ptCount val="1"/>
                <c:pt idx="0">
                  <c:v>赤磐市宅地等開発事業特別会計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0.67</c:v>
                </c:pt>
                <c:pt idx="6">
                  <c:v>#N/A</c:v>
                </c:pt>
                <c:pt idx="7">
                  <c:v>0.86</c:v>
                </c:pt>
                <c:pt idx="8">
                  <c:v>#N/A</c:v>
                </c:pt>
                <c:pt idx="9">
                  <c:v>0.78</c:v>
                </c:pt>
              </c:numCache>
            </c:numRef>
          </c:val>
          <c:extLst>
            <c:ext xmlns:c16="http://schemas.microsoft.com/office/drawing/2014/chart" uri="{C3380CC4-5D6E-409C-BE32-E72D297353CC}">
              <c16:uniqueId val="{00000005-4EEA-44E3-9C6E-D4DEF4CA38A7}"/>
            </c:ext>
          </c:extLst>
        </c:ser>
        <c:ser>
          <c:idx val="6"/>
          <c:order val="6"/>
          <c:tx>
            <c:strRef>
              <c:f>データシート!$A$33</c:f>
              <c:strCache>
                <c:ptCount val="1"/>
                <c:pt idx="0">
                  <c:v>赤磐市国民健康保険特別会計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2.11</c:v>
                </c:pt>
                <c:pt idx="2">
                  <c:v>#N/A</c:v>
                </c:pt>
                <c:pt idx="3">
                  <c:v>4.24</c:v>
                </c:pt>
                <c:pt idx="4">
                  <c:v>#N/A</c:v>
                </c:pt>
                <c:pt idx="5">
                  <c:v>2.72</c:v>
                </c:pt>
                <c:pt idx="6">
                  <c:v>#N/A</c:v>
                </c:pt>
                <c:pt idx="7">
                  <c:v>2.12</c:v>
                </c:pt>
                <c:pt idx="8">
                  <c:v>#N/A</c:v>
                </c:pt>
                <c:pt idx="9">
                  <c:v>2.35</c:v>
                </c:pt>
              </c:numCache>
            </c:numRef>
          </c:val>
          <c:extLst>
            <c:ext xmlns:c16="http://schemas.microsoft.com/office/drawing/2014/chart" uri="{C3380CC4-5D6E-409C-BE32-E72D297353CC}">
              <c16:uniqueId val="{00000006-4EEA-44E3-9C6E-D4DEF4CA38A7}"/>
            </c:ext>
          </c:extLst>
        </c:ser>
        <c:ser>
          <c:idx val="7"/>
          <c:order val="7"/>
          <c:tx>
            <c:strRef>
              <c:f>データシート!$A$34</c:f>
              <c:strCache>
                <c:ptCount val="1"/>
                <c:pt idx="0">
                  <c:v>赤磐市下水道事業会計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2.4500000000000002</c:v>
                </c:pt>
              </c:numCache>
            </c:numRef>
          </c:val>
          <c:extLst>
            <c:ext xmlns:c16="http://schemas.microsoft.com/office/drawing/2014/chart" uri="{C3380CC4-5D6E-409C-BE32-E72D297353CC}">
              <c16:uniqueId val="{00000007-4EEA-44E3-9C6E-D4DEF4CA38A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6.57</c:v>
                </c:pt>
                <c:pt idx="2">
                  <c:v>#N/A</c:v>
                </c:pt>
                <c:pt idx="3">
                  <c:v>5.94</c:v>
                </c:pt>
                <c:pt idx="4">
                  <c:v>#N/A</c:v>
                </c:pt>
                <c:pt idx="5">
                  <c:v>8.5399999999999991</c:v>
                </c:pt>
                <c:pt idx="6">
                  <c:v>#N/A</c:v>
                </c:pt>
                <c:pt idx="7">
                  <c:v>7.84</c:v>
                </c:pt>
                <c:pt idx="8">
                  <c:v>#N/A</c:v>
                </c:pt>
                <c:pt idx="9">
                  <c:v>12.17</c:v>
                </c:pt>
              </c:numCache>
            </c:numRef>
          </c:val>
          <c:extLst>
            <c:ext xmlns:c16="http://schemas.microsoft.com/office/drawing/2014/chart" uri="{C3380CC4-5D6E-409C-BE32-E72D297353CC}">
              <c16:uniqueId val="{00000008-4EEA-44E3-9C6E-D4DEF4CA38A7}"/>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18.809999999999999</c:v>
                </c:pt>
                <c:pt idx="2">
                  <c:v>#N/A</c:v>
                </c:pt>
                <c:pt idx="3">
                  <c:v>19.68</c:v>
                </c:pt>
                <c:pt idx="4">
                  <c:v>#N/A</c:v>
                </c:pt>
                <c:pt idx="5">
                  <c:v>20.62</c:v>
                </c:pt>
                <c:pt idx="6">
                  <c:v>#N/A</c:v>
                </c:pt>
                <c:pt idx="7">
                  <c:v>21.73</c:v>
                </c:pt>
                <c:pt idx="8">
                  <c:v>#N/A</c:v>
                </c:pt>
                <c:pt idx="9">
                  <c:v>22.09</c:v>
                </c:pt>
              </c:numCache>
            </c:numRef>
          </c:val>
          <c:extLst>
            <c:ext xmlns:c16="http://schemas.microsoft.com/office/drawing/2014/chart" uri="{C3380CC4-5D6E-409C-BE32-E72D297353CC}">
              <c16:uniqueId val="{00000009-4EEA-44E3-9C6E-D4DEF4CA38A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2364</c:v>
                </c:pt>
                <c:pt idx="5">
                  <c:v>2383</c:v>
                </c:pt>
                <c:pt idx="8">
                  <c:v>2250</c:v>
                </c:pt>
                <c:pt idx="11">
                  <c:v>2141</c:v>
                </c:pt>
                <c:pt idx="14">
                  <c:v>2079</c:v>
                </c:pt>
              </c:numCache>
            </c:numRef>
          </c:val>
          <c:extLst>
            <c:ext xmlns:c16="http://schemas.microsoft.com/office/drawing/2014/chart" uri="{C3380CC4-5D6E-409C-BE32-E72D297353CC}">
              <c16:uniqueId val="{00000000-894A-43E0-A05D-7D49F7E017C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94A-43E0-A05D-7D49F7E017C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122</c:v>
                </c:pt>
                <c:pt idx="3">
                  <c:v>50</c:v>
                </c:pt>
                <c:pt idx="6">
                  <c:v>37</c:v>
                </c:pt>
                <c:pt idx="9">
                  <c:v>42</c:v>
                </c:pt>
                <c:pt idx="12">
                  <c:v>35</c:v>
                </c:pt>
              </c:numCache>
            </c:numRef>
          </c:val>
          <c:extLst>
            <c:ext xmlns:c16="http://schemas.microsoft.com/office/drawing/2014/chart" uri="{C3380CC4-5D6E-409C-BE32-E72D297353CC}">
              <c16:uniqueId val="{00000002-894A-43E0-A05D-7D49F7E017C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92</c:v>
                </c:pt>
                <c:pt idx="3">
                  <c:v>42</c:v>
                </c:pt>
                <c:pt idx="6">
                  <c:v>45</c:v>
                </c:pt>
                <c:pt idx="9">
                  <c:v>32</c:v>
                </c:pt>
                <c:pt idx="12">
                  <c:v>30</c:v>
                </c:pt>
              </c:numCache>
            </c:numRef>
          </c:val>
          <c:extLst>
            <c:ext xmlns:c16="http://schemas.microsoft.com/office/drawing/2014/chart" uri="{C3380CC4-5D6E-409C-BE32-E72D297353CC}">
              <c16:uniqueId val="{00000003-894A-43E0-A05D-7D49F7E017C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812</c:v>
                </c:pt>
                <c:pt idx="3">
                  <c:v>800</c:v>
                </c:pt>
                <c:pt idx="6">
                  <c:v>802</c:v>
                </c:pt>
                <c:pt idx="9">
                  <c:v>810</c:v>
                </c:pt>
                <c:pt idx="12">
                  <c:v>718</c:v>
                </c:pt>
              </c:numCache>
            </c:numRef>
          </c:val>
          <c:extLst>
            <c:ext xmlns:c16="http://schemas.microsoft.com/office/drawing/2014/chart" uri="{C3380CC4-5D6E-409C-BE32-E72D297353CC}">
              <c16:uniqueId val="{00000004-894A-43E0-A05D-7D49F7E017C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94A-43E0-A05D-7D49F7E017C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94A-43E0-A05D-7D49F7E017C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2227</c:v>
                </c:pt>
                <c:pt idx="3">
                  <c:v>2271</c:v>
                </c:pt>
                <c:pt idx="6">
                  <c:v>2110</c:v>
                </c:pt>
                <c:pt idx="9">
                  <c:v>1961</c:v>
                </c:pt>
                <c:pt idx="12">
                  <c:v>2027</c:v>
                </c:pt>
              </c:numCache>
            </c:numRef>
          </c:val>
          <c:extLst>
            <c:ext xmlns:c16="http://schemas.microsoft.com/office/drawing/2014/chart" uri="{C3380CC4-5D6E-409C-BE32-E72D297353CC}">
              <c16:uniqueId val="{00000007-894A-43E0-A05D-7D49F7E017C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889</c:v>
                </c:pt>
                <c:pt idx="2">
                  <c:v>#N/A</c:v>
                </c:pt>
                <c:pt idx="3">
                  <c:v>#N/A</c:v>
                </c:pt>
                <c:pt idx="4">
                  <c:v>780</c:v>
                </c:pt>
                <c:pt idx="5">
                  <c:v>#N/A</c:v>
                </c:pt>
                <c:pt idx="6">
                  <c:v>#N/A</c:v>
                </c:pt>
                <c:pt idx="7">
                  <c:v>744</c:v>
                </c:pt>
                <c:pt idx="8">
                  <c:v>#N/A</c:v>
                </c:pt>
                <c:pt idx="9">
                  <c:v>#N/A</c:v>
                </c:pt>
                <c:pt idx="10">
                  <c:v>704</c:v>
                </c:pt>
                <c:pt idx="11">
                  <c:v>#N/A</c:v>
                </c:pt>
                <c:pt idx="12">
                  <c:v>#N/A</c:v>
                </c:pt>
                <c:pt idx="13">
                  <c:v>731</c:v>
                </c:pt>
                <c:pt idx="14">
                  <c:v>#N/A</c:v>
                </c:pt>
              </c:numCache>
            </c:numRef>
          </c:val>
          <c:smooth val="0"/>
          <c:extLst>
            <c:ext xmlns:c16="http://schemas.microsoft.com/office/drawing/2014/chart" uri="{C3380CC4-5D6E-409C-BE32-E72D297353CC}">
              <c16:uniqueId val="{00000008-894A-43E0-A05D-7D49F7E017C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23896</c:v>
                </c:pt>
                <c:pt idx="5">
                  <c:v>22881</c:v>
                </c:pt>
                <c:pt idx="8">
                  <c:v>22819</c:v>
                </c:pt>
                <c:pt idx="11">
                  <c:v>22203</c:v>
                </c:pt>
                <c:pt idx="14">
                  <c:v>21565</c:v>
                </c:pt>
              </c:numCache>
            </c:numRef>
          </c:val>
          <c:extLst>
            <c:ext xmlns:c16="http://schemas.microsoft.com/office/drawing/2014/chart" uri="{C3380CC4-5D6E-409C-BE32-E72D297353CC}">
              <c16:uniqueId val="{00000000-B9E2-4AF0-BF80-B15D297A4A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606</c:v>
                </c:pt>
                <c:pt idx="5">
                  <c:v>408</c:v>
                </c:pt>
                <c:pt idx="8">
                  <c:v>369</c:v>
                </c:pt>
                <c:pt idx="11">
                  <c:v>293</c:v>
                </c:pt>
                <c:pt idx="14">
                  <c:v>560</c:v>
                </c:pt>
              </c:numCache>
            </c:numRef>
          </c:val>
          <c:extLst>
            <c:ext xmlns:c16="http://schemas.microsoft.com/office/drawing/2014/chart" uri="{C3380CC4-5D6E-409C-BE32-E72D297353CC}">
              <c16:uniqueId val="{00000001-B9E2-4AF0-BF80-B15D297A4A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9711</c:v>
                </c:pt>
                <c:pt idx="5">
                  <c:v>9914</c:v>
                </c:pt>
                <c:pt idx="8">
                  <c:v>9161</c:v>
                </c:pt>
                <c:pt idx="11">
                  <c:v>9427</c:v>
                </c:pt>
                <c:pt idx="14">
                  <c:v>8762</c:v>
                </c:pt>
              </c:numCache>
            </c:numRef>
          </c:val>
          <c:extLst>
            <c:ext xmlns:c16="http://schemas.microsoft.com/office/drawing/2014/chart" uri="{C3380CC4-5D6E-409C-BE32-E72D297353CC}">
              <c16:uniqueId val="{00000002-B9E2-4AF0-BF80-B15D297A4A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E2-4AF0-BF80-B15D297A4A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E2-4AF0-BF80-B15D297A4A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9E2-4AF0-BF80-B15D297A4A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837</c:v>
                </c:pt>
                <c:pt idx="3">
                  <c:v>911</c:v>
                </c:pt>
                <c:pt idx="6">
                  <c:v>706</c:v>
                </c:pt>
                <c:pt idx="9">
                  <c:v>716</c:v>
                </c:pt>
                <c:pt idx="12">
                  <c:v>737</c:v>
                </c:pt>
              </c:numCache>
            </c:numRef>
          </c:val>
          <c:extLst>
            <c:ext xmlns:c16="http://schemas.microsoft.com/office/drawing/2014/chart" uri="{C3380CC4-5D6E-409C-BE32-E72D297353CC}">
              <c16:uniqueId val="{00000006-B9E2-4AF0-BF80-B15D297A4A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286</c:v>
                </c:pt>
                <c:pt idx="3">
                  <c:v>248</c:v>
                </c:pt>
                <c:pt idx="6">
                  <c:v>210</c:v>
                </c:pt>
                <c:pt idx="9">
                  <c:v>181</c:v>
                </c:pt>
                <c:pt idx="12">
                  <c:v>154</c:v>
                </c:pt>
              </c:numCache>
            </c:numRef>
          </c:val>
          <c:extLst>
            <c:ext xmlns:c16="http://schemas.microsoft.com/office/drawing/2014/chart" uri="{C3380CC4-5D6E-409C-BE32-E72D297353CC}">
              <c16:uniqueId val="{00000007-B9E2-4AF0-BF80-B15D297A4A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13447</c:v>
                </c:pt>
                <c:pt idx="3">
                  <c:v>13603</c:v>
                </c:pt>
                <c:pt idx="6">
                  <c:v>13971</c:v>
                </c:pt>
                <c:pt idx="9">
                  <c:v>13912</c:v>
                </c:pt>
                <c:pt idx="12">
                  <c:v>10559</c:v>
                </c:pt>
              </c:numCache>
            </c:numRef>
          </c:val>
          <c:extLst>
            <c:ext xmlns:c16="http://schemas.microsoft.com/office/drawing/2014/chart" uri="{C3380CC4-5D6E-409C-BE32-E72D297353CC}">
              <c16:uniqueId val="{00000008-B9E2-4AF0-BF80-B15D297A4A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874</c:v>
                </c:pt>
                <c:pt idx="3">
                  <c:v>827</c:v>
                </c:pt>
                <c:pt idx="6">
                  <c:v>780</c:v>
                </c:pt>
                <c:pt idx="9">
                  <c:v>662</c:v>
                </c:pt>
                <c:pt idx="12">
                  <c:v>760</c:v>
                </c:pt>
              </c:numCache>
            </c:numRef>
          </c:val>
          <c:extLst>
            <c:ext xmlns:c16="http://schemas.microsoft.com/office/drawing/2014/chart" uri="{C3380CC4-5D6E-409C-BE32-E72D297353CC}">
              <c16:uniqueId val="{00000009-B9E2-4AF0-BF80-B15D297A4A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21020</c:v>
                </c:pt>
                <c:pt idx="3">
                  <c:v>20102</c:v>
                </c:pt>
                <c:pt idx="6">
                  <c:v>20507</c:v>
                </c:pt>
                <c:pt idx="9">
                  <c:v>20332</c:v>
                </c:pt>
                <c:pt idx="12">
                  <c:v>19934</c:v>
                </c:pt>
              </c:numCache>
            </c:numRef>
          </c:val>
          <c:extLst>
            <c:ext xmlns:c16="http://schemas.microsoft.com/office/drawing/2014/chart" uri="{C3380CC4-5D6E-409C-BE32-E72D297353CC}">
              <c16:uniqueId val="{0000000A-B9E2-4AF0-BF80-B15D297A4A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2250</c:v>
                </c:pt>
                <c:pt idx="2">
                  <c:v>#N/A</c:v>
                </c:pt>
                <c:pt idx="3">
                  <c:v>#N/A</c:v>
                </c:pt>
                <c:pt idx="4">
                  <c:v>2488</c:v>
                </c:pt>
                <c:pt idx="5">
                  <c:v>#N/A</c:v>
                </c:pt>
                <c:pt idx="6">
                  <c:v>#N/A</c:v>
                </c:pt>
                <c:pt idx="7">
                  <c:v>3825</c:v>
                </c:pt>
                <c:pt idx="8">
                  <c:v>#N/A</c:v>
                </c:pt>
                <c:pt idx="9">
                  <c:v>#N/A</c:v>
                </c:pt>
                <c:pt idx="10">
                  <c:v>3880</c:v>
                </c:pt>
                <c:pt idx="11">
                  <c:v>#N/A</c:v>
                </c:pt>
                <c:pt idx="12">
                  <c:v>#N/A</c:v>
                </c:pt>
                <c:pt idx="13">
                  <c:v>1257</c:v>
                </c:pt>
                <c:pt idx="14">
                  <c:v>#N/A</c:v>
                </c:pt>
              </c:numCache>
            </c:numRef>
          </c:val>
          <c:smooth val="0"/>
          <c:extLst>
            <c:ext xmlns:c16="http://schemas.microsoft.com/office/drawing/2014/chart" uri="{C3380CC4-5D6E-409C-BE32-E72D297353CC}">
              <c16:uniqueId val="{0000000B-B9E2-4AF0-BF80-B15D297A4A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6266</c:v>
                </c:pt>
                <c:pt idx="1">
                  <c:v>6305</c:v>
                </c:pt>
                <c:pt idx="2">
                  <c:v>5275</c:v>
                </c:pt>
              </c:numCache>
            </c:numRef>
          </c:val>
          <c:extLst>
            <c:ext xmlns:c16="http://schemas.microsoft.com/office/drawing/2014/chart" uri="{C3380CC4-5D6E-409C-BE32-E72D297353CC}">
              <c16:uniqueId val="{00000000-C57D-403F-AD93-46C8C104A2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c:v>
                </c:pt>
                <c:pt idx="1">
                  <c:v>111</c:v>
                </c:pt>
                <c:pt idx="2">
                  <c:v>111</c:v>
                </c:pt>
              </c:numCache>
            </c:numRef>
          </c:val>
          <c:extLst>
            <c:ext xmlns:c16="http://schemas.microsoft.com/office/drawing/2014/chart" uri="{C3380CC4-5D6E-409C-BE32-E72D297353CC}">
              <c16:uniqueId val="{00000001-C57D-403F-AD93-46C8C104A2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4088</c:v>
                </c:pt>
                <c:pt idx="1">
                  <c:v>4136</c:v>
                </c:pt>
                <c:pt idx="2">
                  <c:v>4302</c:v>
                </c:pt>
              </c:numCache>
            </c:numRef>
          </c:val>
          <c:extLst>
            <c:ext xmlns:c16="http://schemas.microsoft.com/office/drawing/2014/chart" uri="{C3380CC4-5D6E-409C-BE32-E72D297353CC}">
              <c16:uniqueId val="{00000002-C57D-403F-AD93-46C8C104A27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{69FFAE27-1FE5-4A93-9E6E-4BED27F80CBB}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DF0-4748-8A53-436F9B6515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{1A20AE2B-B562-4D1E-A468-7A3C1B4D7AC7}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DF0-4748-8A53-436F9B6515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{10CB6FC8-7BE6-4AF5-AFA3-5DF7521C9FBF}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DF0-4748-8A53-436F9B6515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{C297460C-85EC-4FE5-9109-22D9C8FD6A3D}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DF0-4748-8A53-436F9B6515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{14C255F2-DFE9-473F-A73C-AD845ED78807}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DF0-4748-8A53-436F9B6515D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{D832A682-7F4B-4F09-9F91-7CF4A41C34D8}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DF0-4748-8A53-436F9B6515D0}"/>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{D6610827-72EA-41EA-A9F6-69E83C44D1AD}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DF0-4748-8A53-436F9B6515D0}"/>
                </c:ext>
              </c:extLst>
            </c:dLbl>
            <c:dLbl>
              <c:idx val="24"/>
              <c:layout>
                <c:manualLayout>
                  <c:x val="-2.46196374065420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{2E48C699-DAC4-4EC6-96A9-908BF88E1BE8}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DF0-4748-8A53-436F9B6515D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{BEBD3DC1-FB6B-4118-944E-72C42311E414}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DF0-4748-8A53-436F9B6515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60.2</c:v>
                </c:pt>
                <c:pt idx="8">
                  <c:v>61.5</c:v>
                </c:pt>
                <c:pt idx="16">
                  <c:v>61.5</c:v>
                </c:pt>
                <c:pt idx="24">
                  <c:v>62.9</c:v>
                </c:pt>
                <c:pt idx="32">
                  <c:v>63.5</c:v>
                </c:pt>
              </c:numCache>
            </c:numRef>
          </c:xVal>
          <c:yVal>
            <c:numRef>
              <c:f>公会計指標分析・財政指標組合せ分析表!$BP$51:$DC$51</c:f>
              <c:numCache>
                <c:formatCode>#,##0.0;"▲ "#,##0.0</c:formatCode>
                <c:ptCount val="40"/>
                <c:pt idx="0">
                  <c:v>21.7</c:v>
                </c:pt>
                <c:pt idx="8">
                  <c:v>24.5</c:v>
                </c:pt>
                <c:pt idx="16">
                  <c:v>37.5</c:v>
                </c:pt>
                <c:pt idx="24">
                  <c:v>38.799999999999997</c:v>
                </c:pt>
                <c:pt idx="32">
                  <c:v>12.1</c:v>
                </c:pt>
              </c:numCache>
            </c:numRef>
          </c:yVal>
          <c:smooth val="0"/>
          <c:extLst>
            <c:ext xmlns:c16="http://schemas.microsoft.com/office/drawing/2014/chart" uri="{C3380CC4-5D6E-409C-BE32-E72D297353CC}">
              <c16:uniqueId val="{00000009-2DF0-4748-8A53-436F9B6515D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{BB59EF0E-B409-4032-939C-96651B724090}</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DF0-4748-8A53-436F9B6515D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{AD0B58C7-4725-46D7-A073-BF624373C816}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DF0-4748-8A53-436F9B6515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{F80A9211-1B40-46FA-89FC-57A045D3B994}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DF0-4748-8A53-436F9B6515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{320E6861-F304-432C-B51D-D062E5E539D2}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DF0-4748-8A53-436F9B6515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{ED85E24A-7043-45B4-AA48-0BDEAA00624A}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DF0-4748-8A53-436F9B6515D0}"/>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{75318955-1577-48C6-AA77-4EB0B02B2110}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DF0-4748-8A53-436F9B6515D0}"/>
                </c:ext>
              </c:extLst>
            </c:dLbl>
            <c:dLbl>
              <c:idx val="16"/>
              <c:layout>
                <c:manualLayout>
                  <c:x val="-3.0681791375817211E-2"/>
                  <c:y val="-7.721759060428670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{15D5FE71-4FA1-4016-BAB3-3491422362F9}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DF0-4748-8A53-436F9B6515D0}"/>
                </c:ext>
              </c:extLst>
            </c:dLbl>
            <c:dLbl>
              <c:idx val="24"/>
              <c:layout>
                <c:manualLayout>
                  <c:x val="-3.3479159743989385E-2"/>
                  <c:y val="-5.2260493607443649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{762160C8-8D97-46FC-BDB5-67BB65F64BC3}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DF0-4748-8A53-436F9B6515D0}"/>
                </c:ext>
              </c:extLst>
            </c:dLbl>
            <c:dLbl>
              <c:idx val="32"/>
              <c:layout>
                <c:manualLayout>
                  <c:x val="-3.9411863893926286E-2"/>
                  <c:y val="-6.4739042105865174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{F6973089-016A-4AAB-9079-305A4B30CE74}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DF0-4748-8A53-436F9B6515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59.6</c:v>
                </c:pt>
                <c:pt idx="16">
                  <c:v>60.8</c:v>
                </c:pt>
                <c:pt idx="24">
                  <c:v>61</c:v>
                </c:pt>
                <c:pt idx="32">
                  <c:v>63</c:v>
                </c:pt>
              </c:numCache>
            </c:numRef>
          </c:xVal>
          <c:yVal>
            <c:numRef>
              <c:f>公会計指標分析・財政指標組合せ分析表!$BP$55:$DC$55</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2DF0-4748-8A53-436F9B6515D0}"/>
            </c:ext>
          </c:extLst>
        </c:ser>
        <c:dLbls>
          <c:showLegendKey val="0"/>
          <c:showVal val="1"/>
          <c:showCatName val="0"/>
          <c:showSerName val="0"/>
          <c:showPercent val="0"/>
          <c:showBubbleSize val="0"/>
        </c:dLbls>
        <c:axId val="46179840"/>
        <c:axId val="46181760"/>
      </c:scatterChart>
      <c:valAx>
        <c:axId val="46179840"/>
        <c:scaling>
          <c:orientation val="maxMin"/>
          <c:max val="64"/>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7.4080061264176415E-4"/>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{D64B485C-453F-409C-BE93-380755CEE6D3}</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6D3-499A-8192-C959822137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{DC843CF1-F1B3-4CD1-A33A-E3E8D8E8792B}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6D3-499A-8192-C959822137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{17728DE3-800F-4797-A4E3-E5A2C5B3E3B9}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6D3-499A-8192-C959822137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{DE5C3CBC-F5AE-4269-A82B-CD28424A79DC}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6D3-499A-8192-C959822137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{0C0DF28C-8EB4-4F84-81D1-BF95ED5B2323}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6D3-499A-8192-C959822137A8}"/>
                </c:ext>
              </c:extLst>
            </c:dLbl>
            <c:dLbl>
              <c:idx val="8"/>
              <c:layout>
                <c:manualLayout>
                  <c:x val="0"/>
                  <c:y val="7.4080061264172425E-4"/>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{C57208C5-CA53-46E4-9602-FB83633A29BB}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6D3-499A-8192-C959822137A8}"/>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{D5A46D72-C553-474A-AF1B-9978965456F8}</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6D3-499A-8192-C959822137A8}"/>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{BDCB0AF3-D68E-4325-91DA-3A0431993E49}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6D3-499A-8192-C959822137A8}"/>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{4111DCBD-5A60-4257-8BA3-F7FD7F3AB9F2}</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6D3-499A-8192-C959822137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c:v>
                </c:pt>
                <c:pt idx="8">
                  <c:v>8</c:v>
                </c:pt>
                <c:pt idx="16">
                  <c:v>7.8</c:v>
                </c:pt>
                <c:pt idx="24">
                  <c:v>7.3</c:v>
                </c:pt>
                <c:pt idx="32">
                  <c:v>7.1</c:v>
                </c:pt>
              </c:numCache>
            </c:numRef>
          </c:xVal>
          <c:yVal>
            <c:numRef>
              <c:f>公会計指標分析・財政指標組合せ分析表!$BP$73:$DC$73</c:f>
              <c:numCache>
                <c:formatCode>#,##0.0;"▲ "#,##0.0</c:formatCode>
                <c:ptCount val="40"/>
                <c:pt idx="0">
                  <c:v>21.7</c:v>
                </c:pt>
                <c:pt idx="8">
                  <c:v>24.5</c:v>
                </c:pt>
                <c:pt idx="16">
                  <c:v>37.5</c:v>
                </c:pt>
                <c:pt idx="24">
                  <c:v>38.799999999999997</c:v>
                </c:pt>
                <c:pt idx="32">
                  <c:v>12.1</c:v>
                </c:pt>
              </c:numCache>
            </c:numRef>
          </c:yVal>
          <c:smooth val="0"/>
          <c:extLst>
            <c:ext xmlns:c16="http://schemas.microsoft.com/office/drawing/2014/chart" uri="{C3380CC4-5D6E-409C-BE32-E72D297353CC}">
              <c16:uniqueId val="{00000009-86D3-499A-8192-C959822137A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{A6ABBD93-A786-4674-B57E-54CD43E632A9}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6D3-499A-8192-C959822137A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{8FA4A822-42D7-4DE7-9888-13C36F101640}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6D3-499A-8192-C959822137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{983B1724-9FBB-4A57-952C-13236A592E7E}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6D3-499A-8192-C959822137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{87BE7A1C-8B60-4FC1-83DB-CD0CE7495030}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6D3-499A-8192-C959822137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{D4BA8717-13DB-4BE7-BD75-61154C701FD6}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6D3-499A-8192-C959822137A8}"/>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{C9AAD8CB-C0E8-4196-A563-8E88A4668E53}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6D3-499A-8192-C959822137A8}"/>
                </c:ext>
              </c:extLst>
            </c:dLbl>
            <c:dLbl>
              <c:idx val="16"/>
              <c:layout>
                <c:manualLayout>
                  <c:x val="-3.6621161056433163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{8089AD9C-A941-4CFB-83DE-E42AB65AFA47}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6D3-499A-8192-C959822137A8}"/>
                </c:ext>
              </c:extLst>
            </c:dLbl>
            <c:dLbl>
              <c:idx val="24"/>
              <c:layout>
                <c:manualLayout>
                  <c:x val="-2.6647173287753057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{5CD843B5-1824-4E38-94B4-0534163CEB9B}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6D3-499A-8192-C959822137A8}"/>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{C5060396-53AB-4CDA-8B65-A2E4BF1D54C5}</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6D3-499A-8192-C959822137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9.8000000000000007</c:v>
                </c:pt>
                <c:pt idx="16">
                  <c:v>9.6</c:v>
                </c:pt>
                <c:pt idx="24">
                  <c:v>9.5</c:v>
                </c:pt>
                <c:pt idx="32">
                  <c:v>9.1999999999999993</c:v>
                </c:pt>
              </c:numCache>
            </c:numRef>
          </c:xVal>
          <c:yVal>
            <c:numRef>
              <c:f>公会計指標分析・財政指標組合せ分析表!$BP$77:$DC$77</c:f>
              <c:numCache>
                <c:formatCode>#,##0.0;"▲ "#,##0.0</c:formatCode>
                <c:ptCount val="40"/>
                <c:pt idx="0">
                  <c:v>54.6</c:v>
                </c:pt>
                <c:pt idx="8">
                  <c:v>53.2</c:v>
                </c:pt>
                <c:pt idx="16">
                  <c:v>47.9</c:v>
                </c:pt>
                <c:pt idx="24">
                  <c:v>49</c:v>
                </c:pt>
                <c:pt idx="32">
                  <c:v>41.3</c:v>
                </c:pt>
              </c:numCache>
            </c:numRef>
          </c:yVal>
          <c:smooth val="0"/>
          <c:extLst>
            <c:ext xmlns:c16="http://schemas.microsoft.com/office/drawing/2014/chart" uri="{C3380CC4-5D6E-409C-BE32-E72D297353CC}">
              <c16:uniqueId val="{00000013-86D3-499A-8192-C959822137A8}"/>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大規模事業に伴う合併特例債等の償還開始により、元利償還金は微増となった。今後は庁舎整備などの大規模事業で起債を見込んでいるため更なる負担増が見込まれる。</a:t>
          </a:r>
        </a:p>
        <a:p>
          <a:r>
            <a:rPr kumimoji="1" lang="ja-JP" altLang="en-US" sz="1400">
              <a:latin typeface="ＭＳ ゴシック" pitchFamily="49" charset="-128"/>
              <a:ea typeface="ＭＳ ゴシック" pitchFamily="49" charset="-128"/>
            </a:rPr>
            <a:t>　引き続き事業の選択と集中による絞り込みにより、地方債の発行を必要最小限に留めるとともに、普通交付税算入率の高い起債を優先的に活用する。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該当なし</a:t>
          </a:r>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一般会計等に係る地方債の現在高、公営企業債等繰入見込額の減により、将来負担額は減少した。充当可能財源等は、充当可能基金及び基準財政需要額算入見込額の減により減少した。</a:t>
          </a:r>
        </a:p>
        <a:p>
          <a:r>
            <a:rPr kumimoji="1" lang="ja-JP" altLang="en-US" sz="1400">
              <a:latin typeface="ＭＳ ゴシック" pitchFamily="49" charset="-128"/>
              <a:ea typeface="ＭＳ ゴシック" pitchFamily="49" charset="-128"/>
            </a:rPr>
            <a:t>　今後も扶助費等の歳出増に伴う財政調整基金の取崩し額の増加により、充当可能基金の減少が見込まれるため、地方債発行の抑制等、将来負担額の減額に努める。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ふるさと応援寄付金収入の増加に伴いふるさと応援基金が１億６千万円増加したものの、財政調整基金の１６億９千万円の取り崩し等により、基金全体としては８億６千万円の減となった。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400">
            <a:effectLst/>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扶助費等の歳出増により財政調整基金の取崩しが増える見込みのため、基金全体では減少傾向となる見込みである。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地域振興基金：市民の連携の強化及び地域振興を図る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公共施設等整備基金：赤磐市の公共用又は公用に供する施設の建設及び改修その他の整備等</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山陽ふれあい公園基金：山陽ふれあい公園の維持管理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ふるさと応援基金：活力あるふるさとづくりに資するまちづくりのための各種事業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基金運用利子収入による増や事業実施による取崩しがあるものの、ほぼ横ばいで推移している。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ふるさと応援基金：ふるさと応援寄付金収入の増に伴い増加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地域振興基金：基金運用利子分を市民の連携の強化及び地域振興を図るための事業の財源として、順次取崩す予定。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財源不足による取り崩しが決算剰余金及び基金運用利子による積み立てを上回ったことにより減少した。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災害への備え等により今後も減少していく見込みであるが、事業の見直しや歳出削減により基金の取崩しの減に努める。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基金運用利子を積立てたことにより微増となった。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現在のところ基金運用利子以外の積立や繰上償還の予定はなく、基金残高は横ばいが続く見込みである。地方債の償還に備え適正に管理していく。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有形固定資産減価償却率は、昨年度から</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０．６</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ポイント上昇しており、県平均を下回っているものの、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全国及び</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類似団体平均と比較すると高い数値となっている。要因としては、過去に建設した公共施設等の老朽化が総じて進行していることが挙げられる。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当市では、公共施設等総合管理計画を策定しており、当該計画に基づき、施設の維持管理を適切に進めていく。</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109872</xdr:rowOff>
    </xdr:from>
    <xdr:ext cx="405111" cy="259045"/>
    <xdr:sp macro="" textlink="">
      <xdr:nvSpPr>
        <xdr:cNvPr id="68" name="有形固定資産減価償却率平均値テキスト"/>
        <xdr:cNvSpPr txBox="1"/>
      </xdr:nvSpPr>
      <xdr:spPr>
        <a:xfrm>
          <a:off x="4813300" y="5681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43815</xdr:rowOff>
    </xdr:from>
    <xdr:to>
      <xdr:col>19</xdr:col>
      <xdr:colOff>187325</xdr:colOff>
      <xdr:row>29</xdr:row>
      <xdr:rowOff>145415</xdr:rowOff>
    </xdr:to>
    <xdr:sp macro="" textlink="">
      <xdr:nvSpPr>
        <xdr:cNvPr id="70" name="フローチャート: 判断 69"/>
        <xdr:cNvSpPr/>
      </xdr:nvSpPr>
      <xdr:spPr>
        <a:xfrm>
          <a:off x="4000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39497</xdr:rowOff>
    </xdr:from>
    <xdr:to>
      <xdr:col>15</xdr:col>
      <xdr:colOff>187325</xdr:colOff>
      <xdr:row>29</xdr:row>
      <xdr:rowOff>141097</xdr:rowOff>
    </xdr:to>
    <xdr:sp macro="" textlink="">
      <xdr:nvSpPr>
        <xdr:cNvPr id="71" name="フローチャート: 判断 70"/>
        <xdr:cNvSpPr/>
      </xdr:nvSpPr>
      <xdr:spPr>
        <a:xfrm>
          <a:off x="3238500" y="5783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13589</xdr:rowOff>
    </xdr:from>
    <xdr:to>
      <xdr:col>11</xdr:col>
      <xdr:colOff>187325</xdr:colOff>
      <xdr:row>29</xdr:row>
      <xdr:rowOff>115189</xdr:rowOff>
    </xdr:to>
    <xdr:sp macro="" textlink="">
      <xdr:nvSpPr>
        <xdr:cNvPr id="72" name="フローチャート: 判断 71"/>
        <xdr:cNvSpPr/>
      </xdr:nvSpPr>
      <xdr:spPr>
        <a:xfrm>
          <a:off x="2476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156972</xdr:rowOff>
    </xdr:from>
    <xdr:to>
      <xdr:col>7</xdr:col>
      <xdr:colOff>187325</xdr:colOff>
      <xdr:row>29</xdr:row>
      <xdr:rowOff>87122</xdr:rowOff>
    </xdr:to>
    <xdr:sp macro="" textlink="">
      <xdr:nvSpPr>
        <xdr:cNvPr id="73" name="フローチャート: 判断 72"/>
        <xdr:cNvSpPr/>
      </xdr:nvSpPr>
      <xdr:spPr>
        <a:xfrm>
          <a:off x="1714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97790</xdr:rowOff>
    </xdr:from>
    <xdr:to>
      <xdr:col>23</xdr:col>
      <xdr:colOff>136525</xdr:colOff>
      <xdr:row>30</xdr:row>
      <xdr:rowOff>27940</xdr:rowOff>
    </xdr:to>
    <xdr:sp macro="" textlink="">
      <xdr:nvSpPr>
        <xdr:cNvPr id="79" name="楕円 78"/>
        <xdr:cNvSpPr/>
      </xdr:nvSpPr>
      <xdr:spPr>
        <a:xfrm>
          <a:off x="4711700" y="58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76217</xdr:rowOff>
    </xdr:from>
    <xdr:ext cx="405111" cy="259045"/>
    <xdr:sp macro="" textlink="">
      <xdr:nvSpPr>
        <xdr:cNvPr id="80" name="有形固定資産減価償却率該当値テキスト"/>
        <xdr:cNvSpPr txBox="1"/>
      </xdr:nvSpPr>
      <xdr:spPr>
        <a:xfrm>
          <a:off x="4813300" y="5819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84836</xdr:rowOff>
    </xdr:from>
    <xdr:to>
      <xdr:col>19</xdr:col>
      <xdr:colOff>187325</xdr:colOff>
      <xdr:row>30</xdr:row>
      <xdr:rowOff>14986</xdr:rowOff>
    </xdr:to>
    <xdr:sp macro="" textlink="">
      <xdr:nvSpPr>
        <xdr:cNvPr id="81" name="楕円 80"/>
        <xdr:cNvSpPr/>
      </xdr:nvSpPr>
      <xdr:spPr>
        <a:xfrm>
          <a:off x="4000500" y="582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135636</xdr:rowOff>
    </xdr:from>
    <xdr:to>
      <xdr:col>23</xdr:col>
      <xdr:colOff>85725</xdr:colOff>
      <xdr:row>29</xdr:row>
      <xdr:rowOff>148590</xdr:rowOff>
    </xdr:to>
    <xdr:cxnSp macro="">
      <xdr:nvCxnSpPr>
        <xdr:cNvPr id="82" name="直線コネクタ 81"/>
        <xdr:cNvCxnSpPr/>
      </xdr:nvCxnSpPr>
      <xdr:spPr>
        <a:xfrm>
          <a:off x="4051300" y="5879211"/>
          <a:ext cx="7112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54610</xdr:rowOff>
    </xdr:from>
    <xdr:to>
      <xdr:col>15</xdr:col>
      <xdr:colOff>187325</xdr:colOff>
      <xdr:row>29</xdr:row>
      <xdr:rowOff>156210</xdr:rowOff>
    </xdr:to>
    <xdr:sp macro="" textlink="">
      <xdr:nvSpPr>
        <xdr:cNvPr id="83" name="楕円 82"/>
        <xdr:cNvSpPr/>
      </xdr:nvSpPr>
      <xdr:spPr>
        <a:xfrm>
          <a:off x="3238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105410</xdr:rowOff>
    </xdr:from>
    <xdr:to>
      <xdr:col>19</xdr:col>
      <xdr:colOff>136525</xdr:colOff>
      <xdr:row>29</xdr:row>
      <xdr:rowOff>135636</xdr:rowOff>
    </xdr:to>
    <xdr:cxnSp macro="">
      <xdr:nvCxnSpPr>
        <xdr:cNvPr id="84" name="直線コネクタ 83"/>
        <xdr:cNvCxnSpPr/>
      </xdr:nvCxnSpPr>
      <xdr:spPr>
        <a:xfrm>
          <a:off x="3289300" y="5848985"/>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54610</xdr:rowOff>
    </xdr:from>
    <xdr:to>
      <xdr:col>11</xdr:col>
      <xdr:colOff>187325</xdr:colOff>
      <xdr:row>29</xdr:row>
      <xdr:rowOff>156210</xdr:rowOff>
    </xdr:to>
    <xdr:sp macro="" textlink="">
      <xdr:nvSpPr>
        <xdr:cNvPr id="85" name="楕円 84"/>
        <xdr:cNvSpPr/>
      </xdr:nvSpPr>
      <xdr:spPr>
        <a:xfrm>
          <a:off x="2476500" y="579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105410</xdr:rowOff>
    </xdr:from>
    <xdr:to>
      <xdr:col>15</xdr:col>
      <xdr:colOff>136525</xdr:colOff>
      <xdr:row>29</xdr:row>
      <xdr:rowOff>105410</xdr:rowOff>
    </xdr:to>
    <xdr:cxnSp macro="">
      <xdr:nvCxnSpPr>
        <xdr:cNvPr id="86" name="直線コネクタ 85"/>
        <xdr:cNvCxnSpPr/>
      </xdr:nvCxnSpPr>
      <xdr:spPr>
        <a:xfrm>
          <a:off x="2527300" y="5848985"/>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26543</xdr:rowOff>
    </xdr:from>
    <xdr:to>
      <xdr:col>7</xdr:col>
      <xdr:colOff>187325</xdr:colOff>
      <xdr:row>29</xdr:row>
      <xdr:rowOff>128143</xdr:rowOff>
    </xdr:to>
    <xdr:sp macro="" textlink="">
      <xdr:nvSpPr>
        <xdr:cNvPr id="87" name="楕円 86"/>
        <xdr:cNvSpPr/>
      </xdr:nvSpPr>
      <xdr:spPr>
        <a:xfrm>
          <a:off x="1714500" y="5770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77343</xdr:rowOff>
    </xdr:from>
    <xdr:to>
      <xdr:col>11</xdr:col>
      <xdr:colOff>136525</xdr:colOff>
      <xdr:row>29</xdr:row>
      <xdr:rowOff>105410</xdr:rowOff>
    </xdr:to>
    <xdr:cxnSp macro="">
      <xdr:nvCxnSpPr>
        <xdr:cNvPr id="88" name="直線コネクタ 87"/>
        <xdr:cNvCxnSpPr/>
      </xdr:nvCxnSpPr>
      <xdr:spPr>
        <a:xfrm>
          <a:off x="1765300" y="5820918"/>
          <a:ext cx="7620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161942</xdr:rowOff>
    </xdr:from>
    <xdr:ext cx="405111" cy="259045"/>
    <xdr:sp macro="" textlink="">
      <xdr:nvSpPr>
        <xdr:cNvPr id="89" name="n_1ave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157624</xdr:rowOff>
    </xdr:from>
    <xdr:ext cx="405111" cy="259045"/>
    <xdr:sp macro="" textlink="">
      <xdr:nvSpPr>
        <xdr:cNvPr id="90" name="n_2aveValue有形固定資産減価償却率"/>
        <xdr:cNvSpPr txBox="1"/>
      </xdr:nvSpPr>
      <xdr:spPr>
        <a:xfrm>
          <a:off x="3086744" y="55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131716</xdr:rowOff>
    </xdr:from>
    <xdr:ext cx="405111" cy="259045"/>
    <xdr:sp macro="" textlink="">
      <xdr:nvSpPr>
        <xdr:cNvPr id="91" name="n_3aveValue有形固定資産減価償却率"/>
        <xdr:cNvSpPr txBox="1"/>
      </xdr:nvSpPr>
      <xdr:spPr>
        <a:xfrm>
          <a:off x="2324744" y="553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103649</xdr:rowOff>
    </xdr:from>
    <xdr:ext cx="405111" cy="259045"/>
    <xdr:sp macro="" textlink="">
      <xdr:nvSpPr>
        <xdr:cNvPr id="92" name="n_4aveValue有形固定資産減価償却率"/>
        <xdr:cNvSpPr txBox="1"/>
      </xdr:nvSpPr>
      <xdr:spPr>
        <a:xfrm>
          <a:off x="1562744" y="5504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6113</xdr:rowOff>
    </xdr:from>
    <xdr:ext cx="405111" cy="259045"/>
    <xdr:sp macro="" textlink="">
      <xdr:nvSpPr>
        <xdr:cNvPr id="93" name="n_1mainValue有形固定資産減価償却率"/>
        <xdr:cNvSpPr txBox="1"/>
      </xdr:nvSpPr>
      <xdr:spPr>
        <a:xfrm>
          <a:off x="3836044" y="5921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147337</xdr:rowOff>
    </xdr:from>
    <xdr:ext cx="405111" cy="259045"/>
    <xdr:sp macro="" textlink="">
      <xdr:nvSpPr>
        <xdr:cNvPr id="94" name="n_2mainValue有形固定資産減価償却率"/>
        <xdr:cNvSpPr txBox="1"/>
      </xdr:nvSpPr>
      <xdr:spPr>
        <a:xfrm>
          <a:off x="3086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147337</xdr:rowOff>
    </xdr:from>
    <xdr:ext cx="405111" cy="259045"/>
    <xdr:sp macro="" textlink="">
      <xdr:nvSpPr>
        <xdr:cNvPr id="95" name="n_3mainValue有形固定資産減価償却率"/>
        <xdr:cNvSpPr txBox="1"/>
      </xdr:nvSpPr>
      <xdr:spPr>
        <a:xfrm>
          <a:off x="2324744" y="589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119270</xdr:rowOff>
    </xdr:from>
    <xdr:ext cx="405111" cy="259045"/>
    <xdr:sp macro="" textlink="">
      <xdr:nvSpPr>
        <xdr:cNvPr id="96" name="n_4mainValue有形固定資産減価償却率"/>
        <xdr:cNvSpPr txBox="1"/>
      </xdr:nvSpPr>
      <xdr:spPr>
        <a:xfrm>
          <a:off x="1562744" y="5862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債務償還比率は、下水道事業の企業会計移行に伴う公営企業債等繰入見込額の減により、将来負担額が減少したことから、前年度から１５６．１ポイント低下し、類似団体、全国及び県平均ともに下回っている。</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　将来負担額は減少傾向にあるものの、類似団体と比較して職員数が多く、人件費が高い水準にある。当市では第２次赤磐市定員管理計画を策定し、令和３年度までに職員数を平成２８年度比で３８人削減することとしており、人件費の削減に努めてい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131631</xdr:rowOff>
    </xdr:from>
    <xdr:ext cx="469744" cy="259045"/>
    <xdr:sp macro="" textlink="">
      <xdr:nvSpPr>
        <xdr:cNvPr id="132" name="債務償還比率平均値テキスト"/>
        <xdr:cNvSpPr txBox="1"/>
      </xdr:nvSpPr>
      <xdr:spPr>
        <a:xfrm>
          <a:off x="14846300" y="5875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31309</xdr:rowOff>
    </xdr:from>
    <xdr:to>
      <xdr:col>72</xdr:col>
      <xdr:colOff>123825</xdr:colOff>
      <xdr:row>30</xdr:row>
      <xdr:rowOff>132909</xdr:rowOff>
    </xdr:to>
    <xdr:sp macro="" textlink="">
      <xdr:nvSpPr>
        <xdr:cNvPr id="134" name="フローチャート: 判断 133"/>
        <xdr:cNvSpPr/>
      </xdr:nvSpPr>
      <xdr:spPr>
        <a:xfrm>
          <a:off x="140335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8279</xdr:rowOff>
    </xdr:from>
    <xdr:to>
      <xdr:col>68</xdr:col>
      <xdr:colOff>123825</xdr:colOff>
      <xdr:row>30</xdr:row>
      <xdr:rowOff>109879</xdr:rowOff>
    </xdr:to>
    <xdr:sp macro="" textlink="">
      <xdr:nvSpPr>
        <xdr:cNvPr id="135" name="フローチャート: 判断 134"/>
        <xdr:cNvSpPr/>
      </xdr:nvSpPr>
      <xdr:spPr>
        <a:xfrm>
          <a:off x="13271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168523</xdr:rowOff>
    </xdr:from>
    <xdr:to>
      <xdr:col>64</xdr:col>
      <xdr:colOff>123825</xdr:colOff>
      <xdr:row>30</xdr:row>
      <xdr:rowOff>98673</xdr:rowOff>
    </xdr:to>
    <xdr:sp macro="" textlink="">
      <xdr:nvSpPr>
        <xdr:cNvPr id="136" name="フローチャート: 判断 135"/>
        <xdr:cNvSpPr/>
      </xdr:nvSpPr>
      <xdr:spPr>
        <a:xfrm>
          <a:off x="12509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147139</xdr:rowOff>
    </xdr:from>
    <xdr:to>
      <xdr:col>60</xdr:col>
      <xdr:colOff>123825</xdr:colOff>
      <xdr:row>30</xdr:row>
      <xdr:rowOff>77289</xdr:rowOff>
    </xdr:to>
    <xdr:sp macro="" textlink="">
      <xdr:nvSpPr>
        <xdr:cNvPr id="137" name="フローチャート: 判断 136"/>
        <xdr:cNvSpPr/>
      </xdr:nvSpPr>
      <xdr:spPr>
        <a:xfrm>
          <a:off x="11747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78565</xdr:rowOff>
    </xdr:from>
    <xdr:to>
      <xdr:col>76</xdr:col>
      <xdr:colOff>73025</xdr:colOff>
      <xdr:row>30</xdr:row>
      <xdr:rowOff>8715</xdr:rowOff>
    </xdr:to>
    <xdr:sp macro="" textlink="">
      <xdr:nvSpPr>
        <xdr:cNvPr id="143" name="楕円 142"/>
        <xdr:cNvSpPr/>
      </xdr:nvSpPr>
      <xdr:spPr>
        <a:xfrm>
          <a:off x="14744700" y="582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101442</xdr:rowOff>
    </xdr:from>
    <xdr:ext cx="469744" cy="259045"/>
    <xdr:sp macro="" textlink="">
      <xdr:nvSpPr>
        <xdr:cNvPr id="144" name="債務償還比率該当値テキスト"/>
        <xdr:cNvSpPr txBox="1"/>
      </xdr:nvSpPr>
      <xdr:spPr>
        <a:xfrm>
          <a:off x="14846300" y="567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67600</xdr:rowOff>
    </xdr:from>
    <xdr:to>
      <xdr:col>72</xdr:col>
      <xdr:colOff>123825</xdr:colOff>
      <xdr:row>30</xdr:row>
      <xdr:rowOff>169200</xdr:rowOff>
    </xdr:to>
    <xdr:sp macro="" textlink="">
      <xdr:nvSpPr>
        <xdr:cNvPr id="145" name="楕円 144"/>
        <xdr:cNvSpPr/>
      </xdr:nvSpPr>
      <xdr:spPr>
        <a:xfrm>
          <a:off x="14033500" y="598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129365</xdr:rowOff>
    </xdr:from>
    <xdr:to>
      <xdr:col>76</xdr:col>
      <xdr:colOff>22225</xdr:colOff>
      <xdr:row>30</xdr:row>
      <xdr:rowOff>118400</xdr:rowOff>
    </xdr:to>
    <xdr:cxnSp macro="">
      <xdr:nvCxnSpPr>
        <xdr:cNvPr id="146" name="直線コネクタ 145"/>
        <xdr:cNvCxnSpPr/>
      </xdr:nvCxnSpPr>
      <xdr:spPr>
        <a:xfrm flipV="1">
          <a:off x="14084300" y="5872940"/>
          <a:ext cx="711200" cy="16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7251</xdr:rowOff>
    </xdr:from>
    <xdr:to>
      <xdr:col>68</xdr:col>
      <xdr:colOff>123825</xdr:colOff>
      <xdr:row>30</xdr:row>
      <xdr:rowOff>108851</xdr:rowOff>
    </xdr:to>
    <xdr:sp macro="" textlink="">
      <xdr:nvSpPr>
        <xdr:cNvPr id="147" name="楕円 146"/>
        <xdr:cNvSpPr/>
      </xdr:nvSpPr>
      <xdr:spPr>
        <a:xfrm>
          <a:off x="13271500" y="592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58051</xdr:rowOff>
    </xdr:from>
    <xdr:to>
      <xdr:col>72</xdr:col>
      <xdr:colOff>73025</xdr:colOff>
      <xdr:row>30</xdr:row>
      <xdr:rowOff>118400</xdr:rowOff>
    </xdr:to>
    <xdr:cxnSp macro="">
      <xdr:nvCxnSpPr>
        <xdr:cNvPr id="148" name="直線コネクタ 147"/>
        <xdr:cNvCxnSpPr/>
      </xdr:nvCxnSpPr>
      <xdr:spPr>
        <a:xfrm>
          <a:off x="13322300" y="5973076"/>
          <a:ext cx="762000" cy="6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121128</xdr:rowOff>
    </xdr:from>
    <xdr:to>
      <xdr:col>64</xdr:col>
      <xdr:colOff>123825</xdr:colOff>
      <xdr:row>30</xdr:row>
      <xdr:rowOff>51278</xdr:rowOff>
    </xdr:to>
    <xdr:sp macro="" textlink="">
      <xdr:nvSpPr>
        <xdr:cNvPr id="149" name="楕円 148"/>
        <xdr:cNvSpPr/>
      </xdr:nvSpPr>
      <xdr:spPr>
        <a:xfrm>
          <a:off x="12509500" y="5864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478</xdr:rowOff>
    </xdr:from>
    <xdr:to>
      <xdr:col>68</xdr:col>
      <xdr:colOff>73025</xdr:colOff>
      <xdr:row>30</xdr:row>
      <xdr:rowOff>58051</xdr:rowOff>
    </xdr:to>
    <xdr:cxnSp macro="">
      <xdr:nvCxnSpPr>
        <xdr:cNvPr id="150" name="直線コネクタ 149"/>
        <xdr:cNvCxnSpPr/>
      </xdr:nvCxnSpPr>
      <xdr:spPr>
        <a:xfrm>
          <a:off x="12560300" y="5915503"/>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123081</xdr:rowOff>
    </xdr:from>
    <xdr:to>
      <xdr:col>60</xdr:col>
      <xdr:colOff>123825</xdr:colOff>
      <xdr:row>30</xdr:row>
      <xdr:rowOff>53231</xdr:rowOff>
    </xdr:to>
    <xdr:sp macro="" textlink="">
      <xdr:nvSpPr>
        <xdr:cNvPr id="151" name="楕円 150"/>
        <xdr:cNvSpPr/>
      </xdr:nvSpPr>
      <xdr:spPr>
        <a:xfrm>
          <a:off x="11747500" y="586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478</xdr:rowOff>
    </xdr:from>
    <xdr:to>
      <xdr:col>64</xdr:col>
      <xdr:colOff>73025</xdr:colOff>
      <xdr:row>30</xdr:row>
      <xdr:rowOff>2431</xdr:rowOff>
    </xdr:to>
    <xdr:cxnSp macro="">
      <xdr:nvCxnSpPr>
        <xdr:cNvPr id="152" name="直線コネクタ 151"/>
        <xdr:cNvCxnSpPr/>
      </xdr:nvCxnSpPr>
      <xdr:spPr>
        <a:xfrm flipV="1">
          <a:off x="11798300" y="5915503"/>
          <a:ext cx="762000" cy="1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149436</xdr:rowOff>
    </xdr:from>
    <xdr:ext cx="469744" cy="259045"/>
    <xdr:sp macro="" textlink="">
      <xdr:nvSpPr>
        <xdr:cNvPr id="153" name="n_1aveValue債務償還比率"/>
        <xdr:cNvSpPr txBox="1"/>
      </xdr:nvSpPr>
      <xdr:spPr>
        <a:xfrm>
          <a:off x="13836727" y="5721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101006</xdr:rowOff>
    </xdr:from>
    <xdr:ext cx="469744" cy="259045"/>
    <xdr:sp macro="" textlink="">
      <xdr:nvSpPr>
        <xdr:cNvPr id="154" name="n_2aveValue債務償還比率"/>
        <xdr:cNvSpPr txBox="1"/>
      </xdr:nvSpPr>
      <xdr:spPr>
        <a:xfrm>
          <a:off x="130874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89800</xdr:rowOff>
    </xdr:from>
    <xdr:ext cx="469744" cy="259045"/>
    <xdr:sp macro="" textlink="">
      <xdr:nvSpPr>
        <xdr:cNvPr id="155" name="n_3aveValue債務償還比率"/>
        <xdr:cNvSpPr txBox="1"/>
      </xdr:nvSpPr>
      <xdr:spPr>
        <a:xfrm>
          <a:off x="12325427" y="600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68416</xdr:rowOff>
    </xdr:from>
    <xdr:ext cx="469744" cy="259045"/>
    <xdr:sp macro="" textlink="">
      <xdr:nvSpPr>
        <xdr:cNvPr id="156" name="n_4aveValue債務償還比率"/>
        <xdr:cNvSpPr txBox="1"/>
      </xdr:nvSpPr>
      <xdr:spPr>
        <a:xfrm>
          <a:off x="11563427" y="5983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160327</xdr:rowOff>
    </xdr:from>
    <xdr:ext cx="469744" cy="259045"/>
    <xdr:sp macro="" textlink="">
      <xdr:nvSpPr>
        <xdr:cNvPr id="157" name="n_1mainValue債務償還比率"/>
        <xdr:cNvSpPr txBox="1"/>
      </xdr:nvSpPr>
      <xdr:spPr>
        <a:xfrm>
          <a:off x="13836727" y="6075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125378</xdr:rowOff>
    </xdr:from>
    <xdr:ext cx="469744" cy="259045"/>
    <xdr:sp macro="" textlink="">
      <xdr:nvSpPr>
        <xdr:cNvPr id="158" name="n_2mainValue債務償還比率"/>
        <xdr:cNvSpPr txBox="1"/>
      </xdr:nvSpPr>
      <xdr:spPr>
        <a:xfrm>
          <a:off x="13087427" y="5697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67805</xdr:rowOff>
    </xdr:from>
    <xdr:ext cx="469744" cy="259045"/>
    <xdr:sp macro="" textlink="">
      <xdr:nvSpPr>
        <xdr:cNvPr id="159" name="n_3mainValue債務償還比率"/>
        <xdr:cNvSpPr txBox="1"/>
      </xdr:nvSpPr>
      <xdr:spPr>
        <a:xfrm>
          <a:off x="12325427" y="563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69758</xdr:rowOff>
    </xdr:from>
    <xdr:ext cx="469744" cy="259045"/>
    <xdr:sp macro="" textlink="">
      <xdr:nvSpPr>
        <xdr:cNvPr id="160" name="n_4mainValue債務償還比率"/>
        <xdr:cNvSpPr txBox="1"/>
      </xdr:nvSpPr>
      <xdr:spPr>
        <a:xfrm>
          <a:off x="11563427" y="564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113030</xdr:rowOff>
    </xdr:from>
    <xdr:to>
      <xdr:col>20</xdr:col>
      <xdr:colOff>38100</xdr:colOff>
      <xdr:row>38</xdr:row>
      <xdr:rowOff>43180</xdr:rowOff>
    </xdr:to>
    <xdr:sp macro="" textlink="">
      <xdr:nvSpPr>
        <xdr:cNvPr id="64" name="フローチャート: 判断 63"/>
        <xdr:cNvSpPr/>
      </xdr:nvSpPr>
      <xdr:spPr>
        <a:xfrm>
          <a:off x="3746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5" name="フローチャート: 判断 64"/>
        <xdr:cNvSpPr/>
      </xdr:nvSpPr>
      <xdr:spPr>
        <a:xfrm>
          <a:off x="2857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78740</xdr:rowOff>
    </xdr:from>
    <xdr:to>
      <xdr:col>10</xdr:col>
      <xdr:colOff>165100</xdr:colOff>
      <xdr:row>38</xdr:row>
      <xdr:rowOff>8890</xdr:rowOff>
    </xdr:to>
    <xdr:sp macro="" textlink="">
      <xdr:nvSpPr>
        <xdr:cNvPr id="66" name="フローチャート: 判断 65"/>
        <xdr:cNvSpPr/>
      </xdr:nvSpPr>
      <xdr:spPr>
        <a:xfrm>
          <a:off x="1968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65405</xdr:rowOff>
    </xdr:from>
    <xdr:to>
      <xdr:col>6</xdr:col>
      <xdr:colOff>38100</xdr:colOff>
      <xdr:row>37</xdr:row>
      <xdr:rowOff>167005</xdr:rowOff>
    </xdr:to>
    <xdr:sp macro="" textlink="">
      <xdr:nvSpPr>
        <xdr:cNvPr id="67" name="フローチャート: 判断 66"/>
        <xdr:cNvSpPr/>
      </xdr:nvSpPr>
      <xdr:spPr>
        <a:xfrm>
          <a:off x="1079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124460</xdr:rowOff>
    </xdr:from>
    <xdr:to>
      <xdr:col>24</xdr:col>
      <xdr:colOff>114300</xdr:colOff>
      <xdr:row>38</xdr:row>
      <xdr:rowOff>54610</xdr:rowOff>
    </xdr:to>
    <xdr:sp macro="" textlink="">
      <xdr:nvSpPr>
        <xdr:cNvPr id="73" name="楕円 72"/>
        <xdr:cNvSpPr/>
      </xdr:nvSpPr>
      <xdr:spPr>
        <a:xfrm>
          <a:off x="45847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147337</xdr:rowOff>
    </xdr:from>
    <xdr:ext cx="405111" cy="259045"/>
    <xdr:sp macro="" textlink="">
      <xdr:nvSpPr>
        <xdr:cNvPr id="74" name="【道路】&#10;有形固定資産減価償却率該当値テキスト"/>
        <xdr:cNvSpPr txBox="1"/>
      </xdr:nvSpPr>
      <xdr:spPr>
        <a:xfrm>
          <a:off x="4673600"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99695</xdr:rowOff>
    </xdr:from>
    <xdr:to>
      <xdr:col>20</xdr:col>
      <xdr:colOff>38100</xdr:colOff>
      <xdr:row>38</xdr:row>
      <xdr:rowOff>29845</xdr:rowOff>
    </xdr:to>
    <xdr:sp macro="" textlink="">
      <xdr:nvSpPr>
        <xdr:cNvPr id="75" name="楕円 74"/>
        <xdr:cNvSpPr/>
      </xdr:nvSpPr>
      <xdr:spPr>
        <a:xfrm>
          <a:off x="3746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150495</xdr:rowOff>
    </xdr:from>
    <xdr:to>
      <xdr:col>24</xdr:col>
      <xdr:colOff>63500</xdr:colOff>
      <xdr:row>38</xdr:row>
      <xdr:rowOff>3810</xdr:rowOff>
    </xdr:to>
    <xdr:cxnSp macro="">
      <xdr:nvCxnSpPr>
        <xdr:cNvPr id="76" name="直線コネクタ 75"/>
        <xdr:cNvCxnSpPr/>
      </xdr:nvCxnSpPr>
      <xdr:spPr>
        <a:xfrm>
          <a:off x="3797300" y="649414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37</xdr:row>
      <xdr:rowOff>150495</xdr:rowOff>
    </xdr:to>
    <xdr:cxnSp macro="">
      <xdr:nvCxnSpPr>
        <xdr:cNvPr id="78" name="直線コネクタ 77"/>
        <xdr:cNvCxnSpPr/>
      </xdr:nvCxnSpPr>
      <xdr:spPr>
        <a:xfrm>
          <a:off x="2908300" y="64655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44450</xdr:rowOff>
    </xdr:from>
    <xdr:to>
      <xdr:col>10</xdr:col>
      <xdr:colOff>165100</xdr:colOff>
      <xdr:row>37</xdr:row>
      <xdr:rowOff>146050</xdr:rowOff>
    </xdr:to>
    <xdr:sp macro="" textlink="">
      <xdr:nvSpPr>
        <xdr:cNvPr id="79" name="楕円 78"/>
        <xdr:cNvSpPr/>
      </xdr:nvSpPr>
      <xdr:spPr>
        <a:xfrm>
          <a:off x="19685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95250</xdr:rowOff>
    </xdr:from>
    <xdr:to>
      <xdr:col>15</xdr:col>
      <xdr:colOff>50800</xdr:colOff>
      <xdr:row>37</xdr:row>
      <xdr:rowOff>121920</xdr:rowOff>
    </xdr:to>
    <xdr:cxnSp macro="">
      <xdr:nvCxnSpPr>
        <xdr:cNvPr id="80" name="直線コネクタ 79"/>
        <xdr:cNvCxnSpPr/>
      </xdr:nvCxnSpPr>
      <xdr:spPr>
        <a:xfrm>
          <a:off x="2019300" y="64389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1" name="楕円 80"/>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64770</xdr:rowOff>
    </xdr:from>
    <xdr:to>
      <xdr:col>10</xdr:col>
      <xdr:colOff>114300</xdr:colOff>
      <xdr:row>37</xdr:row>
      <xdr:rowOff>95250</xdr:rowOff>
    </xdr:to>
    <xdr:cxnSp macro="">
      <xdr:nvCxnSpPr>
        <xdr:cNvPr id="82" name="直線コネクタ 81"/>
        <xdr:cNvCxnSpPr/>
      </xdr:nvCxnSpPr>
      <xdr:spPr>
        <a:xfrm>
          <a:off x="1130300" y="64084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34307</xdr:rowOff>
    </xdr:from>
    <xdr:ext cx="405111" cy="259045"/>
    <xdr:sp macro="" textlink="">
      <xdr:nvSpPr>
        <xdr:cNvPr id="83" name="n_1aveValue【道路】&#10;有形固定資産減価償却率"/>
        <xdr:cNvSpPr txBox="1"/>
      </xdr:nvSpPr>
      <xdr:spPr>
        <a:xfrm>
          <a:off x="35820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84" name="n_2aveValue【道路】&#10;有形固定資産減価償却率"/>
        <xdr:cNvSpPr txBox="1"/>
      </xdr:nvSpPr>
      <xdr:spPr>
        <a:xfrm>
          <a:off x="2705744"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17</xdr:rowOff>
    </xdr:from>
    <xdr:ext cx="405111" cy="259045"/>
    <xdr:sp macro="" textlink="">
      <xdr:nvSpPr>
        <xdr:cNvPr id="85" name="n_3aveValue【道路】&#10;有形固定資産減価償却率"/>
        <xdr:cNvSpPr txBox="1"/>
      </xdr:nvSpPr>
      <xdr:spPr>
        <a:xfrm>
          <a:off x="18167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158132</xdr:rowOff>
    </xdr:from>
    <xdr:ext cx="405111" cy="259045"/>
    <xdr:sp macro="" textlink="">
      <xdr:nvSpPr>
        <xdr:cNvPr id="86" name="n_4aveValue【道路】&#10;有形固定資産減価償却率"/>
        <xdr:cNvSpPr txBox="1"/>
      </xdr:nvSpPr>
      <xdr:spPr>
        <a:xfrm>
          <a:off x="927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46372</xdr:rowOff>
    </xdr:from>
    <xdr:ext cx="405111" cy="259045"/>
    <xdr:sp macro="" textlink="">
      <xdr:nvSpPr>
        <xdr:cNvPr id="87" name="n_1mainValue【道路】&#10;有形固定資産減価償却率"/>
        <xdr:cNvSpPr txBox="1"/>
      </xdr:nvSpPr>
      <xdr:spPr>
        <a:xfrm>
          <a:off x="3582044"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8" name="n_2mainValue【道路】&#10;有形固定資産減価償却率"/>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162577</xdr:rowOff>
    </xdr:from>
    <xdr:ext cx="405111" cy="259045"/>
    <xdr:sp macro="" textlink="">
      <xdr:nvSpPr>
        <xdr:cNvPr id="89" name="n_3mainValue【道路】&#10;有形固定資産減価償却率"/>
        <xdr:cNvSpPr txBox="1"/>
      </xdr:nvSpPr>
      <xdr:spPr>
        <a:xfrm>
          <a:off x="1816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0"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123879</xdr:rowOff>
    </xdr:from>
    <xdr:ext cx="534377" cy="259045"/>
    <xdr:sp macro="" textlink="">
      <xdr:nvSpPr>
        <xdr:cNvPr id="121" name="【道路】&#10;一人当たり延長平均値テキスト"/>
        <xdr:cNvSpPr txBox="1"/>
      </xdr:nvSpPr>
      <xdr:spPr>
        <a:xfrm>
          <a:off x="10515600" y="6810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105280</xdr:rowOff>
    </xdr:from>
    <xdr:to>
      <xdr:col>50</xdr:col>
      <xdr:colOff>165100</xdr:colOff>
      <xdr:row>41</xdr:row>
      <xdr:rowOff>35430</xdr:rowOff>
    </xdr:to>
    <xdr:sp macro="" textlink="">
      <xdr:nvSpPr>
        <xdr:cNvPr id="123" name="フローチャート: 判断 122"/>
        <xdr:cNvSpPr/>
      </xdr:nvSpPr>
      <xdr:spPr>
        <a:xfrm>
          <a:off x="9588500" y="696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115686</xdr:rowOff>
    </xdr:from>
    <xdr:to>
      <xdr:col>46</xdr:col>
      <xdr:colOff>38100</xdr:colOff>
      <xdr:row>41</xdr:row>
      <xdr:rowOff>45836</xdr:rowOff>
    </xdr:to>
    <xdr:sp macro="" textlink="">
      <xdr:nvSpPr>
        <xdr:cNvPr id="124" name="フローチャート: 判断 123"/>
        <xdr:cNvSpPr/>
      </xdr:nvSpPr>
      <xdr:spPr>
        <a:xfrm>
          <a:off x="8699500" y="697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131045</xdr:rowOff>
    </xdr:from>
    <xdr:to>
      <xdr:col>41</xdr:col>
      <xdr:colOff>101600</xdr:colOff>
      <xdr:row>41</xdr:row>
      <xdr:rowOff>61195</xdr:rowOff>
    </xdr:to>
    <xdr:sp macro="" textlink="">
      <xdr:nvSpPr>
        <xdr:cNvPr id="125" name="フローチャート: 判断 124"/>
        <xdr:cNvSpPr/>
      </xdr:nvSpPr>
      <xdr:spPr>
        <a:xfrm>
          <a:off x="7810500" y="698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127780</xdr:rowOff>
    </xdr:from>
    <xdr:to>
      <xdr:col>36</xdr:col>
      <xdr:colOff>165100</xdr:colOff>
      <xdr:row>41</xdr:row>
      <xdr:rowOff>57930</xdr:rowOff>
    </xdr:to>
    <xdr:sp macro="" textlink="">
      <xdr:nvSpPr>
        <xdr:cNvPr id="126" name="フローチャート: 判断 125"/>
        <xdr:cNvSpPr/>
      </xdr:nvSpPr>
      <xdr:spPr>
        <a:xfrm>
          <a:off x="6921500" y="69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151892</xdr:rowOff>
    </xdr:from>
    <xdr:to>
      <xdr:col>55</xdr:col>
      <xdr:colOff>50800</xdr:colOff>
      <xdr:row>41</xdr:row>
      <xdr:rowOff>82042</xdr:rowOff>
    </xdr:to>
    <xdr:sp macro="" textlink="">
      <xdr:nvSpPr>
        <xdr:cNvPr id="132" name="楕円 131"/>
        <xdr:cNvSpPr/>
      </xdr:nvSpPr>
      <xdr:spPr>
        <a:xfrm>
          <a:off x="10426700" y="700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130319</xdr:rowOff>
    </xdr:from>
    <xdr:ext cx="534377" cy="259045"/>
    <xdr:sp macro="" textlink="">
      <xdr:nvSpPr>
        <xdr:cNvPr id="133" name="【道路】&#10;一人当たり延長該当値テキスト"/>
        <xdr:cNvSpPr txBox="1"/>
      </xdr:nvSpPr>
      <xdr:spPr>
        <a:xfrm>
          <a:off x="10515600" y="6988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153350</xdr:rowOff>
    </xdr:from>
    <xdr:to>
      <xdr:col>50</xdr:col>
      <xdr:colOff>165100</xdr:colOff>
      <xdr:row>41</xdr:row>
      <xdr:rowOff>83500</xdr:rowOff>
    </xdr:to>
    <xdr:sp macro="" textlink="">
      <xdr:nvSpPr>
        <xdr:cNvPr id="134" name="楕円 133"/>
        <xdr:cNvSpPr/>
      </xdr:nvSpPr>
      <xdr:spPr>
        <a:xfrm>
          <a:off x="9588500" y="701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31242</xdr:rowOff>
    </xdr:from>
    <xdr:to>
      <xdr:col>55</xdr:col>
      <xdr:colOff>0</xdr:colOff>
      <xdr:row>41</xdr:row>
      <xdr:rowOff>32700</xdr:rowOff>
    </xdr:to>
    <xdr:cxnSp macro="">
      <xdr:nvCxnSpPr>
        <xdr:cNvPr id="135" name="直線コネクタ 134"/>
        <xdr:cNvCxnSpPr/>
      </xdr:nvCxnSpPr>
      <xdr:spPr>
        <a:xfrm flipV="1">
          <a:off x="9639300" y="7060692"/>
          <a:ext cx="8382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155778</xdr:rowOff>
    </xdr:from>
    <xdr:to>
      <xdr:col>46</xdr:col>
      <xdr:colOff>38100</xdr:colOff>
      <xdr:row>41</xdr:row>
      <xdr:rowOff>85928</xdr:rowOff>
    </xdr:to>
    <xdr:sp macro="" textlink="">
      <xdr:nvSpPr>
        <xdr:cNvPr id="136" name="楕円 135"/>
        <xdr:cNvSpPr/>
      </xdr:nvSpPr>
      <xdr:spPr>
        <a:xfrm>
          <a:off x="8699500" y="70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32700</xdr:rowOff>
    </xdr:from>
    <xdr:to>
      <xdr:col>50</xdr:col>
      <xdr:colOff>114300</xdr:colOff>
      <xdr:row>41</xdr:row>
      <xdr:rowOff>35128</xdr:rowOff>
    </xdr:to>
    <xdr:cxnSp macro="">
      <xdr:nvCxnSpPr>
        <xdr:cNvPr id="137" name="直線コネクタ 136"/>
        <xdr:cNvCxnSpPr/>
      </xdr:nvCxnSpPr>
      <xdr:spPr>
        <a:xfrm flipV="1">
          <a:off x="8750300" y="7062150"/>
          <a:ext cx="889000" cy="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156594</xdr:rowOff>
    </xdr:from>
    <xdr:to>
      <xdr:col>41</xdr:col>
      <xdr:colOff>101600</xdr:colOff>
      <xdr:row>41</xdr:row>
      <xdr:rowOff>86744</xdr:rowOff>
    </xdr:to>
    <xdr:sp macro="" textlink="">
      <xdr:nvSpPr>
        <xdr:cNvPr id="138" name="楕円 137"/>
        <xdr:cNvSpPr/>
      </xdr:nvSpPr>
      <xdr:spPr>
        <a:xfrm>
          <a:off x="7810500" y="701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35128</xdr:rowOff>
    </xdr:from>
    <xdr:to>
      <xdr:col>45</xdr:col>
      <xdr:colOff>177800</xdr:colOff>
      <xdr:row>41</xdr:row>
      <xdr:rowOff>35944</xdr:rowOff>
    </xdr:to>
    <xdr:cxnSp macro="">
      <xdr:nvCxnSpPr>
        <xdr:cNvPr id="139" name="直線コネクタ 138"/>
        <xdr:cNvCxnSpPr/>
      </xdr:nvCxnSpPr>
      <xdr:spPr>
        <a:xfrm flipV="1">
          <a:off x="7861300" y="706457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157379</xdr:rowOff>
    </xdr:from>
    <xdr:to>
      <xdr:col>36</xdr:col>
      <xdr:colOff>165100</xdr:colOff>
      <xdr:row>41</xdr:row>
      <xdr:rowOff>87529</xdr:rowOff>
    </xdr:to>
    <xdr:sp macro="" textlink="">
      <xdr:nvSpPr>
        <xdr:cNvPr id="140" name="楕円 139"/>
        <xdr:cNvSpPr/>
      </xdr:nvSpPr>
      <xdr:spPr>
        <a:xfrm>
          <a:off x="6921500" y="70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35944</xdr:rowOff>
    </xdr:from>
    <xdr:to>
      <xdr:col>41</xdr:col>
      <xdr:colOff>50800</xdr:colOff>
      <xdr:row>41</xdr:row>
      <xdr:rowOff>36729</xdr:rowOff>
    </xdr:to>
    <xdr:cxnSp macro="">
      <xdr:nvCxnSpPr>
        <xdr:cNvPr id="141" name="直線コネクタ 140"/>
        <xdr:cNvCxnSpPr/>
      </xdr:nvCxnSpPr>
      <xdr:spPr>
        <a:xfrm flipV="1">
          <a:off x="6972300" y="7065394"/>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51957</xdr:rowOff>
    </xdr:from>
    <xdr:ext cx="534377" cy="259045"/>
    <xdr:sp macro="" textlink="">
      <xdr:nvSpPr>
        <xdr:cNvPr id="142" name="n_1aveValue【道路】&#10;一人当たり延長"/>
        <xdr:cNvSpPr txBox="1"/>
      </xdr:nvSpPr>
      <xdr:spPr>
        <a:xfrm>
          <a:off x="9359411" y="6738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62363</xdr:rowOff>
    </xdr:from>
    <xdr:ext cx="534377" cy="259045"/>
    <xdr:sp macro="" textlink="">
      <xdr:nvSpPr>
        <xdr:cNvPr id="143" name="n_2aveValue【道路】&#10;一人当たり延長"/>
        <xdr:cNvSpPr txBox="1"/>
      </xdr:nvSpPr>
      <xdr:spPr>
        <a:xfrm>
          <a:off x="8483111" y="674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77722</xdr:rowOff>
    </xdr:from>
    <xdr:ext cx="534377" cy="259045"/>
    <xdr:sp macro="" textlink="">
      <xdr:nvSpPr>
        <xdr:cNvPr id="144" name="n_3aveValue【道路】&#10;一人当たり延長"/>
        <xdr:cNvSpPr txBox="1"/>
      </xdr:nvSpPr>
      <xdr:spPr>
        <a:xfrm>
          <a:off x="7594111" y="676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74457</xdr:rowOff>
    </xdr:from>
    <xdr:ext cx="534377" cy="259045"/>
    <xdr:sp macro="" textlink="">
      <xdr:nvSpPr>
        <xdr:cNvPr id="145" name="n_4aveValue【道路】&#10;一人当たり延長"/>
        <xdr:cNvSpPr txBox="1"/>
      </xdr:nvSpPr>
      <xdr:spPr>
        <a:xfrm>
          <a:off x="6705111" y="676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74627</xdr:rowOff>
    </xdr:from>
    <xdr:ext cx="534377" cy="259045"/>
    <xdr:sp macro="" textlink="">
      <xdr:nvSpPr>
        <xdr:cNvPr id="146" name="n_1mainValue【道路】&#10;一人当たり延長"/>
        <xdr:cNvSpPr txBox="1"/>
      </xdr:nvSpPr>
      <xdr:spPr>
        <a:xfrm>
          <a:off x="9359411" y="7104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77055</xdr:rowOff>
    </xdr:from>
    <xdr:ext cx="534377" cy="259045"/>
    <xdr:sp macro="" textlink="">
      <xdr:nvSpPr>
        <xdr:cNvPr id="147" name="n_2mainValue【道路】&#10;一人当たり延長"/>
        <xdr:cNvSpPr txBox="1"/>
      </xdr:nvSpPr>
      <xdr:spPr>
        <a:xfrm>
          <a:off x="8483111" y="71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77871</xdr:rowOff>
    </xdr:from>
    <xdr:ext cx="534377" cy="259045"/>
    <xdr:sp macro="" textlink="">
      <xdr:nvSpPr>
        <xdr:cNvPr id="148" name="n_3mainValue【道路】&#10;一人当たり延長"/>
        <xdr:cNvSpPr txBox="1"/>
      </xdr:nvSpPr>
      <xdr:spPr>
        <a:xfrm>
          <a:off x="7594111" y="7107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78656</xdr:rowOff>
    </xdr:from>
    <xdr:ext cx="534377" cy="259045"/>
    <xdr:sp macro="" textlink="">
      <xdr:nvSpPr>
        <xdr:cNvPr id="149" name="n_4mainValue【道路】&#10;一人当たり延長"/>
        <xdr:cNvSpPr txBox="1"/>
      </xdr:nvSpPr>
      <xdr:spPr>
        <a:xfrm>
          <a:off x="6705111" y="710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64</xdr:row>
      <xdr:rowOff>133350</xdr:rowOff>
    </xdr:to>
    <xdr:cxnSp macro="">
      <xdr:nvCxnSpPr>
        <xdr:cNvPr id="173" name="直線コネクタ 172"/>
        <xdr:cNvCxnSpPr/>
      </xdr:nvCxnSpPr>
      <xdr:spPr>
        <a:xfrm flipV="1">
          <a:off x="4634865" y="954405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137177</xdr:rowOff>
    </xdr:from>
    <xdr:ext cx="405111" cy="259045"/>
    <xdr:sp macro="" textlink="">
      <xdr:nvSpPr>
        <xdr:cNvPr id="174" name="【橋りょう・トンネル】&#10;有形固定資産減価償却率最小値テキスト"/>
        <xdr:cNvSpPr txBox="1"/>
      </xdr:nvSpPr>
      <xdr:spPr>
        <a:xfrm>
          <a:off x="4673600" y="1110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133350</xdr:rowOff>
    </xdr:from>
    <xdr:to>
      <xdr:col>24</xdr:col>
      <xdr:colOff>152400</xdr:colOff>
      <xdr:row>64</xdr:row>
      <xdr:rowOff>133350</xdr:rowOff>
    </xdr:to>
    <xdr:cxnSp macro="">
      <xdr:nvCxnSpPr>
        <xdr:cNvPr id="175" name="直線コネクタ 174"/>
        <xdr:cNvCxnSpPr/>
      </xdr:nvCxnSpPr>
      <xdr:spPr>
        <a:xfrm>
          <a:off x="4546600" y="11106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340478" cy="259045"/>
    <xdr:sp macro="" textlink="">
      <xdr:nvSpPr>
        <xdr:cNvPr id="176" name="【橋りょう・トンネル】&#10;有形固定資産減価償却率最大値テキスト"/>
        <xdr:cNvSpPr txBox="1"/>
      </xdr:nvSpPr>
      <xdr:spPr>
        <a:xfrm>
          <a:off x="4673600" y="931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77" name="直線コネクタ 176"/>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156227</xdr:rowOff>
    </xdr:from>
    <xdr:ext cx="405111" cy="259045"/>
    <xdr:sp macro="" textlink="">
      <xdr:nvSpPr>
        <xdr:cNvPr id="178" name="【橋りょう・トンネル】&#10;有形固定資産減価償却率平均値テキスト"/>
        <xdr:cNvSpPr txBox="1"/>
      </xdr:nvSpPr>
      <xdr:spPr>
        <a:xfrm>
          <a:off x="4673600" y="1061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xdr:rowOff>
    </xdr:from>
    <xdr:to>
      <xdr:col>24</xdr:col>
      <xdr:colOff>114300</xdr:colOff>
      <xdr:row>62</xdr:row>
      <xdr:rowOff>107950</xdr:rowOff>
    </xdr:to>
    <xdr:sp macro="" textlink="">
      <xdr:nvSpPr>
        <xdr:cNvPr id="179" name="フローチャート: 判断 178"/>
        <xdr:cNvSpPr/>
      </xdr:nvSpPr>
      <xdr:spPr>
        <a:xfrm>
          <a:off x="45847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156845</xdr:rowOff>
    </xdr:from>
    <xdr:to>
      <xdr:col>20</xdr:col>
      <xdr:colOff>38100</xdr:colOff>
      <xdr:row>62</xdr:row>
      <xdr:rowOff>86995</xdr:rowOff>
    </xdr:to>
    <xdr:sp macro="" textlink="">
      <xdr:nvSpPr>
        <xdr:cNvPr id="180" name="フローチャート: 判断 179"/>
        <xdr:cNvSpPr/>
      </xdr:nvSpPr>
      <xdr:spPr>
        <a:xfrm>
          <a:off x="3746500" y="106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141605</xdr:rowOff>
    </xdr:from>
    <xdr:to>
      <xdr:col>15</xdr:col>
      <xdr:colOff>101600</xdr:colOff>
      <xdr:row>62</xdr:row>
      <xdr:rowOff>71755</xdr:rowOff>
    </xdr:to>
    <xdr:sp macro="" textlink="">
      <xdr:nvSpPr>
        <xdr:cNvPr id="181" name="フローチャート: 判断 180"/>
        <xdr:cNvSpPr/>
      </xdr:nvSpPr>
      <xdr:spPr>
        <a:xfrm>
          <a:off x="2857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113030</xdr:rowOff>
    </xdr:from>
    <xdr:to>
      <xdr:col>10</xdr:col>
      <xdr:colOff>165100</xdr:colOff>
      <xdr:row>62</xdr:row>
      <xdr:rowOff>43180</xdr:rowOff>
    </xdr:to>
    <xdr:sp macro="" textlink="">
      <xdr:nvSpPr>
        <xdr:cNvPr id="182" name="フローチャート: 判断 181"/>
        <xdr:cNvSpPr/>
      </xdr:nvSpPr>
      <xdr:spPr>
        <a:xfrm>
          <a:off x="1968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84455</xdr:rowOff>
    </xdr:from>
    <xdr:to>
      <xdr:col>6</xdr:col>
      <xdr:colOff>38100</xdr:colOff>
      <xdr:row>62</xdr:row>
      <xdr:rowOff>14605</xdr:rowOff>
    </xdr:to>
    <xdr:sp macro="" textlink="">
      <xdr:nvSpPr>
        <xdr:cNvPr id="183" name="フローチャート: 判断 182"/>
        <xdr:cNvSpPr/>
      </xdr:nvSpPr>
      <xdr:spPr>
        <a:xfrm>
          <a:off x="1079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9" name="楕円 188"/>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124477</xdr:rowOff>
    </xdr:from>
    <xdr:ext cx="405111" cy="259045"/>
    <xdr:sp macro="" textlink="">
      <xdr:nvSpPr>
        <xdr:cNvPr id="190" name="【橋りょう・トンネル】&#10;有形固定資産減価償却率該当値テキスト"/>
        <xdr:cNvSpPr txBox="1"/>
      </xdr:nvSpPr>
      <xdr:spPr>
        <a:xfrm>
          <a:off x="4673600" y="1041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67310</xdr:rowOff>
    </xdr:from>
    <xdr:to>
      <xdr:col>20</xdr:col>
      <xdr:colOff>38100</xdr:colOff>
      <xdr:row>61</xdr:row>
      <xdr:rowOff>168910</xdr:rowOff>
    </xdr:to>
    <xdr:sp macro="" textlink="">
      <xdr:nvSpPr>
        <xdr:cNvPr id="191" name="楕円 190"/>
        <xdr:cNvSpPr/>
      </xdr:nvSpPr>
      <xdr:spPr>
        <a:xfrm>
          <a:off x="3746500" y="1052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118110</xdr:rowOff>
    </xdr:from>
    <xdr:to>
      <xdr:col>24</xdr:col>
      <xdr:colOff>63500</xdr:colOff>
      <xdr:row>61</xdr:row>
      <xdr:rowOff>152400</xdr:rowOff>
    </xdr:to>
    <xdr:cxnSp macro="">
      <xdr:nvCxnSpPr>
        <xdr:cNvPr id="192" name="直線コネクタ 191"/>
        <xdr:cNvCxnSpPr/>
      </xdr:nvCxnSpPr>
      <xdr:spPr>
        <a:xfrm>
          <a:off x="3797300" y="10576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33020</xdr:rowOff>
    </xdr:from>
    <xdr:to>
      <xdr:col>15</xdr:col>
      <xdr:colOff>101600</xdr:colOff>
      <xdr:row>61</xdr:row>
      <xdr:rowOff>134620</xdr:rowOff>
    </xdr:to>
    <xdr:sp macro="" textlink="">
      <xdr:nvSpPr>
        <xdr:cNvPr id="193" name="楕円 192"/>
        <xdr:cNvSpPr/>
      </xdr:nvSpPr>
      <xdr:spPr>
        <a:xfrm>
          <a:off x="2857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83820</xdr:rowOff>
    </xdr:from>
    <xdr:to>
      <xdr:col>19</xdr:col>
      <xdr:colOff>177800</xdr:colOff>
      <xdr:row>61</xdr:row>
      <xdr:rowOff>118110</xdr:rowOff>
    </xdr:to>
    <xdr:cxnSp macro="">
      <xdr:nvCxnSpPr>
        <xdr:cNvPr id="194" name="直線コネクタ 193"/>
        <xdr:cNvCxnSpPr/>
      </xdr:nvCxnSpPr>
      <xdr:spPr>
        <a:xfrm>
          <a:off x="2908300" y="10542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168275</xdr:rowOff>
    </xdr:from>
    <xdr:to>
      <xdr:col>10</xdr:col>
      <xdr:colOff>165100</xdr:colOff>
      <xdr:row>61</xdr:row>
      <xdr:rowOff>98425</xdr:rowOff>
    </xdr:to>
    <xdr:sp macro="" textlink="">
      <xdr:nvSpPr>
        <xdr:cNvPr id="195" name="楕円 194"/>
        <xdr:cNvSpPr/>
      </xdr:nvSpPr>
      <xdr:spPr>
        <a:xfrm>
          <a:off x="19685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47625</xdr:rowOff>
    </xdr:from>
    <xdr:to>
      <xdr:col>15</xdr:col>
      <xdr:colOff>50800</xdr:colOff>
      <xdr:row>61</xdr:row>
      <xdr:rowOff>83820</xdr:rowOff>
    </xdr:to>
    <xdr:cxnSp macro="">
      <xdr:nvCxnSpPr>
        <xdr:cNvPr id="196" name="直線コネクタ 195"/>
        <xdr:cNvCxnSpPr/>
      </xdr:nvCxnSpPr>
      <xdr:spPr>
        <a:xfrm>
          <a:off x="2019300" y="105060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133985</xdr:rowOff>
    </xdr:from>
    <xdr:to>
      <xdr:col>6</xdr:col>
      <xdr:colOff>38100</xdr:colOff>
      <xdr:row>61</xdr:row>
      <xdr:rowOff>64135</xdr:rowOff>
    </xdr:to>
    <xdr:sp macro="" textlink="">
      <xdr:nvSpPr>
        <xdr:cNvPr id="197" name="楕円 196"/>
        <xdr:cNvSpPr/>
      </xdr:nvSpPr>
      <xdr:spPr>
        <a:xfrm>
          <a:off x="10795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13335</xdr:rowOff>
    </xdr:from>
    <xdr:to>
      <xdr:col>10</xdr:col>
      <xdr:colOff>114300</xdr:colOff>
      <xdr:row>61</xdr:row>
      <xdr:rowOff>47625</xdr:rowOff>
    </xdr:to>
    <xdr:cxnSp macro="">
      <xdr:nvCxnSpPr>
        <xdr:cNvPr id="198" name="直線コネクタ 197"/>
        <xdr:cNvCxnSpPr/>
      </xdr:nvCxnSpPr>
      <xdr:spPr>
        <a:xfrm>
          <a:off x="1130300" y="1047178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78122</xdr:rowOff>
    </xdr:from>
    <xdr:ext cx="405111" cy="259045"/>
    <xdr:sp macro="" textlink="">
      <xdr:nvSpPr>
        <xdr:cNvPr id="199" name="n_1aveValue【橋りょう・トンネル】&#10;有形固定資産減価償却率"/>
        <xdr:cNvSpPr txBox="1"/>
      </xdr:nvSpPr>
      <xdr:spPr>
        <a:xfrm>
          <a:off x="3582044" y="1070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62882</xdr:rowOff>
    </xdr:from>
    <xdr:ext cx="405111" cy="259045"/>
    <xdr:sp macro="" textlink="">
      <xdr:nvSpPr>
        <xdr:cNvPr id="200" name="n_2aveValue【橋りょう・トンネル】&#10;有形固定資産減価償却率"/>
        <xdr:cNvSpPr txBox="1"/>
      </xdr:nvSpPr>
      <xdr:spPr>
        <a:xfrm>
          <a:off x="27057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34307</xdr:rowOff>
    </xdr:from>
    <xdr:ext cx="405111" cy="259045"/>
    <xdr:sp macro="" textlink="">
      <xdr:nvSpPr>
        <xdr:cNvPr id="201" name="n_3aveValue【橋りょう・トンネル】&#10;有形固定資産減価償却率"/>
        <xdr:cNvSpPr txBox="1"/>
      </xdr:nvSpPr>
      <xdr:spPr>
        <a:xfrm>
          <a:off x="1816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5732</xdr:rowOff>
    </xdr:from>
    <xdr:ext cx="405111" cy="259045"/>
    <xdr:sp macro="" textlink="">
      <xdr:nvSpPr>
        <xdr:cNvPr id="202" name="n_4aveValue【橋りょう・トンネル】&#10;有形固定資産減価償却率"/>
        <xdr:cNvSpPr txBox="1"/>
      </xdr:nvSpPr>
      <xdr:spPr>
        <a:xfrm>
          <a:off x="927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13987</xdr:rowOff>
    </xdr:from>
    <xdr:ext cx="405111" cy="259045"/>
    <xdr:sp macro="" textlink="">
      <xdr:nvSpPr>
        <xdr:cNvPr id="203" name="n_1mainValue【橋りょう・トンネル】&#10;有形固定資産減価償却率"/>
        <xdr:cNvSpPr txBox="1"/>
      </xdr:nvSpPr>
      <xdr:spPr>
        <a:xfrm>
          <a:off x="35820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151147</xdr:rowOff>
    </xdr:from>
    <xdr:ext cx="405111" cy="259045"/>
    <xdr:sp macro="" textlink="">
      <xdr:nvSpPr>
        <xdr:cNvPr id="204" name="n_2mainValue【橋りょう・トンネル】&#10;有形固定資産減価償却率"/>
        <xdr:cNvSpPr txBox="1"/>
      </xdr:nvSpPr>
      <xdr:spPr>
        <a:xfrm>
          <a:off x="2705744" y="1026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114952</xdr:rowOff>
    </xdr:from>
    <xdr:ext cx="405111" cy="259045"/>
    <xdr:sp macro="" textlink="">
      <xdr:nvSpPr>
        <xdr:cNvPr id="205" name="n_3mainValue【橋りょう・トンネル】&#10;有形固定資産減価償却率"/>
        <xdr:cNvSpPr txBox="1"/>
      </xdr:nvSpPr>
      <xdr:spPr>
        <a:xfrm>
          <a:off x="1816744" y="10230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80662</xdr:rowOff>
    </xdr:from>
    <xdr:ext cx="405111" cy="259045"/>
    <xdr:sp macro="" textlink="">
      <xdr:nvSpPr>
        <xdr:cNvPr id="206" name="n_4mainValue【橋りょう・トンネル】&#10;有形固定資産減価償却率"/>
        <xdr:cNvSpPr txBox="1"/>
      </xdr:nvSpPr>
      <xdr:spPr>
        <a:xfrm>
          <a:off x="927744" y="10196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2" name="テキスト ボックス 22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4" name="テキスト ボックス 22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13708</xdr:rowOff>
    </xdr:from>
    <xdr:to>
      <xdr:col>54</xdr:col>
      <xdr:colOff>189865</xdr:colOff>
      <xdr:row>64</xdr:row>
      <xdr:rowOff>71376</xdr:rowOff>
    </xdr:to>
    <xdr:cxnSp macro="">
      <xdr:nvCxnSpPr>
        <xdr:cNvPr id="230" name="直線コネクタ 229"/>
        <xdr:cNvCxnSpPr/>
      </xdr:nvCxnSpPr>
      <xdr:spPr>
        <a:xfrm flipV="1">
          <a:off x="10476865" y="9786358"/>
          <a:ext cx="0" cy="1257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75203</xdr:rowOff>
    </xdr:from>
    <xdr:ext cx="469744" cy="259045"/>
    <xdr:sp macro="" textlink="">
      <xdr:nvSpPr>
        <xdr:cNvPr id="231" name="【橋りょう・トンネル】&#10;一人当たり有形固定資産（償却資産）額最小値テキスト"/>
        <xdr:cNvSpPr txBox="1"/>
      </xdr:nvSpPr>
      <xdr:spPr>
        <a:xfrm>
          <a:off x="10515600" y="1104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71376</xdr:rowOff>
    </xdr:from>
    <xdr:to>
      <xdr:col>55</xdr:col>
      <xdr:colOff>88900</xdr:colOff>
      <xdr:row>64</xdr:row>
      <xdr:rowOff>71376</xdr:rowOff>
    </xdr:to>
    <xdr:cxnSp macro="">
      <xdr:nvCxnSpPr>
        <xdr:cNvPr id="232" name="直線コネクタ 231"/>
        <xdr:cNvCxnSpPr/>
      </xdr:nvCxnSpPr>
      <xdr:spPr>
        <a:xfrm>
          <a:off x="10388600" y="11044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131835</xdr:rowOff>
    </xdr:from>
    <xdr:ext cx="690189" cy="259045"/>
    <xdr:sp macro="" textlink="">
      <xdr:nvSpPr>
        <xdr:cNvPr id="233" name="【橋りょう・トンネル】&#10;一人当たり有形固定資産（償却資産）額最大値テキスト"/>
        <xdr:cNvSpPr txBox="1"/>
      </xdr:nvSpPr>
      <xdr:spPr>
        <a:xfrm>
          <a:off x="10515600" y="95615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1,657,010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13708</xdr:rowOff>
    </xdr:from>
    <xdr:to>
      <xdr:col>55</xdr:col>
      <xdr:colOff>88900</xdr:colOff>
      <xdr:row>57</xdr:row>
      <xdr:rowOff>13708</xdr:rowOff>
    </xdr:to>
    <xdr:cxnSp macro="">
      <xdr:nvCxnSpPr>
        <xdr:cNvPr id="234" name="直線コネクタ 233"/>
        <xdr:cNvCxnSpPr/>
      </xdr:nvCxnSpPr>
      <xdr:spPr>
        <a:xfrm>
          <a:off x="10388600" y="978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113691</xdr:rowOff>
    </xdr:from>
    <xdr:ext cx="599010" cy="259045"/>
    <xdr:sp macro="" textlink="">
      <xdr:nvSpPr>
        <xdr:cNvPr id="235" name="【橋りょう・トンネル】&#10;一人当たり有形固定資産（償却資産）額平均値テキスト"/>
        <xdr:cNvSpPr txBox="1"/>
      </xdr:nvSpPr>
      <xdr:spPr>
        <a:xfrm>
          <a:off x="10515600" y="105721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90814</xdr:rowOff>
    </xdr:from>
    <xdr:to>
      <xdr:col>55</xdr:col>
      <xdr:colOff>50800</xdr:colOff>
      <xdr:row>63</xdr:row>
      <xdr:rowOff>20964</xdr:rowOff>
    </xdr:to>
    <xdr:sp macro="" textlink="">
      <xdr:nvSpPr>
        <xdr:cNvPr id="236" name="フローチャート: 判断 235"/>
        <xdr:cNvSpPr/>
      </xdr:nvSpPr>
      <xdr:spPr>
        <a:xfrm>
          <a:off x="10426700" y="1072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90906</xdr:rowOff>
    </xdr:from>
    <xdr:to>
      <xdr:col>50</xdr:col>
      <xdr:colOff>165100</xdr:colOff>
      <xdr:row>63</xdr:row>
      <xdr:rowOff>21056</xdr:rowOff>
    </xdr:to>
    <xdr:sp macro="" textlink="">
      <xdr:nvSpPr>
        <xdr:cNvPr id="237" name="フローチャート: 判断 236"/>
        <xdr:cNvSpPr/>
      </xdr:nvSpPr>
      <xdr:spPr>
        <a:xfrm>
          <a:off x="9588500" y="10720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93907</xdr:rowOff>
    </xdr:from>
    <xdr:to>
      <xdr:col>46</xdr:col>
      <xdr:colOff>38100</xdr:colOff>
      <xdr:row>63</xdr:row>
      <xdr:rowOff>24057</xdr:rowOff>
    </xdr:to>
    <xdr:sp macro="" textlink="">
      <xdr:nvSpPr>
        <xdr:cNvPr id="238" name="フローチャート: 判断 237"/>
        <xdr:cNvSpPr/>
      </xdr:nvSpPr>
      <xdr:spPr>
        <a:xfrm>
          <a:off x="8699500" y="10723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98289</xdr:rowOff>
    </xdr:from>
    <xdr:to>
      <xdr:col>41</xdr:col>
      <xdr:colOff>101600</xdr:colOff>
      <xdr:row>63</xdr:row>
      <xdr:rowOff>28439</xdr:rowOff>
    </xdr:to>
    <xdr:sp macro="" textlink="">
      <xdr:nvSpPr>
        <xdr:cNvPr id="239" name="フローチャート: 判断 238"/>
        <xdr:cNvSpPr/>
      </xdr:nvSpPr>
      <xdr:spPr>
        <a:xfrm>
          <a:off x="7810500" y="10728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104742</xdr:rowOff>
    </xdr:from>
    <xdr:to>
      <xdr:col>36</xdr:col>
      <xdr:colOff>165100</xdr:colOff>
      <xdr:row>63</xdr:row>
      <xdr:rowOff>34892</xdr:rowOff>
    </xdr:to>
    <xdr:sp macro="" textlink="">
      <xdr:nvSpPr>
        <xdr:cNvPr id="240" name="フローチャート: 判断 239"/>
        <xdr:cNvSpPr/>
      </xdr:nvSpPr>
      <xdr:spPr>
        <a:xfrm>
          <a:off x="6921500" y="107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14426</xdr:rowOff>
    </xdr:from>
    <xdr:to>
      <xdr:col>55</xdr:col>
      <xdr:colOff>50800</xdr:colOff>
      <xdr:row>63</xdr:row>
      <xdr:rowOff>116026</xdr:rowOff>
    </xdr:to>
    <xdr:sp macro="" textlink="">
      <xdr:nvSpPr>
        <xdr:cNvPr id="246" name="楕円 245"/>
        <xdr:cNvSpPr/>
      </xdr:nvSpPr>
      <xdr:spPr>
        <a:xfrm>
          <a:off x="10426700" y="108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164303</xdr:rowOff>
    </xdr:from>
    <xdr:ext cx="599010" cy="259045"/>
    <xdr:sp macro="" textlink="">
      <xdr:nvSpPr>
        <xdr:cNvPr id="247" name="【橋りょう・トンネル】&#10;一人当たり有形固定資産（償却資産）額該当値テキスト"/>
        <xdr:cNvSpPr txBox="1"/>
      </xdr:nvSpPr>
      <xdr:spPr>
        <a:xfrm>
          <a:off x="10515600" y="10794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15466</xdr:rowOff>
    </xdr:from>
    <xdr:to>
      <xdr:col>50</xdr:col>
      <xdr:colOff>165100</xdr:colOff>
      <xdr:row>63</xdr:row>
      <xdr:rowOff>117066</xdr:rowOff>
    </xdr:to>
    <xdr:sp macro="" textlink="">
      <xdr:nvSpPr>
        <xdr:cNvPr id="248" name="楕円 247"/>
        <xdr:cNvSpPr/>
      </xdr:nvSpPr>
      <xdr:spPr>
        <a:xfrm>
          <a:off x="9588500" y="1081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65226</xdr:rowOff>
    </xdr:from>
    <xdr:to>
      <xdr:col>55</xdr:col>
      <xdr:colOff>0</xdr:colOff>
      <xdr:row>63</xdr:row>
      <xdr:rowOff>66266</xdr:rowOff>
    </xdr:to>
    <xdr:cxnSp macro="">
      <xdr:nvCxnSpPr>
        <xdr:cNvPr id="249" name="直線コネクタ 248"/>
        <xdr:cNvCxnSpPr/>
      </xdr:nvCxnSpPr>
      <xdr:spPr>
        <a:xfrm flipV="1">
          <a:off x="9639300" y="10866576"/>
          <a:ext cx="838200" cy="1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16012</xdr:rowOff>
    </xdr:from>
    <xdr:to>
      <xdr:col>46</xdr:col>
      <xdr:colOff>38100</xdr:colOff>
      <xdr:row>63</xdr:row>
      <xdr:rowOff>117612</xdr:rowOff>
    </xdr:to>
    <xdr:sp macro="" textlink="">
      <xdr:nvSpPr>
        <xdr:cNvPr id="250" name="楕円 249"/>
        <xdr:cNvSpPr/>
      </xdr:nvSpPr>
      <xdr:spPr>
        <a:xfrm>
          <a:off x="8699500" y="108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66266</xdr:rowOff>
    </xdr:from>
    <xdr:to>
      <xdr:col>50</xdr:col>
      <xdr:colOff>114300</xdr:colOff>
      <xdr:row>63</xdr:row>
      <xdr:rowOff>66812</xdr:rowOff>
    </xdr:to>
    <xdr:cxnSp macro="">
      <xdr:nvCxnSpPr>
        <xdr:cNvPr id="251" name="直線コネクタ 250"/>
        <xdr:cNvCxnSpPr/>
      </xdr:nvCxnSpPr>
      <xdr:spPr>
        <a:xfrm flipV="1">
          <a:off x="8750300" y="10867616"/>
          <a:ext cx="889000" cy="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16526</xdr:rowOff>
    </xdr:from>
    <xdr:to>
      <xdr:col>41</xdr:col>
      <xdr:colOff>101600</xdr:colOff>
      <xdr:row>63</xdr:row>
      <xdr:rowOff>118126</xdr:rowOff>
    </xdr:to>
    <xdr:sp macro="" textlink="">
      <xdr:nvSpPr>
        <xdr:cNvPr id="252" name="楕円 251"/>
        <xdr:cNvSpPr/>
      </xdr:nvSpPr>
      <xdr:spPr>
        <a:xfrm>
          <a:off x="7810500" y="1081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66812</xdr:rowOff>
    </xdr:from>
    <xdr:to>
      <xdr:col>45</xdr:col>
      <xdr:colOff>177800</xdr:colOff>
      <xdr:row>63</xdr:row>
      <xdr:rowOff>67326</xdr:rowOff>
    </xdr:to>
    <xdr:cxnSp macro="">
      <xdr:nvCxnSpPr>
        <xdr:cNvPr id="253" name="直線コネクタ 252"/>
        <xdr:cNvCxnSpPr/>
      </xdr:nvCxnSpPr>
      <xdr:spPr>
        <a:xfrm flipV="1">
          <a:off x="7861300" y="10868162"/>
          <a:ext cx="8890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17212</xdr:rowOff>
    </xdr:from>
    <xdr:to>
      <xdr:col>36</xdr:col>
      <xdr:colOff>165100</xdr:colOff>
      <xdr:row>63</xdr:row>
      <xdr:rowOff>118812</xdr:rowOff>
    </xdr:to>
    <xdr:sp macro="" textlink="">
      <xdr:nvSpPr>
        <xdr:cNvPr id="254" name="楕円 253"/>
        <xdr:cNvSpPr/>
      </xdr:nvSpPr>
      <xdr:spPr>
        <a:xfrm>
          <a:off x="6921500" y="1081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67326</xdr:rowOff>
    </xdr:from>
    <xdr:to>
      <xdr:col>41</xdr:col>
      <xdr:colOff>50800</xdr:colOff>
      <xdr:row>63</xdr:row>
      <xdr:rowOff>68012</xdr:rowOff>
    </xdr:to>
    <xdr:cxnSp macro="">
      <xdr:nvCxnSpPr>
        <xdr:cNvPr id="255" name="直線コネクタ 254"/>
        <xdr:cNvCxnSpPr/>
      </xdr:nvCxnSpPr>
      <xdr:spPr>
        <a:xfrm flipV="1">
          <a:off x="6972300" y="10868676"/>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37583</xdr:rowOff>
    </xdr:from>
    <xdr:ext cx="599010" cy="259045"/>
    <xdr:sp macro="" textlink="">
      <xdr:nvSpPr>
        <xdr:cNvPr id="256" name="n_1aveValue【橋りょう・トンネル】&#10;一人当たり有形固定資産（償却資産）額"/>
        <xdr:cNvSpPr txBox="1"/>
      </xdr:nvSpPr>
      <xdr:spPr>
        <a:xfrm>
          <a:off x="9327095" y="10496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40584</xdr:rowOff>
    </xdr:from>
    <xdr:ext cx="599010" cy="259045"/>
    <xdr:sp macro="" textlink="">
      <xdr:nvSpPr>
        <xdr:cNvPr id="257" name="n_2aveValue【橋りょう・トンネル】&#10;一人当たり有形固定資産（償却資産）額"/>
        <xdr:cNvSpPr txBox="1"/>
      </xdr:nvSpPr>
      <xdr:spPr>
        <a:xfrm>
          <a:off x="8450795" y="10499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44966</xdr:rowOff>
    </xdr:from>
    <xdr:ext cx="599010" cy="259045"/>
    <xdr:sp macro="" textlink="">
      <xdr:nvSpPr>
        <xdr:cNvPr id="258" name="n_3aveValue【橋りょう・トンネル】&#10;一人当たり有形固定資産（償却資産）額"/>
        <xdr:cNvSpPr txBox="1"/>
      </xdr:nvSpPr>
      <xdr:spPr>
        <a:xfrm>
          <a:off x="7561795" y="10503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51419</xdr:rowOff>
    </xdr:from>
    <xdr:ext cx="599010" cy="259045"/>
    <xdr:sp macro="" textlink="">
      <xdr:nvSpPr>
        <xdr:cNvPr id="259" name="n_4aveValue【橋りょう・トンネル】&#10;一人当たり有形固定資産（償却資産）額"/>
        <xdr:cNvSpPr txBox="1"/>
      </xdr:nvSpPr>
      <xdr:spPr>
        <a:xfrm>
          <a:off x="6672795" y="1050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108193</xdr:rowOff>
    </xdr:from>
    <xdr:ext cx="599010" cy="259045"/>
    <xdr:sp macro="" textlink="">
      <xdr:nvSpPr>
        <xdr:cNvPr id="260" name="n_1mainValue【橋りょう・トンネル】&#10;一人当たり有形固定資産（償却資産）額"/>
        <xdr:cNvSpPr txBox="1"/>
      </xdr:nvSpPr>
      <xdr:spPr>
        <a:xfrm>
          <a:off x="9327095" y="10909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108739</xdr:rowOff>
    </xdr:from>
    <xdr:ext cx="599010" cy="259045"/>
    <xdr:sp macro="" textlink="">
      <xdr:nvSpPr>
        <xdr:cNvPr id="261" name="n_2mainValue【橋りょう・トンネル】&#10;一人当たり有形固定資産（償却資産）額"/>
        <xdr:cNvSpPr txBox="1"/>
      </xdr:nvSpPr>
      <xdr:spPr>
        <a:xfrm>
          <a:off x="8450795" y="10910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109253</xdr:rowOff>
    </xdr:from>
    <xdr:ext cx="599010" cy="259045"/>
    <xdr:sp macro="" textlink="">
      <xdr:nvSpPr>
        <xdr:cNvPr id="262" name="n_3mainValue【橋りょう・トンネル】&#10;一人当たり有形固定資産（償却資産）額"/>
        <xdr:cNvSpPr txBox="1"/>
      </xdr:nvSpPr>
      <xdr:spPr>
        <a:xfrm>
          <a:off x="7561795" y="1091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109939</xdr:rowOff>
    </xdr:from>
    <xdr:ext cx="599010" cy="259045"/>
    <xdr:sp macro="" textlink="">
      <xdr:nvSpPr>
        <xdr:cNvPr id="263" name="n_4mainValue【橋りょう・トンネル】&#10;一人当たり有形固定資産（償却資産）額"/>
        <xdr:cNvSpPr txBox="1"/>
      </xdr:nvSpPr>
      <xdr:spPr>
        <a:xfrm>
          <a:off x="6672795" y="10911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288" name="直線コネクタ 287"/>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9"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0" name="直線コネクタ 289"/>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91"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92" name="直線コネクタ 291"/>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293"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94" name="フローチャート: 判断 293"/>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128270</xdr:rowOff>
    </xdr:from>
    <xdr:to>
      <xdr:col>20</xdr:col>
      <xdr:colOff>38100</xdr:colOff>
      <xdr:row>83</xdr:row>
      <xdr:rowOff>58420</xdr:rowOff>
    </xdr:to>
    <xdr:sp macro="" textlink="">
      <xdr:nvSpPr>
        <xdr:cNvPr id="295" name="フローチャート: 判断 294"/>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105411</xdr:rowOff>
    </xdr:from>
    <xdr:to>
      <xdr:col>15</xdr:col>
      <xdr:colOff>101600</xdr:colOff>
      <xdr:row>83</xdr:row>
      <xdr:rowOff>35561</xdr:rowOff>
    </xdr:to>
    <xdr:sp macro="" textlink="">
      <xdr:nvSpPr>
        <xdr:cNvPr id="296" name="フローチャート: 判断 295"/>
        <xdr:cNvSpPr/>
      </xdr:nvSpPr>
      <xdr:spPr>
        <a:xfrm>
          <a:off x="2857500" y="1416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82550</xdr:rowOff>
    </xdr:from>
    <xdr:to>
      <xdr:col>10</xdr:col>
      <xdr:colOff>165100</xdr:colOff>
      <xdr:row>83</xdr:row>
      <xdr:rowOff>12700</xdr:rowOff>
    </xdr:to>
    <xdr:sp macro="" textlink="">
      <xdr:nvSpPr>
        <xdr:cNvPr id="297" name="フローチャート: 判断 296"/>
        <xdr:cNvSpPr/>
      </xdr:nvSpPr>
      <xdr:spPr>
        <a:xfrm>
          <a:off x="1968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59689</xdr:rowOff>
    </xdr:from>
    <xdr:to>
      <xdr:col>6</xdr:col>
      <xdr:colOff>38100</xdr:colOff>
      <xdr:row>82</xdr:row>
      <xdr:rowOff>161289</xdr:rowOff>
    </xdr:to>
    <xdr:sp macro="" textlink="">
      <xdr:nvSpPr>
        <xdr:cNvPr id="298" name="フローチャート: 判断 297"/>
        <xdr:cNvSpPr/>
      </xdr:nvSpPr>
      <xdr:spPr>
        <a:xfrm>
          <a:off x="1079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63500</xdr:rowOff>
    </xdr:from>
    <xdr:to>
      <xdr:col>24</xdr:col>
      <xdr:colOff>114300</xdr:colOff>
      <xdr:row>86</xdr:row>
      <xdr:rowOff>165100</xdr:rowOff>
    </xdr:to>
    <xdr:sp macro="" textlink="">
      <xdr:nvSpPr>
        <xdr:cNvPr id="304" name="楕円 303"/>
        <xdr:cNvSpPr/>
      </xdr:nvSpPr>
      <xdr:spPr>
        <a:xfrm>
          <a:off x="45847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149877</xdr:rowOff>
    </xdr:from>
    <xdr:ext cx="469744" cy="259045"/>
    <xdr:sp macro="" textlink="">
      <xdr:nvSpPr>
        <xdr:cNvPr id="305" name="【公営住宅】&#10;有形固定資産減価償却率該当値テキスト"/>
        <xdr:cNvSpPr txBox="1"/>
      </xdr:nvSpPr>
      <xdr:spPr>
        <a:xfrm>
          <a:off x="4673600"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63500</xdr:rowOff>
    </xdr:from>
    <xdr:to>
      <xdr:col>20</xdr:col>
      <xdr:colOff>38100</xdr:colOff>
      <xdr:row>86</xdr:row>
      <xdr:rowOff>165100</xdr:rowOff>
    </xdr:to>
    <xdr:sp macro="" textlink="">
      <xdr:nvSpPr>
        <xdr:cNvPr id="306" name="楕円 305"/>
        <xdr:cNvSpPr/>
      </xdr:nvSpPr>
      <xdr:spPr>
        <a:xfrm>
          <a:off x="3746500" y="1480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114300</xdr:rowOff>
    </xdr:from>
    <xdr:to>
      <xdr:col>24</xdr:col>
      <xdr:colOff>63500</xdr:colOff>
      <xdr:row>86</xdr:row>
      <xdr:rowOff>114300</xdr:rowOff>
    </xdr:to>
    <xdr:cxnSp macro="">
      <xdr:nvCxnSpPr>
        <xdr:cNvPr id="307" name="直線コネクタ 306"/>
        <xdr:cNvCxnSpPr/>
      </xdr:nvCxnSpPr>
      <xdr:spPr>
        <a:xfrm>
          <a:off x="3797300" y="1485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61595</xdr:rowOff>
    </xdr:from>
    <xdr:to>
      <xdr:col>15</xdr:col>
      <xdr:colOff>101600</xdr:colOff>
      <xdr:row>86</xdr:row>
      <xdr:rowOff>163195</xdr:rowOff>
    </xdr:to>
    <xdr:sp macro="" textlink="">
      <xdr:nvSpPr>
        <xdr:cNvPr id="308" name="楕円 307"/>
        <xdr:cNvSpPr/>
      </xdr:nvSpPr>
      <xdr:spPr>
        <a:xfrm>
          <a:off x="2857500" y="1480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112395</xdr:rowOff>
    </xdr:from>
    <xdr:to>
      <xdr:col>19</xdr:col>
      <xdr:colOff>177800</xdr:colOff>
      <xdr:row>86</xdr:row>
      <xdr:rowOff>114300</xdr:rowOff>
    </xdr:to>
    <xdr:cxnSp macro="">
      <xdr:nvCxnSpPr>
        <xdr:cNvPr id="309" name="直線コネクタ 308"/>
        <xdr:cNvCxnSpPr/>
      </xdr:nvCxnSpPr>
      <xdr:spPr>
        <a:xfrm>
          <a:off x="2908300" y="148570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59689</xdr:rowOff>
    </xdr:from>
    <xdr:to>
      <xdr:col>10</xdr:col>
      <xdr:colOff>165100</xdr:colOff>
      <xdr:row>86</xdr:row>
      <xdr:rowOff>161289</xdr:rowOff>
    </xdr:to>
    <xdr:sp macro="" textlink="">
      <xdr:nvSpPr>
        <xdr:cNvPr id="310" name="楕円 309"/>
        <xdr:cNvSpPr/>
      </xdr:nvSpPr>
      <xdr:spPr>
        <a:xfrm>
          <a:off x="1968500" y="1480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110489</xdr:rowOff>
    </xdr:from>
    <xdr:to>
      <xdr:col>15</xdr:col>
      <xdr:colOff>50800</xdr:colOff>
      <xdr:row>86</xdr:row>
      <xdr:rowOff>112395</xdr:rowOff>
    </xdr:to>
    <xdr:cxnSp macro="">
      <xdr:nvCxnSpPr>
        <xdr:cNvPr id="311" name="直線コネクタ 310"/>
        <xdr:cNvCxnSpPr/>
      </xdr:nvCxnSpPr>
      <xdr:spPr>
        <a:xfrm>
          <a:off x="2019300" y="148551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57786</xdr:rowOff>
    </xdr:from>
    <xdr:to>
      <xdr:col>6</xdr:col>
      <xdr:colOff>38100</xdr:colOff>
      <xdr:row>86</xdr:row>
      <xdr:rowOff>159386</xdr:rowOff>
    </xdr:to>
    <xdr:sp macro="" textlink="">
      <xdr:nvSpPr>
        <xdr:cNvPr id="312" name="楕円 311"/>
        <xdr:cNvSpPr/>
      </xdr:nvSpPr>
      <xdr:spPr>
        <a:xfrm>
          <a:off x="1079500" y="1480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108586</xdr:rowOff>
    </xdr:from>
    <xdr:to>
      <xdr:col>10</xdr:col>
      <xdr:colOff>114300</xdr:colOff>
      <xdr:row>86</xdr:row>
      <xdr:rowOff>110489</xdr:rowOff>
    </xdr:to>
    <xdr:cxnSp macro="">
      <xdr:nvCxnSpPr>
        <xdr:cNvPr id="313" name="直線コネクタ 312"/>
        <xdr:cNvCxnSpPr/>
      </xdr:nvCxnSpPr>
      <xdr:spPr>
        <a:xfrm>
          <a:off x="1130300" y="148532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74947</xdr:rowOff>
    </xdr:from>
    <xdr:ext cx="405111" cy="259045"/>
    <xdr:sp macro="" textlink="">
      <xdr:nvSpPr>
        <xdr:cNvPr id="314" name="n_1aveValue【公営住宅】&#10;有形固定資産減価償却率"/>
        <xdr:cNvSpPr txBox="1"/>
      </xdr:nvSpPr>
      <xdr:spPr>
        <a:xfrm>
          <a:off x="35820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15" name="n_2ave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29227</xdr:rowOff>
    </xdr:from>
    <xdr:ext cx="405111" cy="259045"/>
    <xdr:sp macro="" textlink="">
      <xdr:nvSpPr>
        <xdr:cNvPr id="316" name="n_3aveValue【公営住宅】&#10;有形固定資産減価償却率"/>
        <xdr:cNvSpPr txBox="1"/>
      </xdr:nvSpPr>
      <xdr:spPr>
        <a:xfrm>
          <a:off x="18167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6366</xdr:rowOff>
    </xdr:from>
    <xdr:ext cx="405111" cy="259045"/>
    <xdr:sp macro="" textlink="">
      <xdr:nvSpPr>
        <xdr:cNvPr id="317" name="n_4aveValue【公営住宅】&#10;有形固定資産減価償却率"/>
        <xdr:cNvSpPr txBox="1"/>
      </xdr:nvSpPr>
      <xdr:spPr>
        <a:xfrm>
          <a:off x="9277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86</xdr:row>
      <xdr:rowOff>156227</xdr:rowOff>
    </xdr:from>
    <xdr:ext cx="469744" cy="259045"/>
    <xdr:sp macro="" textlink="">
      <xdr:nvSpPr>
        <xdr:cNvPr id="318" name="n_1mainValue【公営住宅】&#10;有形固定資産減価償却率"/>
        <xdr:cNvSpPr txBox="1"/>
      </xdr:nvSpPr>
      <xdr:spPr>
        <a:xfrm>
          <a:off x="3549727"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154322</xdr:rowOff>
    </xdr:from>
    <xdr:ext cx="405111" cy="259045"/>
    <xdr:sp macro="" textlink="">
      <xdr:nvSpPr>
        <xdr:cNvPr id="319" name="n_2mainValue【公営住宅】&#10;有形固定資産減価償却率"/>
        <xdr:cNvSpPr txBox="1"/>
      </xdr:nvSpPr>
      <xdr:spPr>
        <a:xfrm>
          <a:off x="2705744" y="1489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152416</xdr:rowOff>
    </xdr:from>
    <xdr:ext cx="405111" cy="259045"/>
    <xdr:sp macro="" textlink="">
      <xdr:nvSpPr>
        <xdr:cNvPr id="320" name="n_3mainValue【公営住宅】&#10;有形固定資産減価償却率"/>
        <xdr:cNvSpPr txBox="1"/>
      </xdr:nvSpPr>
      <xdr:spPr>
        <a:xfrm>
          <a:off x="1816744" y="1489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150513</xdr:rowOff>
    </xdr:from>
    <xdr:ext cx="405111" cy="259045"/>
    <xdr:sp macro="" textlink="">
      <xdr:nvSpPr>
        <xdr:cNvPr id="321" name="n_4mainValue【公営住宅】&#10;有形固定資産減価償却率"/>
        <xdr:cNvSpPr txBox="1"/>
      </xdr:nvSpPr>
      <xdr:spPr>
        <a:xfrm>
          <a:off x="927744" y="1489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5" name="テキスト ボックス 334"/>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7" name="テキスト ボックス 336"/>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9" name="テキスト ボックス 338"/>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343" name="直線コネクタ 342"/>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344"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345" name="直線コネクタ 344"/>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346"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347" name="直線コネクタ 346"/>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348"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349" name="フローチャート: 判断 348"/>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100457</xdr:rowOff>
    </xdr:from>
    <xdr:to>
      <xdr:col>50</xdr:col>
      <xdr:colOff>165100</xdr:colOff>
      <xdr:row>86</xdr:row>
      <xdr:rowOff>30607</xdr:rowOff>
    </xdr:to>
    <xdr:sp macro="" textlink="">
      <xdr:nvSpPr>
        <xdr:cNvPr id="350" name="フローチャート: 判断 349"/>
        <xdr:cNvSpPr/>
      </xdr:nvSpPr>
      <xdr:spPr>
        <a:xfrm>
          <a:off x="9588500" y="1467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101828</xdr:rowOff>
    </xdr:from>
    <xdr:to>
      <xdr:col>46</xdr:col>
      <xdr:colOff>38100</xdr:colOff>
      <xdr:row>86</xdr:row>
      <xdr:rowOff>31978</xdr:rowOff>
    </xdr:to>
    <xdr:sp macro="" textlink="">
      <xdr:nvSpPr>
        <xdr:cNvPr id="351" name="フローチャート: 判断 350"/>
        <xdr:cNvSpPr/>
      </xdr:nvSpPr>
      <xdr:spPr>
        <a:xfrm>
          <a:off x="8699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103338</xdr:rowOff>
    </xdr:from>
    <xdr:to>
      <xdr:col>41</xdr:col>
      <xdr:colOff>101600</xdr:colOff>
      <xdr:row>86</xdr:row>
      <xdr:rowOff>33488</xdr:rowOff>
    </xdr:to>
    <xdr:sp macro="" textlink="">
      <xdr:nvSpPr>
        <xdr:cNvPr id="352" name="フローチャート: 判断 351"/>
        <xdr:cNvSpPr/>
      </xdr:nvSpPr>
      <xdr:spPr>
        <a:xfrm>
          <a:off x="7810500" y="1467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104708</xdr:rowOff>
    </xdr:from>
    <xdr:to>
      <xdr:col>36</xdr:col>
      <xdr:colOff>165100</xdr:colOff>
      <xdr:row>86</xdr:row>
      <xdr:rowOff>34858</xdr:rowOff>
    </xdr:to>
    <xdr:sp macro="" textlink="">
      <xdr:nvSpPr>
        <xdr:cNvPr id="353" name="フローチャート: 判断 352"/>
        <xdr:cNvSpPr/>
      </xdr:nvSpPr>
      <xdr:spPr>
        <a:xfrm>
          <a:off x="6921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143480</xdr:rowOff>
    </xdr:from>
    <xdr:to>
      <xdr:col>55</xdr:col>
      <xdr:colOff>50800</xdr:colOff>
      <xdr:row>86</xdr:row>
      <xdr:rowOff>73630</xdr:rowOff>
    </xdr:to>
    <xdr:sp macro="" textlink="">
      <xdr:nvSpPr>
        <xdr:cNvPr id="359" name="楕円 358"/>
        <xdr:cNvSpPr/>
      </xdr:nvSpPr>
      <xdr:spPr>
        <a:xfrm>
          <a:off x="104267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360"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143433</xdr:rowOff>
    </xdr:from>
    <xdr:to>
      <xdr:col>50</xdr:col>
      <xdr:colOff>165100</xdr:colOff>
      <xdr:row>86</xdr:row>
      <xdr:rowOff>73583</xdr:rowOff>
    </xdr:to>
    <xdr:sp macro="" textlink="">
      <xdr:nvSpPr>
        <xdr:cNvPr id="361" name="楕円 360"/>
        <xdr:cNvSpPr/>
      </xdr:nvSpPr>
      <xdr:spPr>
        <a:xfrm>
          <a:off x="9588500" y="1471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22783</xdr:rowOff>
    </xdr:from>
    <xdr:to>
      <xdr:col>55</xdr:col>
      <xdr:colOff>0</xdr:colOff>
      <xdr:row>86</xdr:row>
      <xdr:rowOff>22830</xdr:rowOff>
    </xdr:to>
    <xdr:cxnSp macro="">
      <xdr:nvCxnSpPr>
        <xdr:cNvPr id="362" name="直線コネクタ 361"/>
        <xdr:cNvCxnSpPr/>
      </xdr:nvCxnSpPr>
      <xdr:spPr>
        <a:xfrm>
          <a:off x="9639300" y="14767483"/>
          <a:ext cx="8382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143480</xdr:rowOff>
    </xdr:from>
    <xdr:to>
      <xdr:col>46</xdr:col>
      <xdr:colOff>38100</xdr:colOff>
      <xdr:row>86</xdr:row>
      <xdr:rowOff>73630</xdr:rowOff>
    </xdr:to>
    <xdr:sp macro="" textlink="">
      <xdr:nvSpPr>
        <xdr:cNvPr id="363" name="楕円 362"/>
        <xdr:cNvSpPr/>
      </xdr:nvSpPr>
      <xdr:spPr>
        <a:xfrm>
          <a:off x="8699500" y="1471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22783</xdr:rowOff>
    </xdr:from>
    <xdr:to>
      <xdr:col>50</xdr:col>
      <xdr:colOff>114300</xdr:colOff>
      <xdr:row>86</xdr:row>
      <xdr:rowOff>22830</xdr:rowOff>
    </xdr:to>
    <xdr:cxnSp macro="">
      <xdr:nvCxnSpPr>
        <xdr:cNvPr id="364" name="直線コネクタ 363"/>
        <xdr:cNvCxnSpPr/>
      </xdr:nvCxnSpPr>
      <xdr:spPr>
        <a:xfrm flipV="1">
          <a:off x="8750300" y="14767483"/>
          <a:ext cx="889000" cy="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143205</xdr:rowOff>
    </xdr:from>
    <xdr:to>
      <xdr:col>41</xdr:col>
      <xdr:colOff>101600</xdr:colOff>
      <xdr:row>86</xdr:row>
      <xdr:rowOff>73355</xdr:rowOff>
    </xdr:to>
    <xdr:sp macro="" textlink="">
      <xdr:nvSpPr>
        <xdr:cNvPr id="365" name="楕円 364"/>
        <xdr:cNvSpPr/>
      </xdr:nvSpPr>
      <xdr:spPr>
        <a:xfrm>
          <a:off x="7810500" y="1471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22555</xdr:rowOff>
    </xdr:from>
    <xdr:to>
      <xdr:col>45</xdr:col>
      <xdr:colOff>177800</xdr:colOff>
      <xdr:row>86</xdr:row>
      <xdr:rowOff>22830</xdr:rowOff>
    </xdr:to>
    <xdr:cxnSp macro="">
      <xdr:nvCxnSpPr>
        <xdr:cNvPr id="366" name="直線コネクタ 365"/>
        <xdr:cNvCxnSpPr/>
      </xdr:nvCxnSpPr>
      <xdr:spPr>
        <a:xfrm>
          <a:off x="7861300" y="14767255"/>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143250</xdr:rowOff>
    </xdr:from>
    <xdr:to>
      <xdr:col>36</xdr:col>
      <xdr:colOff>165100</xdr:colOff>
      <xdr:row>86</xdr:row>
      <xdr:rowOff>73400</xdr:rowOff>
    </xdr:to>
    <xdr:sp macro="" textlink="">
      <xdr:nvSpPr>
        <xdr:cNvPr id="367" name="楕円 366"/>
        <xdr:cNvSpPr/>
      </xdr:nvSpPr>
      <xdr:spPr>
        <a:xfrm>
          <a:off x="6921500" y="14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22555</xdr:rowOff>
    </xdr:from>
    <xdr:to>
      <xdr:col>41</xdr:col>
      <xdr:colOff>50800</xdr:colOff>
      <xdr:row>86</xdr:row>
      <xdr:rowOff>22600</xdr:rowOff>
    </xdr:to>
    <xdr:cxnSp macro="">
      <xdr:nvCxnSpPr>
        <xdr:cNvPr id="368" name="直線コネクタ 367"/>
        <xdr:cNvCxnSpPr/>
      </xdr:nvCxnSpPr>
      <xdr:spPr>
        <a:xfrm flipV="1">
          <a:off x="6972300" y="14767255"/>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47134</xdr:rowOff>
    </xdr:from>
    <xdr:ext cx="469744" cy="259045"/>
    <xdr:sp macro="" textlink="">
      <xdr:nvSpPr>
        <xdr:cNvPr id="369" name="n_1aveValue【公営住宅】&#10;一人当たり面積"/>
        <xdr:cNvSpPr txBox="1"/>
      </xdr:nvSpPr>
      <xdr:spPr>
        <a:xfrm>
          <a:off x="9391727" y="14448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48505</xdr:rowOff>
    </xdr:from>
    <xdr:ext cx="469744" cy="259045"/>
    <xdr:sp macro="" textlink="">
      <xdr:nvSpPr>
        <xdr:cNvPr id="370" name="n_2aveValue【公営住宅】&#10;一人当たり面積"/>
        <xdr:cNvSpPr txBox="1"/>
      </xdr:nvSpPr>
      <xdr:spPr>
        <a:xfrm>
          <a:off x="85154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50015</xdr:rowOff>
    </xdr:from>
    <xdr:ext cx="469744" cy="259045"/>
    <xdr:sp macro="" textlink="">
      <xdr:nvSpPr>
        <xdr:cNvPr id="371" name="n_3aveValue【公営住宅】&#10;一人当たり面積"/>
        <xdr:cNvSpPr txBox="1"/>
      </xdr:nvSpPr>
      <xdr:spPr>
        <a:xfrm>
          <a:off x="7626427" y="1445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51385</xdr:rowOff>
    </xdr:from>
    <xdr:ext cx="469744" cy="259045"/>
    <xdr:sp macro="" textlink="">
      <xdr:nvSpPr>
        <xdr:cNvPr id="372" name="n_4aveValue【公営住宅】&#10;一人当たり面積"/>
        <xdr:cNvSpPr txBox="1"/>
      </xdr:nvSpPr>
      <xdr:spPr>
        <a:xfrm>
          <a:off x="6737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64710</xdr:rowOff>
    </xdr:from>
    <xdr:ext cx="469744" cy="259045"/>
    <xdr:sp macro="" textlink="">
      <xdr:nvSpPr>
        <xdr:cNvPr id="373" name="n_1mainValue【公営住宅】&#10;一人当たり面積"/>
        <xdr:cNvSpPr txBox="1"/>
      </xdr:nvSpPr>
      <xdr:spPr>
        <a:xfrm>
          <a:off x="9391727" y="1480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64757</xdr:rowOff>
    </xdr:from>
    <xdr:ext cx="469744" cy="259045"/>
    <xdr:sp macro="" textlink="">
      <xdr:nvSpPr>
        <xdr:cNvPr id="374" name="n_2mainValue【公営住宅】&#10;一人当たり面積"/>
        <xdr:cNvSpPr txBox="1"/>
      </xdr:nvSpPr>
      <xdr:spPr>
        <a:xfrm>
          <a:off x="8515427" y="148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64482</xdr:rowOff>
    </xdr:from>
    <xdr:ext cx="469744" cy="259045"/>
    <xdr:sp macro="" textlink="">
      <xdr:nvSpPr>
        <xdr:cNvPr id="375" name="n_3mainValue【公営住宅】&#10;一人当たり面積"/>
        <xdr:cNvSpPr txBox="1"/>
      </xdr:nvSpPr>
      <xdr:spPr>
        <a:xfrm>
          <a:off x="7626427" y="1480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64527</xdr:rowOff>
    </xdr:from>
    <xdr:ext cx="469744" cy="259045"/>
    <xdr:sp macro="" textlink="">
      <xdr:nvSpPr>
        <xdr:cNvPr id="376" name="n_4mainValue【公営住宅】&#10;一人当たり面積"/>
        <xdr:cNvSpPr txBox="1"/>
      </xdr:nvSpPr>
      <xdr:spPr>
        <a:xfrm>
          <a:off x="6737427" y="1480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418" name="直線コネクタ 417"/>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421"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422" name="直線コネクタ 421"/>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28320</xdr:rowOff>
    </xdr:from>
    <xdr:ext cx="405111" cy="259045"/>
    <xdr:sp macro="" textlink="">
      <xdr:nvSpPr>
        <xdr:cNvPr id="423" name="【認定こども園・幼稚園・保育所】&#10;有形固定資産減価償却率平均値テキスト"/>
        <xdr:cNvSpPr txBox="1"/>
      </xdr:nvSpPr>
      <xdr:spPr>
        <a:xfrm>
          <a:off x="16357600" y="6543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424" name="フローチャート: 判断 423"/>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46627</xdr:rowOff>
    </xdr:from>
    <xdr:to>
      <xdr:col>81</xdr:col>
      <xdr:colOff>101600</xdr:colOff>
      <xdr:row>38</xdr:row>
      <xdr:rowOff>148227</xdr:rowOff>
    </xdr:to>
    <xdr:sp macro="" textlink="">
      <xdr:nvSpPr>
        <xdr:cNvPr id="425" name="フローチャート: 判断 424"/>
        <xdr:cNvSpPr/>
      </xdr:nvSpPr>
      <xdr:spPr>
        <a:xfrm>
          <a:off x="15430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17235</xdr:rowOff>
    </xdr:from>
    <xdr:to>
      <xdr:col>76</xdr:col>
      <xdr:colOff>165100</xdr:colOff>
      <xdr:row>38</xdr:row>
      <xdr:rowOff>118835</xdr:rowOff>
    </xdr:to>
    <xdr:sp macro="" textlink="">
      <xdr:nvSpPr>
        <xdr:cNvPr id="426" name="フローチャート: 判断 425"/>
        <xdr:cNvSpPr/>
      </xdr:nvSpPr>
      <xdr:spPr>
        <a:xfrm>
          <a:off x="14541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38463</xdr:rowOff>
    </xdr:from>
    <xdr:to>
      <xdr:col>72</xdr:col>
      <xdr:colOff>38100</xdr:colOff>
      <xdr:row>38</xdr:row>
      <xdr:rowOff>140063</xdr:rowOff>
    </xdr:to>
    <xdr:sp macro="" textlink="">
      <xdr:nvSpPr>
        <xdr:cNvPr id="427" name="フローチャート: 判断 426"/>
        <xdr:cNvSpPr/>
      </xdr:nvSpPr>
      <xdr:spPr>
        <a:xfrm>
          <a:off x="13652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67854</xdr:rowOff>
    </xdr:from>
    <xdr:to>
      <xdr:col>67</xdr:col>
      <xdr:colOff>101600</xdr:colOff>
      <xdr:row>38</xdr:row>
      <xdr:rowOff>169454</xdr:rowOff>
    </xdr:to>
    <xdr:sp macro="" textlink="">
      <xdr:nvSpPr>
        <xdr:cNvPr id="428" name="フローチャート: 判断 427"/>
        <xdr:cNvSpPr/>
      </xdr:nvSpPr>
      <xdr:spPr>
        <a:xfrm>
          <a:off x="1276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34" name="楕円 433"/>
        <xdr:cNvSpPr/>
      </xdr:nvSpPr>
      <xdr:spPr>
        <a:xfrm>
          <a:off x="162687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141350</xdr:rowOff>
    </xdr:from>
    <xdr:ext cx="405111" cy="259045"/>
    <xdr:sp macro="" textlink="">
      <xdr:nvSpPr>
        <xdr:cNvPr id="435" name="【認定こども園・幼稚園・保育所】&#10;有形固定資産減価償却率該当値テキスト"/>
        <xdr:cNvSpPr txBox="1"/>
      </xdr:nvSpPr>
      <xdr:spPr>
        <a:xfrm>
          <a:off x="16357600" y="6313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79284</xdr:rowOff>
    </xdr:from>
    <xdr:to>
      <xdr:col>81</xdr:col>
      <xdr:colOff>101600</xdr:colOff>
      <xdr:row>38</xdr:row>
      <xdr:rowOff>9434</xdr:rowOff>
    </xdr:to>
    <xdr:sp macro="" textlink="">
      <xdr:nvSpPr>
        <xdr:cNvPr id="436" name="楕円 435"/>
        <xdr:cNvSpPr/>
      </xdr:nvSpPr>
      <xdr:spPr>
        <a:xfrm>
          <a:off x="15430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130084</xdr:rowOff>
    </xdr:from>
    <xdr:to>
      <xdr:col>85</xdr:col>
      <xdr:colOff>127000</xdr:colOff>
      <xdr:row>37</xdr:row>
      <xdr:rowOff>169273</xdr:rowOff>
    </xdr:to>
    <xdr:cxnSp macro="">
      <xdr:nvCxnSpPr>
        <xdr:cNvPr id="437" name="直線コネクタ 436"/>
        <xdr:cNvCxnSpPr/>
      </xdr:nvCxnSpPr>
      <xdr:spPr>
        <a:xfrm>
          <a:off x="15481300" y="64737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120106</xdr:rowOff>
    </xdr:from>
    <xdr:to>
      <xdr:col>76</xdr:col>
      <xdr:colOff>165100</xdr:colOff>
      <xdr:row>38</xdr:row>
      <xdr:rowOff>50256</xdr:rowOff>
    </xdr:to>
    <xdr:sp macro="" textlink="">
      <xdr:nvSpPr>
        <xdr:cNvPr id="438" name="楕円 437"/>
        <xdr:cNvSpPr/>
      </xdr:nvSpPr>
      <xdr:spPr>
        <a:xfrm>
          <a:off x="14541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130084</xdr:rowOff>
    </xdr:from>
    <xdr:to>
      <xdr:col>81</xdr:col>
      <xdr:colOff>50800</xdr:colOff>
      <xdr:row>37</xdr:row>
      <xdr:rowOff>170906</xdr:rowOff>
    </xdr:to>
    <xdr:cxnSp macro="">
      <xdr:nvCxnSpPr>
        <xdr:cNvPr id="439" name="直線コネクタ 438"/>
        <xdr:cNvCxnSpPr/>
      </xdr:nvCxnSpPr>
      <xdr:spPr>
        <a:xfrm flipV="1">
          <a:off x="14592300" y="6473734"/>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76019</xdr:rowOff>
    </xdr:from>
    <xdr:to>
      <xdr:col>72</xdr:col>
      <xdr:colOff>38100</xdr:colOff>
      <xdr:row>38</xdr:row>
      <xdr:rowOff>6169</xdr:rowOff>
    </xdr:to>
    <xdr:sp macro="" textlink="">
      <xdr:nvSpPr>
        <xdr:cNvPr id="440" name="楕円 439"/>
        <xdr:cNvSpPr/>
      </xdr:nvSpPr>
      <xdr:spPr>
        <a:xfrm>
          <a:off x="13652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126819</xdr:rowOff>
    </xdr:from>
    <xdr:to>
      <xdr:col>76</xdr:col>
      <xdr:colOff>114300</xdr:colOff>
      <xdr:row>37</xdr:row>
      <xdr:rowOff>170906</xdr:rowOff>
    </xdr:to>
    <xdr:cxnSp macro="">
      <xdr:nvCxnSpPr>
        <xdr:cNvPr id="441" name="直線コネクタ 440"/>
        <xdr:cNvCxnSpPr/>
      </xdr:nvCxnSpPr>
      <xdr:spPr>
        <a:xfrm>
          <a:off x="13703300" y="64704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25400</xdr:rowOff>
    </xdr:from>
    <xdr:to>
      <xdr:col>67</xdr:col>
      <xdr:colOff>101600</xdr:colOff>
      <xdr:row>39</xdr:row>
      <xdr:rowOff>127000</xdr:rowOff>
    </xdr:to>
    <xdr:sp macro="" textlink="">
      <xdr:nvSpPr>
        <xdr:cNvPr id="442" name="楕円 441"/>
        <xdr:cNvSpPr/>
      </xdr:nvSpPr>
      <xdr:spPr>
        <a:xfrm>
          <a:off x="12763500" y="671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126819</xdr:rowOff>
    </xdr:from>
    <xdr:to>
      <xdr:col>71</xdr:col>
      <xdr:colOff>177800</xdr:colOff>
      <xdr:row>39</xdr:row>
      <xdr:rowOff>76200</xdr:rowOff>
    </xdr:to>
    <xdr:cxnSp macro="">
      <xdr:nvCxnSpPr>
        <xdr:cNvPr id="443" name="直線コネクタ 442"/>
        <xdr:cNvCxnSpPr/>
      </xdr:nvCxnSpPr>
      <xdr:spPr>
        <a:xfrm flipV="1">
          <a:off x="12814300" y="6470469"/>
          <a:ext cx="889000" cy="29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139354</xdr:rowOff>
    </xdr:from>
    <xdr:ext cx="405111" cy="259045"/>
    <xdr:sp macro="" textlink="">
      <xdr:nvSpPr>
        <xdr:cNvPr id="444" name="n_1aveValue【認定こども園・幼稚園・保育所】&#10;有形固定資産減価償却率"/>
        <xdr:cNvSpPr txBox="1"/>
      </xdr:nvSpPr>
      <xdr:spPr>
        <a:xfrm>
          <a:off x="152660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109962</xdr:rowOff>
    </xdr:from>
    <xdr:ext cx="405111" cy="259045"/>
    <xdr:sp macro="" textlink="">
      <xdr:nvSpPr>
        <xdr:cNvPr id="445" name="n_2aveValue【認定こども園・幼稚園・保育所】&#10;有形固定資産減価償却率"/>
        <xdr:cNvSpPr txBox="1"/>
      </xdr:nvSpPr>
      <xdr:spPr>
        <a:xfrm>
          <a:off x="14389744"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131190</xdr:rowOff>
    </xdr:from>
    <xdr:ext cx="405111" cy="259045"/>
    <xdr:sp macro="" textlink="">
      <xdr:nvSpPr>
        <xdr:cNvPr id="446" name="n_3aveValue【認定こども園・幼稚園・保育所】&#10;有形固定資産減価償却率"/>
        <xdr:cNvSpPr txBox="1"/>
      </xdr:nvSpPr>
      <xdr:spPr>
        <a:xfrm>
          <a:off x="13500744" y="664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14531</xdr:rowOff>
    </xdr:from>
    <xdr:ext cx="405111" cy="259045"/>
    <xdr:sp macro="" textlink="">
      <xdr:nvSpPr>
        <xdr:cNvPr id="447" name="n_4aveValue【認定こども園・幼稚園・保育所】&#10;有形固定資産減価償却率"/>
        <xdr:cNvSpPr txBox="1"/>
      </xdr:nvSpPr>
      <xdr:spPr>
        <a:xfrm>
          <a:off x="12611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25961</xdr:rowOff>
    </xdr:from>
    <xdr:ext cx="405111" cy="259045"/>
    <xdr:sp macro="" textlink="">
      <xdr:nvSpPr>
        <xdr:cNvPr id="448" name="n_1mainValue【認定こども園・幼稚園・保育所】&#10;有形固定資産減価償却率"/>
        <xdr:cNvSpPr txBox="1"/>
      </xdr:nvSpPr>
      <xdr:spPr>
        <a:xfrm>
          <a:off x="152660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66783</xdr:rowOff>
    </xdr:from>
    <xdr:ext cx="405111" cy="259045"/>
    <xdr:sp macro="" textlink="">
      <xdr:nvSpPr>
        <xdr:cNvPr id="449" name="n_2mainValue【認定こども園・幼稚園・保育所】&#10;有形固定資産減価償却率"/>
        <xdr:cNvSpPr txBox="1"/>
      </xdr:nvSpPr>
      <xdr:spPr>
        <a:xfrm>
          <a:off x="14389744" y="623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22696</xdr:rowOff>
    </xdr:from>
    <xdr:ext cx="405111" cy="259045"/>
    <xdr:sp macro="" textlink="">
      <xdr:nvSpPr>
        <xdr:cNvPr id="450" name="n_3mainValue【認定こども園・幼稚園・保育所】&#10;有形固定資産減価償却率"/>
        <xdr:cNvSpPr txBox="1"/>
      </xdr:nvSpPr>
      <xdr:spPr>
        <a:xfrm>
          <a:off x="13500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118127</xdr:rowOff>
    </xdr:from>
    <xdr:ext cx="405111" cy="259045"/>
    <xdr:sp macro="" textlink="">
      <xdr:nvSpPr>
        <xdr:cNvPr id="451" name="n_4mainValue【認定こども園・幼稚園・保育所】&#10;有形固定資産減価償却率"/>
        <xdr:cNvSpPr txBox="1"/>
      </xdr:nvSpPr>
      <xdr:spPr>
        <a:xfrm>
          <a:off x="126117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2" name="直線コネクタ 4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3" name="テキスト ボックス 46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4" name="直線コネクタ 4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5" name="テキスト ボックス 46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6" name="直線コネクタ 4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7" name="テキスト ボックス 46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8" name="直線コネクタ 4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9" name="テキスト ボックス 46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0" name="直線コネクタ 4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1" name="テキスト ボックス 47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2" name="直線コネクタ 4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3" name="テキスト ボックス 47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477" name="直線コネクタ 476"/>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478"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479" name="直線コネクタ 478"/>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480"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481" name="直線コネクタ 48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54446</xdr:rowOff>
    </xdr:from>
    <xdr:ext cx="469744" cy="259045"/>
    <xdr:sp macro="" textlink="">
      <xdr:nvSpPr>
        <xdr:cNvPr id="482" name="【認定こども園・幼稚園・保育所】&#10;一人当たり面積平均値テキスト"/>
        <xdr:cNvSpPr txBox="1"/>
      </xdr:nvSpPr>
      <xdr:spPr>
        <a:xfrm>
          <a:off x="22199600" y="6912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483" name="フローチャート: 判断 482"/>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89081</xdr:rowOff>
    </xdr:from>
    <xdr:to>
      <xdr:col>112</xdr:col>
      <xdr:colOff>38100</xdr:colOff>
      <xdr:row>41</xdr:row>
      <xdr:rowOff>19231</xdr:rowOff>
    </xdr:to>
    <xdr:sp macro="" textlink="">
      <xdr:nvSpPr>
        <xdr:cNvPr id="484" name="フローチャート: 判断 483"/>
        <xdr:cNvSpPr/>
      </xdr:nvSpPr>
      <xdr:spPr>
        <a:xfrm>
          <a:off x="21272500" y="694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84183</xdr:rowOff>
    </xdr:from>
    <xdr:to>
      <xdr:col>107</xdr:col>
      <xdr:colOff>101600</xdr:colOff>
      <xdr:row>41</xdr:row>
      <xdr:rowOff>14333</xdr:rowOff>
    </xdr:to>
    <xdr:sp macro="" textlink="">
      <xdr:nvSpPr>
        <xdr:cNvPr id="485" name="フローチャート: 判断 484"/>
        <xdr:cNvSpPr/>
      </xdr:nvSpPr>
      <xdr:spPr>
        <a:xfrm>
          <a:off x="20383500" y="694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82550</xdr:rowOff>
    </xdr:from>
    <xdr:to>
      <xdr:col>102</xdr:col>
      <xdr:colOff>165100</xdr:colOff>
      <xdr:row>41</xdr:row>
      <xdr:rowOff>12700</xdr:rowOff>
    </xdr:to>
    <xdr:sp macro="" textlink="">
      <xdr:nvSpPr>
        <xdr:cNvPr id="486" name="フローチャート: 判断 485"/>
        <xdr:cNvSpPr/>
      </xdr:nvSpPr>
      <xdr:spPr>
        <a:xfrm>
          <a:off x="19494500" y="694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97246</xdr:rowOff>
    </xdr:from>
    <xdr:to>
      <xdr:col>98</xdr:col>
      <xdr:colOff>38100</xdr:colOff>
      <xdr:row>41</xdr:row>
      <xdr:rowOff>27396</xdr:rowOff>
    </xdr:to>
    <xdr:sp macro="" textlink="">
      <xdr:nvSpPr>
        <xdr:cNvPr id="487" name="フローチャート: 判断 486"/>
        <xdr:cNvSpPr/>
      </xdr:nvSpPr>
      <xdr:spPr>
        <a:xfrm>
          <a:off x="18605500" y="69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49893</xdr:rowOff>
    </xdr:from>
    <xdr:to>
      <xdr:col>116</xdr:col>
      <xdr:colOff>114300</xdr:colOff>
      <xdr:row>40</xdr:row>
      <xdr:rowOff>151493</xdr:rowOff>
    </xdr:to>
    <xdr:sp macro="" textlink="">
      <xdr:nvSpPr>
        <xdr:cNvPr id="493" name="楕円 492"/>
        <xdr:cNvSpPr/>
      </xdr:nvSpPr>
      <xdr:spPr>
        <a:xfrm>
          <a:off x="22110700" y="69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72770</xdr:rowOff>
    </xdr:from>
    <xdr:ext cx="469744" cy="259045"/>
    <xdr:sp macro="" textlink="">
      <xdr:nvSpPr>
        <xdr:cNvPr id="494" name="【認定こども園・幼稚園・保育所】&#10;一人当たり面積該当値テキスト"/>
        <xdr:cNvSpPr txBox="1"/>
      </xdr:nvSpPr>
      <xdr:spPr>
        <a:xfrm>
          <a:off x="22199600" y="6759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51526</xdr:rowOff>
    </xdr:from>
    <xdr:to>
      <xdr:col>112</xdr:col>
      <xdr:colOff>38100</xdr:colOff>
      <xdr:row>40</xdr:row>
      <xdr:rowOff>153126</xdr:rowOff>
    </xdr:to>
    <xdr:sp macro="" textlink="">
      <xdr:nvSpPr>
        <xdr:cNvPr id="495" name="楕円 494"/>
        <xdr:cNvSpPr/>
      </xdr:nvSpPr>
      <xdr:spPr>
        <a:xfrm>
          <a:off x="21272500" y="69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100693</xdr:rowOff>
    </xdr:from>
    <xdr:to>
      <xdr:col>116</xdr:col>
      <xdr:colOff>63500</xdr:colOff>
      <xdr:row>40</xdr:row>
      <xdr:rowOff>102326</xdr:rowOff>
    </xdr:to>
    <xdr:cxnSp macro="">
      <xdr:nvCxnSpPr>
        <xdr:cNvPr id="496" name="直線コネクタ 495"/>
        <xdr:cNvCxnSpPr/>
      </xdr:nvCxnSpPr>
      <xdr:spPr>
        <a:xfrm flipV="1">
          <a:off x="21323300" y="695869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7438</xdr:rowOff>
    </xdr:from>
    <xdr:to>
      <xdr:col>107</xdr:col>
      <xdr:colOff>101600</xdr:colOff>
      <xdr:row>40</xdr:row>
      <xdr:rowOff>109038</xdr:rowOff>
    </xdr:to>
    <xdr:sp macro="" textlink="">
      <xdr:nvSpPr>
        <xdr:cNvPr id="497" name="楕円 496"/>
        <xdr:cNvSpPr/>
      </xdr:nvSpPr>
      <xdr:spPr>
        <a:xfrm>
          <a:off x="20383500" y="686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58238</xdr:rowOff>
    </xdr:from>
    <xdr:to>
      <xdr:col>111</xdr:col>
      <xdr:colOff>177800</xdr:colOff>
      <xdr:row>40</xdr:row>
      <xdr:rowOff>102326</xdr:rowOff>
    </xdr:to>
    <xdr:cxnSp macro="">
      <xdr:nvCxnSpPr>
        <xdr:cNvPr id="498" name="直線コネクタ 497"/>
        <xdr:cNvCxnSpPr/>
      </xdr:nvCxnSpPr>
      <xdr:spPr>
        <a:xfrm>
          <a:off x="20434300" y="691623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10704</xdr:rowOff>
    </xdr:from>
    <xdr:to>
      <xdr:col>102</xdr:col>
      <xdr:colOff>165100</xdr:colOff>
      <xdr:row>40</xdr:row>
      <xdr:rowOff>112304</xdr:rowOff>
    </xdr:to>
    <xdr:sp macro="" textlink="">
      <xdr:nvSpPr>
        <xdr:cNvPr id="499" name="楕円 498"/>
        <xdr:cNvSpPr/>
      </xdr:nvSpPr>
      <xdr:spPr>
        <a:xfrm>
          <a:off x="19494500" y="686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58238</xdr:rowOff>
    </xdr:from>
    <xdr:to>
      <xdr:col>107</xdr:col>
      <xdr:colOff>50800</xdr:colOff>
      <xdr:row>40</xdr:row>
      <xdr:rowOff>61504</xdr:rowOff>
    </xdr:to>
    <xdr:cxnSp macro="">
      <xdr:nvCxnSpPr>
        <xdr:cNvPr id="500" name="直線コネクタ 499"/>
        <xdr:cNvCxnSpPr/>
      </xdr:nvCxnSpPr>
      <xdr:spPr>
        <a:xfrm flipV="1">
          <a:off x="19545300" y="691623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44994</xdr:rowOff>
    </xdr:from>
    <xdr:to>
      <xdr:col>98</xdr:col>
      <xdr:colOff>38100</xdr:colOff>
      <xdr:row>40</xdr:row>
      <xdr:rowOff>146594</xdr:rowOff>
    </xdr:to>
    <xdr:sp macro="" textlink="">
      <xdr:nvSpPr>
        <xdr:cNvPr id="501" name="楕円 500"/>
        <xdr:cNvSpPr/>
      </xdr:nvSpPr>
      <xdr:spPr>
        <a:xfrm>
          <a:off x="18605500" y="690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61504</xdr:rowOff>
    </xdr:from>
    <xdr:to>
      <xdr:col>102</xdr:col>
      <xdr:colOff>114300</xdr:colOff>
      <xdr:row>40</xdr:row>
      <xdr:rowOff>95794</xdr:rowOff>
    </xdr:to>
    <xdr:cxnSp macro="">
      <xdr:nvCxnSpPr>
        <xdr:cNvPr id="502" name="直線コネクタ 501"/>
        <xdr:cNvCxnSpPr/>
      </xdr:nvCxnSpPr>
      <xdr:spPr>
        <a:xfrm flipV="1">
          <a:off x="18656300" y="691950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10358</xdr:rowOff>
    </xdr:from>
    <xdr:ext cx="469744" cy="259045"/>
    <xdr:sp macro="" textlink="">
      <xdr:nvSpPr>
        <xdr:cNvPr id="503" name="n_1aveValue【認定こども園・幼稚園・保育所】&#10;一人当たり面積"/>
        <xdr:cNvSpPr txBox="1"/>
      </xdr:nvSpPr>
      <xdr:spPr>
        <a:xfrm>
          <a:off x="21075727" y="703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5460</xdr:rowOff>
    </xdr:from>
    <xdr:ext cx="469744" cy="259045"/>
    <xdr:sp macro="" textlink="">
      <xdr:nvSpPr>
        <xdr:cNvPr id="504" name="n_2aveValue【認定こども園・幼稚園・保育所】&#10;一人当たり面積"/>
        <xdr:cNvSpPr txBox="1"/>
      </xdr:nvSpPr>
      <xdr:spPr>
        <a:xfrm>
          <a:off x="20199427" y="703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3827</xdr:rowOff>
    </xdr:from>
    <xdr:ext cx="469744" cy="259045"/>
    <xdr:sp macro="" textlink="">
      <xdr:nvSpPr>
        <xdr:cNvPr id="505" name="n_3aveValue【認定こども園・幼稚園・保育所】&#10;一人当たり面積"/>
        <xdr:cNvSpPr txBox="1"/>
      </xdr:nvSpPr>
      <xdr:spPr>
        <a:xfrm>
          <a:off x="19310427" y="70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18523</xdr:rowOff>
    </xdr:from>
    <xdr:ext cx="469744" cy="259045"/>
    <xdr:sp macro="" textlink="">
      <xdr:nvSpPr>
        <xdr:cNvPr id="506" name="n_4aveValue【認定こども園・幼稚園・保育所】&#10;一人当たり面積"/>
        <xdr:cNvSpPr txBox="1"/>
      </xdr:nvSpPr>
      <xdr:spPr>
        <a:xfrm>
          <a:off x="18421427"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169653</xdr:rowOff>
    </xdr:from>
    <xdr:ext cx="469744" cy="259045"/>
    <xdr:sp macro="" textlink="">
      <xdr:nvSpPr>
        <xdr:cNvPr id="507" name="n_1mainValue【認定こども園・幼稚園・保育所】&#10;一人当たり面積"/>
        <xdr:cNvSpPr txBox="1"/>
      </xdr:nvSpPr>
      <xdr:spPr>
        <a:xfrm>
          <a:off x="21075727" y="668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125565</xdr:rowOff>
    </xdr:from>
    <xdr:ext cx="469744" cy="259045"/>
    <xdr:sp macro="" textlink="">
      <xdr:nvSpPr>
        <xdr:cNvPr id="508" name="n_2mainValue【認定こども園・幼稚園・保育所】&#10;一人当たり面積"/>
        <xdr:cNvSpPr txBox="1"/>
      </xdr:nvSpPr>
      <xdr:spPr>
        <a:xfrm>
          <a:off x="20199427" y="664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128831</xdr:rowOff>
    </xdr:from>
    <xdr:ext cx="469744" cy="259045"/>
    <xdr:sp macro="" textlink="">
      <xdr:nvSpPr>
        <xdr:cNvPr id="509" name="n_3mainValue【認定こども園・幼稚園・保育所】&#10;一人当たり面積"/>
        <xdr:cNvSpPr txBox="1"/>
      </xdr:nvSpPr>
      <xdr:spPr>
        <a:xfrm>
          <a:off x="19310427" y="66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163121</xdr:rowOff>
    </xdr:from>
    <xdr:ext cx="469744" cy="259045"/>
    <xdr:sp macro="" textlink="">
      <xdr:nvSpPr>
        <xdr:cNvPr id="510" name="n_4mainValue【認定こども園・幼稚園・保育所】&#10;一人当たり面積"/>
        <xdr:cNvSpPr txBox="1"/>
      </xdr:nvSpPr>
      <xdr:spPr>
        <a:xfrm>
          <a:off x="18421427" y="66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535" name="直線コネクタ 534"/>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536"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537" name="直線コネクタ 536"/>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538"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539" name="直線コネクタ 538"/>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6367</xdr:rowOff>
    </xdr:from>
    <xdr:ext cx="405111" cy="259045"/>
    <xdr:sp macro="" textlink="">
      <xdr:nvSpPr>
        <xdr:cNvPr id="540" name="【学校施設】&#10;有形固定資産減価償却率平均値テキスト"/>
        <xdr:cNvSpPr txBox="1"/>
      </xdr:nvSpPr>
      <xdr:spPr>
        <a:xfrm>
          <a:off x="16357600" y="10121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541" name="フローチャート: 判断 540"/>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141605</xdr:rowOff>
    </xdr:from>
    <xdr:to>
      <xdr:col>81</xdr:col>
      <xdr:colOff>101600</xdr:colOff>
      <xdr:row>60</xdr:row>
      <xdr:rowOff>71755</xdr:rowOff>
    </xdr:to>
    <xdr:sp macro="" textlink="">
      <xdr:nvSpPr>
        <xdr:cNvPr id="542" name="フローチャート: 判断 541"/>
        <xdr:cNvSpPr/>
      </xdr:nvSpPr>
      <xdr:spPr>
        <a:xfrm>
          <a:off x="154305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543" name="フローチャート: 判断 542"/>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124460</xdr:rowOff>
    </xdr:from>
    <xdr:to>
      <xdr:col>72</xdr:col>
      <xdr:colOff>38100</xdr:colOff>
      <xdr:row>60</xdr:row>
      <xdr:rowOff>54610</xdr:rowOff>
    </xdr:to>
    <xdr:sp macro="" textlink="">
      <xdr:nvSpPr>
        <xdr:cNvPr id="544" name="フローチャート: 判断 543"/>
        <xdr:cNvSpPr/>
      </xdr:nvSpPr>
      <xdr:spPr>
        <a:xfrm>
          <a:off x="13652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545" name="フローチャート: 判断 544"/>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124460</xdr:rowOff>
    </xdr:from>
    <xdr:to>
      <xdr:col>85</xdr:col>
      <xdr:colOff>177800</xdr:colOff>
      <xdr:row>62</xdr:row>
      <xdr:rowOff>54610</xdr:rowOff>
    </xdr:to>
    <xdr:sp macro="" textlink="">
      <xdr:nvSpPr>
        <xdr:cNvPr id="551" name="楕円 550"/>
        <xdr:cNvSpPr/>
      </xdr:nvSpPr>
      <xdr:spPr>
        <a:xfrm>
          <a:off x="16268700" y="1058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102887</xdr:rowOff>
    </xdr:from>
    <xdr:ext cx="405111" cy="259045"/>
    <xdr:sp macro="" textlink="">
      <xdr:nvSpPr>
        <xdr:cNvPr id="552" name="【学校施設】&#10;有形固定資産減価償却率該当値テキスト"/>
        <xdr:cNvSpPr txBox="1"/>
      </xdr:nvSpPr>
      <xdr:spPr>
        <a:xfrm>
          <a:off x="16357600" y="1056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141605</xdr:rowOff>
    </xdr:from>
    <xdr:to>
      <xdr:col>81</xdr:col>
      <xdr:colOff>101600</xdr:colOff>
      <xdr:row>62</xdr:row>
      <xdr:rowOff>71755</xdr:rowOff>
    </xdr:to>
    <xdr:sp macro="" textlink="">
      <xdr:nvSpPr>
        <xdr:cNvPr id="553" name="楕円 552"/>
        <xdr:cNvSpPr/>
      </xdr:nvSpPr>
      <xdr:spPr>
        <a:xfrm>
          <a:off x="15430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3810</xdr:rowOff>
    </xdr:from>
    <xdr:to>
      <xdr:col>85</xdr:col>
      <xdr:colOff>127000</xdr:colOff>
      <xdr:row>62</xdr:row>
      <xdr:rowOff>20955</xdr:rowOff>
    </xdr:to>
    <xdr:cxnSp macro="">
      <xdr:nvCxnSpPr>
        <xdr:cNvPr id="554" name="直線コネクタ 553"/>
        <xdr:cNvCxnSpPr/>
      </xdr:nvCxnSpPr>
      <xdr:spPr>
        <a:xfrm flipV="1">
          <a:off x="15481300" y="106337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118745</xdr:rowOff>
    </xdr:from>
    <xdr:to>
      <xdr:col>76</xdr:col>
      <xdr:colOff>165100</xdr:colOff>
      <xdr:row>62</xdr:row>
      <xdr:rowOff>48895</xdr:rowOff>
    </xdr:to>
    <xdr:sp macro="" textlink="">
      <xdr:nvSpPr>
        <xdr:cNvPr id="555" name="楕円 554"/>
        <xdr:cNvSpPr/>
      </xdr:nvSpPr>
      <xdr:spPr>
        <a:xfrm>
          <a:off x="14541500" y="1057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169545</xdr:rowOff>
    </xdr:from>
    <xdr:to>
      <xdr:col>81</xdr:col>
      <xdr:colOff>50800</xdr:colOff>
      <xdr:row>62</xdr:row>
      <xdr:rowOff>20955</xdr:rowOff>
    </xdr:to>
    <xdr:cxnSp macro="">
      <xdr:nvCxnSpPr>
        <xdr:cNvPr id="556" name="直線コネクタ 555"/>
        <xdr:cNvCxnSpPr/>
      </xdr:nvCxnSpPr>
      <xdr:spPr>
        <a:xfrm>
          <a:off x="14592300" y="10627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133985</xdr:rowOff>
    </xdr:from>
    <xdr:to>
      <xdr:col>72</xdr:col>
      <xdr:colOff>38100</xdr:colOff>
      <xdr:row>62</xdr:row>
      <xdr:rowOff>64135</xdr:rowOff>
    </xdr:to>
    <xdr:sp macro="" textlink="">
      <xdr:nvSpPr>
        <xdr:cNvPr id="557" name="楕円 556"/>
        <xdr:cNvSpPr/>
      </xdr:nvSpPr>
      <xdr:spPr>
        <a:xfrm>
          <a:off x="13652500" y="10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169545</xdr:rowOff>
    </xdr:from>
    <xdr:to>
      <xdr:col>76</xdr:col>
      <xdr:colOff>114300</xdr:colOff>
      <xdr:row>62</xdr:row>
      <xdr:rowOff>13335</xdr:rowOff>
    </xdr:to>
    <xdr:cxnSp macro="">
      <xdr:nvCxnSpPr>
        <xdr:cNvPr id="558" name="直線コネクタ 557"/>
        <xdr:cNvCxnSpPr/>
      </xdr:nvCxnSpPr>
      <xdr:spPr>
        <a:xfrm flipV="1">
          <a:off x="13703300" y="1062799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559" name="楕円 558"/>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144780</xdr:rowOff>
    </xdr:from>
    <xdr:to>
      <xdr:col>71</xdr:col>
      <xdr:colOff>177800</xdr:colOff>
      <xdr:row>62</xdr:row>
      <xdr:rowOff>13335</xdr:rowOff>
    </xdr:to>
    <xdr:cxnSp macro="">
      <xdr:nvCxnSpPr>
        <xdr:cNvPr id="560" name="直線コネクタ 559"/>
        <xdr:cNvCxnSpPr/>
      </xdr:nvCxnSpPr>
      <xdr:spPr>
        <a:xfrm>
          <a:off x="12814300" y="106032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88282</xdr:rowOff>
    </xdr:from>
    <xdr:ext cx="405111" cy="259045"/>
    <xdr:sp macro="" textlink="">
      <xdr:nvSpPr>
        <xdr:cNvPr id="561" name="n_1aveValue【学校施設】&#10;有形固定資産減価償却率"/>
        <xdr:cNvSpPr txBox="1"/>
      </xdr:nvSpPr>
      <xdr:spPr>
        <a:xfrm>
          <a:off x="15266044" y="1003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562" name="n_2aveValue【学校施設】&#10;有形固定資産減価償却率"/>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71137</xdr:rowOff>
    </xdr:from>
    <xdr:ext cx="405111" cy="259045"/>
    <xdr:sp macro="" textlink="">
      <xdr:nvSpPr>
        <xdr:cNvPr id="563" name="n_3aveValue【学校施設】&#10;有形固定資産減価償却率"/>
        <xdr:cNvSpPr txBox="1"/>
      </xdr:nvSpPr>
      <xdr:spPr>
        <a:xfrm>
          <a:off x="13500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564" name="n_4aveValue【学校施設】&#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62882</xdr:rowOff>
    </xdr:from>
    <xdr:ext cx="405111" cy="259045"/>
    <xdr:sp macro="" textlink="">
      <xdr:nvSpPr>
        <xdr:cNvPr id="565" name="n_1mainValue【学校施設】&#10;有形固定資産減価償却率"/>
        <xdr:cNvSpPr txBox="1"/>
      </xdr:nvSpPr>
      <xdr:spPr>
        <a:xfrm>
          <a:off x="15266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40022</xdr:rowOff>
    </xdr:from>
    <xdr:ext cx="405111" cy="259045"/>
    <xdr:sp macro="" textlink="">
      <xdr:nvSpPr>
        <xdr:cNvPr id="566" name="n_2mainValue【学校施設】&#10;有形固定資産減価償却率"/>
        <xdr:cNvSpPr txBox="1"/>
      </xdr:nvSpPr>
      <xdr:spPr>
        <a:xfrm>
          <a:off x="14389744" y="1066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55262</xdr:rowOff>
    </xdr:from>
    <xdr:ext cx="405111" cy="259045"/>
    <xdr:sp macro="" textlink="">
      <xdr:nvSpPr>
        <xdr:cNvPr id="567" name="n_3mainValue【学校施設】&#10;有形固定資産減価償却率"/>
        <xdr:cNvSpPr txBox="1"/>
      </xdr:nvSpPr>
      <xdr:spPr>
        <a:xfrm>
          <a:off x="13500744" y="1068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568" name="n_4mainValue【学校施設】&#10;有形固定資産減価償却率"/>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0" name="テキスト ボックス 58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592" name="直線コネクタ 591"/>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593"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594" name="直線コネクタ 593"/>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595"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596" name="直線コネクタ 595"/>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597"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98" name="フローチャート: 判断 597"/>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105981</xdr:rowOff>
    </xdr:from>
    <xdr:to>
      <xdr:col>112</xdr:col>
      <xdr:colOff>38100</xdr:colOff>
      <xdr:row>62</xdr:row>
      <xdr:rowOff>36131</xdr:rowOff>
    </xdr:to>
    <xdr:sp macro="" textlink="">
      <xdr:nvSpPr>
        <xdr:cNvPr id="599" name="フローチャート: 判断 598"/>
        <xdr:cNvSpPr/>
      </xdr:nvSpPr>
      <xdr:spPr>
        <a:xfrm>
          <a:off x="21272500" y="1056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109030</xdr:rowOff>
    </xdr:from>
    <xdr:to>
      <xdr:col>107</xdr:col>
      <xdr:colOff>101600</xdr:colOff>
      <xdr:row>62</xdr:row>
      <xdr:rowOff>39180</xdr:rowOff>
    </xdr:to>
    <xdr:sp macro="" textlink="">
      <xdr:nvSpPr>
        <xdr:cNvPr id="600" name="フローチャート: 判断 599"/>
        <xdr:cNvSpPr/>
      </xdr:nvSpPr>
      <xdr:spPr>
        <a:xfrm>
          <a:off x="20383500" y="105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86741</xdr:rowOff>
    </xdr:from>
    <xdr:to>
      <xdr:col>102</xdr:col>
      <xdr:colOff>165100</xdr:colOff>
      <xdr:row>62</xdr:row>
      <xdr:rowOff>16891</xdr:rowOff>
    </xdr:to>
    <xdr:sp macro="" textlink="">
      <xdr:nvSpPr>
        <xdr:cNvPr id="601" name="フローチャート: 判断 600"/>
        <xdr:cNvSpPr/>
      </xdr:nvSpPr>
      <xdr:spPr>
        <a:xfrm>
          <a:off x="19494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107124</xdr:rowOff>
    </xdr:from>
    <xdr:to>
      <xdr:col>98</xdr:col>
      <xdr:colOff>38100</xdr:colOff>
      <xdr:row>62</xdr:row>
      <xdr:rowOff>37274</xdr:rowOff>
    </xdr:to>
    <xdr:sp macro="" textlink="">
      <xdr:nvSpPr>
        <xdr:cNvPr id="602" name="フローチャート: 判断 601"/>
        <xdr:cNvSpPr/>
      </xdr:nvSpPr>
      <xdr:spPr>
        <a:xfrm>
          <a:off x="18605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99505</xdr:rowOff>
    </xdr:from>
    <xdr:to>
      <xdr:col>116</xdr:col>
      <xdr:colOff>114300</xdr:colOff>
      <xdr:row>62</xdr:row>
      <xdr:rowOff>29655</xdr:rowOff>
    </xdr:to>
    <xdr:sp macro="" textlink="">
      <xdr:nvSpPr>
        <xdr:cNvPr id="608" name="楕円 607"/>
        <xdr:cNvSpPr/>
      </xdr:nvSpPr>
      <xdr:spPr>
        <a:xfrm>
          <a:off x="22110700" y="1055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77932</xdr:rowOff>
    </xdr:from>
    <xdr:ext cx="469744" cy="259045"/>
    <xdr:sp macro="" textlink="">
      <xdr:nvSpPr>
        <xdr:cNvPr id="609" name="【学校施設】&#10;一人当たり面積該当値テキスト"/>
        <xdr:cNvSpPr txBox="1"/>
      </xdr:nvSpPr>
      <xdr:spPr>
        <a:xfrm>
          <a:off x="22199600" y="1053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101981</xdr:rowOff>
    </xdr:from>
    <xdr:to>
      <xdr:col>112</xdr:col>
      <xdr:colOff>38100</xdr:colOff>
      <xdr:row>62</xdr:row>
      <xdr:rowOff>32131</xdr:rowOff>
    </xdr:to>
    <xdr:sp macro="" textlink="">
      <xdr:nvSpPr>
        <xdr:cNvPr id="610" name="楕円 609"/>
        <xdr:cNvSpPr/>
      </xdr:nvSpPr>
      <xdr:spPr>
        <a:xfrm>
          <a:off x="21272500" y="1056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150305</xdr:rowOff>
    </xdr:from>
    <xdr:to>
      <xdr:col>116</xdr:col>
      <xdr:colOff>63500</xdr:colOff>
      <xdr:row>61</xdr:row>
      <xdr:rowOff>152781</xdr:rowOff>
    </xdr:to>
    <xdr:cxnSp macro="">
      <xdr:nvCxnSpPr>
        <xdr:cNvPr id="611" name="直線コネクタ 610"/>
        <xdr:cNvCxnSpPr/>
      </xdr:nvCxnSpPr>
      <xdr:spPr>
        <a:xfrm flipV="1">
          <a:off x="21323300" y="10608755"/>
          <a:ext cx="8382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103315</xdr:rowOff>
    </xdr:from>
    <xdr:to>
      <xdr:col>107</xdr:col>
      <xdr:colOff>101600</xdr:colOff>
      <xdr:row>62</xdr:row>
      <xdr:rowOff>33465</xdr:rowOff>
    </xdr:to>
    <xdr:sp macro="" textlink="">
      <xdr:nvSpPr>
        <xdr:cNvPr id="612" name="楕円 611"/>
        <xdr:cNvSpPr/>
      </xdr:nvSpPr>
      <xdr:spPr>
        <a:xfrm>
          <a:off x="20383500" y="10561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152781</xdr:rowOff>
    </xdr:from>
    <xdr:to>
      <xdr:col>111</xdr:col>
      <xdr:colOff>177800</xdr:colOff>
      <xdr:row>61</xdr:row>
      <xdr:rowOff>154115</xdr:rowOff>
    </xdr:to>
    <xdr:cxnSp macro="">
      <xdr:nvCxnSpPr>
        <xdr:cNvPr id="613" name="直線コネクタ 612"/>
        <xdr:cNvCxnSpPr/>
      </xdr:nvCxnSpPr>
      <xdr:spPr>
        <a:xfrm flipV="1">
          <a:off x="20434300" y="10611231"/>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105410</xdr:rowOff>
    </xdr:from>
    <xdr:to>
      <xdr:col>102</xdr:col>
      <xdr:colOff>165100</xdr:colOff>
      <xdr:row>62</xdr:row>
      <xdr:rowOff>35560</xdr:rowOff>
    </xdr:to>
    <xdr:sp macro="" textlink="">
      <xdr:nvSpPr>
        <xdr:cNvPr id="614" name="楕円 613"/>
        <xdr:cNvSpPr/>
      </xdr:nvSpPr>
      <xdr:spPr>
        <a:xfrm>
          <a:off x="19494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154115</xdr:rowOff>
    </xdr:from>
    <xdr:to>
      <xdr:col>107</xdr:col>
      <xdr:colOff>50800</xdr:colOff>
      <xdr:row>61</xdr:row>
      <xdr:rowOff>156210</xdr:rowOff>
    </xdr:to>
    <xdr:cxnSp macro="">
      <xdr:nvCxnSpPr>
        <xdr:cNvPr id="615" name="直線コネクタ 614"/>
        <xdr:cNvCxnSpPr/>
      </xdr:nvCxnSpPr>
      <xdr:spPr>
        <a:xfrm flipV="1">
          <a:off x="19545300" y="1061256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106934</xdr:rowOff>
    </xdr:from>
    <xdr:to>
      <xdr:col>98</xdr:col>
      <xdr:colOff>38100</xdr:colOff>
      <xdr:row>62</xdr:row>
      <xdr:rowOff>37084</xdr:rowOff>
    </xdr:to>
    <xdr:sp macro="" textlink="">
      <xdr:nvSpPr>
        <xdr:cNvPr id="616" name="楕円 615"/>
        <xdr:cNvSpPr/>
      </xdr:nvSpPr>
      <xdr:spPr>
        <a:xfrm>
          <a:off x="18605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156210</xdr:rowOff>
    </xdr:from>
    <xdr:to>
      <xdr:col>102</xdr:col>
      <xdr:colOff>114300</xdr:colOff>
      <xdr:row>61</xdr:row>
      <xdr:rowOff>157734</xdr:rowOff>
    </xdr:to>
    <xdr:cxnSp macro="">
      <xdr:nvCxnSpPr>
        <xdr:cNvPr id="617" name="直線コネクタ 616"/>
        <xdr:cNvCxnSpPr/>
      </xdr:nvCxnSpPr>
      <xdr:spPr>
        <a:xfrm flipV="1">
          <a:off x="18656300" y="10614660"/>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27258</xdr:rowOff>
    </xdr:from>
    <xdr:ext cx="469744" cy="259045"/>
    <xdr:sp macro="" textlink="">
      <xdr:nvSpPr>
        <xdr:cNvPr id="618" name="n_1aveValue【学校施設】&#10;一人当たり面積"/>
        <xdr:cNvSpPr txBox="1"/>
      </xdr:nvSpPr>
      <xdr:spPr>
        <a:xfrm>
          <a:off x="21075727" y="106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30307</xdr:rowOff>
    </xdr:from>
    <xdr:ext cx="469744" cy="259045"/>
    <xdr:sp macro="" textlink="">
      <xdr:nvSpPr>
        <xdr:cNvPr id="619" name="n_2aveValue【学校施設】&#10;一人当たり面積"/>
        <xdr:cNvSpPr txBox="1"/>
      </xdr:nvSpPr>
      <xdr:spPr>
        <a:xfrm>
          <a:off x="20199427" y="106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33418</xdr:rowOff>
    </xdr:from>
    <xdr:ext cx="469744" cy="259045"/>
    <xdr:sp macro="" textlink="">
      <xdr:nvSpPr>
        <xdr:cNvPr id="620" name="n_3aveValue【学校施設】&#10;一人当たり面積"/>
        <xdr:cNvSpPr txBox="1"/>
      </xdr:nvSpPr>
      <xdr:spPr>
        <a:xfrm>
          <a:off x="19310427" y="1032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28401</xdr:rowOff>
    </xdr:from>
    <xdr:ext cx="469744" cy="259045"/>
    <xdr:sp macro="" textlink="">
      <xdr:nvSpPr>
        <xdr:cNvPr id="621" name="n_4aveValue【学校施設】&#10;一人当たり面積"/>
        <xdr:cNvSpPr txBox="1"/>
      </xdr:nvSpPr>
      <xdr:spPr>
        <a:xfrm>
          <a:off x="18421427" y="10658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48658</xdr:rowOff>
    </xdr:from>
    <xdr:ext cx="469744" cy="259045"/>
    <xdr:sp macro="" textlink="">
      <xdr:nvSpPr>
        <xdr:cNvPr id="622" name="n_1mainValue【学校施設】&#10;一人当たり面積"/>
        <xdr:cNvSpPr txBox="1"/>
      </xdr:nvSpPr>
      <xdr:spPr>
        <a:xfrm>
          <a:off x="21075727" y="10335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49992</xdr:rowOff>
    </xdr:from>
    <xdr:ext cx="469744" cy="259045"/>
    <xdr:sp macro="" textlink="">
      <xdr:nvSpPr>
        <xdr:cNvPr id="623" name="n_2mainValue【学校施設】&#10;一人当たり面積"/>
        <xdr:cNvSpPr txBox="1"/>
      </xdr:nvSpPr>
      <xdr:spPr>
        <a:xfrm>
          <a:off x="20199427" y="1033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26687</xdr:rowOff>
    </xdr:from>
    <xdr:ext cx="469744" cy="259045"/>
    <xdr:sp macro="" textlink="">
      <xdr:nvSpPr>
        <xdr:cNvPr id="624" name="n_3mainValue【学校施設】&#10;一人当たり面積"/>
        <xdr:cNvSpPr txBox="1"/>
      </xdr:nvSpPr>
      <xdr:spPr>
        <a:xfrm>
          <a:off x="19310427"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53611</xdr:rowOff>
    </xdr:from>
    <xdr:ext cx="469744" cy="259045"/>
    <xdr:sp macro="" textlink="">
      <xdr:nvSpPr>
        <xdr:cNvPr id="625" name="n_4mainValue【学校施設】&#10;一人当たり面積"/>
        <xdr:cNvSpPr txBox="1"/>
      </xdr:nvSpPr>
      <xdr:spPr>
        <a:xfrm>
          <a:off x="184214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7" name="直線コネクタ 6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8" name="テキスト ボックス 6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9" name="直線コネクタ 6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0" name="テキスト ボックス 6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1" name="直線コネクタ 6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2" name="テキスト ボックス 6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3" name="直線コネクタ 6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4" name="テキスト ボックス 6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5" name="直線コネクタ 6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6" name="テキスト ボックス 6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7" name="直線コネクタ 6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8" name="テキスト ボックス 6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136071</xdr:rowOff>
    </xdr:from>
    <xdr:to>
      <xdr:col>85</xdr:col>
      <xdr:colOff>126364</xdr:colOff>
      <xdr:row>86</xdr:row>
      <xdr:rowOff>168729</xdr:rowOff>
    </xdr:to>
    <xdr:cxnSp macro="">
      <xdr:nvCxnSpPr>
        <xdr:cNvPr id="651" name="直線コネクタ 650"/>
        <xdr:cNvCxnSpPr/>
      </xdr:nvCxnSpPr>
      <xdr:spPr>
        <a:xfrm flipV="1">
          <a:off x="16318864" y="13337721"/>
          <a:ext cx="0" cy="1575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3" name="直線コネクタ 65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82748</xdr:rowOff>
    </xdr:from>
    <xdr:ext cx="340478" cy="259045"/>
    <xdr:sp macro="" textlink="">
      <xdr:nvSpPr>
        <xdr:cNvPr id="654" name="【児童館】&#10;有形固定資産減価償却率最大値テキスト"/>
        <xdr:cNvSpPr txBox="1"/>
      </xdr:nvSpPr>
      <xdr:spPr>
        <a:xfrm>
          <a:off x="16357600" y="1311294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136071</xdr:rowOff>
    </xdr:from>
    <xdr:to>
      <xdr:col>86</xdr:col>
      <xdr:colOff>25400</xdr:colOff>
      <xdr:row>77</xdr:row>
      <xdr:rowOff>136071</xdr:rowOff>
    </xdr:to>
    <xdr:cxnSp macro="">
      <xdr:nvCxnSpPr>
        <xdr:cNvPr id="655" name="直線コネクタ 654"/>
        <xdr:cNvCxnSpPr/>
      </xdr:nvCxnSpPr>
      <xdr:spPr>
        <a:xfrm>
          <a:off x="16230600" y="13337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83656</xdr:rowOff>
    </xdr:from>
    <xdr:ext cx="405111" cy="259045"/>
    <xdr:sp macro="" textlink="">
      <xdr:nvSpPr>
        <xdr:cNvPr id="656" name="【児童館】&#10;有形固定資産減価償却率平均値テキスト"/>
        <xdr:cNvSpPr txBox="1"/>
      </xdr:nvSpPr>
      <xdr:spPr>
        <a:xfrm>
          <a:off x="16357600" y="1397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60779</xdr:rowOff>
    </xdr:from>
    <xdr:to>
      <xdr:col>85</xdr:col>
      <xdr:colOff>177800</xdr:colOff>
      <xdr:row>82</xdr:row>
      <xdr:rowOff>162379</xdr:rowOff>
    </xdr:to>
    <xdr:sp macro="" textlink="">
      <xdr:nvSpPr>
        <xdr:cNvPr id="657" name="フローチャート: 判断 656"/>
        <xdr:cNvSpPr/>
      </xdr:nvSpPr>
      <xdr:spPr>
        <a:xfrm>
          <a:off x="16268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8" name="フローチャート: 判断 657"/>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93436</xdr:rowOff>
    </xdr:from>
    <xdr:to>
      <xdr:col>76</xdr:col>
      <xdr:colOff>165100</xdr:colOff>
      <xdr:row>83</xdr:row>
      <xdr:rowOff>23586</xdr:rowOff>
    </xdr:to>
    <xdr:sp macro="" textlink="">
      <xdr:nvSpPr>
        <xdr:cNvPr id="659" name="フローチャート: 判断 658"/>
        <xdr:cNvSpPr/>
      </xdr:nvSpPr>
      <xdr:spPr>
        <a:xfrm>
          <a:off x="14541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60" name="フローチャート: 判断 659"/>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661" name="フローチャート: 判断 660"/>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86</xdr:row>
      <xdr:rowOff>34652</xdr:rowOff>
    </xdr:from>
    <xdr:to>
      <xdr:col>85</xdr:col>
      <xdr:colOff>177800</xdr:colOff>
      <xdr:row>86</xdr:row>
      <xdr:rowOff>136252</xdr:rowOff>
    </xdr:to>
    <xdr:sp macro="" textlink="">
      <xdr:nvSpPr>
        <xdr:cNvPr id="667" name="楕円 666"/>
        <xdr:cNvSpPr/>
      </xdr:nvSpPr>
      <xdr:spPr>
        <a:xfrm>
          <a:off x="16268700" y="1477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121029</xdr:rowOff>
    </xdr:from>
    <xdr:ext cx="405111" cy="259045"/>
    <xdr:sp macro="" textlink="">
      <xdr:nvSpPr>
        <xdr:cNvPr id="668" name="【児童館】&#10;有形固定資産減価償却率該当値テキスト"/>
        <xdr:cNvSpPr txBox="1"/>
      </xdr:nvSpPr>
      <xdr:spPr>
        <a:xfrm>
          <a:off x="16357600" y="14694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363</xdr:rowOff>
    </xdr:from>
    <xdr:to>
      <xdr:col>81</xdr:col>
      <xdr:colOff>101600</xdr:colOff>
      <xdr:row>86</xdr:row>
      <xdr:rowOff>101963</xdr:rowOff>
    </xdr:to>
    <xdr:sp macro="" textlink="">
      <xdr:nvSpPr>
        <xdr:cNvPr id="669" name="楕円 668"/>
        <xdr:cNvSpPr/>
      </xdr:nvSpPr>
      <xdr:spPr>
        <a:xfrm>
          <a:off x="15430500" y="1474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86</xdr:row>
      <xdr:rowOff>51163</xdr:rowOff>
    </xdr:from>
    <xdr:to>
      <xdr:col>85</xdr:col>
      <xdr:colOff>127000</xdr:colOff>
      <xdr:row>86</xdr:row>
      <xdr:rowOff>85452</xdr:rowOff>
    </xdr:to>
    <xdr:cxnSp macro="">
      <xdr:nvCxnSpPr>
        <xdr:cNvPr id="670" name="直線コネクタ 669"/>
        <xdr:cNvCxnSpPr/>
      </xdr:nvCxnSpPr>
      <xdr:spPr>
        <a:xfrm>
          <a:off x="15481300" y="1479586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137523</xdr:rowOff>
    </xdr:from>
    <xdr:to>
      <xdr:col>76</xdr:col>
      <xdr:colOff>165100</xdr:colOff>
      <xdr:row>86</xdr:row>
      <xdr:rowOff>67673</xdr:rowOff>
    </xdr:to>
    <xdr:sp macro="" textlink="">
      <xdr:nvSpPr>
        <xdr:cNvPr id="671" name="楕円 670"/>
        <xdr:cNvSpPr/>
      </xdr:nvSpPr>
      <xdr:spPr>
        <a:xfrm>
          <a:off x="14541500" y="1471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16873</xdr:rowOff>
    </xdr:from>
    <xdr:to>
      <xdr:col>81</xdr:col>
      <xdr:colOff>50800</xdr:colOff>
      <xdr:row>86</xdr:row>
      <xdr:rowOff>51163</xdr:rowOff>
    </xdr:to>
    <xdr:cxnSp macro="">
      <xdr:nvCxnSpPr>
        <xdr:cNvPr id="672" name="直線コネクタ 671"/>
        <xdr:cNvCxnSpPr/>
      </xdr:nvCxnSpPr>
      <xdr:spPr>
        <a:xfrm>
          <a:off x="14592300" y="1476157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93436</xdr:rowOff>
    </xdr:from>
    <xdr:to>
      <xdr:col>72</xdr:col>
      <xdr:colOff>38100</xdr:colOff>
      <xdr:row>86</xdr:row>
      <xdr:rowOff>23586</xdr:rowOff>
    </xdr:to>
    <xdr:sp macro="" textlink="">
      <xdr:nvSpPr>
        <xdr:cNvPr id="673" name="楕円 672"/>
        <xdr:cNvSpPr/>
      </xdr:nvSpPr>
      <xdr:spPr>
        <a:xfrm>
          <a:off x="13652500" y="146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144236</xdr:rowOff>
    </xdr:from>
    <xdr:to>
      <xdr:col>76</xdr:col>
      <xdr:colOff>114300</xdr:colOff>
      <xdr:row>86</xdr:row>
      <xdr:rowOff>16873</xdr:rowOff>
    </xdr:to>
    <xdr:cxnSp macro="">
      <xdr:nvCxnSpPr>
        <xdr:cNvPr id="674" name="直線コネクタ 673"/>
        <xdr:cNvCxnSpPr/>
      </xdr:nvCxnSpPr>
      <xdr:spPr>
        <a:xfrm>
          <a:off x="13703300" y="1471748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57513</xdr:rowOff>
    </xdr:from>
    <xdr:to>
      <xdr:col>67</xdr:col>
      <xdr:colOff>101600</xdr:colOff>
      <xdr:row>85</xdr:row>
      <xdr:rowOff>159113</xdr:rowOff>
    </xdr:to>
    <xdr:sp macro="" textlink="">
      <xdr:nvSpPr>
        <xdr:cNvPr id="675" name="楕円 674"/>
        <xdr:cNvSpPr/>
      </xdr:nvSpPr>
      <xdr:spPr>
        <a:xfrm>
          <a:off x="12763500" y="1463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108313</xdr:rowOff>
    </xdr:from>
    <xdr:to>
      <xdr:col>71</xdr:col>
      <xdr:colOff>177800</xdr:colOff>
      <xdr:row>85</xdr:row>
      <xdr:rowOff>144236</xdr:rowOff>
    </xdr:to>
    <xdr:cxnSp macro="">
      <xdr:nvCxnSpPr>
        <xdr:cNvPr id="676" name="直線コネクタ 675"/>
        <xdr:cNvCxnSpPr/>
      </xdr:nvCxnSpPr>
      <xdr:spPr>
        <a:xfrm>
          <a:off x="12814300" y="1468156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156046</xdr:rowOff>
    </xdr:from>
    <xdr:ext cx="405111" cy="259045"/>
    <xdr:sp macro="" textlink="">
      <xdr:nvSpPr>
        <xdr:cNvPr id="677" name="n_1aveValue【児童館】&#10;有形固定資産減価償却率"/>
        <xdr:cNvSpPr txBox="1"/>
      </xdr:nvSpPr>
      <xdr:spPr>
        <a:xfrm>
          <a:off x="15266044" y="1387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40113</xdr:rowOff>
    </xdr:from>
    <xdr:ext cx="405111" cy="259045"/>
    <xdr:sp macro="" textlink="">
      <xdr:nvSpPr>
        <xdr:cNvPr id="678" name="n_2aveValue【児童館】&#10;有形固定資産減価償却率"/>
        <xdr:cNvSpPr txBox="1"/>
      </xdr:nvSpPr>
      <xdr:spPr>
        <a:xfrm>
          <a:off x="14389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79" name="n_3ave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680" name="n_4aveValue【児童館】&#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86</xdr:row>
      <xdr:rowOff>93090</xdr:rowOff>
    </xdr:from>
    <xdr:ext cx="405111" cy="259045"/>
    <xdr:sp macro="" textlink="">
      <xdr:nvSpPr>
        <xdr:cNvPr id="681" name="n_1mainValue【児童館】&#10;有形固定資産減価償却率"/>
        <xdr:cNvSpPr txBox="1"/>
      </xdr:nvSpPr>
      <xdr:spPr>
        <a:xfrm>
          <a:off x="15266044" y="1483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86</xdr:row>
      <xdr:rowOff>58800</xdr:rowOff>
    </xdr:from>
    <xdr:ext cx="405111" cy="259045"/>
    <xdr:sp macro="" textlink="">
      <xdr:nvSpPr>
        <xdr:cNvPr id="682" name="n_2mainValue【児童館】&#10;有形固定資産減価償却率"/>
        <xdr:cNvSpPr txBox="1"/>
      </xdr:nvSpPr>
      <xdr:spPr>
        <a:xfrm>
          <a:off x="14389744" y="14803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86</xdr:row>
      <xdr:rowOff>14713</xdr:rowOff>
    </xdr:from>
    <xdr:ext cx="405111" cy="259045"/>
    <xdr:sp macro="" textlink="">
      <xdr:nvSpPr>
        <xdr:cNvPr id="683" name="n_3mainValue【児童館】&#10;有形固定資産減価償却率"/>
        <xdr:cNvSpPr txBox="1"/>
      </xdr:nvSpPr>
      <xdr:spPr>
        <a:xfrm>
          <a:off x="13500744" y="1475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150240</xdr:rowOff>
    </xdr:from>
    <xdr:ext cx="405111" cy="259045"/>
    <xdr:sp macro="" textlink="">
      <xdr:nvSpPr>
        <xdr:cNvPr id="684" name="n_4mainValue【児童館】&#10;有形固定資産減価償却率"/>
        <xdr:cNvSpPr txBox="1"/>
      </xdr:nvSpPr>
      <xdr:spPr>
        <a:xfrm>
          <a:off x="12611744" y="1472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152400</xdr:rowOff>
    </xdr:from>
    <xdr:to>
      <xdr:col>116</xdr:col>
      <xdr:colOff>62864</xdr:colOff>
      <xdr:row>86</xdr:row>
      <xdr:rowOff>63500</xdr:rowOff>
    </xdr:to>
    <xdr:cxnSp macro="">
      <xdr:nvCxnSpPr>
        <xdr:cNvPr id="708" name="直線コネクタ 707"/>
        <xdr:cNvCxnSpPr/>
      </xdr:nvCxnSpPr>
      <xdr:spPr>
        <a:xfrm flipV="1">
          <a:off x="22160864" y="135255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709" name="【児童館】&#10;一人当たり面積最小値テキスト"/>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710" name="直線コネクタ 709"/>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99077</xdr:rowOff>
    </xdr:from>
    <xdr:ext cx="469744" cy="259045"/>
    <xdr:sp macro="" textlink="">
      <xdr:nvSpPr>
        <xdr:cNvPr id="711" name="【児童館】&#10;一人当たり面積最大値テキスト"/>
        <xdr:cNvSpPr txBox="1"/>
      </xdr:nvSpPr>
      <xdr:spPr>
        <a:xfrm>
          <a:off x="22199600" y="1330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152400</xdr:rowOff>
    </xdr:from>
    <xdr:to>
      <xdr:col>116</xdr:col>
      <xdr:colOff>152400</xdr:colOff>
      <xdr:row>78</xdr:row>
      <xdr:rowOff>152400</xdr:rowOff>
    </xdr:to>
    <xdr:cxnSp macro="">
      <xdr:nvCxnSpPr>
        <xdr:cNvPr id="712" name="直線コネクタ 711"/>
        <xdr:cNvCxnSpPr/>
      </xdr:nvCxnSpPr>
      <xdr:spPr>
        <a:xfrm>
          <a:off x="22072600" y="1352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48277</xdr:rowOff>
    </xdr:from>
    <xdr:ext cx="469744" cy="259045"/>
    <xdr:sp macro="" textlink="">
      <xdr:nvSpPr>
        <xdr:cNvPr id="713" name="【児童館】&#10;一人当たり面積平均値テキスト"/>
        <xdr:cNvSpPr txBox="1"/>
      </xdr:nvSpPr>
      <xdr:spPr>
        <a:xfrm>
          <a:off x="22199600" y="1427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714" name="フローチャート: 判断 713"/>
        <xdr:cNvSpPr/>
      </xdr:nvSpPr>
      <xdr:spPr>
        <a:xfrm>
          <a:off x="221107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12700</xdr:rowOff>
    </xdr:from>
    <xdr:to>
      <xdr:col>112</xdr:col>
      <xdr:colOff>38100</xdr:colOff>
      <xdr:row>84</xdr:row>
      <xdr:rowOff>114300</xdr:rowOff>
    </xdr:to>
    <xdr:sp macro="" textlink="">
      <xdr:nvSpPr>
        <xdr:cNvPr id="715" name="フローチャート: 判断 714"/>
        <xdr:cNvSpPr/>
      </xdr:nvSpPr>
      <xdr:spPr>
        <a:xfrm>
          <a:off x="21272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25400</xdr:rowOff>
    </xdr:from>
    <xdr:to>
      <xdr:col>107</xdr:col>
      <xdr:colOff>101600</xdr:colOff>
      <xdr:row>84</xdr:row>
      <xdr:rowOff>127000</xdr:rowOff>
    </xdr:to>
    <xdr:sp macro="" textlink="">
      <xdr:nvSpPr>
        <xdr:cNvPr id="716" name="フローチャート: 判断 715"/>
        <xdr:cNvSpPr/>
      </xdr:nvSpPr>
      <xdr:spPr>
        <a:xfrm>
          <a:off x="20383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25400</xdr:rowOff>
    </xdr:from>
    <xdr:to>
      <xdr:col>102</xdr:col>
      <xdr:colOff>165100</xdr:colOff>
      <xdr:row>84</xdr:row>
      <xdr:rowOff>127000</xdr:rowOff>
    </xdr:to>
    <xdr:sp macro="" textlink="">
      <xdr:nvSpPr>
        <xdr:cNvPr id="717" name="フローチャート: 判断 716"/>
        <xdr:cNvSpPr/>
      </xdr:nvSpPr>
      <xdr:spPr>
        <a:xfrm>
          <a:off x="19494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50800</xdr:rowOff>
    </xdr:from>
    <xdr:to>
      <xdr:col>98</xdr:col>
      <xdr:colOff>38100</xdr:colOff>
      <xdr:row>84</xdr:row>
      <xdr:rowOff>152400</xdr:rowOff>
    </xdr:to>
    <xdr:sp macro="" textlink="">
      <xdr:nvSpPr>
        <xdr:cNvPr id="718" name="フローチャート: 判断 717"/>
        <xdr:cNvSpPr/>
      </xdr:nvSpPr>
      <xdr:spPr>
        <a:xfrm>
          <a:off x="18605500" y="1445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724" name="楕円 723"/>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725" name="【児童館】&#10;一人当たり面積該当値テキスト"/>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726" name="楕円 725"/>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727" name="直線コネクタ 726"/>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728" name="楕円 727"/>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729" name="直線コネクタ 728"/>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730" name="楕円 729"/>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731" name="直線コネクタ 730"/>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732" name="楕円 731"/>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733" name="直線コネクタ 732"/>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130827</xdr:rowOff>
    </xdr:from>
    <xdr:ext cx="469744" cy="259045"/>
    <xdr:sp macro="" textlink="">
      <xdr:nvSpPr>
        <xdr:cNvPr id="734" name="n_1aveValue【児童館】&#10;一人当たり面積"/>
        <xdr:cNvSpPr txBox="1"/>
      </xdr:nvSpPr>
      <xdr:spPr>
        <a:xfrm>
          <a:off x="210757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143527</xdr:rowOff>
    </xdr:from>
    <xdr:ext cx="469744" cy="259045"/>
    <xdr:sp macro="" textlink="">
      <xdr:nvSpPr>
        <xdr:cNvPr id="735" name="n_2aveValue【児童館】&#10;一人当たり面積"/>
        <xdr:cNvSpPr txBox="1"/>
      </xdr:nvSpPr>
      <xdr:spPr>
        <a:xfrm>
          <a:off x="20199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143527</xdr:rowOff>
    </xdr:from>
    <xdr:ext cx="469744" cy="259045"/>
    <xdr:sp macro="" textlink="">
      <xdr:nvSpPr>
        <xdr:cNvPr id="736" name="n_3aveValue【児童館】&#10;一人当たり面積"/>
        <xdr:cNvSpPr txBox="1"/>
      </xdr:nvSpPr>
      <xdr:spPr>
        <a:xfrm>
          <a:off x="19310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168927</xdr:rowOff>
    </xdr:from>
    <xdr:ext cx="469744" cy="259045"/>
    <xdr:sp macro="" textlink="">
      <xdr:nvSpPr>
        <xdr:cNvPr id="737" name="n_4aveValue【児童館】&#10;一人当たり面積"/>
        <xdr:cNvSpPr txBox="1"/>
      </xdr:nvSpPr>
      <xdr:spPr>
        <a:xfrm>
          <a:off x="18421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738" name="n_1mainValue【児童館】&#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739" name="n_2mainValue【児童館】&#10;一人当たり面積"/>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740" name="n_3mainValue【児童館】&#10;一人当たり面積"/>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741" name="n_4mainValue【児童館】&#10;一人当たり面積"/>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766" name="直線コネクタ 765"/>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769"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770" name="直線コネクタ 769"/>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771"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772" name="フローチャート: 判断 771"/>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122555</xdr:rowOff>
    </xdr:from>
    <xdr:to>
      <xdr:col>81</xdr:col>
      <xdr:colOff>101600</xdr:colOff>
      <xdr:row>105</xdr:row>
      <xdr:rowOff>52705</xdr:rowOff>
    </xdr:to>
    <xdr:sp macro="" textlink="">
      <xdr:nvSpPr>
        <xdr:cNvPr id="773" name="フローチャート: 判断 772"/>
        <xdr:cNvSpPr/>
      </xdr:nvSpPr>
      <xdr:spPr>
        <a:xfrm>
          <a:off x="154305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107314</xdr:rowOff>
    </xdr:from>
    <xdr:to>
      <xdr:col>76</xdr:col>
      <xdr:colOff>165100</xdr:colOff>
      <xdr:row>105</xdr:row>
      <xdr:rowOff>37464</xdr:rowOff>
    </xdr:to>
    <xdr:sp macro="" textlink="">
      <xdr:nvSpPr>
        <xdr:cNvPr id="774" name="フローチャート: 判断 773"/>
        <xdr:cNvSpPr/>
      </xdr:nvSpPr>
      <xdr:spPr>
        <a:xfrm>
          <a:off x="14541500" y="1793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116839</xdr:rowOff>
    </xdr:from>
    <xdr:to>
      <xdr:col>72</xdr:col>
      <xdr:colOff>38100</xdr:colOff>
      <xdr:row>105</xdr:row>
      <xdr:rowOff>46989</xdr:rowOff>
    </xdr:to>
    <xdr:sp macro="" textlink="">
      <xdr:nvSpPr>
        <xdr:cNvPr id="775" name="フローチャート: 判断 774"/>
        <xdr:cNvSpPr/>
      </xdr:nvSpPr>
      <xdr:spPr>
        <a:xfrm>
          <a:off x="1365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90170</xdr:rowOff>
    </xdr:from>
    <xdr:to>
      <xdr:col>67</xdr:col>
      <xdr:colOff>101600</xdr:colOff>
      <xdr:row>105</xdr:row>
      <xdr:rowOff>20320</xdr:rowOff>
    </xdr:to>
    <xdr:sp macro="" textlink="">
      <xdr:nvSpPr>
        <xdr:cNvPr id="776" name="フローチャート: 判断 775"/>
        <xdr:cNvSpPr/>
      </xdr:nvSpPr>
      <xdr:spPr>
        <a:xfrm>
          <a:off x="12763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13970</xdr:rowOff>
    </xdr:from>
    <xdr:to>
      <xdr:col>85</xdr:col>
      <xdr:colOff>177800</xdr:colOff>
      <xdr:row>106</xdr:row>
      <xdr:rowOff>115570</xdr:rowOff>
    </xdr:to>
    <xdr:sp macro="" textlink="">
      <xdr:nvSpPr>
        <xdr:cNvPr id="782" name="楕円 781"/>
        <xdr:cNvSpPr/>
      </xdr:nvSpPr>
      <xdr:spPr>
        <a:xfrm>
          <a:off x="162687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163847</xdr:rowOff>
    </xdr:from>
    <xdr:ext cx="405111" cy="259045"/>
    <xdr:sp macro="" textlink="">
      <xdr:nvSpPr>
        <xdr:cNvPr id="783" name="【公民館】&#10;有形固定資産減価償却率該当値テキスト"/>
        <xdr:cNvSpPr txBox="1"/>
      </xdr:nvSpPr>
      <xdr:spPr>
        <a:xfrm>
          <a:off x="16357600"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141605</xdr:rowOff>
    </xdr:from>
    <xdr:to>
      <xdr:col>81</xdr:col>
      <xdr:colOff>101600</xdr:colOff>
      <xdr:row>106</xdr:row>
      <xdr:rowOff>71755</xdr:rowOff>
    </xdr:to>
    <xdr:sp macro="" textlink="">
      <xdr:nvSpPr>
        <xdr:cNvPr id="784" name="楕円 783"/>
        <xdr:cNvSpPr/>
      </xdr:nvSpPr>
      <xdr:spPr>
        <a:xfrm>
          <a:off x="15430500" y="1814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20955</xdr:rowOff>
    </xdr:from>
    <xdr:to>
      <xdr:col>85</xdr:col>
      <xdr:colOff>127000</xdr:colOff>
      <xdr:row>106</xdr:row>
      <xdr:rowOff>64770</xdr:rowOff>
    </xdr:to>
    <xdr:cxnSp macro="">
      <xdr:nvCxnSpPr>
        <xdr:cNvPr id="785" name="直線コネクタ 784"/>
        <xdr:cNvCxnSpPr/>
      </xdr:nvCxnSpPr>
      <xdr:spPr>
        <a:xfrm>
          <a:off x="15481300" y="1819465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95886</xdr:rowOff>
    </xdr:from>
    <xdr:to>
      <xdr:col>76</xdr:col>
      <xdr:colOff>165100</xdr:colOff>
      <xdr:row>106</xdr:row>
      <xdr:rowOff>26036</xdr:rowOff>
    </xdr:to>
    <xdr:sp macro="" textlink="">
      <xdr:nvSpPr>
        <xdr:cNvPr id="786" name="楕円 785"/>
        <xdr:cNvSpPr/>
      </xdr:nvSpPr>
      <xdr:spPr>
        <a:xfrm>
          <a:off x="14541500" y="1809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146686</xdr:rowOff>
    </xdr:from>
    <xdr:to>
      <xdr:col>81</xdr:col>
      <xdr:colOff>50800</xdr:colOff>
      <xdr:row>106</xdr:row>
      <xdr:rowOff>20955</xdr:rowOff>
    </xdr:to>
    <xdr:cxnSp macro="">
      <xdr:nvCxnSpPr>
        <xdr:cNvPr id="787" name="直線コネクタ 786"/>
        <xdr:cNvCxnSpPr/>
      </xdr:nvCxnSpPr>
      <xdr:spPr>
        <a:xfrm>
          <a:off x="14592300" y="181489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53975</xdr:rowOff>
    </xdr:from>
    <xdr:to>
      <xdr:col>72</xdr:col>
      <xdr:colOff>38100</xdr:colOff>
      <xdr:row>105</xdr:row>
      <xdr:rowOff>155575</xdr:rowOff>
    </xdr:to>
    <xdr:sp macro="" textlink="">
      <xdr:nvSpPr>
        <xdr:cNvPr id="788" name="楕円 787"/>
        <xdr:cNvSpPr/>
      </xdr:nvSpPr>
      <xdr:spPr>
        <a:xfrm>
          <a:off x="136525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104775</xdr:rowOff>
    </xdr:from>
    <xdr:to>
      <xdr:col>76</xdr:col>
      <xdr:colOff>114300</xdr:colOff>
      <xdr:row>105</xdr:row>
      <xdr:rowOff>146686</xdr:rowOff>
    </xdr:to>
    <xdr:cxnSp macro="">
      <xdr:nvCxnSpPr>
        <xdr:cNvPr id="789" name="直線コネクタ 788"/>
        <xdr:cNvCxnSpPr/>
      </xdr:nvCxnSpPr>
      <xdr:spPr>
        <a:xfrm>
          <a:off x="13703300" y="181070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12064</xdr:rowOff>
    </xdr:from>
    <xdr:to>
      <xdr:col>67</xdr:col>
      <xdr:colOff>101600</xdr:colOff>
      <xdr:row>105</xdr:row>
      <xdr:rowOff>113664</xdr:rowOff>
    </xdr:to>
    <xdr:sp macro="" textlink="">
      <xdr:nvSpPr>
        <xdr:cNvPr id="790" name="楕円 789"/>
        <xdr:cNvSpPr/>
      </xdr:nvSpPr>
      <xdr:spPr>
        <a:xfrm>
          <a:off x="127635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62864</xdr:rowOff>
    </xdr:from>
    <xdr:to>
      <xdr:col>71</xdr:col>
      <xdr:colOff>177800</xdr:colOff>
      <xdr:row>105</xdr:row>
      <xdr:rowOff>104775</xdr:rowOff>
    </xdr:to>
    <xdr:cxnSp macro="">
      <xdr:nvCxnSpPr>
        <xdr:cNvPr id="791" name="直線コネクタ 790"/>
        <xdr:cNvCxnSpPr/>
      </xdr:nvCxnSpPr>
      <xdr:spPr>
        <a:xfrm>
          <a:off x="12814300" y="1806511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69232</xdr:rowOff>
    </xdr:from>
    <xdr:ext cx="405111" cy="259045"/>
    <xdr:sp macro="" textlink="">
      <xdr:nvSpPr>
        <xdr:cNvPr id="792" name="n_1aveValue【公民館】&#10;有形固定資産減価償却率"/>
        <xdr:cNvSpPr txBox="1"/>
      </xdr:nvSpPr>
      <xdr:spPr>
        <a:xfrm>
          <a:off x="15266044" y="1772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53991</xdr:rowOff>
    </xdr:from>
    <xdr:ext cx="405111" cy="259045"/>
    <xdr:sp macro="" textlink="">
      <xdr:nvSpPr>
        <xdr:cNvPr id="793" name="n_2aveValue【公民館】&#10;有形固定資産減価償却率"/>
        <xdr:cNvSpPr txBox="1"/>
      </xdr:nvSpPr>
      <xdr:spPr>
        <a:xfrm>
          <a:off x="14389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63516</xdr:rowOff>
    </xdr:from>
    <xdr:ext cx="405111" cy="259045"/>
    <xdr:sp macro="" textlink="">
      <xdr:nvSpPr>
        <xdr:cNvPr id="794" name="n_3aveValue【公民館】&#10;有形固定資産減価償却率"/>
        <xdr:cNvSpPr txBox="1"/>
      </xdr:nvSpPr>
      <xdr:spPr>
        <a:xfrm>
          <a:off x="135007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36847</xdr:rowOff>
    </xdr:from>
    <xdr:ext cx="405111" cy="259045"/>
    <xdr:sp macro="" textlink="">
      <xdr:nvSpPr>
        <xdr:cNvPr id="795" name="n_4aveValue【公民館】&#10;有形固定資産減価償却率"/>
        <xdr:cNvSpPr txBox="1"/>
      </xdr:nvSpPr>
      <xdr:spPr>
        <a:xfrm>
          <a:off x="12611744" y="1769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62882</xdr:rowOff>
    </xdr:from>
    <xdr:ext cx="405111" cy="259045"/>
    <xdr:sp macro="" textlink="">
      <xdr:nvSpPr>
        <xdr:cNvPr id="796" name="n_1mainValue【公民館】&#10;有形固定資産減価償却率"/>
        <xdr:cNvSpPr txBox="1"/>
      </xdr:nvSpPr>
      <xdr:spPr>
        <a:xfrm>
          <a:off x="15266044" y="182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17163</xdr:rowOff>
    </xdr:from>
    <xdr:ext cx="405111" cy="259045"/>
    <xdr:sp macro="" textlink="">
      <xdr:nvSpPr>
        <xdr:cNvPr id="797" name="n_2mainValue【公民館】&#10;有形固定資産減価償却率"/>
        <xdr:cNvSpPr txBox="1"/>
      </xdr:nvSpPr>
      <xdr:spPr>
        <a:xfrm>
          <a:off x="14389744" y="1819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146702</xdr:rowOff>
    </xdr:from>
    <xdr:ext cx="405111" cy="259045"/>
    <xdr:sp macro="" textlink="">
      <xdr:nvSpPr>
        <xdr:cNvPr id="798" name="n_3mainValue【公民館】&#10;有形固定資産減価償却率"/>
        <xdr:cNvSpPr txBox="1"/>
      </xdr:nvSpPr>
      <xdr:spPr>
        <a:xfrm>
          <a:off x="13500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104791</xdr:rowOff>
    </xdr:from>
    <xdr:ext cx="405111" cy="259045"/>
    <xdr:sp macro="" textlink="">
      <xdr:nvSpPr>
        <xdr:cNvPr id="799" name="n_4mainValue【公民館】&#10;有形固定資産減価償却率"/>
        <xdr:cNvSpPr txBox="1"/>
      </xdr:nvSpPr>
      <xdr:spPr>
        <a:xfrm>
          <a:off x="12611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823" name="直線コネクタ 822"/>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824"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825" name="直線コネクタ 824"/>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826"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827" name="直線コネクタ 826"/>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15257</xdr:rowOff>
    </xdr:from>
    <xdr:ext cx="469744" cy="259045"/>
    <xdr:sp macro="" textlink="">
      <xdr:nvSpPr>
        <xdr:cNvPr id="828" name="【公民館】&#10;一人当たり面積平均値テキスト"/>
        <xdr:cNvSpPr txBox="1"/>
      </xdr:nvSpPr>
      <xdr:spPr>
        <a:xfrm>
          <a:off x="22199600" y="18188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829" name="フローチャート: 判断 828"/>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31114</xdr:rowOff>
    </xdr:from>
    <xdr:to>
      <xdr:col>112</xdr:col>
      <xdr:colOff>38100</xdr:colOff>
      <xdr:row>106</xdr:row>
      <xdr:rowOff>132714</xdr:rowOff>
    </xdr:to>
    <xdr:sp macro="" textlink="">
      <xdr:nvSpPr>
        <xdr:cNvPr id="830" name="フローチャート: 判断 829"/>
        <xdr:cNvSpPr/>
      </xdr:nvSpPr>
      <xdr:spPr>
        <a:xfrm>
          <a:off x="21272500" y="1820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40639</xdr:rowOff>
    </xdr:from>
    <xdr:to>
      <xdr:col>107</xdr:col>
      <xdr:colOff>101600</xdr:colOff>
      <xdr:row>106</xdr:row>
      <xdr:rowOff>142239</xdr:rowOff>
    </xdr:to>
    <xdr:sp macro="" textlink="">
      <xdr:nvSpPr>
        <xdr:cNvPr id="831" name="フローチャート: 判断 830"/>
        <xdr:cNvSpPr/>
      </xdr:nvSpPr>
      <xdr:spPr>
        <a:xfrm>
          <a:off x="20383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42545</xdr:rowOff>
    </xdr:from>
    <xdr:to>
      <xdr:col>102</xdr:col>
      <xdr:colOff>165100</xdr:colOff>
      <xdr:row>106</xdr:row>
      <xdr:rowOff>144145</xdr:rowOff>
    </xdr:to>
    <xdr:sp macro="" textlink="">
      <xdr:nvSpPr>
        <xdr:cNvPr id="832" name="フローチャート: 判断 831"/>
        <xdr:cNvSpPr/>
      </xdr:nvSpPr>
      <xdr:spPr>
        <a:xfrm>
          <a:off x="194945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52070</xdr:rowOff>
    </xdr:from>
    <xdr:to>
      <xdr:col>98</xdr:col>
      <xdr:colOff>38100</xdr:colOff>
      <xdr:row>106</xdr:row>
      <xdr:rowOff>153670</xdr:rowOff>
    </xdr:to>
    <xdr:sp macro="" textlink="">
      <xdr:nvSpPr>
        <xdr:cNvPr id="833" name="フローチャート: 判断 832"/>
        <xdr:cNvSpPr/>
      </xdr:nvSpPr>
      <xdr:spPr>
        <a:xfrm>
          <a:off x="18605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17780</xdr:rowOff>
    </xdr:from>
    <xdr:to>
      <xdr:col>116</xdr:col>
      <xdr:colOff>114300</xdr:colOff>
      <xdr:row>106</xdr:row>
      <xdr:rowOff>119380</xdr:rowOff>
    </xdr:to>
    <xdr:sp macro="" textlink="">
      <xdr:nvSpPr>
        <xdr:cNvPr id="839" name="楕円 838"/>
        <xdr:cNvSpPr/>
      </xdr:nvSpPr>
      <xdr:spPr>
        <a:xfrm>
          <a:off x="221107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40657</xdr:rowOff>
    </xdr:from>
    <xdr:ext cx="469744" cy="259045"/>
    <xdr:sp macro="" textlink="">
      <xdr:nvSpPr>
        <xdr:cNvPr id="840" name="【公民館】&#10;一人当たり面積該当値テキスト"/>
        <xdr:cNvSpPr txBox="1"/>
      </xdr:nvSpPr>
      <xdr:spPr>
        <a:xfrm>
          <a:off x="22199600"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19686</xdr:rowOff>
    </xdr:from>
    <xdr:to>
      <xdr:col>112</xdr:col>
      <xdr:colOff>38100</xdr:colOff>
      <xdr:row>106</xdr:row>
      <xdr:rowOff>121286</xdr:rowOff>
    </xdr:to>
    <xdr:sp macro="" textlink="">
      <xdr:nvSpPr>
        <xdr:cNvPr id="841" name="楕円 840"/>
        <xdr:cNvSpPr/>
      </xdr:nvSpPr>
      <xdr:spPr>
        <a:xfrm>
          <a:off x="21272500" y="1819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68580</xdr:rowOff>
    </xdr:from>
    <xdr:to>
      <xdr:col>116</xdr:col>
      <xdr:colOff>63500</xdr:colOff>
      <xdr:row>106</xdr:row>
      <xdr:rowOff>70486</xdr:rowOff>
    </xdr:to>
    <xdr:cxnSp macro="">
      <xdr:nvCxnSpPr>
        <xdr:cNvPr id="842" name="直線コネクタ 841"/>
        <xdr:cNvCxnSpPr/>
      </xdr:nvCxnSpPr>
      <xdr:spPr>
        <a:xfrm flipV="1">
          <a:off x="21323300" y="18242280"/>
          <a:ext cx="8382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21589</xdr:rowOff>
    </xdr:from>
    <xdr:to>
      <xdr:col>107</xdr:col>
      <xdr:colOff>101600</xdr:colOff>
      <xdr:row>106</xdr:row>
      <xdr:rowOff>123189</xdr:rowOff>
    </xdr:to>
    <xdr:sp macro="" textlink="">
      <xdr:nvSpPr>
        <xdr:cNvPr id="843" name="楕円 842"/>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70486</xdr:rowOff>
    </xdr:from>
    <xdr:to>
      <xdr:col>111</xdr:col>
      <xdr:colOff>177800</xdr:colOff>
      <xdr:row>106</xdr:row>
      <xdr:rowOff>72389</xdr:rowOff>
    </xdr:to>
    <xdr:cxnSp macro="">
      <xdr:nvCxnSpPr>
        <xdr:cNvPr id="844" name="直線コネクタ 843"/>
        <xdr:cNvCxnSpPr/>
      </xdr:nvCxnSpPr>
      <xdr:spPr>
        <a:xfrm flipV="1">
          <a:off x="20434300" y="182441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23495</xdr:rowOff>
    </xdr:from>
    <xdr:to>
      <xdr:col>102</xdr:col>
      <xdr:colOff>165100</xdr:colOff>
      <xdr:row>106</xdr:row>
      <xdr:rowOff>125095</xdr:rowOff>
    </xdr:to>
    <xdr:sp macro="" textlink="">
      <xdr:nvSpPr>
        <xdr:cNvPr id="845" name="楕円 844"/>
        <xdr:cNvSpPr/>
      </xdr:nvSpPr>
      <xdr:spPr>
        <a:xfrm>
          <a:off x="19494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74295</xdr:rowOff>
    </xdr:to>
    <xdr:cxnSp macro="">
      <xdr:nvCxnSpPr>
        <xdr:cNvPr id="846" name="直線コネクタ 845"/>
        <xdr:cNvCxnSpPr/>
      </xdr:nvCxnSpPr>
      <xdr:spPr>
        <a:xfrm flipV="1">
          <a:off x="19545300" y="182460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23495</xdr:rowOff>
    </xdr:from>
    <xdr:to>
      <xdr:col>98</xdr:col>
      <xdr:colOff>38100</xdr:colOff>
      <xdr:row>106</xdr:row>
      <xdr:rowOff>125095</xdr:rowOff>
    </xdr:to>
    <xdr:sp macro="" textlink="">
      <xdr:nvSpPr>
        <xdr:cNvPr id="847" name="楕円 846"/>
        <xdr:cNvSpPr/>
      </xdr:nvSpPr>
      <xdr:spPr>
        <a:xfrm>
          <a:off x="18605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74295</xdr:rowOff>
    </xdr:from>
    <xdr:to>
      <xdr:col>102</xdr:col>
      <xdr:colOff>114300</xdr:colOff>
      <xdr:row>106</xdr:row>
      <xdr:rowOff>74295</xdr:rowOff>
    </xdr:to>
    <xdr:cxnSp macro="">
      <xdr:nvCxnSpPr>
        <xdr:cNvPr id="848" name="直線コネクタ 847"/>
        <xdr:cNvCxnSpPr/>
      </xdr:nvCxnSpPr>
      <xdr:spPr>
        <a:xfrm>
          <a:off x="18656300" y="18247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123841</xdr:rowOff>
    </xdr:from>
    <xdr:ext cx="469744" cy="259045"/>
    <xdr:sp macro="" textlink="">
      <xdr:nvSpPr>
        <xdr:cNvPr id="849" name="n_1aveValue【公民館】&#10;一人当たり面積"/>
        <xdr:cNvSpPr txBox="1"/>
      </xdr:nvSpPr>
      <xdr:spPr>
        <a:xfrm>
          <a:off x="210757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133366</xdr:rowOff>
    </xdr:from>
    <xdr:ext cx="469744" cy="259045"/>
    <xdr:sp macro="" textlink="">
      <xdr:nvSpPr>
        <xdr:cNvPr id="850" name="n_2aveValue【公民館】&#10;一人当たり面積"/>
        <xdr:cNvSpPr txBox="1"/>
      </xdr:nvSpPr>
      <xdr:spPr>
        <a:xfrm>
          <a:off x="20199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135272</xdr:rowOff>
    </xdr:from>
    <xdr:ext cx="469744" cy="259045"/>
    <xdr:sp macro="" textlink="">
      <xdr:nvSpPr>
        <xdr:cNvPr id="851" name="n_3aveValue【公民館】&#10;一人当たり面積"/>
        <xdr:cNvSpPr txBox="1"/>
      </xdr:nvSpPr>
      <xdr:spPr>
        <a:xfrm>
          <a:off x="19310427"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144797</xdr:rowOff>
    </xdr:from>
    <xdr:ext cx="469744" cy="259045"/>
    <xdr:sp macro="" textlink="">
      <xdr:nvSpPr>
        <xdr:cNvPr id="852" name="n_4aveValue【公民館】&#10;一人当たり面積"/>
        <xdr:cNvSpPr txBox="1"/>
      </xdr:nvSpPr>
      <xdr:spPr>
        <a:xfrm>
          <a:off x="18421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137813</xdr:rowOff>
    </xdr:from>
    <xdr:ext cx="469744" cy="259045"/>
    <xdr:sp macro="" textlink="">
      <xdr:nvSpPr>
        <xdr:cNvPr id="853" name="n_1mainValue【公民館】&#10;一人当たり面積"/>
        <xdr:cNvSpPr txBox="1"/>
      </xdr:nvSpPr>
      <xdr:spPr>
        <a:xfrm>
          <a:off x="21075727" y="17968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139716</xdr:rowOff>
    </xdr:from>
    <xdr:ext cx="469744" cy="259045"/>
    <xdr:sp macro="" textlink="">
      <xdr:nvSpPr>
        <xdr:cNvPr id="854" name="n_2mainValue【公民館】&#10;一人当たり面積"/>
        <xdr:cNvSpPr txBox="1"/>
      </xdr:nvSpPr>
      <xdr:spPr>
        <a:xfrm>
          <a:off x="20199427" y="17970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141622</xdr:rowOff>
    </xdr:from>
    <xdr:ext cx="469744" cy="259045"/>
    <xdr:sp macro="" textlink="">
      <xdr:nvSpPr>
        <xdr:cNvPr id="855" name="n_3mainValue【公民館】&#10;一人当たり面積"/>
        <xdr:cNvSpPr txBox="1"/>
      </xdr:nvSpPr>
      <xdr:spPr>
        <a:xfrm>
          <a:off x="19310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141622</xdr:rowOff>
    </xdr:from>
    <xdr:ext cx="469744" cy="259045"/>
    <xdr:sp macro="" textlink="">
      <xdr:nvSpPr>
        <xdr:cNvPr id="856" name="n_4mainValue【公民館】&#10;一人当たり面積"/>
        <xdr:cNvSpPr txBox="1"/>
      </xdr:nvSpPr>
      <xdr:spPr>
        <a:xfrm>
          <a:off x="18421427" y="1797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類似団体、全国及び県平均と比較して特に有形固定資産減価償却率が高くなっている施設は、公営住宅、学校施設、児童館及び公民館であり、特に低くなっている施設は、認定こども園・幼稚園・保育所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今後施設の老朽化が一層進行する見込みであることから、公共施設等総合管理計画等に基づき、必要性などを勘案して、施設の建替えや統廃合を適切に進めていく必要がある。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96900</xdr:rowOff>
    </xdr:from>
    <xdr:ext cx="405111" cy="259045"/>
    <xdr:sp macro="" textlink="">
      <xdr:nvSpPr>
        <xdr:cNvPr id="63" name="【図書館】&#10;有形固定資産減価償却率平均値テキスト"/>
        <xdr:cNvSpPr txBox="1"/>
      </xdr:nvSpPr>
      <xdr:spPr>
        <a:xfrm>
          <a:off x="4673600" y="6269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123372</xdr:rowOff>
    </xdr:from>
    <xdr:to>
      <xdr:col>20</xdr:col>
      <xdr:colOff>38100</xdr:colOff>
      <xdr:row>37</xdr:row>
      <xdr:rowOff>53522</xdr:rowOff>
    </xdr:to>
    <xdr:sp macro="" textlink="">
      <xdr:nvSpPr>
        <xdr:cNvPr id="65" name="フローチャート: 判断 64"/>
        <xdr:cNvSpPr/>
      </xdr:nvSpPr>
      <xdr:spPr>
        <a:xfrm>
          <a:off x="3746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115207</xdr:rowOff>
    </xdr:from>
    <xdr:to>
      <xdr:col>15</xdr:col>
      <xdr:colOff>101600</xdr:colOff>
      <xdr:row>37</xdr:row>
      <xdr:rowOff>45357</xdr:rowOff>
    </xdr:to>
    <xdr:sp macro="" textlink="">
      <xdr:nvSpPr>
        <xdr:cNvPr id="66" name="フローチャート: 判断 65"/>
        <xdr:cNvSpPr/>
      </xdr:nvSpPr>
      <xdr:spPr>
        <a:xfrm>
          <a:off x="2857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115207</xdr:rowOff>
    </xdr:from>
    <xdr:to>
      <xdr:col>10</xdr:col>
      <xdr:colOff>165100</xdr:colOff>
      <xdr:row>37</xdr:row>
      <xdr:rowOff>45357</xdr:rowOff>
    </xdr:to>
    <xdr:sp macro="" textlink="">
      <xdr:nvSpPr>
        <xdr:cNvPr id="67" name="フローチャート: 判断 66"/>
        <xdr:cNvSpPr/>
      </xdr:nvSpPr>
      <xdr:spPr>
        <a:xfrm>
          <a:off x="1968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116840</xdr:rowOff>
    </xdr:from>
    <xdr:to>
      <xdr:col>24</xdr:col>
      <xdr:colOff>114300</xdr:colOff>
      <xdr:row>36</xdr:row>
      <xdr:rowOff>46990</xdr:rowOff>
    </xdr:to>
    <xdr:sp macro="" textlink="">
      <xdr:nvSpPr>
        <xdr:cNvPr id="74" name="楕円 73"/>
        <xdr:cNvSpPr/>
      </xdr:nvSpPr>
      <xdr:spPr>
        <a:xfrm>
          <a:off x="4584700" y="611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139717</xdr:rowOff>
    </xdr:from>
    <xdr:ext cx="405111" cy="259045"/>
    <xdr:sp macro="" textlink="">
      <xdr:nvSpPr>
        <xdr:cNvPr id="75" name="【図書館】&#10;有形固定資産減価償却率該当値テキスト"/>
        <xdr:cNvSpPr txBox="1"/>
      </xdr:nvSpPr>
      <xdr:spPr>
        <a:xfrm>
          <a:off x="4673600"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84183</xdr:rowOff>
    </xdr:from>
    <xdr:to>
      <xdr:col>20</xdr:col>
      <xdr:colOff>38100</xdr:colOff>
      <xdr:row>36</xdr:row>
      <xdr:rowOff>14333</xdr:rowOff>
    </xdr:to>
    <xdr:sp macro="" textlink="">
      <xdr:nvSpPr>
        <xdr:cNvPr id="76" name="楕円 75"/>
        <xdr:cNvSpPr/>
      </xdr:nvSpPr>
      <xdr:spPr>
        <a:xfrm>
          <a:off x="3746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134983</xdr:rowOff>
    </xdr:from>
    <xdr:to>
      <xdr:col>24</xdr:col>
      <xdr:colOff>63500</xdr:colOff>
      <xdr:row>35</xdr:row>
      <xdr:rowOff>167640</xdr:rowOff>
    </xdr:to>
    <xdr:cxnSp macro="">
      <xdr:nvCxnSpPr>
        <xdr:cNvPr id="77" name="直線コネクタ 76"/>
        <xdr:cNvCxnSpPr/>
      </xdr:nvCxnSpPr>
      <xdr:spPr>
        <a:xfrm>
          <a:off x="3797300" y="613573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51526</xdr:rowOff>
    </xdr:from>
    <xdr:to>
      <xdr:col>15</xdr:col>
      <xdr:colOff>101600</xdr:colOff>
      <xdr:row>35</xdr:row>
      <xdr:rowOff>153126</xdr:rowOff>
    </xdr:to>
    <xdr:sp macro="" textlink="">
      <xdr:nvSpPr>
        <xdr:cNvPr id="78" name="楕円 77"/>
        <xdr:cNvSpPr/>
      </xdr:nvSpPr>
      <xdr:spPr>
        <a:xfrm>
          <a:off x="2857500" y="60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102326</xdr:rowOff>
    </xdr:from>
    <xdr:to>
      <xdr:col>19</xdr:col>
      <xdr:colOff>177800</xdr:colOff>
      <xdr:row>35</xdr:row>
      <xdr:rowOff>134983</xdr:rowOff>
    </xdr:to>
    <xdr:cxnSp macro="">
      <xdr:nvCxnSpPr>
        <xdr:cNvPr id="79" name="直線コネクタ 78"/>
        <xdr:cNvCxnSpPr/>
      </xdr:nvCxnSpPr>
      <xdr:spPr>
        <a:xfrm>
          <a:off x="2908300" y="610307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18869</xdr:rowOff>
    </xdr:from>
    <xdr:to>
      <xdr:col>10</xdr:col>
      <xdr:colOff>165100</xdr:colOff>
      <xdr:row>35</xdr:row>
      <xdr:rowOff>120469</xdr:rowOff>
    </xdr:to>
    <xdr:sp macro="" textlink="">
      <xdr:nvSpPr>
        <xdr:cNvPr id="80" name="楕円 79"/>
        <xdr:cNvSpPr/>
      </xdr:nvSpPr>
      <xdr:spPr>
        <a:xfrm>
          <a:off x="1968500" y="601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69669</xdr:rowOff>
    </xdr:from>
    <xdr:to>
      <xdr:col>15</xdr:col>
      <xdr:colOff>50800</xdr:colOff>
      <xdr:row>35</xdr:row>
      <xdr:rowOff>102326</xdr:rowOff>
    </xdr:to>
    <xdr:cxnSp macro="">
      <xdr:nvCxnSpPr>
        <xdr:cNvPr id="81" name="直線コネクタ 80"/>
        <xdr:cNvCxnSpPr/>
      </xdr:nvCxnSpPr>
      <xdr:spPr>
        <a:xfrm>
          <a:off x="2019300" y="60704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157661</xdr:rowOff>
    </xdr:from>
    <xdr:to>
      <xdr:col>6</xdr:col>
      <xdr:colOff>38100</xdr:colOff>
      <xdr:row>35</xdr:row>
      <xdr:rowOff>87811</xdr:rowOff>
    </xdr:to>
    <xdr:sp macro="" textlink="">
      <xdr:nvSpPr>
        <xdr:cNvPr id="82" name="楕円 81"/>
        <xdr:cNvSpPr/>
      </xdr:nvSpPr>
      <xdr:spPr>
        <a:xfrm>
          <a:off x="1079500" y="598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37011</xdr:rowOff>
    </xdr:from>
    <xdr:to>
      <xdr:col>10</xdr:col>
      <xdr:colOff>114300</xdr:colOff>
      <xdr:row>35</xdr:row>
      <xdr:rowOff>69669</xdr:rowOff>
    </xdr:to>
    <xdr:cxnSp macro="">
      <xdr:nvCxnSpPr>
        <xdr:cNvPr id="83" name="直線コネクタ 82"/>
        <xdr:cNvCxnSpPr/>
      </xdr:nvCxnSpPr>
      <xdr:spPr>
        <a:xfrm>
          <a:off x="1130300" y="603776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44649</xdr:rowOff>
    </xdr:from>
    <xdr:ext cx="405111" cy="259045"/>
    <xdr:sp macro="" textlink="">
      <xdr:nvSpPr>
        <xdr:cNvPr id="84" name="n_1aveValue【図書館】&#10;有形固定資産減価償却率"/>
        <xdr:cNvSpPr txBox="1"/>
      </xdr:nvSpPr>
      <xdr:spPr>
        <a:xfrm>
          <a:off x="3582044" y="638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36484</xdr:rowOff>
    </xdr:from>
    <xdr:ext cx="405111" cy="259045"/>
    <xdr:sp macro="" textlink="">
      <xdr:nvSpPr>
        <xdr:cNvPr id="85" name="n_2aveValue【図書館】&#10;有形固定資産減価償却率"/>
        <xdr:cNvSpPr txBox="1"/>
      </xdr:nvSpPr>
      <xdr:spPr>
        <a:xfrm>
          <a:off x="2705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36484</xdr:rowOff>
    </xdr:from>
    <xdr:ext cx="405111" cy="259045"/>
    <xdr:sp macro="" textlink="">
      <xdr:nvSpPr>
        <xdr:cNvPr id="86" name="n_3aveValue【図書館】&#10;有形固定資産減価償却率"/>
        <xdr:cNvSpPr txBox="1"/>
      </xdr:nvSpPr>
      <xdr:spPr>
        <a:xfrm>
          <a:off x="1816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30860</xdr:rowOff>
    </xdr:from>
    <xdr:ext cx="405111" cy="259045"/>
    <xdr:sp macro="" textlink="">
      <xdr:nvSpPr>
        <xdr:cNvPr id="88" name="n_1mainValue【図書館】&#10;有形固定資産減価償却率"/>
        <xdr:cNvSpPr txBox="1"/>
      </xdr:nvSpPr>
      <xdr:spPr>
        <a:xfrm>
          <a:off x="3582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169653</xdr:rowOff>
    </xdr:from>
    <xdr:ext cx="405111" cy="259045"/>
    <xdr:sp macro="" textlink="">
      <xdr:nvSpPr>
        <xdr:cNvPr id="89" name="n_2mainValue【図書館】&#10;有形固定資産減価償却率"/>
        <xdr:cNvSpPr txBox="1"/>
      </xdr:nvSpPr>
      <xdr:spPr>
        <a:xfrm>
          <a:off x="2705744" y="5827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136996</xdr:rowOff>
    </xdr:from>
    <xdr:ext cx="405111" cy="259045"/>
    <xdr:sp macro="" textlink="">
      <xdr:nvSpPr>
        <xdr:cNvPr id="90" name="n_3mainValue【図書館】&#10;有形固定資産減価償却率"/>
        <xdr:cNvSpPr txBox="1"/>
      </xdr:nvSpPr>
      <xdr:spPr>
        <a:xfrm>
          <a:off x="1816744" y="5794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104338</xdr:rowOff>
    </xdr:from>
    <xdr:ext cx="405111" cy="259045"/>
    <xdr:sp macro="" textlink="">
      <xdr:nvSpPr>
        <xdr:cNvPr id="91" name="n_4mainValue【図書館】&#10;有形固定資産減価償却率"/>
        <xdr:cNvSpPr txBox="1"/>
      </xdr:nvSpPr>
      <xdr:spPr>
        <a:xfrm>
          <a:off x="927744" y="5762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49547</xdr:rowOff>
    </xdr:from>
    <xdr:ext cx="469744" cy="259045"/>
    <xdr:sp macro="" textlink="">
      <xdr:nvSpPr>
        <xdr:cNvPr id="120" name="【図書館】&#10;一人当たり面積平均値テキスト"/>
        <xdr:cNvSpPr txBox="1"/>
      </xdr:nvSpPr>
      <xdr:spPr>
        <a:xfrm>
          <a:off x="10515600" y="6907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78740</xdr:rowOff>
    </xdr:from>
    <xdr:to>
      <xdr:col>50</xdr:col>
      <xdr:colOff>165100</xdr:colOff>
      <xdr:row>41</xdr:row>
      <xdr:rowOff>8890</xdr:rowOff>
    </xdr:to>
    <xdr:sp macro="" textlink="">
      <xdr:nvSpPr>
        <xdr:cNvPr id="122" name="フローチャート: 判断 121"/>
        <xdr:cNvSpPr/>
      </xdr:nvSpPr>
      <xdr:spPr>
        <a:xfrm>
          <a:off x="95885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86360</xdr:rowOff>
    </xdr:from>
    <xdr:to>
      <xdr:col>46</xdr:col>
      <xdr:colOff>38100</xdr:colOff>
      <xdr:row>41</xdr:row>
      <xdr:rowOff>16510</xdr:rowOff>
    </xdr:to>
    <xdr:sp macro="" textlink="">
      <xdr:nvSpPr>
        <xdr:cNvPr id="123" name="フローチャート: 判断 122"/>
        <xdr:cNvSpPr/>
      </xdr:nvSpPr>
      <xdr:spPr>
        <a:xfrm>
          <a:off x="8699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101600</xdr:rowOff>
    </xdr:from>
    <xdr:to>
      <xdr:col>41</xdr:col>
      <xdr:colOff>101600</xdr:colOff>
      <xdr:row>41</xdr:row>
      <xdr:rowOff>31750</xdr:rowOff>
    </xdr:to>
    <xdr:sp macro="" textlink="">
      <xdr:nvSpPr>
        <xdr:cNvPr id="124" name="フローチャート: 判断 123"/>
        <xdr:cNvSpPr/>
      </xdr:nvSpPr>
      <xdr:spPr>
        <a:xfrm>
          <a:off x="7810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105410</xdr:rowOff>
    </xdr:from>
    <xdr:to>
      <xdr:col>36</xdr:col>
      <xdr:colOff>165100</xdr:colOff>
      <xdr:row>41</xdr:row>
      <xdr:rowOff>35560</xdr:rowOff>
    </xdr:to>
    <xdr:sp macro="" textlink="">
      <xdr:nvSpPr>
        <xdr:cNvPr id="125" name="フローチャート: 判断 124"/>
        <xdr:cNvSpPr/>
      </xdr:nvSpPr>
      <xdr:spPr>
        <a:xfrm>
          <a:off x="6921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97790</xdr:rowOff>
    </xdr:from>
    <xdr:to>
      <xdr:col>55</xdr:col>
      <xdr:colOff>50800</xdr:colOff>
      <xdr:row>40</xdr:row>
      <xdr:rowOff>27940</xdr:rowOff>
    </xdr:to>
    <xdr:sp macro="" textlink="">
      <xdr:nvSpPr>
        <xdr:cNvPr id="131" name="楕円 130"/>
        <xdr:cNvSpPr/>
      </xdr:nvSpPr>
      <xdr:spPr>
        <a:xfrm>
          <a:off x="10426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120667</xdr:rowOff>
    </xdr:from>
    <xdr:ext cx="469744" cy="259045"/>
    <xdr:sp macro="" textlink="">
      <xdr:nvSpPr>
        <xdr:cNvPr id="132" name="【図書館】&#10;一人当たり面積該当値テキスト"/>
        <xdr:cNvSpPr txBox="1"/>
      </xdr:nvSpPr>
      <xdr:spPr>
        <a:xfrm>
          <a:off x="10515600" y="663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97790</xdr:rowOff>
    </xdr:from>
    <xdr:to>
      <xdr:col>50</xdr:col>
      <xdr:colOff>165100</xdr:colOff>
      <xdr:row>40</xdr:row>
      <xdr:rowOff>27940</xdr:rowOff>
    </xdr:to>
    <xdr:sp macro="" textlink="">
      <xdr:nvSpPr>
        <xdr:cNvPr id="133" name="楕円 132"/>
        <xdr:cNvSpPr/>
      </xdr:nvSpPr>
      <xdr:spPr>
        <a:xfrm>
          <a:off x="9588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148590</xdr:rowOff>
    </xdr:from>
    <xdr:to>
      <xdr:col>55</xdr:col>
      <xdr:colOff>0</xdr:colOff>
      <xdr:row>39</xdr:row>
      <xdr:rowOff>148590</xdr:rowOff>
    </xdr:to>
    <xdr:cxnSp macro="">
      <xdr:nvCxnSpPr>
        <xdr:cNvPr id="134" name="直線コネクタ 133"/>
        <xdr:cNvCxnSpPr/>
      </xdr:nvCxnSpPr>
      <xdr:spPr>
        <a:xfrm>
          <a:off x="9639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97790</xdr:rowOff>
    </xdr:from>
    <xdr:to>
      <xdr:col>46</xdr:col>
      <xdr:colOff>38100</xdr:colOff>
      <xdr:row>40</xdr:row>
      <xdr:rowOff>27940</xdr:rowOff>
    </xdr:to>
    <xdr:sp macro="" textlink="">
      <xdr:nvSpPr>
        <xdr:cNvPr id="135" name="楕円 134"/>
        <xdr:cNvSpPr/>
      </xdr:nvSpPr>
      <xdr:spPr>
        <a:xfrm>
          <a:off x="8699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148590</xdr:rowOff>
    </xdr:from>
    <xdr:to>
      <xdr:col>50</xdr:col>
      <xdr:colOff>114300</xdr:colOff>
      <xdr:row>39</xdr:row>
      <xdr:rowOff>148590</xdr:rowOff>
    </xdr:to>
    <xdr:cxnSp macro="">
      <xdr:nvCxnSpPr>
        <xdr:cNvPr id="136" name="直線コネクタ 135"/>
        <xdr:cNvCxnSpPr/>
      </xdr:nvCxnSpPr>
      <xdr:spPr>
        <a:xfrm>
          <a:off x="8750300" y="68351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101600</xdr:rowOff>
    </xdr:from>
    <xdr:to>
      <xdr:col>41</xdr:col>
      <xdr:colOff>101600</xdr:colOff>
      <xdr:row>40</xdr:row>
      <xdr:rowOff>31750</xdr:rowOff>
    </xdr:to>
    <xdr:sp macro="" textlink="">
      <xdr:nvSpPr>
        <xdr:cNvPr id="137" name="楕円 136"/>
        <xdr:cNvSpPr/>
      </xdr:nvSpPr>
      <xdr:spPr>
        <a:xfrm>
          <a:off x="7810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148590</xdr:rowOff>
    </xdr:from>
    <xdr:to>
      <xdr:col>45</xdr:col>
      <xdr:colOff>177800</xdr:colOff>
      <xdr:row>39</xdr:row>
      <xdr:rowOff>152400</xdr:rowOff>
    </xdr:to>
    <xdr:cxnSp macro="">
      <xdr:nvCxnSpPr>
        <xdr:cNvPr id="138" name="直線コネクタ 137"/>
        <xdr:cNvCxnSpPr/>
      </xdr:nvCxnSpPr>
      <xdr:spPr>
        <a:xfrm flipV="1">
          <a:off x="7861300" y="68351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101600</xdr:rowOff>
    </xdr:from>
    <xdr:to>
      <xdr:col>36</xdr:col>
      <xdr:colOff>165100</xdr:colOff>
      <xdr:row>40</xdr:row>
      <xdr:rowOff>31750</xdr:rowOff>
    </xdr:to>
    <xdr:sp macro="" textlink="">
      <xdr:nvSpPr>
        <xdr:cNvPr id="139" name="楕円 138"/>
        <xdr:cNvSpPr/>
      </xdr:nvSpPr>
      <xdr:spPr>
        <a:xfrm>
          <a:off x="6921500" y="678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152400</xdr:rowOff>
    </xdr:from>
    <xdr:to>
      <xdr:col>41</xdr:col>
      <xdr:colOff>50800</xdr:colOff>
      <xdr:row>39</xdr:row>
      <xdr:rowOff>152400</xdr:rowOff>
    </xdr:to>
    <xdr:cxnSp macro="">
      <xdr:nvCxnSpPr>
        <xdr:cNvPr id="140" name="直線コネクタ 139"/>
        <xdr:cNvCxnSpPr/>
      </xdr:nvCxnSpPr>
      <xdr:spPr>
        <a:xfrm>
          <a:off x="6972300" y="683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17</xdr:rowOff>
    </xdr:from>
    <xdr:ext cx="469744" cy="259045"/>
    <xdr:sp macro="" textlink="">
      <xdr:nvSpPr>
        <xdr:cNvPr id="141" name="n_1aveValue【図書館】&#10;一人当たり面積"/>
        <xdr:cNvSpPr txBox="1"/>
      </xdr:nvSpPr>
      <xdr:spPr>
        <a:xfrm>
          <a:off x="9391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7637</xdr:rowOff>
    </xdr:from>
    <xdr:ext cx="469744" cy="259045"/>
    <xdr:sp macro="" textlink="">
      <xdr:nvSpPr>
        <xdr:cNvPr id="142" name="n_2aveValue【図書館】&#10;一人当たり面積"/>
        <xdr:cNvSpPr txBox="1"/>
      </xdr:nvSpPr>
      <xdr:spPr>
        <a:xfrm>
          <a:off x="8515427" y="703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22877</xdr:rowOff>
    </xdr:from>
    <xdr:ext cx="469744" cy="259045"/>
    <xdr:sp macro="" textlink="">
      <xdr:nvSpPr>
        <xdr:cNvPr id="143" name="n_3aveValue【図書館】&#10;一人当たり面積"/>
        <xdr:cNvSpPr txBox="1"/>
      </xdr:nvSpPr>
      <xdr:spPr>
        <a:xfrm>
          <a:off x="7626427"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26687</xdr:rowOff>
    </xdr:from>
    <xdr:ext cx="469744" cy="259045"/>
    <xdr:sp macro="" textlink="">
      <xdr:nvSpPr>
        <xdr:cNvPr id="144" name="n_4aveValue【図書館】&#10;一人当たり面積"/>
        <xdr:cNvSpPr txBox="1"/>
      </xdr:nvSpPr>
      <xdr:spPr>
        <a:xfrm>
          <a:off x="6737427" y="705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44467</xdr:rowOff>
    </xdr:from>
    <xdr:ext cx="469744" cy="259045"/>
    <xdr:sp macro="" textlink="">
      <xdr:nvSpPr>
        <xdr:cNvPr id="145" name="n_1mainValue【図書館】&#10;一人当たり面積"/>
        <xdr:cNvSpPr txBox="1"/>
      </xdr:nvSpPr>
      <xdr:spPr>
        <a:xfrm>
          <a:off x="93917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44467</xdr:rowOff>
    </xdr:from>
    <xdr:ext cx="469744" cy="259045"/>
    <xdr:sp macro="" textlink="">
      <xdr:nvSpPr>
        <xdr:cNvPr id="146" name="n_2mainValue【図書館】&#10;一人当たり面積"/>
        <xdr:cNvSpPr txBox="1"/>
      </xdr:nvSpPr>
      <xdr:spPr>
        <a:xfrm>
          <a:off x="8515427" y="65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48277</xdr:rowOff>
    </xdr:from>
    <xdr:ext cx="469744" cy="259045"/>
    <xdr:sp macro="" textlink="">
      <xdr:nvSpPr>
        <xdr:cNvPr id="147" name="n_3mainValue【図書館】&#10;一人当たり面積"/>
        <xdr:cNvSpPr txBox="1"/>
      </xdr:nvSpPr>
      <xdr:spPr>
        <a:xfrm>
          <a:off x="7626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48277</xdr:rowOff>
    </xdr:from>
    <xdr:ext cx="469744" cy="259045"/>
    <xdr:sp macro="" textlink="">
      <xdr:nvSpPr>
        <xdr:cNvPr id="148" name="n_4mainValue【図書館】&#10;一人当たり面積"/>
        <xdr:cNvSpPr txBox="1"/>
      </xdr:nvSpPr>
      <xdr:spPr>
        <a:xfrm>
          <a:off x="6737427" y="656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161942</xdr:rowOff>
    </xdr:from>
    <xdr:ext cx="405111" cy="259045"/>
    <xdr:sp macro="" textlink="">
      <xdr:nvSpPr>
        <xdr:cNvPr id="178" name="【体育館・プール】&#10;有形固定資産減価償却率平均値テキスト"/>
        <xdr:cNvSpPr txBox="1"/>
      </xdr:nvSpPr>
      <xdr:spPr>
        <a:xfrm>
          <a:off x="4673600" y="10277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80" name="フローチャート: 判断 179"/>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81" name="フローチャート: 判断 180"/>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137795</xdr:rowOff>
    </xdr:from>
    <xdr:to>
      <xdr:col>10</xdr:col>
      <xdr:colOff>165100</xdr:colOff>
      <xdr:row>60</xdr:row>
      <xdr:rowOff>67945</xdr:rowOff>
    </xdr:to>
    <xdr:sp macro="" textlink="">
      <xdr:nvSpPr>
        <xdr:cNvPr id="182" name="フローチャート: 判断 181"/>
        <xdr:cNvSpPr/>
      </xdr:nvSpPr>
      <xdr:spPr>
        <a:xfrm>
          <a:off x="1968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3" name="フローチャート: 判断 182"/>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9" name="楕円 188"/>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0" name="【体育館・プー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139700</xdr:rowOff>
    </xdr:from>
    <xdr:to>
      <xdr:col>20</xdr:col>
      <xdr:colOff>38100</xdr:colOff>
      <xdr:row>60</xdr:row>
      <xdr:rowOff>69850</xdr:rowOff>
    </xdr:to>
    <xdr:sp macro="" textlink="">
      <xdr:nvSpPr>
        <xdr:cNvPr id="191" name="楕円 190"/>
        <xdr:cNvSpPr/>
      </xdr:nvSpPr>
      <xdr:spPr>
        <a:xfrm>
          <a:off x="3746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19050</xdr:rowOff>
    </xdr:from>
    <xdr:to>
      <xdr:col>24</xdr:col>
      <xdr:colOff>63500</xdr:colOff>
      <xdr:row>60</xdr:row>
      <xdr:rowOff>45720</xdr:rowOff>
    </xdr:to>
    <xdr:cxnSp macro="">
      <xdr:nvCxnSpPr>
        <xdr:cNvPr id="192" name="直線コネクタ 191"/>
        <xdr:cNvCxnSpPr/>
      </xdr:nvCxnSpPr>
      <xdr:spPr>
        <a:xfrm>
          <a:off x="3797300" y="103060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97790</xdr:rowOff>
    </xdr:from>
    <xdr:to>
      <xdr:col>15</xdr:col>
      <xdr:colOff>101600</xdr:colOff>
      <xdr:row>60</xdr:row>
      <xdr:rowOff>27940</xdr:rowOff>
    </xdr:to>
    <xdr:sp macro="" textlink="">
      <xdr:nvSpPr>
        <xdr:cNvPr id="193" name="楕円 192"/>
        <xdr:cNvSpPr/>
      </xdr:nvSpPr>
      <xdr:spPr>
        <a:xfrm>
          <a:off x="2857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148590</xdr:rowOff>
    </xdr:from>
    <xdr:to>
      <xdr:col>19</xdr:col>
      <xdr:colOff>177800</xdr:colOff>
      <xdr:row>60</xdr:row>
      <xdr:rowOff>19050</xdr:rowOff>
    </xdr:to>
    <xdr:cxnSp macro="">
      <xdr:nvCxnSpPr>
        <xdr:cNvPr id="194" name="直線コネクタ 193"/>
        <xdr:cNvCxnSpPr/>
      </xdr:nvCxnSpPr>
      <xdr:spPr>
        <a:xfrm>
          <a:off x="2908300" y="10264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55880</xdr:rowOff>
    </xdr:from>
    <xdr:to>
      <xdr:col>10</xdr:col>
      <xdr:colOff>165100</xdr:colOff>
      <xdr:row>59</xdr:row>
      <xdr:rowOff>157480</xdr:rowOff>
    </xdr:to>
    <xdr:sp macro="" textlink="">
      <xdr:nvSpPr>
        <xdr:cNvPr id="195" name="楕円 194"/>
        <xdr:cNvSpPr/>
      </xdr:nvSpPr>
      <xdr:spPr>
        <a:xfrm>
          <a:off x="1968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106680</xdr:rowOff>
    </xdr:from>
    <xdr:to>
      <xdr:col>15</xdr:col>
      <xdr:colOff>50800</xdr:colOff>
      <xdr:row>59</xdr:row>
      <xdr:rowOff>148590</xdr:rowOff>
    </xdr:to>
    <xdr:cxnSp macro="">
      <xdr:nvCxnSpPr>
        <xdr:cNvPr id="196" name="直線コネクタ 195"/>
        <xdr:cNvCxnSpPr/>
      </xdr:nvCxnSpPr>
      <xdr:spPr>
        <a:xfrm>
          <a:off x="2019300" y="1022223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xdr:rowOff>
    </xdr:from>
    <xdr:to>
      <xdr:col>6</xdr:col>
      <xdr:colOff>38100</xdr:colOff>
      <xdr:row>59</xdr:row>
      <xdr:rowOff>115570</xdr:rowOff>
    </xdr:to>
    <xdr:sp macro="" textlink="">
      <xdr:nvSpPr>
        <xdr:cNvPr id="197" name="楕円 196"/>
        <xdr:cNvSpPr/>
      </xdr:nvSpPr>
      <xdr:spPr>
        <a:xfrm>
          <a:off x="1079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64770</xdr:rowOff>
    </xdr:from>
    <xdr:to>
      <xdr:col>10</xdr:col>
      <xdr:colOff>114300</xdr:colOff>
      <xdr:row>59</xdr:row>
      <xdr:rowOff>106680</xdr:rowOff>
    </xdr:to>
    <xdr:cxnSp macro="">
      <xdr:nvCxnSpPr>
        <xdr:cNvPr id="198" name="直線コネクタ 197"/>
        <xdr:cNvCxnSpPr/>
      </xdr:nvCxnSpPr>
      <xdr:spPr>
        <a:xfrm>
          <a:off x="1130300" y="101803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80027</xdr:rowOff>
    </xdr:from>
    <xdr:ext cx="405111" cy="259045"/>
    <xdr:sp macro="" textlink="">
      <xdr:nvSpPr>
        <xdr:cNvPr id="199" name="n_1aveValue【体育館・プール】&#10;有形固定資産減価償却率"/>
        <xdr:cNvSpPr txBox="1"/>
      </xdr:nvSpPr>
      <xdr:spPr>
        <a:xfrm>
          <a:off x="35820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200"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59072</xdr:rowOff>
    </xdr:from>
    <xdr:ext cx="405111" cy="259045"/>
    <xdr:sp macro="" textlink="">
      <xdr:nvSpPr>
        <xdr:cNvPr id="201" name="n_3aveValue【体育館・プール】&#10;有形固定資産減価償却率"/>
        <xdr:cNvSpPr txBox="1"/>
      </xdr:nvSpPr>
      <xdr:spPr>
        <a:xfrm>
          <a:off x="1816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2" name="n_4aveValue【体育館・プール】&#10;有形固定資産減価償却率"/>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86377</xdr:rowOff>
    </xdr:from>
    <xdr:ext cx="405111" cy="259045"/>
    <xdr:sp macro="" textlink="">
      <xdr:nvSpPr>
        <xdr:cNvPr id="203" name="n_1mainValue【体育館・プール】&#10;有形固定資産減価償却率"/>
        <xdr:cNvSpPr txBox="1"/>
      </xdr:nvSpPr>
      <xdr:spPr>
        <a:xfrm>
          <a:off x="35820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44467</xdr:rowOff>
    </xdr:from>
    <xdr:ext cx="405111" cy="259045"/>
    <xdr:sp macro="" textlink="">
      <xdr:nvSpPr>
        <xdr:cNvPr id="204" name="n_2mainValue【体育館・プール】&#10;有形固定資産減価償却率"/>
        <xdr:cNvSpPr txBox="1"/>
      </xdr:nvSpPr>
      <xdr:spPr>
        <a:xfrm>
          <a:off x="2705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2557</xdr:rowOff>
    </xdr:from>
    <xdr:ext cx="405111" cy="259045"/>
    <xdr:sp macro="" textlink="">
      <xdr:nvSpPr>
        <xdr:cNvPr id="205" name="n_3mainValue【体育館・プール】&#10;有形固定資産減価償却率"/>
        <xdr:cNvSpPr txBox="1"/>
      </xdr:nvSpPr>
      <xdr:spPr>
        <a:xfrm>
          <a:off x="1816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132097</xdr:rowOff>
    </xdr:from>
    <xdr:ext cx="405111" cy="259045"/>
    <xdr:sp macro="" textlink="">
      <xdr:nvSpPr>
        <xdr:cNvPr id="206" name="n_4mainValue【体育館・プール】&#10;有形固定資産減価償却率"/>
        <xdr:cNvSpPr txBox="1"/>
      </xdr:nvSpPr>
      <xdr:spPr>
        <a:xfrm>
          <a:off x="927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65024</xdr:rowOff>
    </xdr:from>
    <xdr:to>
      <xdr:col>50</xdr:col>
      <xdr:colOff>165100</xdr:colOff>
      <xdr:row>63</xdr:row>
      <xdr:rowOff>166624</xdr:rowOff>
    </xdr:to>
    <xdr:sp macro="" textlink="">
      <xdr:nvSpPr>
        <xdr:cNvPr id="237" name="フローチャート: 判断 236"/>
        <xdr:cNvSpPr/>
      </xdr:nvSpPr>
      <xdr:spPr>
        <a:xfrm>
          <a:off x="9588500" y="1086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68834</xdr:rowOff>
    </xdr:from>
    <xdr:to>
      <xdr:col>46</xdr:col>
      <xdr:colOff>38100</xdr:colOff>
      <xdr:row>63</xdr:row>
      <xdr:rowOff>170434</xdr:rowOff>
    </xdr:to>
    <xdr:sp macro="" textlink="">
      <xdr:nvSpPr>
        <xdr:cNvPr id="238" name="フローチャート: 判断 237"/>
        <xdr:cNvSpPr/>
      </xdr:nvSpPr>
      <xdr:spPr>
        <a:xfrm>
          <a:off x="8699500" y="10870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73025</xdr:rowOff>
    </xdr:from>
    <xdr:to>
      <xdr:col>41</xdr:col>
      <xdr:colOff>101600</xdr:colOff>
      <xdr:row>64</xdr:row>
      <xdr:rowOff>3175</xdr:rowOff>
    </xdr:to>
    <xdr:sp macro="" textlink="">
      <xdr:nvSpPr>
        <xdr:cNvPr id="239" name="フローチャート: 判断 238"/>
        <xdr:cNvSpPr/>
      </xdr:nvSpPr>
      <xdr:spPr>
        <a:xfrm>
          <a:off x="7810500" y="1087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72644</xdr:rowOff>
    </xdr:from>
    <xdr:to>
      <xdr:col>36</xdr:col>
      <xdr:colOff>165100</xdr:colOff>
      <xdr:row>64</xdr:row>
      <xdr:rowOff>2794</xdr:rowOff>
    </xdr:to>
    <xdr:sp macro="" textlink="">
      <xdr:nvSpPr>
        <xdr:cNvPr id="240" name="フローチャート: 判断 239"/>
        <xdr:cNvSpPr/>
      </xdr:nvSpPr>
      <xdr:spPr>
        <a:xfrm>
          <a:off x="6921500" y="1087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77978</xdr:rowOff>
    </xdr:from>
    <xdr:to>
      <xdr:col>55</xdr:col>
      <xdr:colOff>50800</xdr:colOff>
      <xdr:row>64</xdr:row>
      <xdr:rowOff>8128</xdr:rowOff>
    </xdr:to>
    <xdr:sp macro="" textlink="">
      <xdr:nvSpPr>
        <xdr:cNvPr id="246" name="楕円 245"/>
        <xdr:cNvSpPr/>
      </xdr:nvSpPr>
      <xdr:spPr>
        <a:xfrm>
          <a:off x="104267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28211</xdr:rowOff>
    </xdr:from>
    <xdr:ext cx="469744" cy="259045"/>
    <xdr:sp macro="" textlink="">
      <xdr:nvSpPr>
        <xdr:cNvPr id="247" name="【体育館・プール】&#10;一人当たり面積該当値テキスト"/>
        <xdr:cNvSpPr txBox="1"/>
      </xdr:nvSpPr>
      <xdr:spPr>
        <a:xfrm>
          <a:off x="10515600" y="1082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78740</xdr:rowOff>
    </xdr:from>
    <xdr:to>
      <xdr:col>50</xdr:col>
      <xdr:colOff>165100</xdr:colOff>
      <xdr:row>64</xdr:row>
      <xdr:rowOff>8890</xdr:rowOff>
    </xdr:to>
    <xdr:sp macro="" textlink="">
      <xdr:nvSpPr>
        <xdr:cNvPr id="248" name="楕円 247"/>
        <xdr:cNvSpPr/>
      </xdr:nvSpPr>
      <xdr:spPr>
        <a:xfrm>
          <a:off x="9588500" y="1088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128778</xdr:rowOff>
    </xdr:from>
    <xdr:to>
      <xdr:col>55</xdr:col>
      <xdr:colOff>0</xdr:colOff>
      <xdr:row>63</xdr:row>
      <xdr:rowOff>129540</xdr:rowOff>
    </xdr:to>
    <xdr:cxnSp macro="">
      <xdr:nvCxnSpPr>
        <xdr:cNvPr id="249" name="直線コネクタ 248"/>
        <xdr:cNvCxnSpPr/>
      </xdr:nvCxnSpPr>
      <xdr:spPr>
        <a:xfrm flipV="1">
          <a:off x="9639300" y="10930128"/>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79121</xdr:rowOff>
    </xdr:from>
    <xdr:to>
      <xdr:col>46</xdr:col>
      <xdr:colOff>38100</xdr:colOff>
      <xdr:row>64</xdr:row>
      <xdr:rowOff>9271</xdr:rowOff>
    </xdr:to>
    <xdr:sp macro="" textlink="">
      <xdr:nvSpPr>
        <xdr:cNvPr id="250" name="楕円 249"/>
        <xdr:cNvSpPr/>
      </xdr:nvSpPr>
      <xdr:spPr>
        <a:xfrm>
          <a:off x="8699500" y="1088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129540</xdr:rowOff>
    </xdr:from>
    <xdr:to>
      <xdr:col>50</xdr:col>
      <xdr:colOff>114300</xdr:colOff>
      <xdr:row>63</xdr:row>
      <xdr:rowOff>129921</xdr:rowOff>
    </xdr:to>
    <xdr:cxnSp macro="">
      <xdr:nvCxnSpPr>
        <xdr:cNvPr id="251" name="直線コネクタ 250"/>
        <xdr:cNvCxnSpPr/>
      </xdr:nvCxnSpPr>
      <xdr:spPr>
        <a:xfrm flipV="1">
          <a:off x="8750300" y="10930890"/>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79502</xdr:rowOff>
    </xdr:from>
    <xdr:to>
      <xdr:col>41</xdr:col>
      <xdr:colOff>101600</xdr:colOff>
      <xdr:row>64</xdr:row>
      <xdr:rowOff>9652</xdr:rowOff>
    </xdr:to>
    <xdr:sp macro="" textlink="">
      <xdr:nvSpPr>
        <xdr:cNvPr id="252" name="楕円 251"/>
        <xdr:cNvSpPr/>
      </xdr:nvSpPr>
      <xdr:spPr>
        <a:xfrm>
          <a:off x="7810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129921</xdr:rowOff>
    </xdr:from>
    <xdr:to>
      <xdr:col>45</xdr:col>
      <xdr:colOff>177800</xdr:colOff>
      <xdr:row>63</xdr:row>
      <xdr:rowOff>130302</xdr:rowOff>
    </xdr:to>
    <xdr:cxnSp macro="">
      <xdr:nvCxnSpPr>
        <xdr:cNvPr id="253" name="直線コネクタ 252"/>
        <xdr:cNvCxnSpPr/>
      </xdr:nvCxnSpPr>
      <xdr:spPr>
        <a:xfrm flipV="1">
          <a:off x="7861300" y="1093127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79883</xdr:rowOff>
    </xdr:from>
    <xdr:to>
      <xdr:col>36</xdr:col>
      <xdr:colOff>165100</xdr:colOff>
      <xdr:row>64</xdr:row>
      <xdr:rowOff>10033</xdr:rowOff>
    </xdr:to>
    <xdr:sp macro="" textlink="">
      <xdr:nvSpPr>
        <xdr:cNvPr id="254" name="楕円 253"/>
        <xdr:cNvSpPr/>
      </xdr:nvSpPr>
      <xdr:spPr>
        <a:xfrm>
          <a:off x="6921500" y="1088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130302</xdr:rowOff>
    </xdr:from>
    <xdr:to>
      <xdr:col>41</xdr:col>
      <xdr:colOff>50800</xdr:colOff>
      <xdr:row>63</xdr:row>
      <xdr:rowOff>130683</xdr:rowOff>
    </xdr:to>
    <xdr:cxnSp macro="">
      <xdr:nvCxnSpPr>
        <xdr:cNvPr id="255" name="直線コネクタ 254"/>
        <xdr:cNvCxnSpPr/>
      </xdr:nvCxnSpPr>
      <xdr:spPr>
        <a:xfrm flipV="1">
          <a:off x="6972300" y="109316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11701</xdr:rowOff>
    </xdr:from>
    <xdr:ext cx="469744" cy="259045"/>
    <xdr:sp macro="" textlink="">
      <xdr:nvSpPr>
        <xdr:cNvPr id="256" name="n_1aveValue【体育館・プール】&#10;一人当たり面積"/>
        <xdr:cNvSpPr txBox="1"/>
      </xdr:nvSpPr>
      <xdr:spPr>
        <a:xfrm>
          <a:off x="9391727" y="1064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15511</xdr:rowOff>
    </xdr:from>
    <xdr:ext cx="469744" cy="259045"/>
    <xdr:sp macro="" textlink="">
      <xdr:nvSpPr>
        <xdr:cNvPr id="257" name="n_2aveValue【体育館・プール】&#10;一人当たり面積"/>
        <xdr:cNvSpPr txBox="1"/>
      </xdr:nvSpPr>
      <xdr:spPr>
        <a:xfrm>
          <a:off x="8515427" y="10645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19702</xdr:rowOff>
    </xdr:from>
    <xdr:ext cx="469744" cy="259045"/>
    <xdr:sp macro="" textlink="">
      <xdr:nvSpPr>
        <xdr:cNvPr id="258" name="n_3aveValue【体育館・プール】&#10;一人当たり面積"/>
        <xdr:cNvSpPr txBox="1"/>
      </xdr:nvSpPr>
      <xdr:spPr>
        <a:xfrm>
          <a:off x="7626427" y="1064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19321</xdr:rowOff>
    </xdr:from>
    <xdr:ext cx="469744" cy="259045"/>
    <xdr:sp macro="" textlink="">
      <xdr:nvSpPr>
        <xdr:cNvPr id="259" name="n_4aveValue【体育館・プール】&#10;一人当たり面積"/>
        <xdr:cNvSpPr txBox="1"/>
      </xdr:nvSpPr>
      <xdr:spPr>
        <a:xfrm>
          <a:off x="6737427" y="10649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17</xdr:rowOff>
    </xdr:from>
    <xdr:ext cx="469744" cy="259045"/>
    <xdr:sp macro="" textlink="">
      <xdr:nvSpPr>
        <xdr:cNvPr id="260" name="n_1mainValue【体育館・プール】&#10;一人当たり面積"/>
        <xdr:cNvSpPr txBox="1"/>
      </xdr:nvSpPr>
      <xdr:spPr>
        <a:xfrm>
          <a:off x="9391727" y="10972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398</xdr:rowOff>
    </xdr:from>
    <xdr:ext cx="469744" cy="259045"/>
    <xdr:sp macro="" textlink="">
      <xdr:nvSpPr>
        <xdr:cNvPr id="261" name="n_2mainValue【体育館・プール】&#10;一人当たり面積"/>
        <xdr:cNvSpPr txBox="1"/>
      </xdr:nvSpPr>
      <xdr:spPr>
        <a:xfrm>
          <a:off x="8515427" y="1097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779</xdr:rowOff>
    </xdr:from>
    <xdr:ext cx="469744" cy="259045"/>
    <xdr:sp macro="" textlink="">
      <xdr:nvSpPr>
        <xdr:cNvPr id="262" name="n_3mainValue【体育館・プール】&#10;一人当たり面積"/>
        <xdr:cNvSpPr txBox="1"/>
      </xdr:nvSpPr>
      <xdr:spPr>
        <a:xfrm>
          <a:off x="7626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1160</xdr:rowOff>
    </xdr:from>
    <xdr:ext cx="469744" cy="259045"/>
    <xdr:sp macro="" textlink="">
      <xdr:nvSpPr>
        <xdr:cNvPr id="263" name="n_4mainValue【体育館・プール】&#10;一人当たり面積"/>
        <xdr:cNvSpPr txBox="1"/>
      </xdr:nvSpPr>
      <xdr:spPr>
        <a:xfrm>
          <a:off x="6737427" y="1097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13607</xdr:rowOff>
    </xdr:from>
    <xdr:to>
      <xdr:col>24</xdr:col>
      <xdr:colOff>62865</xdr:colOff>
      <xdr:row>86</xdr:row>
      <xdr:rowOff>168729</xdr:rowOff>
    </xdr:to>
    <xdr:cxnSp macro="">
      <xdr:nvCxnSpPr>
        <xdr:cNvPr id="289" name="直線コネクタ 288"/>
        <xdr:cNvCxnSpPr/>
      </xdr:nvCxnSpPr>
      <xdr:spPr>
        <a:xfrm flipV="1">
          <a:off x="4634865" y="13386707"/>
          <a:ext cx="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131734</xdr:rowOff>
    </xdr:from>
    <xdr:ext cx="340478" cy="259045"/>
    <xdr:sp macro="" textlink="">
      <xdr:nvSpPr>
        <xdr:cNvPr id="292" name="【福祉施設】&#10;有形固定資産減価償却率最大値テキスト"/>
        <xdr:cNvSpPr txBox="1"/>
      </xdr:nvSpPr>
      <xdr:spPr>
        <a:xfrm>
          <a:off x="4673600" y="131619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13607</xdr:rowOff>
    </xdr:from>
    <xdr:to>
      <xdr:col>24</xdr:col>
      <xdr:colOff>152400</xdr:colOff>
      <xdr:row>78</xdr:row>
      <xdr:rowOff>13607</xdr:rowOff>
    </xdr:to>
    <xdr:cxnSp macro="">
      <xdr:nvCxnSpPr>
        <xdr:cNvPr id="293" name="直線コネクタ 292"/>
        <xdr:cNvCxnSpPr/>
      </xdr:nvCxnSpPr>
      <xdr:spPr>
        <a:xfrm>
          <a:off x="4546600" y="1338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39206</xdr:rowOff>
    </xdr:from>
    <xdr:ext cx="405111" cy="259045"/>
    <xdr:sp macro="" textlink="">
      <xdr:nvSpPr>
        <xdr:cNvPr id="294" name="【福祉施設】&#10;有形固定資産減価償却率平均値テキスト"/>
        <xdr:cNvSpPr txBox="1"/>
      </xdr:nvSpPr>
      <xdr:spPr>
        <a:xfrm>
          <a:off x="4673600" y="14098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60779</xdr:rowOff>
    </xdr:from>
    <xdr:to>
      <xdr:col>24</xdr:col>
      <xdr:colOff>114300</xdr:colOff>
      <xdr:row>82</xdr:row>
      <xdr:rowOff>162379</xdr:rowOff>
    </xdr:to>
    <xdr:sp macro="" textlink="">
      <xdr:nvSpPr>
        <xdr:cNvPr id="295" name="フローチャート: 判断 294"/>
        <xdr:cNvSpPr/>
      </xdr:nvSpPr>
      <xdr:spPr>
        <a:xfrm>
          <a:off x="45847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108131</xdr:rowOff>
    </xdr:from>
    <xdr:to>
      <xdr:col>20</xdr:col>
      <xdr:colOff>38100</xdr:colOff>
      <xdr:row>83</xdr:row>
      <xdr:rowOff>38281</xdr:rowOff>
    </xdr:to>
    <xdr:sp macro="" textlink="">
      <xdr:nvSpPr>
        <xdr:cNvPr id="296" name="フローチャート: 判断 295"/>
        <xdr:cNvSpPr/>
      </xdr:nvSpPr>
      <xdr:spPr>
        <a:xfrm>
          <a:off x="3746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82006</xdr:rowOff>
    </xdr:from>
    <xdr:to>
      <xdr:col>15</xdr:col>
      <xdr:colOff>101600</xdr:colOff>
      <xdr:row>83</xdr:row>
      <xdr:rowOff>12156</xdr:rowOff>
    </xdr:to>
    <xdr:sp macro="" textlink="">
      <xdr:nvSpPr>
        <xdr:cNvPr id="297" name="フローチャート: 判断 296"/>
        <xdr:cNvSpPr/>
      </xdr:nvSpPr>
      <xdr:spPr>
        <a:xfrm>
          <a:off x="28575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60779</xdr:rowOff>
    </xdr:from>
    <xdr:to>
      <xdr:col>10</xdr:col>
      <xdr:colOff>165100</xdr:colOff>
      <xdr:row>82</xdr:row>
      <xdr:rowOff>162379</xdr:rowOff>
    </xdr:to>
    <xdr:sp macro="" textlink="">
      <xdr:nvSpPr>
        <xdr:cNvPr id="298" name="フローチャート: 判断 297"/>
        <xdr:cNvSpPr/>
      </xdr:nvSpPr>
      <xdr:spPr>
        <a:xfrm>
          <a:off x="1968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57513</xdr:rowOff>
    </xdr:from>
    <xdr:to>
      <xdr:col>6</xdr:col>
      <xdr:colOff>38100</xdr:colOff>
      <xdr:row>82</xdr:row>
      <xdr:rowOff>159113</xdr:rowOff>
    </xdr:to>
    <xdr:sp macro="" textlink="">
      <xdr:nvSpPr>
        <xdr:cNvPr id="299" name="フローチャート: 判断 298"/>
        <xdr:cNvSpPr/>
      </xdr:nvSpPr>
      <xdr:spPr>
        <a:xfrm>
          <a:off x="1079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119562</xdr:rowOff>
    </xdr:from>
    <xdr:to>
      <xdr:col>24</xdr:col>
      <xdr:colOff>114300</xdr:colOff>
      <xdr:row>80</xdr:row>
      <xdr:rowOff>49712</xdr:rowOff>
    </xdr:to>
    <xdr:sp macro="" textlink="">
      <xdr:nvSpPr>
        <xdr:cNvPr id="305" name="楕円 304"/>
        <xdr:cNvSpPr/>
      </xdr:nvSpPr>
      <xdr:spPr>
        <a:xfrm>
          <a:off x="4584700" y="1366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142439</xdr:rowOff>
    </xdr:from>
    <xdr:ext cx="405111" cy="259045"/>
    <xdr:sp macro="" textlink="">
      <xdr:nvSpPr>
        <xdr:cNvPr id="306" name="【福祉施設】&#10;有形固定資産減価償却率該当値テキスト"/>
        <xdr:cNvSpPr txBox="1"/>
      </xdr:nvSpPr>
      <xdr:spPr>
        <a:xfrm>
          <a:off x="4673600" y="13515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64044</xdr:rowOff>
    </xdr:from>
    <xdr:to>
      <xdr:col>20</xdr:col>
      <xdr:colOff>38100</xdr:colOff>
      <xdr:row>79</xdr:row>
      <xdr:rowOff>165644</xdr:rowOff>
    </xdr:to>
    <xdr:sp macro="" textlink="">
      <xdr:nvSpPr>
        <xdr:cNvPr id="307" name="楕円 306"/>
        <xdr:cNvSpPr/>
      </xdr:nvSpPr>
      <xdr:spPr>
        <a:xfrm>
          <a:off x="3746500" y="1360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114844</xdr:rowOff>
    </xdr:from>
    <xdr:to>
      <xdr:col>24</xdr:col>
      <xdr:colOff>63500</xdr:colOff>
      <xdr:row>79</xdr:row>
      <xdr:rowOff>170362</xdr:rowOff>
    </xdr:to>
    <xdr:cxnSp macro="">
      <xdr:nvCxnSpPr>
        <xdr:cNvPr id="308" name="直線コネクタ 307"/>
        <xdr:cNvCxnSpPr/>
      </xdr:nvCxnSpPr>
      <xdr:spPr>
        <a:xfrm>
          <a:off x="3797300" y="13659394"/>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6894</xdr:rowOff>
    </xdr:from>
    <xdr:to>
      <xdr:col>15</xdr:col>
      <xdr:colOff>101600</xdr:colOff>
      <xdr:row>79</xdr:row>
      <xdr:rowOff>108494</xdr:rowOff>
    </xdr:to>
    <xdr:sp macro="" textlink="">
      <xdr:nvSpPr>
        <xdr:cNvPr id="309" name="楕円 308"/>
        <xdr:cNvSpPr/>
      </xdr:nvSpPr>
      <xdr:spPr>
        <a:xfrm>
          <a:off x="2857500" y="1355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57694</xdr:rowOff>
    </xdr:from>
    <xdr:to>
      <xdr:col>19</xdr:col>
      <xdr:colOff>177800</xdr:colOff>
      <xdr:row>79</xdr:row>
      <xdr:rowOff>114844</xdr:rowOff>
    </xdr:to>
    <xdr:cxnSp macro="">
      <xdr:nvCxnSpPr>
        <xdr:cNvPr id="310" name="直線コネクタ 309"/>
        <xdr:cNvCxnSpPr/>
      </xdr:nvCxnSpPr>
      <xdr:spPr>
        <a:xfrm>
          <a:off x="2908300" y="1360224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13426</xdr:rowOff>
    </xdr:from>
    <xdr:to>
      <xdr:col>10</xdr:col>
      <xdr:colOff>165100</xdr:colOff>
      <xdr:row>81</xdr:row>
      <xdr:rowOff>115026</xdr:rowOff>
    </xdr:to>
    <xdr:sp macro="" textlink="">
      <xdr:nvSpPr>
        <xdr:cNvPr id="311" name="楕円 310"/>
        <xdr:cNvSpPr/>
      </xdr:nvSpPr>
      <xdr:spPr>
        <a:xfrm>
          <a:off x="1968500" y="139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57694</xdr:rowOff>
    </xdr:from>
    <xdr:to>
      <xdr:col>15</xdr:col>
      <xdr:colOff>50800</xdr:colOff>
      <xdr:row>81</xdr:row>
      <xdr:rowOff>64226</xdr:rowOff>
    </xdr:to>
    <xdr:cxnSp macro="">
      <xdr:nvCxnSpPr>
        <xdr:cNvPr id="312" name="直線コネクタ 311"/>
        <xdr:cNvCxnSpPr/>
      </xdr:nvCxnSpPr>
      <xdr:spPr>
        <a:xfrm flipV="1">
          <a:off x="2019300" y="13602244"/>
          <a:ext cx="889000" cy="349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147320</xdr:rowOff>
    </xdr:from>
    <xdr:to>
      <xdr:col>6</xdr:col>
      <xdr:colOff>38100</xdr:colOff>
      <xdr:row>81</xdr:row>
      <xdr:rowOff>77470</xdr:rowOff>
    </xdr:to>
    <xdr:sp macro="" textlink="">
      <xdr:nvSpPr>
        <xdr:cNvPr id="313" name="楕円 312"/>
        <xdr:cNvSpPr/>
      </xdr:nvSpPr>
      <xdr:spPr>
        <a:xfrm>
          <a:off x="107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26670</xdr:rowOff>
    </xdr:from>
    <xdr:to>
      <xdr:col>10</xdr:col>
      <xdr:colOff>114300</xdr:colOff>
      <xdr:row>81</xdr:row>
      <xdr:rowOff>64226</xdr:rowOff>
    </xdr:to>
    <xdr:cxnSp macro="">
      <xdr:nvCxnSpPr>
        <xdr:cNvPr id="314" name="直線コネクタ 313"/>
        <xdr:cNvCxnSpPr/>
      </xdr:nvCxnSpPr>
      <xdr:spPr>
        <a:xfrm>
          <a:off x="1130300" y="1391412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29408</xdr:rowOff>
    </xdr:from>
    <xdr:ext cx="405111" cy="259045"/>
    <xdr:sp macro="" textlink="">
      <xdr:nvSpPr>
        <xdr:cNvPr id="315" name="n_1aveValue【福祉施設】&#10;有形固定資産減価償却率"/>
        <xdr:cNvSpPr txBox="1"/>
      </xdr:nvSpPr>
      <xdr:spPr>
        <a:xfrm>
          <a:off x="35820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3283</xdr:rowOff>
    </xdr:from>
    <xdr:ext cx="405111" cy="259045"/>
    <xdr:sp macro="" textlink="">
      <xdr:nvSpPr>
        <xdr:cNvPr id="316" name="n_2aveValue【福祉施設】&#10;有形固定資産減価償却率"/>
        <xdr:cNvSpPr txBox="1"/>
      </xdr:nvSpPr>
      <xdr:spPr>
        <a:xfrm>
          <a:off x="2705744" y="1423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153506</xdr:rowOff>
    </xdr:from>
    <xdr:ext cx="405111" cy="259045"/>
    <xdr:sp macro="" textlink="">
      <xdr:nvSpPr>
        <xdr:cNvPr id="317" name="n_3aveValue【福祉施設】&#10;有形固定資産減価償却率"/>
        <xdr:cNvSpPr txBox="1"/>
      </xdr:nvSpPr>
      <xdr:spPr>
        <a:xfrm>
          <a:off x="1816744" y="14212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150240</xdr:rowOff>
    </xdr:from>
    <xdr:ext cx="405111" cy="259045"/>
    <xdr:sp macro="" textlink="">
      <xdr:nvSpPr>
        <xdr:cNvPr id="318" name="n_4aveValue【福祉施設】&#10;有形固定資産減価償却率"/>
        <xdr:cNvSpPr txBox="1"/>
      </xdr:nvSpPr>
      <xdr:spPr>
        <a:xfrm>
          <a:off x="927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10721</xdr:rowOff>
    </xdr:from>
    <xdr:ext cx="405111" cy="259045"/>
    <xdr:sp macro="" textlink="">
      <xdr:nvSpPr>
        <xdr:cNvPr id="319" name="n_1mainValue【福祉施設】&#10;有形固定資産減価償却率"/>
        <xdr:cNvSpPr txBox="1"/>
      </xdr:nvSpPr>
      <xdr:spPr>
        <a:xfrm>
          <a:off x="3582044" y="1338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125021</xdr:rowOff>
    </xdr:from>
    <xdr:ext cx="405111" cy="259045"/>
    <xdr:sp macro="" textlink="">
      <xdr:nvSpPr>
        <xdr:cNvPr id="320" name="n_2mainValue【福祉施設】&#10;有形固定資産減価償却率"/>
        <xdr:cNvSpPr txBox="1"/>
      </xdr:nvSpPr>
      <xdr:spPr>
        <a:xfrm>
          <a:off x="2705744" y="13326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131553</xdr:rowOff>
    </xdr:from>
    <xdr:ext cx="405111" cy="259045"/>
    <xdr:sp macro="" textlink="">
      <xdr:nvSpPr>
        <xdr:cNvPr id="321" name="n_3mainValue【福祉施設】&#10;有形固定資産減価償却率"/>
        <xdr:cNvSpPr txBox="1"/>
      </xdr:nvSpPr>
      <xdr:spPr>
        <a:xfrm>
          <a:off x="1816744" y="13676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322" name="n_4mainValue【福祉施設】&#10;有形固定資産減価償却率"/>
        <xdr:cNvSpPr txBox="1"/>
      </xdr:nvSpPr>
      <xdr:spPr>
        <a:xfrm>
          <a:off x="927744" y="1363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138430</xdr:rowOff>
    </xdr:from>
    <xdr:to>
      <xdr:col>54</xdr:col>
      <xdr:colOff>189865</xdr:colOff>
      <xdr:row>86</xdr:row>
      <xdr:rowOff>107950</xdr:rowOff>
    </xdr:to>
    <xdr:cxnSp macro="">
      <xdr:nvCxnSpPr>
        <xdr:cNvPr id="346" name="直線コネクタ 345"/>
        <xdr:cNvCxnSpPr/>
      </xdr:nvCxnSpPr>
      <xdr:spPr>
        <a:xfrm flipV="1">
          <a:off x="10476865" y="1351153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347"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348" name="直線コネクタ 347"/>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85107</xdr:rowOff>
    </xdr:from>
    <xdr:ext cx="469744" cy="259045"/>
    <xdr:sp macro="" textlink="">
      <xdr:nvSpPr>
        <xdr:cNvPr id="349" name="【福祉施設】&#10;一人当たり面積最大値テキスト"/>
        <xdr:cNvSpPr txBox="1"/>
      </xdr:nvSpPr>
      <xdr:spPr>
        <a:xfrm>
          <a:off x="10515600" y="1328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138430</xdr:rowOff>
    </xdr:from>
    <xdr:to>
      <xdr:col>55</xdr:col>
      <xdr:colOff>88900</xdr:colOff>
      <xdr:row>78</xdr:row>
      <xdr:rowOff>138430</xdr:rowOff>
    </xdr:to>
    <xdr:cxnSp macro="">
      <xdr:nvCxnSpPr>
        <xdr:cNvPr id="350" name="直線コネクタ 349"/>
        <xdr:cNvCxnSpPr/>
      </xdr:nvCxnSpPr>
      <xdr:spPr>
        <a:xfrm>
          <a:off x="10388600" y="1351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16527</xdr:rowOff>
    </xdr:from>
    <xdr:ext cx="469744" cy="259045"/>
    <xdr:sp macro="" textlink="">
      <xdr:nvSpPr>
        <xdr:cNvPr id="351" name="【福祉施設】&#10;一人当たり面積平均値テキスト"/>
        <xdr:cNvSpPr txBox="1"/>
      </xdr:nvSpPr>
      <xdr:spPr>
        <a:xfrm>
          <a:off x="10515600" y="14589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38100</xdr:rowOff>
    </xdr:from>
    <xdr:to>
      <xdr:col>55</xdr:col>
      <xdr:colOff>50800</xdr:colOff>
      <xdr:row>85</xdr:row>
      <xdr:rowOff>139700</xdr:rowOff>
    </xdr:to>
    <xdr:sp macro="" textlink="">
      <xdr:nvSpPr>
        <xdr:cNvPr id="352" name="フローチャート: 判断 351"/>
        <xdr:cNvSpPr/>
      </xdr:nvSpPr>
      <xdr:spPr>
        <a:xfrm>
          <a:off x="10426700" y="1461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48261</xdr:rowOff>
    </xdr:from>
    <xdr:to>
      <xdr:col>50</xdr:col>
      <xdr:colOff>165100</xdr:colOff>
      <xdr:row>85</xdr:row>
      <xdr:rowOff>149861</xdr:rowOff>
    </xdr:to>
    <xdr:sp macro="" textlink="">
      <xdr:nvSpPr>
        <xdr:cNvPr id="353" name="フローチャート: 判断 352"/>
        <xdr:cNvSpPr/>
      </xdr:nvSpPr>
      <xdr:spPr>
        <a:xfrm>
          <a:off x="9588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46989</xdr:rowOff>
    </xdr:from>
    <xdr:to>
      <xdr:col>46</xdr:col>
      <xdr:colOff>38100</xdr:colOff>
      <xdr:row>85</xdr:row>
      <xdr:rowOff>148589</xdr:rowOff>
    </xdr:to>
    <xdr:sp macro="" textlink="">
      <xdr:nvSpPr>
        <xdr:cNvPr id="354" name="フローチャート: 判断 353"/>
        <xdr:cNvSpPr/>
      </xdr:nvSpPr>
      <xdr:spPr>
        <a:xfrm>
          <a:off x="8699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50800</xdr:rowOff>
    </xdr:from>
    <xdr:to>
      <xdr:col>41</xdr:col>
      <xdr:colOff>101600</xdr:colOff>
      <xdr:row>85</xdr:row>
      <xdr:rowOff>152400</xdr:rowOff>
    </xdr:to>
    <xdr:sp macro="" textlink="">
      <xdr:nvSpPr>
        <xdr:cNvPr id="355" name="フローチャート: 判断 354"/>
        <xdr:cNvSpPr/>
      </xdr:nvSpPr>
      <xdr:spPr>
        <a:xfrm>
          <a:off x="7810500" y="1462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40639</xdr:rowOff>
    </xdr:from>
    <xdr:to>
      <xdr:col>36</xdr:col>
      <xdr:colOff>165100</xdr:colOff>
      <xdr:row>85</xdr:row>
      <xdr:rowOff>142239</xdr:rowOff>
    </xdr:to>
    <xdr:sp macro="" textlink="">
      <xdr:nvSpPr>
        <xdr:cNvPr id="356" name="フローチャート: 判断 355"/>
        <xdr:cNvSpPr/>
      </xdr:nvSpPr>
      <xdr:spPr>
        <a:xfrm>
          <a:off x="6921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17780</xdr:rowOff>
    </xdr:from>
    <xdr:to>
      <xdr:col>55</xdr:col>
      <xdr:colOff>50800</xdr:colOff>
      <xdr:row>85</xdr:row>
      <xdr:rowOff>119380</xdr:rowOff>
    </xdr:to>
    <xdr:sp macro="" textlink="">
      <xdr:nvSpPr>
        <xdr:cNvPr id="362" name="楕円 361"/>
        <xdr:cNvSpPr/>
      </xdr:nvSpPr>
      <xdr:spPr>
        <a:xfrm>
          <a:off x="104267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40657</xdr:rowOff>
    </xdr:from>
    <xdr:ext cx="469744" cy="259045"/>
    <xdr:sp macro="" textlink="">
      <xdr:nvSpPr>
        <xdr:cNvPr id="363" name="【福祉施設】&#10;一人当たり面積該当値テキスト"/>
        <xdr:cNvSpPr txBox="1"/>
      </xdr:nvSpPr>
      <xdr:spPr>
        <a:xfrm>
          <a:off x="10515600" y="1444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19050</xdr:rowOff>
    </xdr:from>
    <xdr:to>
      <xdr:col>50</xdr:col>
      <xdr:colOff>165100</xdr:colOff>
      <xdr:row>85</xdr:row>
      <xdr:rowOff>120650</xdr:rowOff>
    </xdr:to>
    <xdr:sp macro="" textlink="">
      <xdr:nvSpPr>
        <xdr:cNvPr id="364" name="楕円 363"/>
        <xdr:cNvSpPr/>
      </xdr:nvSpPr>
      <xdr:spPr>
        <a:xfrm>
          <a:off x="9588500" y="1459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68580</xdr:rowOff>
    </xdr:from>
    <xdr:to>
      <xdr:col>55</xdr:col>
      <xdr:colOff>0</xdr:colOff>
      <xdr:row>85</xdr:row>
      <xdr:rowOff>69850</xdr:rowOff>
    </xdr:to>
    <xdr:cxnSp macro="">
      <xdr:nvCxnSpPr>
        <xdr:cNvPr id="365" name="直線コネクタ 364"/>
        <xdr:cNvCxnSpPr/>
      </xdr:nvCxnSpPr>
      <xdr:spPr>
        <a:xfrm flipV="1">
          <a:off x="9639300" y="146418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20320</xdr:rowOff>
    </xdr:from>
    <xdr:to>
      <xdr:col>46</xdr:col>
      <xdr:colOff>38100</xdr:colOff>
      <xdr:row>85</xdr:row>
      <xdr:rowOff>121920</xdr:rowOff>
    </xdr:to>
    <xdr:sp macro="" textlink="">
      <xdr:nvSpPr>
        <xdr:cNvPr id="366" name="楕円 365"/>
        <xdr:cNvSpPr/>
      </xdr:nvSpPr>
      <xdr:spPr>
        <a:xfrm>
          <a:off x="8699500" y="1459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69850</xdr:rowOff>
    </xdr:from>
    <xdr:to>
      <xdr:col>50</xdr:col>
      <xdr:colOff>114300</xdr:colOff>
      <xdr:row>85</xdr:row>
      <xdr:rowOff>71120</xdr:rowOff>
    </xdr:to>
    <xdr:cxnSp macro="">
      <xdr:nvCxnSpPr>
        <xdr:cNvPr id="367" name="直線コネクタ 366"/>
        <xdr:cNvCxnSpPr/>
      </xdr:nvCxnSpPr>
      <xdr:spPr>
        <a:xfrm flipV="1">
          <a:off x="8750300" y="146431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93980</xdr:rowOff>
    </xdr:from>
    <xdr:to>
      <xdr:col>41</xdr:col>
      <xdr:colOff>101600</xdr:colOff>
      <xdr:row>86</xdr:row>
      <xdr:rowOff>24130</xdr:rowOff>
    </xdr:to>
    <xdr:sp macro="" textlink="">
      <xdr:nvSpPr>
        <xdr:cNvPr id="368" name="楕円 367"/>
        <xdr:cNvSpPr/>
      </xdr:nvSpPr>
      <xdr:spPr>
        <a:xfrm>
          <a:off x="78105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71120</xdr:rowOff>
    </xdr:from>
    <xdr:to>
      <xdr:col>45</xdr:col>
      <xdr:colOff>177800</xdr:colOff>
      <xdr:row>85</xdr:row>
      <xdr:rowOff>144780</xdr:rowOff>
    </xdr:to>
    <xdr:cxnSp macro="">
      <xdr:nvCxnSpPr>
        <xdr:cNvPr id="369" name="直線コネクタ 368"/>
        <xdr:cNvCxnSpPr/>
      </xdr:nvCxnSpPr>
      <xdr:spPr>
        <a:xfrm flipV="1">
          <a:off x="7861300" y="14644370"/>
          <a:ext cx="889000" cy="7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95250</xdr:rowOff>
    </xdr:from>
    <xdr:to>
      <xdr:col>36</xdr:col>
      <xdr:colOff>165100</xdr:colOff>
      <xdr:row>86</xdr:row>
      <xdr:rowOff>25400</xdr:rowOff>
    </xdr:to>
    <xdr:sp macro="" textlink="">
      <xdr:nvSpPr>
        <xdr:cNvPr id="370" name="楕円 369"/>
        <xdr:cNvSpPr/>
      </xdr:nvSpPr>
      <xdr:spPr>
        <a:xfrm>
          <a:off x="6921500" y="1466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144780</xdr:rowOff>
    </xdr:from>
    <xdr:to>
      <xdr:col>41</xdr:col>
      <xdr:colOff>50800</xdr:colOff>
      <xdr:row>85</xdr:row>
      <xdr:rowOff>146050</xdr:rowOff>
    </xdr:to>
    <xdr:cxnSp macro="">
      <xdr:nvCxnSpPr>
        <xdr:cNvPr id="371" name="直線コネクタ 370"/>
        <xdr:cNvCxnSpPr/>
      </xdr:nvCxnSpPr>
      <xdr:spPr>
        <a:xfrm flipV="1">
          <a:off x="6972300" y="147180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140988</xdr:rowOff>
    </xdr:from>
    <xdr:ext cx="469744" cy="259045"/>
    <xdr:sp macro="" textlink="">
      <xdr:nvSpPr>
        <xdr:cNvPr id="372" name="n_1aveValue【福祉施設】&#10;一人当たり面積"/>
        <xdr:cNvSpPr txBox="1"/>
      </xdr:nvSpPr>
      <xdr:spPr>
        <a:xfrm>
          <a:off x="9391727" y="1471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139716</xdr:rowOff>
    </xdr:from>
    <xdr:ext cx="469744" cy="259045"/>
    <xdr:sp macro="" textlink="">
      <xdr:nvSpPr>
        <xdr:cNvPr id="373" name="n_2aveValue【福祉施設】&#10;一人当たり面積"/>
        <xdr:cNvSpPr txBox="1"/>
      </xdr:nvSpPr>
      <xdr:spPr>
        <a:xfrm>
          <a:off x="8515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168927</xdr:rowOff>
    </xdr:from>
    <xdr:ext cx="469744" cy="259045"/>
    <xdr:sp macro="" textlink="">
      <xdr:nvSpPr>
        <xdr:cNvPr id="374" name="n_3aveValue【福祉施設】&#10;一人当たり面積"/>
        <xdr:cNvSpPr txBox="1"/>
      </xdr:nvSpPr>
      <xdr:spPr>
        <a:xfrm>
          <a:off x="7626427" y="1439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158766</xdr:rowOff>
    </xdr:from>
    <xdr:ext cx="469744" cy="259045"/>
    <xdr:sp macro="" textlink="">
      <xdr:nvSpPr>
        <xdr:cNvPr id="375" name="n_4aveValue【福祉施設】&#10;一人当たり面積"/>
        <xdr:cNvSpPr txBox="1"/>
      </xdr:nvSpPr>
      <xdr:spPr>
        <a:xfrm>
          <a:off x="6737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137177</xdr:rowOff>
    </xdr:from>
    <xdr:ext cx="469744" cy="259045"/>
    <xdr:sp macro="" textlink="">
      <xdr:nvSpPr>
        <xdr:cNvPr id="376" name="n_1main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138447</xdr:rowOff>
    </xdr:from>
    <xdr:ext cx="469744" cy="259045"/>
    <xdr:sp macro="" textlink="">
      <xdr:nvSpPr>
        <xdr:cNvPr id="377" name="n_2mainValue【福祉施設】&#10;一人当たり面積"/>
        <xdr:cNvSpPr txBox="1"/>
      </xdr:nvSpPr>
      <xdr:spPr>
        <a:xfrm>
          <a:off x="8515427" y="14368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15257</xdr:rowOff>
    </xdr:from>
    <xdr:ext cx="469744" cy="259045"/>
    <xdr:sp macro="" textlink="">
      <xdr:nvSpPr>
        <xdr:cNvPr id="378" name="n_3mainValue【福祉施設】&#10;一人当たり面積"/>
        <xdr:cNvSpPr txBox="1"/>
      </xdr:nvSpPr>
      <xdr:spPr>
        <a:xfrm>
          <a:off x="7626427" y="1475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16527</xdr:rowOff>
    </xdr:from>
    <xdr:ext cx="469744" cy="259045"/>
    <xdr:sp macro="" textlink="">
      <xdr:nvSpPr>
        <xdr:cNvPr id="379" name="n_4mainValue【福祉施設】&#10;一人当たり面積"/>
        <xdr:cNvSpPr txBox="1"/>
      </xdr:nvSpPr>
      <xdr:spPr>
        <a:xfrm>
          <a:off x="6737427" y="1476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35197</xdr:rowOff>
    </xdr:from>
    <xdr:to>
      <xdr:col>76</xdr:col>
      <xdr:colOff>165100</xdr:colOff>
      <xdr:row>38</xdr:row>
      <xdr:rowOff>136797</xdr:rowOff>
    </xdr:to>
    <xdr:sp macro="" textlink="">
      <xdr:nvSpPr>
        <xdr:cNvPr id="429" name="フローチャート: 判断 428"/>
        <xdr:cNvSpPr/>
      </xdr:nvSpPr>
      <xdr:spPr>
        <a:xfrm>
          <a:off x="145415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139700</xdr:rowOff>
    </xdr:from>
    <xdr:to>
      <xdr:col>72</xdr:col>
      <xdr:colOff>38100</xdr:colOff>
      <xdr:row>35</xdr:row>
      <xdr:rowOff>69850</xdr:rowOff>
    </xdr:to>
    <xdr:sp macro="" textlink="">
      <xdr:nvSpPr>
        <xdr:cNvPr id="430" name="フローチャート: 判断 429"/>
        <xdr:cNvSpPr/>
      </xdr:nvSpPr>
      <xdr:spPr>
        <a:xfrm>
          <a:off x="13652500" y="5969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1" name="フローチャート: 判断 430"/>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37" name="楕円 436"/>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25417</xdr:rowOff>
    </xdr:from>
    <xdr:ext cx="405111" cy="259045"/>
    <xdr:sp macro="" textlink="">
      <xdr:nvSpPr>
        <xdr:cNvPr id="438" name="【一般廃棄物処理施設】&#10;有形固定資産減価償却率該当値テキスト"/>
        <xdr:cNvSpPr txBox="1"/>
      </xdr:nvSpPr>
      <xdr:spPr>
        <a:xfrm>
          <a:off x="16357600"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134801</xdr:rowOff>
    </xdr:from>
    <xdr:to>
      <xdr:col>81</xdr:col>
      <xdr:colOff>101600</xdr:colOff>
      <xdr:row>36</xdr:row>
      <xdr:rowOff>64951</xdr:rowOff>
    </xdr:to>
    <xdr:sp macro="" textlink="">
      <xdr:nvSpPr>
        <xdr:cNvPr id="439" name="楕円 438"/>
        <xdr:cNvSpPr/>
      </xdr:nvSpPr>
      <xdr:spPr>
        <a:xfrm>
          <a:off x="15430500" y="613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14151</xdr:rowOff>
    </xdr:from>
    <xdr:to>
      <xdr:col>85</xdr:col>
      <xdr:colOff>127000</xdr:colOff>
      <xdr:row>36</xdr:row>
      <xdr:rowOff>53340</xdr:rowOff>
    </xdr:to>
    <xdr:cxnSp macro="">
      <xdr:nvCxnSpPr>
        <xdr:cNvPr id="440" name="直線コネクタ 439"/>
        <xdr:cNvCxnSpPr/>
      </xdr:nvCxnSpPr>
      <xdr:spPr>
        <a:xfrm>
          <a:off x="15481300" y="6186351"/>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118473</xdr:rowOff>
    </xdr:from>
    <xdr:to>
      <xdr:col>76</xdr:col>
      <xdr:colOff>165100</xdr:colOff>
      <xdr:row>36</xdr:row>
      <xdr:rowOff>48623</xdr:rowOff>
    </xdr:to>
    <xdr:sp macro="" textlink="">
      <xdr:nvSpPr>
        <xdr:cNvPr id="441" name="楕円 440"/>
        <xdr:cNvSpPr/>
      </xdr:nvSpPr>
      <xdr:spPr>
        <a:xfrm>
          <a:off x="14541500" y="611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169273</xdr:rowOff>
    </xdr:from>
    <xdr:to>
      <xdr:col>81</xdr:col>
      <xdr:colOff>50800</xdr:colOff>
      <xdr:row>36</xdr:row>
      <xdr:rowOff>14151</xdr:rowOff>
    </xdr:to>
    <xdr:cxnSp macro="">
      <xdr:nvCxnSpPr>
        <xdr:cNvPr id="442" name="直線コネクタ 441"/>
        <xdr:cNvCxnSpPr/>
      </xdr:nvCxnSpPr>
      <xdr:spPr>
        <a:xfrm>
          <a:off x="14592300" y="6170023"/>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69487</xdr:rowOff>
    </xdr:from>
    <xdr:to>
      <xdr:col>72</xdr:col>
      <xdr:colOff>38100</xdr:colOff>
      <xdr:row>35</xdr:row>
      <xdr:rowOff>171087</xdr:rowOff>
    </xdr:to>
    <xdr:sp macro="" textlink="">
      <xdr:nvSpPr>
        <xdr:cNvPr id="443" name="楕円 442"/>
        <xdr:cNvSpPr/>
      </xdr:nvSpPr>
      <xdr:spPr>
        <a:xfrm>
          <a:off x="13652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120287</xdr:rowOff>
    </xdr:from>
    <xdr:to>
      <xdr:col>76</xdr:col>
      <xdr:colOff>114300</xdr:colOff>
      <xdr:row>35</xdr:row>
      <xdr:rowOff>169273</xdr:rowOff>
    </xdr:to>
    <xdr:cxnSp macro="">
      <xdr:nvCxnSpPr>
        <xdr:cNvPr id="444" name="直線コネクタ 443"/>
        <xdr:cNvCxnSpPr/>
      </xdr:nvCxnSpPr>
      <xdr:spPr>
        <a:xfrm>
          <a:off x="13703300" y="612103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22134</xdr:rowOff>
    </xdr:from>
    <xdr:to>
      <xdr:col>67</xdr:col>
      <xdr:colOff>101600</xdr:colOff>
      <xdr:row>35</xdr:row>
      <xdr:rowOff>123734</xdr:rowOff>
    </xdr:to>
    <xdr:sp macro="" textlink="">
      <xdr:nvSpPr>
        <xdr:cNvPr id="445" name="楕円 444"/>
        <xdr:cNvSpPr/>
      </xdr:nvSpPr>
      <xdr:spPr>
        <a:xfrm>
          <a:off x="12763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72934</xdr:rowOff>
    </xdr:from>
    <xdr:to>
      <xdr:col>71</xdr:col>
      <xdr:colOff>177800</xdr:colOff>
      <xdr:row>35</xdr:row>
      <xdr:rowOff>120287</xdr:rowOff>
    </xdr:to>
    <xdr:cxnSp macro="">
      <xdr:nvCxnSpPr>
        <xdr:cNvPr id="446" name="直線コネクタ 445"/>
        <xdr:cNvCxnSpPr/>
      </xdr:nvCxnSpPr>
      <xdr:spPr>
        <a:xfrm>
          <a:off x="12814300" y="6073684"/>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140987</xdr:rowOff>
    </xdr:from>
    <xdr:ext cx="405111" cy="259045"/>
    <xdr:sp macro="" textlink="">
      <xdr:nvSpPr>
        <xdr:cNvPr id="447" name="n_1aveValue【一般廃棄物処理施設】&#10;有形固定資産減価償却率"/>
        <xdr:cNvSpPr txBox="1"/>
      </xdr:nvSpPr>
      <xdr:spPr>
        <a:xfrm>
          <a:off x="152660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127924</xdr:rowOff>
    </xdr:from>
    <xdr:ext cx="405111" cy="259045"/>
    <xdr:sp macro="" textlink="">
      <xdr:nvSpPr>
        <xdr:cNvPr id="448" name="n_2aveValue【一般廃棄物処理施設】&#10;有形固定資産減価償却率"/>
        <xdr:cNvSpPr txBox="1"/>
      </xdr:nvSpPr>
      <xdr:spPr>
        <a:xfrm>
          <a:off x="14389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86377</xdr:rowOff>
    </xdr:from>
    <xdr:ext cx="405111" cy="259045"/>
    <xdr:sp macro="" textlink="">
      <xdr:nvSpPr>
        <xdr:cNvPr id="449" name="n_3aveValue【一般廃棄物処理施設】&#10;有形固定資産減価償却率"/>
        <xdr:cNvSpPr txBox="1"/>
      </xdr:nvSpPr>
      <xdr:spPr>
        <a:xfrm>
          <a:off x="13500744" y="57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121393</xdr:rowOff>
    </xdr:from>
    <xdr:ext cx="405111" cy="259045"/>
    <xdr:sp macro="" textlink="">
      <xdr:nvSpPr>
        <xdr:cNvPr id="450" name="n_4aveValue【一般廃棄物処理施設】&#10;有形固定資産減価償却率"/>
        <xdr:cNvSpPr txBox="1"/>
      </xdr:nvSpPr>
      <xdr:spPr>
        <a:xfrm>
          <a:off x="126117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81478</xdr:rowOff>
    </xdr:from>
    <xdr:ext cx="405111" cy="259045"/>
    <xdr:sp macro="" textlink="">
      <xdr:nvSpPr>
        <xdr:cNvPr id="451" name="n_1mainValue【一般廃棄物処理施設】&#10;有形固定資産減価償却率"/>
        <xdr:cNvSpPr txBox="1"/>
      </xdr:nvSpPr>
      <xdr:spPr>
        <a:xfrm>
          <a:off x="15266044" y="591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65150</xdr:rowOff>
    </xdr:from>
    <xdr:ext cx="405111" cy="259045"/>
    <xdr:sp macro="" textlink="">
      <xdr:nvSpPr>
        <xdr:cNvPr id="452" name="n_2mainValue【一般廃棄物処理施設】&#10;有形固定資産減価償却率"/>
        <xdr:cNvSpPr txBox="1"/>
      </xdr:nvSpPr>
      <xdr:spPr>
        <a:xfrm>
          <a:off x="14389744" y="589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162214</xdr:rowOff>
    </xdr:from>
    <xdr:ext cx="405111" cy="259045"/>
    <xdr:sp macro="" textlink="">
      <xdr:nvSpPr>
        <xdr:cNvPr id="453" name="n_3mainValue【一般廃棄物処理施設】&#10;有形固定資産減価償却率"/>
        <xdr:cNvSpPr txBox="1"/>
      </xdr:nvSpPr>
      <xdr:spPr>
        <a:xfrm>
          <a:off x="13500744" y="616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140261</xdr:rowOff>
    </xdr:from>
    <xdr:ext cx="405111" cy="259045"/>
    <xdr:sp macro="" textlink="">
      <xdr:nvSpPr>
        <xdr:cNvPr id="454" name="n_4mainValue【一般廃棄物処理施設】&#10;有形固定資産減価償却率"/>
        <xdr:cNvSpPr txBox="1"/>
      </xdr:nvSpPr>
      <xdr:spPr>
        <a:xfrm>
          <a:off x="12611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20507</xdr:rowOff>
    </xdr:from>
    <xdr:ext cx="599010" cy="259045"/>
    <xdr:sp macro="" textlink="">
      <xdr:nvSpPr>
        <xdr:cNvPr id="481" name="【一般廃棄物処理施設】&#10;一人当たり有形固定資産（償却資産）額平均値テキスト"/>
        <xdr:cNvSpPr txBox="1"/>
      </xdr:nvSpPr>
      <xdr:spPr>
        <a:xfrm>
          <a:off x="22199600" y="6707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171249</xdr:rowOff>
    </xdr:from>
    <xdr:to>
      <xdr:col>112</xdr:col>
      <xdr:colOff>38100</xdr:colOff>
      <xdr:row>40</xdr:row>
      <xdr:rowOff>101399</xdr:rowOff>
    </xdr:to>
    <xdr:sp macro="" textlink="">
      <xdr:nvSpPr>
        <xdr:cNvPr id="483" name="フローチャート: 判断 482"/>
        <xdr:cNvSpPr/>
      </xdr:nvSpPr>
      <xdr:spPr>
        <a:xfrm>
          <a:off x="21272500" y="685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8319</xdr:rowOff>
    </xdr:from>
    <xdr:to>
      <xdr:col>107</xdr:col>
      <xdr:colOff>101600</xdr:colOff>
      <xdr:row>40</xdr:row>
      <xdr:rowOff>109919</xdr:rowOff>
    </xdr:to>
    <xdr:sp macro="" textlink="">
      <xdr:nvSpPr>
        <xdr:cNvPr id="484" name="フローチャート: 判断 483"/>
        <xdr:cNvSpPr/>
      </xdr:nvSpPr>
      <xdr:spPr>
        <a:xfrm>
          <a:off x="20383500" y="68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119745</xdr:rowOff>
    </xdr:from>
    <xdr:to>
      <xdr:col>102</xdr:col>
      <xdr:colOff>165100</xdr:colOff>
      <xdr:row>38</xdr:row>
      <xdr:rowOff>49895</xdr:rowOff>
    </xdr:to>
    <xdr:sp macro="" textlink="">
      <xdr:nvSpPr>
        <xdr:cNvPr id="485" name="フローチャート: 判断 484"/>
        <xdr:cNvSpPr/>
      </xdr:nvSpPr>
      <xdr:spPr>
        <a:xfrm>
          <a:off x="19494500" y="646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33657</xdr:rowOff>
    </xdr:from>
    <xdr:to>
      <xdr:col>98</xdr:col>
      <xdr:colOff>38100</xdr:colOff>
      <xdr:row>40</xdr:row>
      <xdr:rowOff>135257</xdr:rowOff>
    </xdr:to>
    <xdr:sp macro="" textlink="">
      <xdr:nvSpPr>
        <xdr:cNvPr id="486" name="フローチャート: 判断 485"/>
        <xdr:cNvSpPr/>
      </xdr:nvSpPr>
      <xdr:spPr>
        <a:xfrm>
          <a:off x="18605500" y="6891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75484</xdr:rowOff>
    </xdr:from>
    <xdr:to>
      <xdr:col>116</xdr:col>
      <xdr:colOff>114300</xdr:colOff>
      <xdr:row>41</xdr:row>
      <xdr:rowOff>5634</xdr:rowOff>
    </xdr:to>
    <xdr:sp macro="" textlink="">
      <xdr:nvSpPr>
        <xdr:cNvPr id="492" name="楕円 491"/>
        <xdr:cNvSpPr/>
      </xdr:nvSpPr>
      <xdr:spPr>
        <a:xfrm>
          <a:off x="22110700" y="693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53911</xdr:rowOff>
    </xdr:from>
    <xdr:ext cx="534377" cy="259045"/>
    <xdr:sp macro="" textlink="">
      <xdr:nvSpPr>
        <xdr:cNvPr id="493" name="【一般廃棄物処理施設】&#10;一人当たり有形固定資産（償却資産）額該当値テキスト"/>
        <xdr:cNvSpPr txBox="1"/>
      </xdr:nvSpPr>
      <xdr:spPr>
        <a:xfrm>
          <a:off x="22199600" y="691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76504</xdr:rowOff>
    </xdr:from>
    <xdr:to>
      <xdr:col>112</xdr:col>
      <xdr:colOff>38100</xdr:colOff>
      <xdr:row>41</xdr:row>
      <xdr:rowOff>6654</xdr:rowOff>
    </xdr:to>
    <xdr:sp macro="" textlink="">
      <xdr:nvSpPr>
        <xdr:cNvPr id="494" name="楕円 493"/>
        <xdr:cNvSpPr/>
      </xdr:nvSpPr>
      <xdr:spPr>
        <a:xfrm>
          <a:off x="21272500" y="693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126284</xdr:rowOff>
    </xdr:from>
    <xdr:to>
      <xdr:col>116</xdr:col>
      <xdr:colOff>63500</xdr:colOff>
      <xdr:row>40</xdr:row>
      <xdr:rowOff>127304</xdr:rowOff>
    </xdr:to>
    <xdr:cxnSp macro="">
      <xdr:nvCxnSpPr>
        <xdr:cNvPr id="495" name="直線コネクタ 494"/>
        <xdr:cNvCxnSpPr/>
      </xdr:nvCxnSpPr>
      <xdr:spPr>
        <a:xfrm flipV="1">
          <a:off x="21323300" y="6984284"/>
          <a:ext cx="838200" cy="1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67810</xdr:rowOff>
    </xdr:from>
    <xdr:to>
      <xdr:col>107</xdr:col>
      <xdr:colOff>101600</xdr:colOff>
      <xdr:row>40</xdr:row>
      <xdr:rowOff>169410</xdr:rowOff>
    </xdr:to>
    <xdr:sp macro="" textlink="">
      <xdr:nvSpPr>
        <xdr:cNvPr id="496" name="楕円 495"/>
        <xdr:cNvSpPr/>
      </xdr:nvSpPr>
      <xdr:spPr>
        <a:xfrm>
          <a:off x="20383500" y="6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118610</xdr:rowOff>
    </xdr:from>
    <xdr:to>
      <xdr:col>111</xdr:col>
      <xdr:colOff>177800</xdr:colOff>
      <xdr:row>40</xdr:row>
      <xdr:rowOff>127304</xdr:rowOff>
    </xdr:to>
    <xdr:cxnSp macro="">
      <xdr:nvCxnSpPr>
        <xdr:cNvPr id="497" name="直線コネクタ 496"/>
        <xdr:cNvCxnSpPr/>
      </xdr:nvCxnSpPr>
      <xdr:spPr>
        <a:xfrm>
          <a:off x="20434300" y="6976610"/>
          <a:ext cx="889000" cy="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68576</xdr:rowOff>
    </xdr:from>
    <xdr:to>
      <xdr:col>102</xdr:col>
      <xdr:colOff>165100</xdr:colOff>
      <xdr:row>40</xdr:row>
      <xdr:rowOff>170176</xdr:rowOff>
    </xdr:to>
    <xdr:sp macro="" textlink="">
      <xdr:nvSpPr>
        <xdr:cNvPr id="498" name="楕円 497"/>
        <xdr:cNvSpPr/>
      </xdr:nvSpPr>
      <xdr:spPr>
        <a:xfrm>
          <a:off x="19494500" y="692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118610</xdr:rowOff>
    </xdr:from>
    <xdr:to>
      <xdr:col>107</xdr:col>
      <xdr:colOff>50800</xdr:colOff>
      <xdr:row>40</xdr:row>
      <xdr:rowOff>119376</xdr:rowOff>
    </xdr:to>
    <xdr:cxnSp macro="">
      <xdr:nvCxnSpPr>
        <xdr:cNvPr id="499" name="直線コネクタ 498"/>
        <xdr:cNvCxnSpPr/>
      </xdr:nvCxnSpPr>
      <xdr:spPr>
        <a:xfrm flipV="1">
          <a:off x="19545300" y="6976610"/>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69149</xdr:rowOff>
    </xdr:from>
    <xdr:to>
      <xdr:col>98</xdr:col>
      <xdr:colOff>38100</xdr:colOff>
      <xdr:row>40</xdr:row>
      <xdr:rowOff>170749</xdr:rowOff>
    </xdr:to>
    <xdr:sp macro="" textlink="">
      <xdr:nvSpPr>
        <xdr:cNvPr id="500" name="楕円 499"/>
        <xdr:cNvSpPr/>
      </xdr:nvSpPr>
      <xdr:spPr>
        <a:xfrm>
          <a:off x="18605500" y="692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119376</xdr:rowOff>
    </xdr:from>
    <xdr:to>
      <xdr:col>102</xdr:col>
      <xdr:colOff>114300</xdr:colOff>
      <xdr:row>40</xdr:row>
      <xdr:rowOff>119949</xdr:rowOff>
    </xdr:to>
    <xdr:cxnSp macro="">
      <xdr:nvCxnSpPr>
        <xdr:cNvPr id="501" name="直線コネクタ 500"/>
        <xdr:cNvCxnSpPr/>
      </xdr:nvCxnSpPr>
      <xdr:spPr>
        <a:xfrm flipV="1">
          <a:off x="18656300" y="6977376"/>
          <a:ext cx="889000" cy="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117926</xdr:rowOff>
    </xdr:from>
    <xdr:ext cx="599010" cy="259045"/>
    <xdr:sp macro="" textlink="">
      <xdr:nvSpPr>
        <xdr:cNvPr id="502" name="n_1aveValue【一般廃棄物処理施設】&#10;一人当たり有形固定資産（償却資産）額"/>
        <xdr:cNvSpPr txBox="1"/>
      </xdr:nvSpPr>
      <xdr:spPr>
        <a:xfrm>
          <a:off x="21011095" y="663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126446</xdr:rowOff>
    </xdr:from>
    <xdr:ext cx="599010" cy="259045"/>
    <xdr:sp macro="" textlink="">
      <xdr:nvSpPr>
        <xdr:cNvPr id="503" name="n_2aveValue【一般廃棄物処理施設】&#10;一人当たり有形固定資産（償却資産）額"/>
        <xdr:cNvSpPr txBox="1"/>
      </xdr:nvSpPr>
      <xdr:spPr>
        <a:xfrm>
          <a:off x="20134795" y="6641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66422</xdr:rowOff>
    </xdr:from>
    <xdr:ext cx="599010" cy="259045"/>
    <xdr:sp macro="" textlink="">
      <xdr:nvSpPr>
        <xdr:cNvPr id="504" name="n_3aveValue【一般廃棄物処理施設】&#10;一人当たり有形固定資産（償却資産）額"/>
        <xdr:cNvSpPr txBox="1"/>
      </xdr:nvSpPr>
      <xdr:spPr>
        <a:xfrm>
          <a:off x="19245795" y="6238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151784</xdr:rowOff>
    </xdr:from>
    <xdr:ext cx="534377" cy="259045"/>
    <xdr:sp macro="" textlink="">
      <xdr:nvSpPr>
        <xdr:cNvPr id="505" name="n_4aveValue【一般廃棄物処理施設】&#10;一人当たり有形固定資産（償却資産）額"/>
        <xdr:cNvSpPr txBox="1"/>
      </xdr:nvSpPr>
      <xdr:spPr>
        <a:xfrm>
          <a:off x="18389111" y="6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169231</xdr:rowOff>
    </xdr:from>
    <xdr:ext cx="534377" cy="259045"/>
    <xdr:sp macro="" textlink="">
      <xdr:nvSpPr>
        <xdr:cNvPr id="506" name="n_1mainValue【一般廃棄物処理施設】&#10;一人当たり有形固定資産（償却資産）額"/>
        <xdr:cNvSpPr txBox="1"/>
      </xdr:nvSpPr>
      <xdr:spPr>
        <a:xfrm>
          <a:off x="21043411" y="702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160537</xdr:rowOff>
    </xdr:from>
    <xdr:ext cx="534377" cy="259045"/>
    <xdr:sp macro="" textlink="">
      <xdr:nvSpPr>
        <xdr:cNvPr id="507" name="n_2mainValue【一般廃棄物処理施設】&#10;一人当たり有形固定資産（償却資産）額"/>
        <xdr:cNvSpPr txBox="1"/>
      </xdr:nvSpPr>
      <xdr:spPr>
        <a:xfrm>
          <a:off x="20167111" y="701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161303</xdr:rowOff>
    </xdr:from>
    <xdr:ext cx="534377" cy="259045"/>
    <xdr:sp macro="" textlink="">
      <xdr:nvSpPr>
        <xdr:cNvPr id="508" name="n_3mainValue【一般廃棄物処理施設】&#10;一人当たり有形固定資産（償却資産）額"/>
        <xdr:cNvSpPr txBox="1"/>
      </xdr:nvSpPr>
      <xdr:spPr>
        <a:xfrm>
          <a:off x="19278111" y="701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161876</xdr:rowOff>
    </xdr:from>
    <xdr:ext cx="534377" cy="259045"/>
    <xdr:sp macro="" textlink="">
      <xdr:nvSpPr>
        <xdr:cNvPr id="509" name="n_4mainValue【一般廃棄物処理施設】&#10;一人当たり有形固定資産（償却資産）額"/>
        <xdr:cNvSpPr txBox="1"/>
      </xdr:nvSpPr>
      <xdr:spPr>
        <a:xfrm>
          <a:off x="18389111" y="701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81462</xdr:rowOff>
    </xdr:from>
    <xdr:to>
      <xdr:col>81</xdr:col>
      <xdr:colOff>101600</xdr:colOff>
      <xdr:row>60</xdr:row>
      <xdr:rowOff>11612</xdr:rowOff>
    </xdr:to>
    <xdr:sp macro="" textlink="">
      <xdr:nvSpPr>
        <xdr:cNvPr id="542" name="フローチャート: 判断 541"/>
        <xdr:cNvSpPr/>
      </xdr:nvSpPr>
      <xdr:spPr>
        <a:xfrm>
          <a:off x="154305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543" name="フローチャート: 判断 542"/>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25944</xdr:rowOff>
    </xdr:from>
    <xdr:to>
      <xdr:col>72</xdr:col>
      <xdr:colOff>38100</xdr:colOff>
      <xdr:row>59</xdr:row>
      <xdr:rowOff>127544</xdr:rowOff>
    </xdr:to>
    <xdr:sp macro="" textlink="">
      <xdr:nvSpPr>
        <xdr:cNvPr id="544" name="フローチャート: 判断 543"/>
        <xdr:cNvSpPr/>
      </xdr:nvSpPr>
      <xdr:spPr>
        <a:xfrm>
          <a:off x="13652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29210</xdr:rowOff>
    </xdr:from>
    <xdr:to>
      <xdr:col>67</xdr:col>
      <xdr:colOff>101600</xdr:colOff>
      <xdr:row>59</xdr:row>
      <xdr:rowOff>130810</xdr:rowOff>
    </xdr:to>
    <xdr:sp macro="" textlink="">
      <xdr:nvSpPr>
        <xdr:cNvPr id="545" name="フローチャート: 判断 544"/>
        <xdr:cNvSpPr/>
      </xdr:nvSpPr>
      <xdr:spPr>
        <a:xfrm>
          <a:off x="12763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87993</xdr:rowOff>
    </xdr:from>
    <xdr:to>
      <xdr:col>85</xdr:col>
      <xdr:colOff>177800</xdr:colOff>
      <xdr:row>64</xdr:row>
      <xdr:rowOff>18143</xdr:rowOff>
    </xdr:to>
    <xdr:sp macro="" textlink="">
      <xdr:nvSpPr>
        <xdr:cNvPr id="551" name="楕円 550"/>
        <xdr:cNvSpPr/>
      </xdr:nvSpPr>
      <xdr:spPr>
        <a:xfrm>
          <a:off x="16268700" y="1088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66420</xdr:rowOff>
    </xdr:from>
    <xdr:ext cx="405111" cy="259045"/>
    <xdr:sp macro="" textlink="">
      <xdr:nvSpPr>
        <xdr:cNvPr id="552" name="【保健センター・保健所】&#10;有形固定資産減価償却率該当値テキスト"/>
        <xdr:cNvSpPr txBox="1"/>
      </xdr:nvSpPr>
      <xdr:spPr>
        <a:xfrm>
          <a:off x="16357600" y="1086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55335</xdr:rowOff>
    </xdr:from>
    <xdr:to>
      <xdr:col>81</xdr:col>
      <xdr:colOff>101600</xdr:colOff>
      <xdr:row>63</xdr:row>
      <xdr:rowOff>156935</xdr:rowOff>
    </xdr:to>
    <xdr:sp macro="" textlink="">
      <xdr:nvSpPr>
        <xdr:cNvPr id="553" name="楕円 552"/>
        <xdr:cNvSpPr/>
      </xdr:nvSpPr>
      <xdr:spPr>
        <a:xfrm>
          <a:off x="15430500" y="1085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106135</xdr:rowOff>
    </xdr:from>
    <xdr:to>
      <xdr:col>85</xdr:col>
      <xdr:colOff>127000</xdr:colOff>
      <xdr:row>63</xdr:row>
      <xdr:rowOff>138793</xdr:rowOff>
    </xdr:to>
    <xdr:cxnSp macro="">
      <xdr:nvCxnSpPr>
        <xdr:cNvPr id="554" name="直線コネクタ 553"/>
        <xdr:cNvCxnSpPr/>
      </xdr:nvCxnSpPr>
      <xdr:spPr>
        <a:xfrm>
          <a:off x="15481300" y="109074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22678</xdr:rowOff>
    </xdr:from>
    <xdr:to>
      <xdr:col>76</xdr:col>
      <xdr:colOff>165100</xdr:colOff>
      <xdr:row>63</xdr:row>
      <xdr:rowOff>124278</xdr:rowOff>
    </xdr:to>
    <xdr:sp macro="" textlink="">
      <xdr:nvSpPr>
        <xdr:cNvPr id="555" name="楕円 554"/>
        <xdr:cNvSpPr/>
      </xdr:nvSpPr>
      <xdr:spPr>
        <a:xfrm>
          <a:off x="14541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73478</xdr:rowOff>
    </xdr:from>
    <xdr:to>
      <xdr:col>81</xdr:col>
      <xdr:colOff>50800</xdr:colOff>
      <xdr:row>63</xdr:row>
      <xdr:rowOff>106135</xdr:rowOff>
    </xdr:to>
    <xdr:cxnSp macro="">
      <xdr:nvCxnSpPr>
        <xdr:cNvPr id="556" name="直線コネクタ 555"/>
        <xdr:cNvCxnSpPr/>
      </xdr:nvCxnSpPr>
      <xdr:spPr>
        <a:xfrm>
          <a:off x="14592300" y="108748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161472</xdr:rowOff>
    </xdr:from>
    <xdr:to>
      <xdr:col>72</xdr:col>
      <xdr:colOff>38100</xdr:colOff>
      <xdr:row>63</xdr:row>
      <xdr:rowOff>91622</xdr:rowOff>
    </xdr:to>
    <xdr:sp macro="" textlink="">
      <xdr:nvSpPr>
        <xdr:cNvPr id="557" name="楕円 556"/>
        <xdr:cNvSpPr/>
      </xdr:nvSpPr>
      <xdr:spPr>
        <a:xfrm>
          <a:off x="13652500" y="107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40822</xdr:rowOff>
    </xdr:from>
    <xdr:to>
      <xdr:col>76</xdr:col>
      <xdr:colOff>114300</xdr:colOff>
      <xdr:row>63</xdr:row>
      <xdr:rowOff>73478</xdr:rowOff>
    </xdr:to>
    <xdr:cxnSp macro="">
      <xdr:nvCxnSpPr>
        <xdr:cNvPr id="558" name="直線コネクタ 557"/>
        <xdr:cNvCxnSpPr/>
      </xdr:nvCxnSpPr>
      <xdr:spPr>
        <a:xfrm>
          <a:off x="13703300" y="108421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128815</xdr:rowOff>
    </xdr:from>
    <xdr:to>
      <xdr:col>67</xdr:col>
      <xdr:colOff>101600</xdr:colOff>
      <xdr:row>63</xdr:row>
      <xdr:rowOff>58965</xdr:rowOff>
    </xdr:to>
    <xdr:sp macro="" textlink="">
      <xdr:nvSpPr>
        <xdr:cNvPr id="559" name="楕円 558"/>
        <xdr:cNvSpPr/>
      </xdr:nvSpPr>
      <xdr:spPr>
        <a:xfrm>
          <a:off x="127635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8165</xdr:rowOff>
    </xdr:from>
    <xdr:to>
      <xdr:col>71</xdr:col>
      <xdr:colOff>177800</xdr:colOff>
      <xdr:row>63</xdr:row>
      <xdr:rowOff>40822</xdr:rowOff>
    </xdr:to>
    <xdr:cxnSp macro="">
      <xdr:nvCxnSpPr>
        <xdr:cNvPr id="560" name="直線コネクタ 559"/>
        <xdr:cNvCxnSpPr/>
      </xdr:nvCxnSpPr>
      <xdr:spPr>
        <a:xfrm>
          <a:off x="12814300" y="108095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28139</xdr:rowOff>
    </xdr:from>
    <xdr:ext cx="405111" cy="259045"/>
    <xdr:sp macro="" textlink="">
      <xdr:nvSpPr>
        <xdr:cNvPr id="561" name="n_1aveValue【保健センター・保健所】&#10;有形固定資産減価償却率"/>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562" name="n_2aveValue【保健センター・保健所】&#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144071</xdr:rowOff>
    </xdr:from>
    <xdr:ext cx="405111" cy="259045"/>
    <xdr:sp macro="" textlink="">
      <xdr:nvSpPr>
        <xdr:cNvPr id="563" name="n_3aveValue【保健センター・保健所】&#10;有形固定資産減価償却率"/>
        <xdr:cNvSpPr txBox="1"/>
      </xdr:nvSpPr>
      <xdr:spPr>
        <a:xfrm>
          <a:off x="13500744" y="991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4" name="n_4aveValue【保健センター・保健所】&#10;有形固定資産減価償却率"/>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148062</xdr:rowOff>
    </xdr:from>
    <xdr:ext cx="405111" cy="259045"/>
    <xdr:sp macro="" textlink="">
      <xdr:nvSpPr>
        <xdr:cNvPr id="565" name="n_1mainValue【保健センター・保健所】&#10;有形固定資産減価償却率"/>
        <xdr:cNvSpPr txBox="1"/>
      </xdr:nvSpPr>
      <xdr:spPr>
        <a:xfrm>
          <a:off x="15266044" y="1094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115405</xdr:rowOff>
    </xdr:from>
    <xdr:ext cx="405111" cy="259045"/>
    <xdr:sp macro="" textlink="">
      <xdr:nvSpPr>
        <xdr:cNvPr id="566" name="n_2mainValue【保健センター・保健所】&#10;有形固定資産減価償却率"/>
        <xdr:cNvSpPr txBox="1"/>
      </xdr:nvSpPr>
      <xdr:spPr>
        <a:xfrm>
          <a:off x="14389744" y="1091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82749</xdr:rowOff>
    </xdr:from>
    <xdr:ext cx="405111" cy="259045"/>
    <xdr:sp macro="" textlink="">
      <xdr:nvSpPr>
        <xdr:cNvPr id="567" name="n_3mainValue【保健センター・保健所】&#10;有形固定資産減価償却率"/>
        <xdr:cNvSpPr txBox="1"/>
      </xdr:nvSpPr>
      <xdr:spPr>
        <a:xfrm>
          <a:off x="13500744" y="1088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50092</xdr:rowOff>
    </xdr:from>
    <xdr:ext cx="405111" cy="259045"/>
    <xdr:sp macro="" textlink="">
      <xdr:nvSpPr>
        <xdr:cNvPr id="568" name="n_4mainValue【保健センター・保健所】&#10;有形固定資産減価償却率"/>
        <xdr:cNvSpPr txBox="1"/>
      </xdr:nvSpPr>
      <xdr:spPr>
        <a:xfrm>
          <a:off x="12611744" y="10851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93997</xdr:rowOff>
    </xdr:from>
    <xdr:ext cx="469744" cy="259045"/>
    <xdr:sp macro="" textlink="">
      <xdr:nvSpPr>
        <xdr:cNvPr id="597" name="【保健センター・保健所】&#10;一人当たり面積平均値テキスト"/>
        <xdr:cNvSpPr txBox="1"/>
      </xdr:nvSpPr>
      <xdr:spPr>
        <a:xfrm>
          <a:off x="22199600" y="10552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48260</xdr:rowOff>
    </xdr:from>
    <xdr:to>
      <xdr:col>112</xdr:col>
      <xdr:colOff>38100</xdr:colOff>
      <xdr:row>62</xdr:row>
      <xdr:rowOff>149860</xdr:rowOff>
    </xdr:to>
    <xdr:sp macro="" textlink="">
      <xdr:nvSpPr>
        <xdr:cNvPr id="599" name="フローチャート: 判断 598"/>
        <xdr:cNvSpPr/>
      </xdr:nvSpPr>
      <xdr:spPr>
        <a:xfrm>
          <a:off x="21272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93980</xdr:rowOff>
    </xdr:from>
    <xdr:to>
      <xdr:col>107</xdr:col>
      <xdr:colOff>101600</xdr:colOff>
      <xdr:row>63</xdr:row>
      <xdr:rowOff>24130</xdr:rowOff>
    </xdr:to>
    <xdr:sp macro="" textlink="">
      <xdr:nvSpPr>
        <xdr:cNvPr id="600" name="フローチャート: 判断 599"/>
        <xdr:cNvSpPr/>
      </xdr:nvSpPr>
      <xdr:spPr>
        <a:xfrm>
          <a:off x="20383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101600</xdr:rowOff>
    </xdr:from>
    <xdr:to>
      <xdr:col>102</xdr:col>
      <xdr:colOff>165100</xdr:colOff>
      <xdr:row>63</xdr:row>
      <xdr:rowOff>31750</xdr:rowOff>
    </xdr:to>
    <xdr:sp macro="" textlink="">
      <xdr:nvSpPr>
        <xdr:cNvPr id="601" name="フローチャート: 判断 600"/>
        <xdr:cNvSpPr/>
      </xdr:nvSpPr>
      <xdr:spPr>
        <a:xfrm>
          <a:off x="19494500" y="1073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105410</xdr:rowOff>
    </xdr:from>
    <xdr:to>
      <xdr:col>98</xdr:col>
      <xdr:colOff>38100</xdr:colOff>
      <xdr:row>63</xdr:row>
      <xdr:rowOff>35560</xdr:rowOff>
    </xdr:to>
    <xdr:sp macro="" textlink="">
      <xdr:nvSpPr>
        <xdr:cNvPr id="602" name="フローチャート: 判断 601"/>
        <xdr:cNvSpPr/>
      </xdr:nvSpPr>
      <xdr:spPr>
        <a:xfrm>
          <a:off x="18605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158750</xdr:rowOff>
    </xdr:from>
    <xdr:to>
      <xdr:col>116</xdr:col>
      <xdr:colOff>114300</xdr:colOff>
      <xdr:row>64</xdr:row>
      <xdr:rowOff>88900</xdr:rowOff>
    </xdr:to>
    <xdr:sp macro="" textlink="">
      <xdr:nvSpPr>
        <xdr:cNvPr id="608" name="楕円 607"/>
        <xdr:cNvSpPr/>
      </xdr:nvSpPr>
      <xdr:spPr>
        <a:xfrm>
          <a:off x="221107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73677</xdr:rowOff>
    </xdr:from>
    <xdr:ext cx="469744" cy="259045"/>
    <xdr:sp macro="" textlink="">
      <xdr:nvSpPr>
        <xdr:cNvPr id="609" name="【保健センター・保健所】&#10;一人当たり面積該当値テキスト"/>
        <xdr:cNvSpPr txBox="1"/>
      </xdr:nvSpPr>
      <xdr:spPr>
        <a:xfrm>
          <a:off x="22199600" y="1087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158750</xdr:rowOff>
    </xdr:from>
    <xdr:to>
      <xdr:col>112</xdr:col>
      <xdr:colOff>38100</xdr:colOff>
      <xdr:row>64</xdr:row>
      <xdr:rowOff>88900</xdr:rowOff>
    </xdr:to>
    <xdr:sp macro="" textlink="">
      <xdr:nvSpPr>
        <xdr:cNvPr id="610" name="楕円 609"/>
        <xdr:cNvSpPr/>
      </xdr:nvSpPr>
      <xdr:spPr>
        <a:xfrm>
          <a:off x="21272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38100</xdr:rowOff>
    </xdr:from>
    <xdr:to>
      <xdr:col>116</xdr:col>
      <xdr:colOff>63500</xdr:colOff>
      <xdr:row>64</xdr:row>
      <xdr:rowOff>38100</xdr:rowOff>
    </xdr:to>
    <xdr:cxnSp macro="">
      <xdr:nvCxnSpPr>
        <xdr:cNvPr id="611" name="直線コネクタ 610"/>
        <xdr:cNvCxnSpPr/>
      </xdr:nvCxnSpPr>
      <xdr:spPr>
        <a:xfrm>
          <a:off x="21323300" y="1101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158750</xdr:rowOff>
    </xdr:from>
    <xdr:to>
      <xdr:col>107</xdr:col>
      <xdr:colOff>101600</xdr:colOff>
      <xdr:row>64</xdr:row>
      <xdr:rowOff>88900</xdr:rowOff>
    </xdr:to>
    <xdr:sp macro="" textlink="">
      <xdr:nvSpPr>
        <xdr:cNvPr id="612" name="楕円 611"/>
        <xdr:cNvSpPr/>
      </xdr:nvSpPr>
      <xdr:spPr>
        <a:xfrm>
          <a:off x="20383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38100</xdr:rowOff>
    </xdr:from>
    <xdr:to>
      <xdr:col>111</xdr:col>
      <xdr:colOff>177800</xdr:colOff>
      <xdr:row>64</xdr:row>
      <xdr:rowOff>38100</xdr:rowOff>
    </xdr:to>
    <xdr:cxnSp macro="">
      <xdr:nvCxnSpPr>
        <xdr:cNvPr id="613" name="直線コネクタ 612"/>
        <xdr:cNvCxnSpPr/>
      </xdr:nvCxnSpPr>
      <xdr:spPr>
        <a:xfrm>
          <a:off x="20434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158750</xdr:rowOff>
    </xdr:from>
    <xdr:to>
      <xdr:col>102</xdr:col>
      <xdr:colOff>165100</xdr:colOff>
      <xdr:row>64</xdr:row>
      <xdr:rowOff>88900</xdr:rowOff>
    </xdr:to>
    <xdr:sp macro="" textlink="">
      <xdr:nvSpPr>
        <xdr:cNvPr id="614" name="楕円 613"/>
        <xdr:cNvSpPr/>
      </xdr:nvSpPr>
      <xdr:spPr>
        <a:xfrm>
          <a:off x="19494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38100</xdr:rowOff>
    </xdr:from>
    <xdr:to>
      <xdr:col>107</xdr:col>
      <xdr:colOff>50800</xdr:colOff>
      <xdr:row>64</xdr:row>
      <xdr:rowOff>38100</xdr:rowOff>
    </xdr:to>
    <xdr:cxnSp macro="">
      <xdr:nvCxnSpPr>
        <xdr:cNvPr id="615" name="直線コネクタ 614"/>
        <xdr:cNvCxnSpPr/>
      </xdr:nvCxnSpPr>
      <xdr:spPr>
        <a:xfrm>
          <a:off x="19545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158750</xdr:rowOff>
    </xdr:from>
    <xdr:to>
      <xdr:col>98</xdr:col>
      <xdr:colOff>38100</xdr:colOff>
      <xdr:row>64</xdr:row>
      <xdr:rowOff>88900</xdr:rowOff>
    </xdr:to>
    <xdr:sp macro="" textlink="">
      <xdr:nvSpPr>
        <xdr:cNvPr id="616" name="楕円 615"/>
        <xdr:cNvSpPr/>
      </xdr:nvSpPr>
      <xdr:spPr>
        <a:xfrm>
          <a:off x="18605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38100</xdr:rowOff>
    </xdr:from>
    <xdr:to>
      <xdr:col>102</xdr:col>
      <xdr:colOff>114300</xdr:colOff>
      <xdr:row>64</xdr:row>
      <xdr:rowOff>38100</xdr:rowOff>
    </xdr:to>
    <xdr:cxnSp macro="">
      <xdr:nvCxnSpPr>
        <xdr:cNvPr id="617" name="直線コネクタ 616"/>
        <xdr:cNvCxnSpPr/>
      </xdr:nvCxnSpPr>
      <xdr:spPr>
        <a:xfrm>
          <a:off x="18656300" y="1101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166387</xdr:rowOff>
    </xdr:from>
    <xdr:ext cx="469744" cy="259045"/>
    <xdr:sp macro="" textlink="">
      <xdr:nvSpPr>
        <xdr:cNvPr id="618" name="n_1aveValue【保健センター・保健所】&#10;一人当たり面積"/>
        <xdr:cNvSpPr txBox="1"/>
      </xdr:nvSpPr>
      <xdr:spPr>
        <a:xfrm>
          <a:off x="21075727" y="1045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40657</xdr:rowOff>
    </xdr:from>
    <xdr:ext cx="469744" cy="259045"/>
    <xdr:sp macro="" textlink="">
      <xdr:nvSpPr>
        <xdr:cNvPr id="619" name="n_2aveValue【保健センター・保健所】&#10;一人当たり面積"/>
        <xdr:cNvSpPr txBox="1"/>
      </xdr:nvSpPr>
      <xdr:spPr>
        <a:xfrm>
          <a:off x="20199427" y="1049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48277</xdr:rowOff>
    </xdr:from>
    <xdr:ext cx="469744" cy="259045"/>
    <xdr:sp macro="" textlink="">
      <xdr:nvSpPr>
        <xdr:cNvPr id="620" name="n_3aveValue【保健センター・保健所】&#10;一人当たり面積"/>
        <xdr:cNvSpPr txBox="1"/>
      </xdr:nvSpPr>
      <xdr:spPr>
        <a:xfrm>
          <a:off x="19310427" y="1050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52087</xdr:rowOff>
    </xdr:from>
    <xdr:ext cx="469744" cy="259045"/>
    <xdr:sp macro="" textlink="">
      <xdr:nvSpPr>
        <xdr:cNvPr id="621" name="n_4aveValue【保健センター・保健所】&#10;一人当たり面積"/>
        <xdr:cNvSpPr txBox="1"/>
      </xdr:nvSpPr>
      <xdr:spPr>
        <a:xfrm>
          <a:off x="18421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80027</xdr:rowOff>
    </xdr:from>
    <xdr:ext cx="469744" cy="259045"/>
    <xdr:sp macro="" textlink="">
      <xdr:nvSpPr>
        <xdr:cNvPr id="622" name="n_1mainValue【保健センター・保健所】&#10;一人当たり面積"/>
        <xdr:cNvSpPr txBox="1"/>
      </xdr:nvSpPr>
      <xdr:spPr>
        <a:xfrm>
          <a:off x="210757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80027</xdr:rowOff>
    </xdr:from>
    <xdr:ext cx="469744" cy="259045"/>
    <xdr:sp macro="" textlink="">
      <xdr:nvSpPr>
        <xdr:cNvPr id="623" name="n_2mainValue【保健センター・保健所】&#10;一人当たり面積"/>
        <xdr:cNvSpPr txBox="1"/>
      </xdr:nvSpPr>
      <xdr:spPr>
        <a:xfrm>
          <a:off x="20199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80027</xdr:rowOff>
    </xdr:from>
    <xdr:ext cx="469744" cy="259045"/>
    <xdr:sp macro="" textlink="">
      <xdr:nvSpPr>
        <xdr:cNvPr id="624" name="n_3mainValue【保健センター・保健所】&#10;一人当たり面積"/>
        <xdr:cNvSpPr txBox="1"/>
      </xdr:nvSpPr>
      <xdr:spPr>
        <a:xfrm>
          <a:off x="19310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80027</xdr:rowOff>
    </xdr:from>
    <xdr:ext cx="469744" cy="259045"/>
    <xdr:sp macro="" textlink="">
      <xdr:nvSpPr>
        <xdr:cNvPr id="625" name="n_4mainValue【保健センター・保健所】&#10;一人当たり面積"/>
        <xdr:cNvSpPr txBox="1"/>
      </xdr:nvSpPr>
      <xdr:spPr>
        <a:xfrm>
          <a:off x="18421427"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148607</xdr:rowOff>
    </xdr:from>
    <xdr:ext cx="405111" cy="259045"/>
    <xdr:sp macro="" textlink="">
      <xdr:nvSpPr>
        <xdr:cNvPr id="654" name="【消防施設】&#10;有形固定資産減価償却率平均値テキスト"/>
        <xdr:cNvSpPr txBox="1"/>
      </xdr:nvSpPr>
      <xdr:spPr>
        <a:xfrm>
          <a:off x="16357600" y="1403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10161</xdr:rowOff>
    </xdr:from>
    <xdr:to>
      <xdr:col>81</xdr:col>
      <xdr:colOff>101600</xdr:colOff>
      <xdr:row>82</xdr:row>
      <xdr:rowOff>111761</xdr:rowOff>
    </xdr:to>
    <xdr:sp macro="" textlink="">
      <xdr:nvSpPr>
        <xdr:cNvPr id="656" name="フローチャート: 判断 655"/>
        <xdr:cNvSpPr/>
      </xdr:nvSpPr>
      <xdr:spPr>
        <a:xfrm>
          <a:off x="15430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24130</xdr:rowOff>
    </xdr:from>
    <xdr:to>
      <xdr:col>76</xdr:col>
      <xdr:colOff>165100</xdr:colOff>
      <xdr:row>82</xdr:row>
      <xdr:rowOff>125730</xdr:rowOff>
    </xdr:to>
    <xdr:sp macro="" textlink="">
      <xdr:nvSpPr>
        <xdr:cNvPr id="657" name="フローチャート: 判断 656"/>
        <xdr:cNvSpPr/>
      </xdr:nvSpPr>
      <xdr:spPr>
        <a:xfrm>
          <a:off x="14541500" y="1408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58420</xdr:rowOff>
    </xdr:from>
    <xdr:to>
      <xdr:col>72</xdr:col>
      <xdr:colOff>38100</xdr:colOff>
      <xdr:row>81</xdr:row>
      <xdr:rowOff>160020</xdr:rowOff>
    </xdr:to>
    <xdr:sp macro="" textlink="">
      <xdr:nvSpPr>
        <xdr:cNvPr id="658" name="フローチャート: 判断 657"/>
        <xdr:cNvSpPr/>
      </xdr:nvSpPr>
      <xdr:spPr>
        <a:xfrm>
          <a:off x="136525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146050</xdr:rowOff>
    </xdr:from>
    <xdr:to>
      <xdr:col>67</xdr:col>
      <xdr:colOff>101600</xdr:colOff>
      <xdr:row>82</xdr:row>
      <xdr:rowOff>76200</xdr:rowOff>
    </xdr:to>
    <xdr:sp macro="" textlink="">
      <xdr:nvSpPr>
        <xdr:cNvPr id="659" name="フローチャート: 判断 658"/>
        <xdr:cNvSpPr/>
      </xdr:nvSpPr>
      <xdr:spPr>
        <a:xfrm>
          <a:off x="12763500" y="1403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12700</xdr:rowOff>
    </xdr:from>
    <xdr:to>
      <xdr:col>85</xdr:col>
      <xdr:colOff>177800</xdr:colOff>
      <xdr:row>79</xdr:row>
      <xdr:rowOff>114300</xdr:rowOff>
    </xdr:to>
    <xdr:sp macro="" textlink="">
      <xdr:nvSpPr>
        <xdr:cNvPr id="665" name="楕円 664"/>
        <xdr:cNvSpPr/>
      </xdr:nvSpPr>
      <xdr:spPr>
        <a:xfrm>
          <a:off x="16268700" y="135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35577</xdr:rowOff>
    </xdr:from>
    <xdr:ext cx="405111" cy="259045"/>
    <xdr:sp macro="" textlink="">
      <xdr:nvSpPr>
        <xdr:cNvPr id="666" name="【消防施設】&#10;有形固定資産減価償却率該当値テキスト"/>
        <xdr:cNvSpPr txBox="1"/>
      </xdr:nvSpPr>
      <xdr:spPr>
        <a:xfrm>
          <a:off x="16357600" y="13408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160020</xdr:rowOff>
    </xdr:from>
    <xdr:to>
      <xdr:col>81</xdr:col>
      <xdr:colOff>101600</xdr:colOff>
      <xdr:row>79</xdr:row>
      <xdr:rowOff>90170</xdr:rowOff>
    </xdr:to>
    <xdr:sp macro="" textlink="">
      <xdr:nvSpPr>
        <xdr:cNvPr id="667" name="楕円 666"/>
        <xdr:cNvSpPr/>
      </xdr:nvSpPr>
      <xdr:spPr>
        <a:xfrm>
          <a:off x="15430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39370</xdr:rowOff>
    </xdr:from>
    <xdr:to>
      <xdr:col>85</xdr:col>
      <xdr:colOff>127000</xdr:colOff>
      <xdr:row>79</xdr:row>
      <xdr:rowOff>63500</xdr:rowOff>
    </xdr:to>
    <xdr:cxnSp macro="">
      <xdr:nvCxnSpPr>
        <xdr:cNvPr id="668" name="直線コネクタ 667"/>
        <xdr:cNvCxnSpPr/>
      </xdr:nvCxnSpPr>
      <xdr:spPr>
        <a:xfrm>
          <a:off x="15481300" y="1358392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134620</xdr:rowOff>
    </xdr:from>
    <xdr:to>
      <xdr:col>76</xdr:col>
      <xdr:colOff>165100</xdr:colOff>
      <xdr:row>79</xdr:row>
      <xdr:rowOff>64770</xdr:rowOff>
    </xdr:to>
    <xdr:sp macro="" textlink="">
      <xdr:nvSpPr>
        <xdr:cNvPr id="669" name="楕円 668"/>
        <xdr:cNvSpPr/>
      </xdr:nvSpPr>
      <xdr:spPr>
        <a:xfrm>
          <a:off x="14541500" y="1350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13970</xdr:rowOff>
    </xdr:from>
    <xdr:to>
      <xdr:col>81</xdr:col>
      <xdr:colOff>50800</xdr:colOff>
      <xdr:row>79</xdr:row>
      <xdr:rowOff>39370</xdr:rowOff>
    </xdr:to>
    <xdr:cxnSp macro="">
      <xdr:nvCxnSpPr>
        <xdr:cNvPr id="670" name="直線コネクタ 669"/>
        <xdr:cNvCxnSpPr/>
      </xdr:nvCxnSpPr>
      <xdr:spPr>
        <a:xfrm>
          <a:off x="14592300" y="135585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109220</xdr:rowOff>
    </xdr:from>
    <xdr:to>
      <xdr:col>72</xdr:col>
      <xdr:colOff>38100</xdr:colOff>
      <xdr:row>79</xdr:row>
      <xdr:rowOff>39370</xdr:rowOff>
    </xdr:to>
    <xdr:sp macro="" textlink="">
      <xdr:nvSpPr>
        <xdr:cNvPr id="671" name="楕円 670"/>
        <xdr:cNvSpPr/>
      </xdr:nvSpPr>
      <xdr:spPr>
        <a:xfrm>
          <a:off x="13652500" y="1348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160020</xdr:rowOff>
    </xdr:from>
    <xdr:to>
      <xdr:col>76</xdr:col>
      <xdr:colOff>114300</xdr:colOff>
      <xdr:row>79</xdr:row>
      <xdr:rowOff>13970</xdr:rowOff>
    </xdr:to>
    <xdr:cxnSp macro="">
      <xdr:nvCxnSpPr>
        <xdr:cNvPr id="672" name="直線コネクタ 671"/>
        <xdr:cNvCxnSpPr/>
      </xdr:nvCxnSpPr>
      <xdr:spPr>
        <a:xfrm>
          <a:off x="13703300" y="135331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83820</xdr:rowOff>
    </xdr:from>
    <xdr:to>
      <xdr:col>67</xdr:col>
      <xdr:colOff>101600</xdr:colOff>
      <xdr:row>79</xdr:row>
      <xdr:rowOff>13970</xdr:rowOff>
    </xdr:to>
    <xdr:sp macro="" textlink="">
      <xdr:nvSpPr>
        <xdr:cNvPr id="673" name="楕円 672"/>
        <xdr:cNvSpPr/>
      </xdr:nvSpPr>
      <xdr:spPr>
        <a:xfrm>
          <a:off x="127635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134620</xdr:rowOff>
    </xdr:from>
    <xdr:to>
      <xdr:col>71</xdr:col>
      <xdr:colOff>177800</xdr:colOff>
      <xdr:row>78</xdr:row>
      <xdr:rowOff>160020</xdr:rowOff>
    </xdr:to>
    <xdr:cxnSp macro="">
      <xdr:nvCxnSpPr>
        <xdr:cNvPr id="674" name="直線コネクタ 673"/>
        <xdr:cNvCxnSpPr/>
      </xdr:nvCxnSpPr>
      <xdr:spPr>
        <a:xfrm>
          <a:off x="12814300" y="1350772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102888</xdr:rowOff>
    </xdr:from>
    <xdr:ext cx="405111" cy="259045"/>
    <xdr:sp macro="" textlink="">
      <xdr:nvSpPr>
        <xdr:cNvPr id="675" name="n_1aveValue【消防施設】&#10;有形固定資産減価償却率"/>
        <xdr:cNvSpPr txBox="1"/>
      </xdr:nvSpPr>
      <xdr:spPr>
        <a:xfrm>
          <a:off x="15266044" y="1416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116857</xdr:rowOff>
    </xdr:from>
    <xdr:ext cx="405111" cy="259045"/>
    <xdr:sp macro="" textlink="">
      <xdr:nvSpPr>
        <xdr:cNvPr id="676" name="n_2aveValue【消防施設】&#10;有形固定資産減価償却率"/>
        <xdr:cNvSpPr txBox="1"/>
      </xdr:nvSpPr>
      <xdr:spPr>
        <a:xfrm>
          <a:off x="14389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151147</xdr:rowOff>
    </xdr:from>
    <xdr:ext cx="405111" cy="259045"/>
    <xdr:sp macro="" textlink="">
      <xdr:nvSpPr>
        <xdr:cNvPr id="677" name="n_3aveValue【消防施設】&#10;有形固定資産減価償却率"/>
        <xdr:cNvSpPr txBox="1"/>
      </xdr:nvSpPr>
      <xdr:spPr>
        <a:xfrm>
          <a:off x="13500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67327</xdr:rowOff>
    </xdr:from>
    <xdr:ext cx="405111" cy="259045"/>
    <xdr:sp macro="" textlink="">
      <xdr:nvSpPr>
        <xdr:cNvPr id="678" name="n_4aveValue【消防施設】&#10;有形固定資産減価償却率"/>
        <xdr:cNvSpPr txBox="1"/>
      </xdr:nvSpPr>
      <xdr:spPr>
        <a:xfrm>
          <a:off x="12611744" y="1412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106697</xdr:rowOff>
    </xdr:from>
    <xdr:ext cx="405111" cy="259045"/>
    <xdr:sp macro="" textlink="">
      <xdr:nvSpPr>
        <xdr:cNvPr id="679" name="n_1mainValue【消防施設】&#10;有形固定資産減価償却率"/>
        <xdr:cNvSpPr txBox="1"/>
      </xdr:nvSpPr>
      <xdr:spPr>
        <a:xfrm>
          <a:off x="15266044"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81297</xdr:rowOff>
    </xdr:from>
    <xdr:ext cx="405111" cy="259045"/>
    <xdr:sp macro="" textlink="">
      <xdr:nvSpPr>
        <xdr:cNvPr id="680" name="n_2mainValue【消防施設】&#10;有形固定資産減価償却率"/>
        <xdr:cNvSpPr txBox="1"/>
      </xdr:nvSpPr>
      <xdr:spPr>
        <a:xfrm>
          <a:off x="14389744" y="1328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55897</xdr:rowOff>
    </xdr:from>
    <xdr:ext cx="405111" cy="259045"/>
    <xdr:sp macro="" textlink="">
      <xdr:nvSpPr>
        <xdr:cNvPr id="681" name="n_3mainValue【消防施設】&#10;有形固定資産減価償却率"/>
        <xdr:cNvSpPr txBox="1"/>
      </xdr:nvSpPr>
      <xdr:spPr>
        <a:xfrm>
          <a:off x="13500744" y="1325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30497</xdr:rowOff>
    </xdr:from>
    <xdr:ext cx="405111" cy="259045"/>
    <xdr:sp macro="" textlink="">
      <xdr:nvSpPr>
        <xdr:cNvPr id="682" name="n_4mainValue【消防施設】&#10;有形固定資産減価償却率"/>
        <xdr:cNvSpPr txBox="1"/>
      </xdr:nvSpPr>
      <xdr:spPr>
        <a:xfrm>
          <a:off x="12611744"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62962</xdr:rowOff>
    </xdr:from>
    <xdr:to>
      <xdr:col>112</xdr:col>
      <xdr:colOff>38100</xdr:colOff>
      <xdr:row>86</xdr:row>
      <xdr:rowOff>164562</xdr:rowOff>
    </xdr:to>
    <xdr:sp macro="" textlink="">
      <xdr:nvSpPr>
        <xdr:cNvPr id="713" name="フローチャート: 判断 712"/>
        <xdr:cNvSpPr/>
      </xdr:nvSpPr>
      <xdr:spPr>
        <a:xfrm>
          <a:off x="21272500" y="1480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62974</xdr:rowOff>
    </xdr:from>
    <xdr:to>
      <xdr:col>107</xdr:col>
      <xdr:colOff>101600</xdr:colOff>
      <xdr:row>86</xdr:row>
      <xdr:rowOff>164574</xdr:rowOff>
    </xdr:to>
    <xdr:sp macro="" textlink="">
      <xdr:nvSpPr>
        <xdr:cNvPr id="714" name="フローチャート: 判断 713"/>
        <xdr:cNvSpPr/>
      </xdr:nvSpPr>
      <xdr:spPr>
        <a:xfrm>
          <a:off x="20383500" y="1480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62985</xdr:rowOff>
    </xdr:from>
    <xdr:to>
      <xdr:col>102</xdr:col>
      <xdr:colOff>165100</xdr:colOff>
      <xdr:row>86</xdr:row>
      <xdr:rowOff>164585</xdr:rowOff>
    </xdr:to>
    <xdr:sp macro="" textlink="">
      <xdr:nvSpPr>
        <xdr:cNvPr id="715" name="フローチャート: 判断 714"/>
        <xdr:cNvSpPr/>
      </xdr:nvSpPr>
      <xdr:spPr>
        <a:xfrm>
          <a:off x="19494500" y="1480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62990</xdr:rowOff>
    </xdr:from>
    <xdr:to>
      <xdr:col>98</xdr:col>
      <xdr:colOff>38100</xdr:colOff>
      <xdr:row>86</xdr:row>
      <xdr:rowOff>164590</xdr:rowOff>
    </xdr:to>
    <xdr:sp macro="" textlink="">
      <xdr:nvSpPr>
        <xdr:cNvPr id="716" name="フローチャート: 判断 715"/>
        <xdr:cNvSpPr/>
      </xdr:nvSpPr>
      <xdr:spPr>
        <a:xfrm>
          <a:off x="18605500" y="1480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63066</xdr:rowOff>
    </xdr:from>
    <xdr:to>
      <xdr:col>116</xdr:col>
      <xdr:colOff>114300</xdr:colOff>
      <xdr:row>86</xdr:row>
      <xdr:rowOff>164666</xdr:rowOff>
    </xdr:to>
    <xdr:sp macro="" textlink="">
      <xdr:nvSpPr>
        <xdr:cNvPr id="722" name="楕円 721"/>
        <xdr:cNvSpPr/>
      </xdr:nvSpPr>
      <xdr:spPr>
        <a:xfrm>
          <a:off x="221107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63069</xdr:rowOff>
    </xdr:from>
    <xdr:to>
      <xdr:col>112</xdr:col>
      <xdr:colOff>38100</xdr:colOff>
      <xdr:row>86</xdr:row>
      <xdr:rowOff>164669</xdr:rowOff>
    </xdr:to>
    <xdr:sp macro="" textlink="">
      <xdr:nvSpPr>
        <xdr:cNvPr id="724" name="楕円 723"/>
        <xdr:cNvSpPr/>
      </xdr:nvSpPr>
      <xdr:spPr>
        <a:xfrm>
          <a:off x="21272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113866</xdr:rowOff>
    </xdr:from>
    <xdr:to>
      <xdr:col>116</xdr:col>
      <xdr:colOff>63500</xdr:colOff>
      <xdr:row>86</xdr:row>
      <xdr:rowOff>113869</xdr:rowOff>
    </xdr:to>
    <xdr:cxnSp macro="">
      <xdr:nvCxnSpPr>
        <xdr:cNvPr id="725" name="直線コネクタ 724"/>
        <xdr:cNvCxnSpPr/>
      </xdr:nvCxnSpPr>
      <xdr:spPr>
        <a:xfrm flipV="1">
          <a:off x="21323300" y="14858566"/>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63069</xdr:rowOff>
    </xdr:from>
    <xdr:to>
      <xdr:col>107</xdr:col>
      <xdr:colOff>101600</xdr:colOff>
      <xdr:row>86</xdr:row>
      <xdr:rowOff>164669</xdr:rowOff>
    </xdr:to>
    <xdr:sp macro="" textlink="">
      <xdr:nvSpPr>
        <xdr:cNvPr id="726" name="楕円 725"/>
        <xdr:cNvSpPr/>
      </xdr:nvSpPr>
      <xdr:spPr>
        <a:xfrm>
          <a:off x="20383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113869</xdr:rowOff>
    </xdr:from>
    <xdr:to>
      <xdr:col>111</xdr:col>
      <xdr:colOff>177800</xdr:colOff>
      <xdr:row>86</xdr:row>
      <xdr:rowOff>113869</xdr:rowOff>
    </xdr:to>
    <xdr:cxnSp macro="">
      <xdr:nvCxnSpPr>
        <xdr:cNvPr id="727" name="直線コネクタ 726"/>
        <xdr:cNvCxnSpPr/>
      </xdr:nvCxnSpPr>
      <xdr:spPr>
        <a:xfrm>
          <a:off x="20434300" y="148585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63074</xdr:rowOff>
    </xdr:from>
    <xdr:to>
      <xdr:col>102</xdr:col>
      <xdr:colOff>165100</xdr:colOff>
      <xdr:row>86</xdr:row>
      <xdr:rowOff>164674</xdr:rowOff>
    </xdr:to>
    <xdr:sp macro="" textlink="">
      <xdr:nvSpPr>
        <xdr:cNvPr id="728" name="楕円 727"/>
        <xdr:cNvSpPr/>
      </xdr:nvSpPr>
      <xdr:spPr>
        <a:xfrm>
          <a:off x="19494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113869</xdr:rowOff>
    </xdr:from>
    <xdr:to>
      <xdr:col>107</xdr:col>
      <xdr:colOff>50800</xdr:colOff>
      <xdr:row>86</xdr:row>
      <xdr:rowOff>113874</xdr:rowOff>
    </xdr:to>
    <xdr:cxnSp macro="">
      <xdr:nvCxnSpPr>
        <xdr:cNvPr id="729" name="直線コネクタ 728"/>
        <xdr:cNvCxnSpPr/>
      </xdr:nvCxnSpPr>
      <xdr:spPr>
        <a:xfrm flipV="1">
          <a:off x="19545300" y="14858569"/>
          <a:ext cx="889000" cy="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63074</xdr:rowOff>
    </xdr:from>
    <xdr:to>
      <xdr:col>98</xdr:col>
      <xdr:colOff>38100</xdr:colOff>
      <xdr:row>86</xdr:row>
      <xdr:rowOff>164674</xdr:rowOff>
    </xdr:to>
    <xdr:sp macro="" textlink="">
      <xdr:nvSpPr>
        <xdr:cNvPr id="730" name="楕円 729"/>
        <xdr:cNvSpPr/>
      </xdr:nvSpPr>
      <xdr:spPr>
        <a:xfrm>
          <a:off x="18605500" y="1480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113874</xdr:rowOff>
    </xdr:from>
    <xdr:to>
      <xdr:col>102</xdr:col>
      <xdr:colOff>114300</xdr:colOff>
      <xdr:row>86</xdr:row>
      <xdr:rowOff>113874</xdr:rowOff>
    </xdr:to>
    <xdr:cxnSp macro="">
      <xdr:nvCxnSpPr>
        <xdr:cNvPr id="731" name="直線コネクタ 730"/>
        <xdr:cNvCxnSpPr/>
      </xdr:nvCxnSpPr>
      <xdr:spPr>
        <a:xfrm>
          <a:off x="18656300" y="148585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9639</xdr:rowOff>
    </xdr:from>
    <xdr:ext cx="469744" cy="259045"/>
    <xdr:sp macro="" textlink="">
      <xdr:nvSpPr>
        <xdr:cNvPr id="732" name="n_1aveValue【消防施設】&#10;一人当たり面積"/>
        <xdr:cNvSpPr txBox="1"/>
      </xdr:nvSpPr>
      <xdr:spPr>
        <a:xfrm>
          <a:off x="21075727" y="14582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9651</xdr:rowOff>
    </xdr:from>
    <xdr:ext cx="469744" cy="259045"/>
    <xdr:sp macro="" textlink="">
      <xdr:nvSpPr>
        <xdr:cNvPr id="733" name="n_2aveValue【消防施設】&#10;一人当たり面積"/>
        <xdr:cNvSpPr txBox="1"/>
      </xdr:nvSpPr>
      <xdr:spPr>
        <a:xfrm>
          <a:off x="20199427" y="1458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9662</xdr:rowOff>
    </xdr:from>
    <xdr:ext cx="469744" cy="259045"/>
    <xdr:sp macro="" textlink="">
      <xdr:nvSpPr>
        <xdr:cNvPr id="734" name="n_3aveValue【消防施設】&#10;一人当たり面積"/>
        <xdr:cNvSpPr txBox="1"/>
      </xdr:nvSpPr>
      <xdr:spPr>
        <a:xfrm>
          <a:off x="19310427" y="14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9667</xdr:rowOff>
    </xdr:from>
    <xdr:ext cx="469744" cy="259045"/>
    <xdr:sp macro="" textlink="">
      <xdr:nvSpPr>
        <xdr:cNvPr id="735" name="n_4aveValue【消防施設】&#10;一人当たり面積"/>
        <xdr:cNvSpPr txBox="1"/>
      </xdr:nvSpPr>
      <xdr:spPr>
        <a:xfrm>
          <a:off x="18421427" y="14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155796</xdr:rowOff>
    </xdr:from>
    <xdr:ext cx="469744" cy="259045"/>
    <xdr:sp macro="" textlink="">
      <xdr:nvSpPr>
        <xdr:cNvPr id="736" name="n_1mainValue【消防施設】&#10;一人当たり面積"/>
        <xdr:cNvSpPr txBox="1"/>
      </xdr:nvSpPr>
      <xdr:spPr>
        <a:xfrm>
          <a:off x="210757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155796</xdr:rowOff>
    </xdr:from>
    <xdr:ext cx="469744" cy="259045"/>
    <xdr:sp macro="" textlink="">
      <xdr:nvSpPr>
        <xdr:cNvPr id="737" name="n_2mainValue【消防施設】&#10;一人当たり面積"/>
        <xdr:cNvSpPr txBox="1"/>
      </xdr:nvSpPr>
      <xdr:spPr>
        <a:xfrm>
          <a:off x="20199427" y="14900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155801</xdr:rowOff>
    </xdr:from>
    <xdr:ext cx="469744" cy="259045"/>
    <xdr:sp macro="" textlink="">
      <xdr:nvSpPr>
        <xdr:cNvPr id="738" name="n_3mainValue【消防施設】&#10;一人当たり面積"/>
        <xdr:cNvSpPr txBox="1"/>
      </xdr:nvSpPr>
      <xdr:spPr>
        <a:xfrm>
          <a:off x="19310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155801</xdr:rowOff>
    </xdr:from>
    <xdr:ext cx="469744" cy="259045"/>
    <xdr:sp macro="" textlink="">
      <xdr:nvSpPr>
        <xdr:cNvPr id="739" name="n_4mainValue【消防施設】&#10;一人当たり面積"/>
        <xdr:cNvSpPr txBox="1"/>
      </xdr:nvSpPr>
      <xdr:spPr>
        <a:xfrm>
          <a:off x="18421427" y="1490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48261</xdr:rowOff>
    </xdr:from>
    <xdr:to>
      <xdr:col>81</xdr:col>
      <xdr:colOff>101600</xdr:colOff>
      <xdr:row>104</xdr:row>
      <xdr:rowOff>149861</xdr:rowOff>
    </xdr:to>
    <xdr:sp macro="" textlink="">
      <xdr:nvSpPr>
        <xdr:cNvPr id="772" name="フローチャート: 判断 771"/>
        <xdr:cNvSpPr/>
      </xdr:nvSpPr>
      <xdr:spPr>
        <a:xfrm>
          <a:off x="15430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773" name="フローチャート: 判断 772"/>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108676</xdr:rowOff>
    </xdr:from>
    <xdr:to>
      <xdr:col>72</xdr:col>
      <xdr:colOff>38100</xdr:colOff>
      <xdr:row>105</xdr:row>
      <xdr:rowOff>38826</xdr:rowOff>
    </xdr:to>
    <xdr:sp macro="" textlink="">
      <xdr:nvSpPr>
        <xdr:cNvPr id="774" name="フローチャート: 判断 773"/>
        <xdr:cNvSpPr/>
      </xdr:nvSpPr>
      <xdr:spPr>
        <a:xfrm>
          <a:off x="13652500" y="1793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138068</xdr:rowOff>
    </xdr:from>
    <xdr:to>
      <xdr:col>67</xdr:col>
      <xdr:colOff>101600</xdr:colOff>
      <xdr:row>105</xdr:row>
      <xdr:rowOff>68218</xdr:rowOff>
    </xdr:to>
    <xdr:sp macro="" textlink="">
      <xdr:nvSpPr>
        <xdr:cNvPr id="775" name="フローチャート: 判断 774"/>
        <xdr:cNvSpPr/>
      </xdr:nvSpPr>
      <xdr:spPr>
        <a:xfrm>
          <a:off x="12763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136434</xdr:rowOff>
    </xdr:from>
    <xdr:to>
      <xdr:col>85</xdr:col>
      <xdr:colOff>177800</xdr:colOff>
      <xdr:row>107</xdr:row>
      <xdr:rowOff>66584</xdr:rowOff>
    </xdr:to>
    <xdr:sp macro="" textlink="">
      <xdr:nvSpPr>
        <xdr:cNvPr id="781" name="楕円 780"/>
        <xdr:cNvSpPr/>
      </xdr:nvSpPr>
      <xdr:spPr>
        <a:xfrm>
          <a:off x="16268700" y="183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114861</xdr:rowOff>
    </xdr:from>
    <xdr:ext cx="405111" cy="259045"/>
    <xdr:sp macro="" textlink="">
      <xdr:nvSpPr>
        <xdr:cNvPr id="782" name="【庁舎】&#10;有形固定資産減価償却率該当値テキスト"/>
        <xdr:cNvSpPr txBox="1"/>
      </xdr:nvSpPr>
      <xdr:spPr>
        <a:xfrm>
          <a:off x="16357600" y="1828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102144</xdr:rowOff>
    </xdr:from>
    <xdr:to>
      <xdr:col>81</xdr:col>
      <xdr:colOff>101600</xdr:colOff>
      <xdr:row>107</xdr:row>
      <xdr:rowOff>32294</xdr:rowOff>
    </xdr:to>
    <xdr:sp macro="" textlink="">
      <xdr:nvSpPr>
        <xdr:cNvPr id="783" name="楕円 782"/>
        <xdr:cNvSpPr/>
      </xdr:nvSpPr>
      <xdr:spPr>
        <a:xfrm>
          <a:off x="15430500" y="182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152944</xdr:rowOff>
    </xdr:from>
    <xdr:to>
      <xdr:col>85</xdr:col>
      <xdr:colOff>127000</xdr:colOff>
      <xdr:row>107</xdr:row>
      <xdr:rowOff>15784</xdr:rowOff>
    </xdr:to>
    <xdr:cxnSp macro="">
      <xdr:nvCxnSpPr>
        <xdr:cNvPr id="784" name="直線コネクタ 783"/>
        <xdr:cNvCxnSpPr/>
      </xdr:nvCxnSpPr>
      <xdr:spPr>
        <a:xfrm>
          <a:off x="15481300" y="1832664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69487</xdr:rowOff>
    </xdr:from>
    <xdr:to>
      <xdr:col>76</xdr:col>
      <xdr:colOff>165100</xdr:colOff>
      <xdr:row>106</xdr:row>
      <xdr:rowOff>171087</xdr:rowOff>
    </xdr:to>
    <xdr:sp macro="" textlink="">
      <xdr:nvSpPr>
        <xdr:cNvPr id="785" name="楕円 784"/>
        <xdr:cNvSpPr/>
      </xdr:nvSpPr>
      <xdr:spPr>
        <a:xfrm>
          <a:off x="14541500" y="1824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120287</xdr:rowOff>
    </xdr:from>
    <xdr:to>
      <xdr:col>81</xdr:col>
      <xdr:colOff>50800</xdr:colOff>
      <xdr:row>106</xdr:row>
      <xdr:rowOff>152944</xdr:rowOff>
    </xdr:to>
    <xdr:cxnSp macro="">
      <xdr:nvCxnSpPr>
        <xdr:cNvPr id="786" name="直線コネクタ 785"/>
        <xdr:cNvCxnSpPr/>
      </xdr:nvCxnSpPr>
      <xdr:spPr>
        <a:xfrm>
          <a:off x="14592300" y="182939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35198</xdr:rowOff>
    </xdr:from>
    <xdr:to>
      <xdr:col>72</xdr:col>
      <xdr:colOff>38100</xdr:colOff>
      <xdr:row>106</xdr:row>
      <xdr:rowOff>136798</xdr:rowOff>
    </xdr:to>
    <xdr:sp macro="" textlink="">
      <xdr:nvSpPr>
        <xdr:cNvPr id="787" name="楕円 786"/>
        <xdr:cNvSpPr/>
      </xdr:nvSpPr>
      <xdr:spPr>
        <a:xfrm>
          <a:off x="13652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85998</xdr:rowOff>
    </xdr:from>
    <xdr:to>
      <xdr:col>76</xdr:col>
      <xdr:colOff>114300</xdr:colOff>
      <xdr:row>106</xdr:row>
      <xdr:rowOff>120287</xdr:rowOff>
    </xdr:to>
    <xdr:cxnSp macro="">
      <xdr:nvCxnSpPr>
        <xdr:cNvPr id="788" name="直線コネクタ 787"/>
        <xdr:cNvCxnSpPr/>
      </xdr:nvCxnSpPr>
      <xdr:spPr>
        <a:xfrm>
          <a:off x="13703300" y="18259698"/>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xdr:rowOff>
    </xdr:from>
    <xdr:to>
      <xdr:col>67</xdr:col>
      <xdr:colOff>101600</xdr:colOff>
      <xdr:row>106</xdr:row>
      <xdr:rowOff>102507</xdr:rowOff>
    </xdr:to>
    <xdr:sp macro="" textlink="">
      <xdr:nvSpPr>
        <xdr:cNvPr id="789" name="楕円 788"/>
        <xdr:cNvSpPr/>
      </xdr:nvSpPr>
      <xdr:spPr>
        <a:xfrm>
          <a:off x="12763500" y="1817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51707</xdr:rowOff>
    </xdr:from>
    <xdr:to>
      <xdr:col>71</xdr:col>
      <xdr:colOff>177800</xdr:colOff>
      <xdr:row>106</xdr:row>
      <xdr:rowOff>85998</xdr:rowOff>
    </xdr:to>
    <xdr:cxnSp macro="">
      <xdr:nvCxnSpPr>
        <xdr:cNvPr id="790" name="直線コネクタ 789"/>
        <xdr:cNvCxnSpPr/>
      </xdr:nvCxnSpPr>
      <xdr:spPr>
        <a:xfrm>
          <a:off x="12814300" y="1822540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166388</xdr:rowOff>
    </xdr:from>
    <xdr:ext cx="405111" cy="259045"/>
    <xdr:sp macro="" textlink="">
      <xdr:nvSpPr>
        <xdr:cNvPr id="791" name="n_1aveValue【庁舎】&#10;有形固定資産減価償却率"/>
        <xdr:cNvSpPr txBox="1"/>
      </xdr:nvSpPr>
      <xdr:spPr>
        <a:xfrm>
          <a:off x="15266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792"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55353</xdr:rowOff>
    </xdr:from>
    <xdr:ext cx="405111" cy="259045"/>
    <xdr:sp macro="" textlink="">
      <xdr:nvSpPr>
        <xdr:cNvPr id="793" name="n_3aveValue【庁舎】&#10;有形固定資産減価償却率"/>
        <xdr:cNvSpPr txBox="1"/>
      </xdr:nvSpPr>
      <xdr:spPr>
        <a:xfrm>
          <a:off x="13500744" y="1771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84745</xdr:rowOff>
    </xdr:from>
    <xdr:ext cx="405111" cy="259045"/>
    <xdr:sp macro="" textlink="">
      <xdr:nvSpPr>
        <xdr:cNvPr id="794" name="n_4aveValue【庁舎】&#10;有形固定資産減価償却率"/>
        <xdr:cNvSpPr txBox="1"/>
      </xdr:nvSpPr>
      <xdr:spPr>
        <a:xfrm>
          <a:off x="12611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23421</xdr:rowOff>
    </xdr:from>
    <xdr:ext cx="405111" cy="259045"/>
    <xdr:sp macro="" textlink="">
      <xdr:nvSpPr>
        <xdr:cNvPr id="795" name="n_1mainValue【庁舎】&#10;有形固定資産減価償却率"/>
        <xdr:cNvSpPr txBox="1"/>
      </xdr:nvSpPr>
      <xdr:spPr>
        <a:xfrm>
          <a:off x="15266044" y="1836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162214</xdr:rowOff>
    </xdr:from>
    <xdr:ext cx="405111" cy="259045"/>
    <xdr:sp macro="" textlink="">
      <xdr:nvSpPr>
        <xdr:cNvPr id="796" name="n_2mainValue【庁舎】&#10;有形固定資産減価償却率"/>
        <xdr:cNvSpPr txBox="1"/>
      </xdr:nvSpPr>
      <xdr:spPr>
        <a:xfrm>
          <a:off x="14389744" y="18335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127925</xdr:rowOff>
    </xdr:from>
    <xdr:ext cx="405111" cy="259045"/>
    <xdr:sp macro="" textlink="">
      <xdr:nvSpPr>
        <xdr:cNvPr id="797" name="n_3mainValue【庁舎】&#10;有形固定資産減価償却率"/>
        <xdr:cNvSpPr txBox="1"/>
      </xdr:nvSpPr>
      <xdr:spPr>
        <a:xfrm>
          <a:off x="135007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93634</xdr:rowOff>
    </xdr:from>
    <xdr:ext cx="405111" cy="259045"/>
    <xdr:sp macro="" textlink="">
      <xdr:nvSpPr>
        <xdr:cNvPr id="798" name="n_4mainValue【庁舎】&#10;有形固定資産減価償却率"/>
        <xdr:cNvSpPr txBox="1"/>
      </xdr:nvSpPr>
      <xdr:spPr>
        <a:xfrm>
          <a:off x="12611744" y="1826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53158</xdr:rowOff>
    </xdr:from>
    <xdr:to>
      <xdr:col>112</xdr:col>
      <xdr:colOff>38100</xdr:colOff>
      <xdr:row>105</xdr:row>
      <xdr:rowOff>154758</xdr:rowOff>
    </xdr:to>
    <xdr:sp macro="" textlink="">
      <xdr:nvSpPr>
        <xdr:cNvPr id="831" name="フローチャート: 判断 830"/>
        <xdr:cNvSpPr/>
      </xdr:nvSpPr>
      <xdr:spPr>
        <a:xfrm>
          <a:off x="21272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80918</xdr:rowOff>
    </xdr:from>
    <xdr:to>
      <xdr:col>107</xdr:col>
      <xdr:colOff>101600</xdr:colOff>
      <xdr:row>106</xdr:row>
      <xdr:rowOff>11068</xdr:rowOff>
    </xdr:to>
    <xdr:sp macro="" textlink="">
      <xdr:nvSpPr>
        <xdr:cNvPr id="832" name="フローチャート: 判断 831"/>
        <xdr:cNvSpPr/>
      </xdr:nvSpPr>
      <xdr:spPr>
        <a:xfrm>
          <a:off x="20383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90714</xdr:rowOff>
    </xdr:from>
    <xdr:to>
      <xdr:col>102</xdr:col>
      <xdr:colOff>165100</xdr:colOff>
      <xdr:row>106</xdr:row>
      <xdr:rowOff>20864</xdr:rowOff>
    </xdr:to>
    <xdr:sp macro="" textlink="">
      <xdr:nvSpPr>
        <xdr:cNvPr id="833" name="フローチャート: 判断 832"/>
        <xdr:cNvSpPr/>
      </xdr:nvSpPr>
      <xdr:spPr>
        <a:xfrm>
          <a:off x="19494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834" name="フローチャート: 判断 833"/>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100512</xdr:rowOff>
    </xdr:from>
    <xdr:to>
      <xdr:col>116</xdr:col>
      <xdr:colOff>114300</xdr:colOff>
      <xdr:row>106</xdr:row>
      <xdr:rowOff>30662</xdr:rowOff>
    </xdr:to>
    <xdr:sp macro="" textlink="">
      <xdr:nvSpPr>
        <xdr:cNvPr id="840" name="楕円 839"/>
        <xdr:cNvSpPr/>
      </xdr:nvSpPr>
      <xdr:spPr>
        <a:xfrm>
          <a:off x="221107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78939</xdr:rowOff>
    </xdr:from>
    <xdr:ext cx="469744" cy="259045"/>
    <xdr:sp macro="" textlink="">
      <xdr:nvSpPr>
        <xdr:cNvPr id="841" name="【庁舎】&#10;一人当たり面積該当値テキスト"/>
        <xdr:cNvSpPr txBox="1"/>
      </xdr:nvSpPr>
      <xdr:spPr>
        <a:xfrm>
          <a:off x="22199600" y="18081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103777</xdr:rowOff>
    </xdr:from>
    <xdr:to>
      <xdr:col>112</xdr:col>
      <xdr:colOff>38100</xdr:colOff>
      <xdr:row>106</xdr:row>
      <xdr:rowOff>33927</xdr:rowOff>
    </xdr:to>
    <xdr:sp macro="" textlink="">
      <xdr:nvSpPr>
        <xdr:cNvPr id="842" name="楕円 841"/>
        <xdr:cNvSpPr/>
      </xdr:nvSpPr>
      <xdr:spPr>
        <a:xfrm>
          <a:off x="21272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151312</xdr:rowOff>
    </xdr:from>
    <xdr:to>
      <xdr:col>116</xdr:col>
      <xdr:colOff>63500</xdr:colOff>
      <xdr:row>105</xdr:row>
      <xdr:rowOff>154577</xdr:rowOff>
    </xdr:to>
    <xdr:cxnSp macro="">
      <xdr:nvCxnSpPr>
        <xdr:cNvPr id="843" name="直線コネクタ 842"/>
        <xdr:cNvCxnSpPr/>
      </xdr:nvCxnSpPr>
      <xdr:spPr>
        <a:xfrm flipV="1">
          <a:off x="21323300" y="1815356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105411</xdr:rowOff>
    </xdr:from>
    <xdr:to>
      <xdr:col>107</xdr:col>
      <xdr:colOff>101600</xdr:colOff>
      <xdr:row>106</xdr:row>
      <xdr:rowOff>35561</xdr:rowOff>
    </xdr:to>
    <xdr:sp macro="" textlink="">
      <xdr:nvSpPr>
        <xdr:cNvPr id="844" name="楕円 843"/>
        <xdr:cNvSpPr/>
      </xdr:nvSpPr>
      <xdr:spPr>
        <a:xfrm>
          <a:off x="20383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154577</xdr:rowOff>
    </xdr:from>
    <xdr:to>
      <xdr:col>111</xdr:col>
      <xdr:colOff>177800</xdr:colOff>
      <xdr:row>105</xdr:row>
      <xdr:rowOff>156211</xdr:rowOff>
    </xdr:to>
    <xdr:cxnSp macro="">
      <xdr:nvCxnSpPr>
        <xdr:cNvPr id="845" name="直線コネクタ 844"/>
        <xdr:cNvCxnSpPr/>
      </xdr:nvCxnSpPr>
      <xdr:spPr>
        <a:xfrm flipV="1">
          <a:off x="20434300" y="18156827"/>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107043</xdr:rowOff>
    </xdr:from>
    <xdr:to>
      <xdr:col>102</xdr:col>
      <xdr:colOff>165100</xdr:colOff>
      <xdr:row>106</xdr:row>
      <xdr:rowOff>37193</xdr:rowOff>
    </xdr:to>
    <xdr:sp macro="" textlink="">
      <xdr:nvSpPr>
        <xdr:cNvPr id="846" name="楕円 845"/>
        <xdr:cNvSpPr/>
      </xdr:nvSpPr>
      <xdr:spPr>
        <a:xfrm>
          <a:off x="19494500" y="1810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156211</xdr:rowOff>
    </xdr:from>
    <xdr:to>
      <xdr:col>107</xdr:col>
      <xdr:colOff>50800</xdr:colOff>
      <xdr:row>105</xdr:row>
      <xdr:rowOff>157843</xdr:rowOff>
    </xdr:to>
    <xdr:cxnSp macro="">
      <xdr:nvCxnSpPr>
        <xdr:cNvPr id="847" name="直線コネクタ 846"/>
        <xdr:cNvCxnSpPr/>
      </xdr:nvCxnSpPr>
      <xdr:spPr>
        <a:xfrm flipV="1">
          <a:off x="19545300" y="18158461"/>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848" name="楕円 847"/>
        <xdr:cNvSpPr/>
      </xdr:nvSpPr>
      <xdr:spPr>
        <a:xfrm>
          <a:off x="18605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157843</xdr:rowOff>
    </xdr:from>
    <xdr:to>
      <xdr:col>102</xdr:col>
      <xdr:colOff>114300</xdr:colOff>
      <xdr:row>105</xdr:row>
      <xdr:rowOff>159476</xdr:rowOff>
    </xdr:to>
    <xdr:cxnSp macro="">
      <xdr:nvCxnSpPr>
        <xdr:cNvPr id="849" name="直線コネクタ 848"/>
        <xdr:cNvCxnSpPr/>
      </xdr:nvCxnSpPr>
      <xdr:spPr>
        <a:xfrm flipV="1">
          <a:off x="18656300" y="1816009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171285</xdr:rowOff>
    </xdr:from>
    <xdr:ext cx="469744" cy="259045"/>
    <xdr:sp macro="" textlink="">
      <xdr:nvSpPr>
        <xdr:cNvPr id="850" name="n_1aveValue【庁舎】&#10;一人当たり面積"/>
        <xdr:cNvSpPr txBox="1"/>
      </xdr:nvSpPr>
      <xdr:spPr>
        <a:xfrm>
          <a:off x="21075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27595</xdr:rowOff>
    </xdr:from>
    <xdr:ext cx="469744" cy="259045"/>
    <xdr:sp macro="" textlink="">
      <xdr:nvSpPr>
        <xdr:cNvPr id="851" name="n_2aveValue【庁舎】&#10;一人当たり面積"/>
        <xdr:cNvSpPr txBox="1"/>
      </xdr:nvSpPr>
      <xdr:spPr>
        <a:xfrm>
          <a:off x="20199427" y="17858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37391</xdr:rowOff>
    </xdr:from>
    <xdr:ext cx="469744" cy="259045"/>
    <xdr:sp macro="" textlink="">
      <xdr:nvSpPr>
        <xdr:cNvPr id="852" name="n_3aveValue【庁舎】&#10;一人当たり面積"/>
        <xdr:cNvSpPr txBox="1"/>
      </xdr:nvSpPr>
      <xdr:spPr>
        <a:xfrm>
          <a:off x="19310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49547</xdr:rowOff>
    </xdr:from>
    <xdr:ext cx="469744" cy="259045"/>
    <xdr:sp macro="" textlink="">
      <xdr:nvSpPr>
        <xdr:cNvPr id="853" name="n_4aveValue【庁舎】&#10;一人当たり面積"/>
        <xdr:cNvSpPr txBox="1"/>
      </xdr:nvSpPr>
      <xdr:spPr>
        <a:xfrm>
          <a:off x="18421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25054</xdr:rowOff>
    </xdr:from>
    <xdr:ext cx="469744" cy="259045"/>
    <xdr:sp macro="" textlink="">
      <xdr:nvSpPr>
        <xdr:cNvPr id="854" name="n_1mainValue【庁舎】&#10;一人当たり面積"/>
        <xdr:cNvSpPr txBox="1"/>
      </xdr:nvSpPr>
      <xdr:spPr>
        <a:xfrm>
          <a:off x="21075727" y="18198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855" name="n_2mainValue【庁舎】&#10;一人当たり面積"/>
        <xdr:cNvSpPr txBox="1"/>
      </xdr:nvSpPr>
      <xdr:spPr>
        <a:xfrm>
          <a:off x="20199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28320</xdr:rowOff>
    </xdr:from>
    <xdr:ext cx="469744" cy="259045"/>
    <xdr:sp macro="" textlink="">
      <xdr:nvSpPr>
        <xdr:cNvPr id="856" name="n_3mainValue【庁舎】&#10;一人当たり面積"/>
        <xdr:cNvSpPr txBox="1"/>
      </xdr:nvSpPr>
      <xdr:spPr>
        <a:xfrm>
          <a:off x="19310427" y="1820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55353</xdr:rowOff>
    </xdr:from>
    <xdr:ext cx="469744" cy="259045"/>
    <xdr:sp macro="" textlink="">
      <xdr:nvSpPr>
        <xdr:cNvPr id="857" name="n_4mainValue【庁舎】&#10;一人当たり面積"/>
        <xdr:cNvSpPr txBox="1"/>
      </xdr:nvSpPr>
      <xdr:spPr>
        <a:xfrm>
          <a:off x="18421427" y="1788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類似団体、全国及び県平均と比較して特に有形固定資産減価償却率が高くなっている施設は、保健センター・保健所、庁舎であり、特に低くなっている施設は、図書館、福祉施設、一般廃棄物処理施設、消防施設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一人当たり面積は、図書館が類似団体を上回っており、保健センター・保健所は下回っているが、その他の施設については類似団体平均とほぼ同水準である。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老朽化の進む施設については、近年の厳しい財政事情により維持補修対応が中心となっており、有形固定資産減価償却率を押し上げる要因となっている。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今後は、施設の統廃合や複合化・長寿命化等、さまざまな視点で将来を見据えた整備を行っていくことが必要である。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合併以降、平成２０年度までは連続して緩やかながら伸びが見られていたが、生産年齢人口の減、デフレの影響による法人税の減等により平成２１年度から４年連続で低下し、平成２４年度から令和２年度までほぼ横ばいで推移している。類似団体平均及び県平均は依然上回っているものの、全国平均には届いていない。</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将来へ向けて市民が安心して生活できる行政サービスの安定的な提供を図るため、歳入では市税等の収納率の向上や、企業誘致による法人税・固定資産税等自主財源のさらなる確保、歳出では徹底した経常経費の抑制により、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65617</xdr:rowOff>
    </xdr:to>
    <xdr:cxnSp macro="">
      <xdr:nvCxnSpPr>
        <xdr:cNvPr id="69" name="直線コネクタ 68"/>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65617</xdr:rowOff>
    </xdr:to>
    <xdr:cxnSp macro="">
      <xdr:nvCxnSpPr>
        <xdr:cNvPr id="72" name="直線コネクタ 71"/>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3" name="フローチャート: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65617</xdr:rowOff>
    </xdr:to>
    <xdr:cxnSp macro="">
      <xdr:nvCxnSpPr>
        <xdr:cNvPr id="75" name="直線コネクタ 74"/>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65617</xdr:rowOff>
    </xdr:to>
    <xdr:cxnSp macro="">
      <xdr:nvCxnSpPr>
        <xdr:cNvPr id="78" name="直線コネクタ 77"/>
        <xdr:cNvCxnSpPr/>
      </xdr:nvCxnSpPr>
      <xdr:spPr>
        <a:xfrm>
          <a:off x="1447800" y="724640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82" name="テキスト ボックス 81"/>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31344</xdr:rowOff>
    </xdr:from>
    <xdr:ext cx="762000" cy="259045"/>
    <xdr:sp macro="" textlink="">
      <xdr:nvSpPr>
        <xdr:cNvPr id="89"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91" name="テキスト ボックス 90"/>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93" name="テキスト ボックス 92"/>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14817</xdr:rowOff>
    </xdr:from>
    <xdr:to>
      <xdr:col>11</xdr:col>
      <xdr:colOff>82550</xdr:colOff>
      <xdr:row>42</xdr:row>
      <xdr:rowOff>116417</xdr:rowOff>
    </xdr:to>
    <xdr:sp macro="" textlink="">
      <xdr:nvSpPr>
        <xdr:cNvPr id="94" name="楕円 93"/>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95" name="テキスト ボックス 94"/>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106485</xdr:rowOff>
    </xdr:from>
    <xdr:ext cx="762000" cy="259045"/>
    <xdr:sp macro="" textlink="">
      <xdr:nvSpPr>
        <xdr:cNvPr id="97" name="テキスト ボックス 96"/>
        <xdr:cNvSpPr txBox="1"/>
      </xdr:nvSpPr>
      <xdr:spPr>
        <a:xfrm>
          <a:off x="1066800" y="696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経常収支比率は、前年度から２．９ポイント改善し９０．９％となり、類似団体平均・全国平均を下回っている。会計年度任用職員制度導入による人件費増加と下水道事業法適化及び新型コロナウイルス感染症対策等に伴い補助費等が増加したが、国庫支出金の増加による扶助費の減少及び下水道事業法適化に伴う繰出金の減少により、経常経費充当一般財源が減少したことに加え、地方消費税交付金の増加等に伴う経常一般財源が増加したことが要因となっている。今後も普通交付税の減が見込まれることから、歳入では市税の徴収の強化、企業誘致等による税収確保の推進、歳出では人件費、公債費等の義務的経費の抑制、施設の統廃合による経費の削減、特別会計・企業会計への繰出金抑制、事務事業の見直し等徹底し、経常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21953</xdr:rowOff>
    </xdr:from>
    <xdr:to>
      <xdr:col>23</xdr:col>
      <xdr:colOff>133350</xdr:colOff>
      <xdr:row>60</xdr:row>
      <xdr:rowOff>121920</xdr:rowOff>
    </xdr:to>
    <xdr:cxnSp macro="">
      <xdr:nvCxnSpPr>
        <xdr:cNvPr id="134" name="直線コネクタ 133"/>
        <xdr:cNvCxnSpPr/>
      </xdr:nvCxnSpPr>
      <xdr:spPr>
        <a:xfrm flipV="1">
          <a:off x="4114800" y="10308953"/>
          <a:ext cx="8382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59872</xdr:rowOff>
    </xdr:from>
    <xdr:to>
      <xdr:col>19</xdr:col>
      <xdr:colOff>133350</xdr:colOff>
      <xdr:row>60</xdr:row>
      <xdr:rowOff>121920</xdr:rowOff>
    </xdr:to>
    <xdr:cxnSp macro="">
      <xdr:nvCxnSpPr>
        <xdr:cNvPr id="137" name="直線コネクタ 136"/>
        <xdr:cNvCxnSpPr/>
      </xdr:nvCxnSpPr>
      <xdr:spPr>
        <a:xfrm>
          <a:off x="3225800" y="103468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67673</xdr:rowOff>
    </xdr:from>
    <xdr:to>
      <xdr:col>19</xdr:col>
      <xdr:colOff>184150</xdr:colOff>
      <xdr:row>60</xdr:row>
      <xdr:rowOff>169273</xdr:rowOff>
    </xdr:to>
    <xdr:sp macro="" textlink="">
      <xdr:nvSpPr>
        <xdr:cNvPr id="138" name="フローチャート: 判断 137"/>
        <xdr:cNvSpPr/>
      </xdr:nvSpPr>
      <xdr:spPr>
        <a:xfrm>
          <a:off x="4064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8000</xdr:rowOff>
    </xdr:from>
    <xdr:ext cx="736600" cy="259045"/>
    <xdr:sp macro="" textlink="">
      <xdr:nvSpPr>
        <xdr:cNvPr id="139" name="テキスト ボックス 138"/>
        <xdr:cNvSpPr txBox="1"/>
      </xdr:nvSpPr>
      <xdr:spPr>
        <a:xfrm>
          <a:off x="3733800" y="10123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59872</xdr:rowOff>
    </xdr:from>
    <xdr:to>
      <xdr:col>15</xdr:col>
      <xdr:colOff>82550</xdr:colOff>
      <xdr:row>60</xdr:row>
      <xdr:rowOff>66766</xdr:rowOff>
    </xdr:to>
    <xdr:cxnSp macro="">
      <xdr:nvCxnSpPr>
        <xdr:cNvPr id="140" name="直線コネクタ 139"/>
        <xdr:cNvCxnSpPr/>
      </xdr:nvCxnSpPr>
      <xdr:spPr>
        <a:xfrm flipV="1">
          <a:off x="2336800" y="1034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43543</xdr:rowOff>
    </xdr:from>
    <xdr:to>
      <xdr:col>15</xdr:col>
      <xdr:colOff>133350</xdr:colOff>
      <xdr:row>60</xdr:row>
      <xdr:rowOff>145143</xdr:rowOff>
    </xdr:to>
    <xdr:sp macro="" textlink="">
      <xdr:nvSpPr>
        <xdr:cNvPr id="141" name="フローチャート: 判断 140"/>
        <xdr:cNvSpPr/>
      </xdr:nvSpPr>
      <xdr:spPr>
        <a:xfrm>
          <a:off x="3175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129920</xdr:rowOff>
    </xdr:from>
    <xdr:ext cx="762000" cy="259045"/>
    <xdr:sp macro="" textlink="">
      <xdr:nvSpPr>
        <xdr:cNvPr id="142" name="テキスト ボックス 141"/>
        <xdr:cNvSpPr txBox="1"/>
      </xdr:nvSpPr>
      <xdr:spPr>
        <a:xfrm>
          <a:off x="2844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39188</xdr:rowOff>
    </xdr:from>
    <xdr:to>
      <xdr:col>11</xdr:col>
      <xdr:colOff>31750</xdr:colOff>
      <xdr:row>60</xdr:row>
      <xdr:rowOff>66766</xdr:rowOff>
    </xdr:to>
    <xdr:cxnSp macro="">
      <xdr:nvCxnSpPr>
        <xdr:cNvPr id="143" name="直線コネクタ 142"/>
        <xdr:cNvCxnSpPr/>
      </xdr:nvCxnSpPr>
      <xdr:spPr>
        <a:xfrm>
          <a:off x="1447800" y="10326188"/>
          <a:ext cx="8890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15966</xdr:rowOff>
    </xdr:from>
    <xdr:to>
      <xdr:col>11</xdr:col>
      <xdr:colOff>82550</xdr:colOff>
      <xdr:row>60</xdr:row>
      <xdr:rowOff>117566</xdr:rowOff>
    </xdr:to>
    <xdr:sp macro="" textlink="">
      <xdr:nvSpPr>
        <xdr:cNvPr id="144" name="フローチャート: 判断 143"/>
        <xdr:cNvSpPr/>
      </xdr:nvSpPr>
      <xdr:spPr>
        <a:xfrm>
          <a:off x="2286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127743</xdr:rowOff>
    </xdr:from>
    <xdr:ext cx="762000" cy="259045"/>
    <xdr:sp macro="" textlink="">
      <xdr:nvSpPr>
        <xdr:cNvPr id="145" name="テキスト ボックス 144"/>
        <xdr:cNvSpPr txBox="1"/>
      </xdr:nvSpPr>
      <xdr:spPr>
        <a:xfrm>
          <a:off x="1955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46" name="フローチャート: 判断 145"/>
        <xdr:cNvSpPr/>
      </xdr:nvSpPr>
      <xdr:spPr>
        <a:xfrm>
          <a:off x="1397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47" name="テキスト ボックス 146"/>
        <xdr:cNvSpPr txBox="1"/>
      </xdr:nvSpPr>
      <xdr:spPr>
        <a:xfrm>
          <a:off x="1066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142603</xdr:rowOff>
    </xdr:from>
    <xdr:to>
      <xdr:col>23</xdr:col>
      <xdr:colOff>184150</xdr:colOff>
      <xdr:row>60</xdr:row>
      <xdr:rowOff>72753</xdr:rowOff>
    </xdr:to>
    <xdr:sp macro="" textlink="">
      <xdr:nvSpPr>
        <xdr:cNvPr id="153" name="楕円 152"/>
        <xdr:cNvSpPr/>
      </xdr:nvSpPr>
      <xdr:spPr>
        <a:xfrm>
          <a:off x="49022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159130</xdr:rowOff>
    </xdr:from>
    <xdr:ext cx="762000" cy="259045"/>
    <xdr:sp macro="" textlink="">
      <xdr:nvSpPr>
        <xdr:cNvPr id="154" name="財政構造の弾力性該当値テキスト"/>
        <xdr:cNvSpPr txBox="1"/>
      </xdr:nvSpPr>
      <xdr:spPr>
        <a:xfrm>
          <a:off x="5041900" y="1010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71120</xdr:rowOff>
    </xdr:from>
    <xdr:to>
      <xdr:col>19</xdr:col>
      <xdr:colOff>184150</xdr:colOff>
      <xdr:row>61</xdr:row>
      <xdr:rowOff>1270</xdr:rowOff>
    </xdr:to>
    <xdr:sp macro="" textlink="">
      <xdr:nvSpPr>
        <xdr:cNvPr id="155" name="楕円 154"/>
        <xdr:cNvSpPr/>
      </xdr:nvSpPr>
      <xdr:spPr>
        <a:xfrm>
          <a:off x="4064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157497</xdr:rowOff>
    </xdr:from>
    <xdr:ext cx="736600" cy="259045"/>
    <xdr:sp macro="" textlink="">
      <xdr:nvSpPr>
        <xdr:cNvPr id="156" name="テキスト ボックス 155"/>
        <xdr:cNvSpPr txBox="1"/>
      </xdr:nvSpPr>
      <xdr:spPr>
        <a:xfrm>
          <a:off x="3733800" y="10444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9072</xdr:rowOff>
    </xdr:from>
    <xdr:to>
      <xdr:col>15</xdr:col>
      <xdr:colOff>133350</xdr:colOff>
      <xdr:row>60</xdr:row>
      <xdr:rowOff>110672</xdr:rowOff>
    </xdr:to>
    <xdr:sp macro="" textlink="">
      <xdr:nvSpPr>
        <xdr:cNvPr id="157" name="楕円 156"/>
        <xdr:cNvSpPr/>
      </xdr:nvSpPr>
      <xdr:spPr>
        <a:xfrm>
          <a:off x="3175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120849</xdr:rowOff>
    </xdr:from>
    <xdr:ext cx="762000" cy="259045"/>
    <xdr:sp macro="" textlink="">
      <xdr:nvSpPr>
        <xdr:cNvPr id="158" name="テキスト ボックス 157"/>
        <xdr:cNvSpPr txBox="1"/>
      </xdr:nvSpPr>
      <xdr:spPr>
        <a:xfrm>
          <a:off x="2844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15966</xdr:rowOff>
    </xdr:from>
    <xdr:to>
      <xdr:col>11</xdr:col>
      <xdr:colOff>82550</xdr:colOff>
      <xdr:row>60</xdr:row>
      <xdr:rowOff>117566</xdr:rowOff>
    </xdr:to>
    <xdr:sp macro="" textlink="">
      <xdr:nvSpPr>
        <xdr:cNvPr id="159" name="楕円 158"/>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102343</xdr:rowOff>
    </xdr:from>
    <xdr:ext cx="762000" cy="259045"/>
    <xdr:sp macro="" textlink="">
      <xdr:nvSpPr>
        <xdr:cNvPr id="160" name="テキスト ボックス 159"/>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159838</xdr:rowOff>
    </xdr:from>
    <xdr:to>
      <xdr:col>7</xdr:col>
      <xdr:colOff>31750</xdr:colOff>
      <xdr:row>60</xdr:row>
      <xdr:rowOff>89988</xdr:rowOff>
    </xdr:to>
    <xdr:sp macro="" textlink="">
      <xdr:nvSpPr>
        <xdr:cNvPr id="161" name="楕円 160"/>
        <xdr:cNvSpPr/>
      </xdr:nvSpPr>
      <xdr:spPr>
        <a:xfrm>
          <a:off x="1397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74765</xdr:rowOff>
    </xdr:from>
    <xdr:ext cx="762000" cy="259045"/>
    <xdr:sp macro="" textlink="">
      <xdr:nvSpPr>
        <xdr:cNvPr id="162" name="テキスト ボックス 161"/>
        <xdr:cNvSpPr txBox="1"/>
      </xdr:nvSpPr>
      <xdr:spPr>
        <a:xfrm>
          <a:off x="1066800" y="103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類似団体平均は下回っているものの、全国・県平均を上回っている。増加した主な要因は人件費であり、会計年度任用職員制度導入に伴い前年度比で増加している。一方で、物件費は旧廃棄物処理施設解体事業の完了や会計年度任用職員制度導入に伴う臨時職員賃金の人件費への移行により減少してい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今後は、民間でも実施可能な部分については、指定管理者制度の活用等により経費削減を図っていくことや、公共施設等の統廃合を検討していかなければならない。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28997</xdr:rowOff>
    </xdr:from>
    <xdr:to>
      <xdr:col>23</xdr:col>
      <xdr:colOff>133350</xdr:colOff>
      <xdr:row>83</xdr:row>
      <xdr:rowOff>48806</xdr:rowOff>
    </xdr:to>
    <xdr:cxnSp macro="">
      <xdr:nvCxnSpPr>
        <xdr:cNvPr id="194" name="直線コネクタ 193"/>
        <xdr:cNvCxnSpPr/>
      </xdr:nvCxnSpPr>
      <xdr:spPr>
        <a:xfrm>
          <a:off x="4114800" y="14259347"/>
          <a:ext cx="838200" cy="1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3508</xdr:rowOff>
    </xdr:from>
    <xdr:to>
      <xdr:col>19</xdr:col>
      <xdr:colOff>133350</xdr:colOff>
      <xdr:row>83</xdr:row>
      <xdr:rowOff>28997</xdr:rowOff>
    </xdr:to>
    <xdr:cxnSp macro="">
      <xdr:nvCxnSpPr>
        <xdr:cNvPr id="197" name="直線コネクタ 196"/>
        <xdr:cNvCxnSpPr/>
      </xdr:nvCxnSpPr>
      <xdr:spPr>
        <a:xfrm>
          <a:off x="3225800" y="14233858"/>
          <a:ext cx="8890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31221</xdr:rowOff>
    </xdr:from>
    <xdr:to>
      <xdr:col>19</xdr:col>
      <xdr:colOff>184150</xdr:colOff>
      <xdr:row>83</xdr:row>
      <xdr:rowOff>132821</xdr:rowOff>
    </xdr:to>
    <xdr:sp macro="" textlink="">
      <xdr:nvSpPr>
        <xdr:cNvPr id="198" name="フローチャート: 判断 197"/>
        <xdr:cNvSpPr/>
      </xdr:nvSpPr>
      <xdr:spPr>
        <a:xfrm>
          <a:off x="4064000" y="1426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117598</xdr:rowOff>
    </xdr:from>
    <xdr:ext cx="736600" cy="259045"/>
    <xdr:sp macro="" textlink="">
      <xdr:nvSpPr>
        <xdr:cNvPr id="199" name="テキスト ボックス 198"/>
        <xdr:cNvSpPr txBox="1"/>
      </xdr:nvSpPr>
      <xdr:spPr>
        <a:xfrm>
          <a:off x="3733800" y="14347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165565</xdr:rowOff>
    </xdr:from>
    <xdr:to>
      <xdr:col>15</xdr:col>
      <xdr:colOff>82550</xdr:colOff>
      <xdr:row>83</xdr:row>
      <xdr:rowOff>3508</xdr:rowOff>
    </xdr:to>
    <xdr:cxnSp macro="">
      <xdr:nvCxnSpPr>
        <xdr:cNvPr id="200" name="直線コネクタ 199"/>
        <xdr:cNvCxnSpPr/>
      </xdr:nvCxnSpPr>
      <xdr:spPr>
        <a:xfrm>
          <a:off x="2336800" y="14224465"/>
          <a:ext cx="889000" cy="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15968</xdr:rowOff>
    </xdr:from>
    <xdr:to>
      <xdr:col>15</xdr:col>
      <xdr:colOff>133350</xdr:colOff>
      <xdr:row>83</xdr:row>
      <xdr:rowOff>117568</xdr:rowOff>
    </xdr:to>
    <xdr:sp macro="" textlink="">
      <xdr:nvSpPr>
        <xdr:cNvPr id="201" name="フローチャート: 判断 200"/>
        <xdr:cNvSpPr/>
      </xdr:nvSpPr>
      <xdr:spPr>
        <a:xfrm>
          <a:off x="3175000" y="1424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102345</xdr:rowOff>
    </xdr:from>
    <xdr:ext cx="762000" cy="259045"/>
    <xdr:sp macro="" textlink="">
      <xdr:nvSpPr>
        <xdr:cNvPr id="202" name="テキスト ボックス 201"/>
        <xdr:cNvSpPr txBox="1"/>
      </xdr:nvSpPr>
      <xdr:spPr>
        <a:xfrm>
          <a:off x="2844800" y="14332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159916</xdr:rowOff>
    </xdr:from>
    <xdr:to>
      <xdr:col>11</xdr:col>
      <xdr:colOff>31750</xdr:colOff>
      <xdr:row>82</xdr:row>
      <xdr:rowOff>165565</xdr:rowOff>
    </xdr:to>
    <xdr:cxnSp macro="">
      <xdr:nvCxnSpPr>
        <xdr:cNvPr id="203" name="直線コネクタ 202"/>
        <xdr:cNvCxnSpPr/>
      </xdr:nvCxnSpPr>
      <xdr:spPr>
        <a:xfrm>
          <a:off x="1447800" y="14218816"/>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5510</xdr:rowOff>
    </xdr:from>
    <xdr:to>
      <xdr:col>11</xdr:col>
      <xdr:colOff>82550</xdr:colOff>
      <xdr:row>83</xdr:row>
      <xdr:rowOff>107110</xdr:rowOff>
    </xdr:to>
    <xdr:sp macro="" textlink="">
      <xdr:nvSpPr>
        <xdr:cNvPr id="204" name="フローチャート: 判断 203"/>
        <xdr:cNvSpPr/>
      </xdr:nvSpPr>
      <xdr:spPr>
        <a:xfrm>
          <a:off x="2286000" y="1423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91887</xdr:rowOff>
    </xdr:from>
    <xdr:ext cx="762000" cy="259045"/>
    <xdr:sp macro="" textlink="">
      <xdr:nvSpPr>
        <xdr:cNvPr id="205" name="テキスト ボックス 204"/>
        <xdr:cNvSpPr txBox="1"/>
      </xdr:nvSpPr>
      <xdr:spPr>
        <a:xfrm>
          <a:off x="1955800" y="1432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167190</xdr:rowOff>
    </xdr:from>
    <xdr:to>
      <xdr:col>7</xdr:col>
      <xdr:colOff>31750</xdr:colOff>
      <xdr:row>83</xdr:row>
      <xdr:rowOff>97340</xdr:rowOff>
    </xdr:to>
    <xdr:sp macro="" textlink="">
      <xdr:nvSpPr>
        <xdr:cNvPr id="206" name="フローチャート: 判断 205"/>
        <xdr:cNvSpPr/>
      </xdr:nvSpPr>
      <xdr:spPr>
        <a:xfrm>
          <a:off x="1397000" y="1422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82117</xdr:rowOff>
    </xdr:from>
    <xdr:ext cx="762000" cy="259045"/>
    <xdr:sp macro="" textlink="">
      <xdr:nvSpPr>
        <xdr:cNvPr id="207" name="テキスト ボックス 206"/>
        <xdr:cNvSpPr txBox="1"/>
      </xdr:nvSpPr>
      <xdr:spPr>
        <a:xfrm>
          <a:off x="1066800" y="1431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169456</xdr:rowOff>
    </xdr:from>
    <xdr:to>
      <xdr:col>23</xdr:col>
      <xdr:colOff>184150</xdr:colOff>
      <xdr:row>83</xdr:row>
      <xdr:rowOff>99606</xdr:rowOff>
    </xdr:to>
    <xdr:sp macro="" textlink="">
      <xdr:nvSpPr>
        <xdr:cNvPr id="213" name="楕円 212"/>
        <xdr:cNvSpPr/>
      </xdr:nvSpPr>
      <xdr:spPr>
        <a:xfrm>
          <a:off x="4902200" y="1422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14533</xdr:rowOff>
    </xdr:from>
    <xdr:ext cx="762000" cy="259045"/>
    <xdr:sp macro="" textlink="">
      <xdr:nvSpPr>
        <xdr:cNvPr id="214" name="人件費・物件費等の状況該当値テキスト"/>
        <xdr:cNvSpPr txBox="1"/>
      </xdr:nvSpPr>
      <xdr:spPr>
        <a:xfrm>
          <a:off x="5041900" y="1407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149647</xdr:rowOff>
    </xdr:from>
    <xdr:to>
      <xdr:col>19</xdr:col>
      <xdr:colOff>184150</xdr:colOff>
      <xdr:row>83</xdr:row>
      <xdr:rowOff>79797</xdr:rowOff>
    </xdr:to>
    <xdr:sp macro="" textlink="">
      <xdr:nvSpPr>
        <xdr:cNvPr id="215" name="楕円 214"/>
        <xdr:cNvSpPr/>
      </xdr:nvSpPr>
      <xdr:spPr>
        <a:xfrm>
          <a:off x="4064000" y="1420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89974</xdr:rowOff>
    </xdr:from>
    <xdr:ext cx="736600" cy="259045"/>
    <xdr:sp macro="" textlink="">
      <xdr:nvSpPr>
        <xdr:cNvPr id="216" name="テキスト ボックス 215"/>
        <xdr:cNvSpPr txBox="1"/>
      </xdr:nvSpPr>
      <xdr:spPr>
        <a:xfrm>
          <a:off x="3733800" y="139774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124158</xdr:rowOff>
    </xdr:from>
    <xdr:to>
      <xdr:col>15</xdr:col>
      <xdr:colOff>133350</xdr:colOff>
      <xdr:row>83</xdr:row>
      <xdr:rowOff>54308</xdr:rowOff>
    </xdr:to>
    <xdr:sp macro="" textlink="">
      <xdr:nvSpPr>
        <xdr:cNvPr id="217" name="楕円 216"/>
        <xdr:cNvSpPr/>
      </xdr:nvSpPr>
      <xdr:spPr>
        <a:xfrm>
          <a:off x="3175000" y="1418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64485</xdr:rowOff>
    </xdr:from>
    <xdr:ext cx="762000" cy="259045"/>
    <xdr:sp macro="" textlink="">
      <xdr:nvSpPr>
        <xdr:cNvPr id="218" name="テキスト ボックス 217"/>
        <xdr:cNvSpPr txBox="1"/>
      </xdr:nvSpPr>
      <xdr:spPr>
        <a:xfrm>
          <a:off x="2844800" y="13951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114765</xdr:rowOff>
    </xdr:from>
    <xdr:to>
      <xdr:col>11</xdr:col>
      <xdr:colOff>82550</xdr:colOff>
      <xdr:row>83</xdr:row>
      <xdr:rowOff>44915</xdr:rowOff>
    </xdr:to>
    <xdr:sp macro="" textlink="">
      <xdr:nvSpPr>
        <xdr:cNvPr id="219" name="楕円 218"/>
        <xdr:cNvSpPr/>
      </xdr:nvSpPr>
      <xdr:spPr>
        <a:xfrm>
          <a:off x="2286000" y="141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55092</xdr:rowOff>
    </xdr:from>
    <xdr:ext cx="762000" cy="259045"/>
    <xdr:sp macro="" textlink="">
      <xdr:nvSpPr>
        <xdr:cNvPr id="220" name="テキスト ボックス 219"/>
        <xdr:cNvSpPr txBox="1"/>
      </xdr:nvSpPr>
      <xdr:spPr>
        <a:xfrm>
          <a:off x="1955800" y="139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109116</xdr:rowOff>
    </xdr:from>
    <xdr:to>
      <xdr:col>7</xdr:col>
      <xdr:colOff>31750</xdr:colOff>
      <xdr:row>83</xdr:row>
      <xdr:rowOff>39266</xdr:rowOff>
    </xdr:to>
    <xdr:sp macro="" textlink="">
      <xdr:nvSpPr>
        <xdr:cNvPr id="221" name="楕円 220"/>
        <xdr:cNvSpPr/>
      </xdr:nvSpPr>
      <xdr:spPr>
        <a:xfrm>
          <a:off x="1397000" y="1416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49443</xdr:rowOff>
    </xdr:from>
    <xdr:ext cx="762000" cy="259045"/>
    <xdr:sp macro="" textlink="">
      <xdr:nvSpPr>
        <xdr:cNvPr id="222" name="テキスト ボックス 221"/>
        <xdr:cNvSpPr txBox="1"/>
      </xdr:nvSpPr>
      <xdr:spPr>
        <a:xfrm>
          <a:off x="1066800" y="1393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国家公務員を１００とした場合の地方公務員の基本給与水準を表すラスパイレス指数は、９５．９％となり、前年度から横ばいとなっている。類似団体・全国平均を全て下回っているが、今後も適正な定員管理等により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19352</xdr:rowOff>
    </xdr:to>
    <xdr:cxnSp macro="">
      <xdr:nvCxnSpPr>
        <xdr:cNvPr id="258" name="直線コネクタ 257"/>
        <xdr:cNvCxnSpPr/>
      </xdr:nvCxnSpPr>
      <xdr:spPr>
        <a:xfrm>
          <a:off x="16179800" y="144211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135968</xdr:rowOff>
    </xdr:from>
    <xdr:ext cx="762000" cy="259045"/>
    <xdr:sp macro="" textlink="">
      <xdr:nvSpPr>
        <xdr:cNvPr id="259" name="給与水準   （国との比較）平均値テキスト"/>
        <xdr:cNvSpPr txBox="1"/>
      </xdr:nvSpPr>
      <xdr:spPr>
        <a:xfrm>
          <a:off x="17106900" y="14537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42334</xdr:rowOff>
    </xdr:to>
    <xdr:cxnSp macro="">
      <xdr:nvCxnSpPr>
        <xdr:cNvPr id="261" name="直線コネクタ 260"/>
        <xdr:cNvCxnSpPr/>
      </xdr:nvCxnSpPr>
      <xdr:spPr>
        <a:xfrm flipV="1">
          <a:off x="15290800" y="14421152"/>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3932</xdr:rowOff>
    </xdr:from>
    <xdr:to>
      <xdr:col>77</xdr:col>
      <xdr:colOff>95250</xdr:colOff>
      <xdr:row>85</xdr:row>
      <xdr:rowOff>105532</xdr:rowOff>
    </xdr:to>
    <xdr:sp macro="" textlink="">
      <xdr:nvSpPr>
        <xdr:cNvPr id="262" name="フローチャート: 判断 261"/>
        <xdr:cNvSpPr/>
      </xdr:nvSpPr>
      <xdr:spPr>
        <a:xfrm>
          <a:off x="16129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90309</xdr:rowOff>
    </xdr:from>
    <xdr:ext cx="736600" cy="259045"/>
    <xdr:sp macro="" textlink="">
      <xdr:nvSpPr>
        <xdr:cNvPr id="263" name="テキスト ボックス 262"/>
        <xdr:cNvSpPr txBox="1"/>
      </xdr:nvSpPr>
      <xdr:spPr>
        <a:xfrm>
          <a:off x="15798800" y="14663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42334</xdr:rowOff>
    </xdr:from>
    <xdr:to>
      <xdr:col>72</xdr:col>
      <xdr:colOff>203200</xdr:colOff>
      <xdr:row>84</xdr:row>
      <xdr:rowOff>53823</xdr:rowOff>
    </xdr:to>
    <xdr:cxnSp macro="">
      <xdr:nvCxnSpPr>
        <xdr:cNvPr id="264" name="直線コネクタ 263"/>
        <xdr:cNvCxnSpPr/>
      </xdr:nvCxnSpPr>
      <xdr:spPr>
        <a:xfrm flipV="1">
          <a:off x="14401800" y="14444134"/>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163891</xdr:rowOff>
    </xdr:from>
    <xdr:to>
      <xdr:col>73</xdr:col>
      <xdr:colOff>44450</xdr:colOff>
      <xdr:row>85</xdr:row>
      <xdr:rowOff>94041</xdr:rowOff>
    </xdr:to>
    <xdr:sp macro="" textlink="">
      <xdr:nvSpPr>
        <xdr:cNvPr id="265" name="フローチャート: 判断 264"/>
        <xdr:cNvSpPr/>
      </xdr:nvSpPr>
      <xdr:spPr>
        <a:xfrm>
          <a:off x="152400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78818</xdr:rowOff>
    </xdr:from>
    <xdr:ext cx="762000" cy="259045"/>
    <xdr:sp macro="" textlink="">
      <xdr:nvSpPr>
        <xdr:cNvPr id="266" name="テキスト ボックス 265"/>
        <xdr:cNvSpPr txBox="1"/>
      </xdr:nvSpPr>
      <xdr:spPr>
        <a:xfrm>
          <a:off x="14909800" y="1465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53823</xdr:rowOff>
    </xdr:from>
    <xdr:to>
      <xdr:col>68</xdr:col>
      <xdr:colOff>152400</xdr:colOff>
      <xdr:row>84</xdr:row>
      <xdr:rowOff>53823</xdr:rowOff>
    </xdr:to>
    <xdr:cxnSp macro="">
      <xdr:nvCxnSpPr>
        <xdr:cNvPr id="267" name="直線コネクタ 266"/>
        <xdr:cNvCxnSpPr/>
      </xdr:nvCxnSpPr>
      <xdr:spPr>
        <a:xfrm>
          <a:off x="13512800" y="144556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3932</xdr:rowOff>
    </xdr:from>
    <xdr:to>
      <xdr:col>68</xdr:col>
      <xdr:colOff>203200</xdr:colOff>
      <xdr:row>85</xdr:row>
      <xdr:rowOff>105532</xdr:rowOff>
    </xdr:to>
    <xdr:sp macro="" textlink="">
      <xdr:nvSpPr>
        <xdr:cNvPr id="268" name="フローチャート: 判断 267"/>
        <xdr:cNvSpPr/>
      </xdr:nvSpPr>
      <xdr:spPr>
        <a:xfrm>
          <a:off x="14351000" y="14577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90309</xdr:rowOff>
    </xdr:from>
    <xdr:ext cx="762000" cy="259045"/>
    <xdr:sp macro="" textlink="">
      <xdr:nvSpPr>
        <xdr:cNvPr id="269" name="テキスト ボックス 268"/>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70" name="フローチャート: 判断 269"/>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1" name="テキスト ボックス 270"/>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140002</xdr:rowOff>
    </xdr:from>
    <xdr:to>
      <xdr:col>81</xdr:col>
      <xdr:colOff>95250</xdr:colOff>
      <xdr:row>84</xdr:row>
      <xdr:rowOff>70152</xdr:rowOff>
    </xdr:to>
    <xdr:sp macro="" textlink="">
      <xdr:nvSpPr>
        <xdr:cNvPr id="277" name="楕円 276"/>
        <xdr:cNvSpPr/>
      </xdr:nvSpPr>
      <xdr:spPr>
        <a:xfrm>
          <a:off x="169672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156529</xdr:rowOff>
    </xdr:from>
    <xdr:ext cx="762000" cy="259045"/>
    <xdr:sp macro="" textlink="">
      <xdr:nvSpPr>
        <xdr:cNvPr id="278" name="給与水準   （国との比較）該当値テキスト"/>
        <xdr:cNvSpPr txBox="1"/>
      </xdr:nvSpPr>
      <xdr:spPr>
        <a:xfrm>
          <a:off x="17106900" y="14215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9" name="楕円 278"/>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80" name="テキスト ボックス 279"/>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162984</xdr:rowOff>
    </xdr:from>
    <xdr:to>
      <xdr:col>73</xdr:col>
      <xdr:colOff>44450</xdr:colOff>
      <xdr:row>84</xdr:row>
      <xdr:rowOff>93134</xdr:rowOff>
    </xdr:to>
    <xdr:sp macro="" textlink="">
      <xdr:nvSpPr>
        <xdr:cNvPr id="281" name="楕円 280"/>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103311</xdr:rowOff>
    </xdr:from>
    <xdr:ext cx="762000" cy="259045"/>
    <xdr:sp macro="" textlink="">
      <xdr:nvSpPr>
        <xdr:cNvPr id="282" name="テキスト ボックス 281"/>
        <xdr:cNvSpPr txBox="1"/>
      </xdr:nvSpPr>
      <xdr:spPr>
        <a:xfrm>
          <a:off x="14909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3023</xdr:rowOff>
    </xdr:from>
    <xdr:to>
      <xdr:col>68</xdr:col>
      <xdr:colOff>203200</xdr:colOff>
      <xdr:row>84</xdr:row>
      <xdr:rowOff>104623</xdr:rowOff>
    </xdr:to>
    <xdr:sp macro="" textlink="">
      <xdr:nvSpPr>
        <xdr:cNvPr id="283" name="楕円 282"/>
        <xdr:cNvSpPr/>
      </xdr:nvSpPr>
      <xdr:spPr>
        <a:xfrm>
          <a:off x="14351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114800</xdr:rowOff>
    </xdr:from>
    <xdr:ext cx="762000" cy="259045"/>
    <xdr:sp macro="" textlink="">
      <xdr:nvSpPr>
        <xdr:cNvPr id="284" name="テキスト ボックス 283"/>
        <xdr:cNvSpPr txBox="1"/>
      </xdr:nvSpPr>
      <xdr:spPr>
        <a:xfrm>
          <a:off x="14020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3023</xdr:rowOff>
    </xdr:from>
    <xdr:to>
      <xdr:col>64</xdr:col>
      <xdr:colOff>152400</xdr:colOff>
      <xdr:row>84</xdr:row>
      <xdr:rowOff>104623</xdr:rowOff>
    </xdr:to>
    <xdr:sp macro="" textlink="">
      <xdr:nvSpPr>
        <xdr:cNvPr id="285" name="楕円 284"/>
        <xdr:cNvSpPr/>
      </xdr:nvSpPr>
      <xdr:spPr>
        <a:xfrm>
          <a:off x="13462000" y="1440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114800</xdr:rowOff>
    </xdr:from>
    <xdr:ext cx="762000" cy="259045"/>
    <xdr:sp macro="" textlink="">
      <xdr:nvSpPr>
        <xdr:cNvPr id="286" name="テキスト ボックス 285"/>
        <xdr:cNvSpPr txBox="1"/>
      </xdr:nvSpPr>
      <xdr:spPr>
        <a:xfrm>
          <a:off x="13131800" y="14173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tx1"/>
              </a:solidFill>
              <a:latin typeface="ＭＳ Ｐゴシック" panose="020B0600070205080204" pitchFamily="50" charset="-128"/>
              <a:ea typeface="ＭＳ Ｐゴシック" panose="020B0600070205080204" pitchFamily="50" charset="-128"/>
            </a:rPr>
            <a:t>　機構改革による業務見直しを行うなど、第２次定員管理計画に基づき職員数削減に努めている。当市では消防業務、保育所運営、ごみ処理等の業務を直営で行っており、全国平均を上回る状況となっているが、類似団体平均は下回っている。</a:t>
          </a:r>
        </a:p>
        <a:p>
          <a:r>
            <a:rPr kumimoji="1" lang="ja-JP" altLang="en-US" sz="1100">
              <a:solidFill>
                <a:schemeClr val="tx1"/>
              </a:solidFill>
              <a:latin typeface="ＭＳ Ｐゴシック" panose="020B0600070205080204" pitchFamily="50" charset="-128"/>
              <a:ea typeface="ＭＳ Ｐゴシック" panose="020B0600070205080204" pitchFamily="50" charset="-128"/>
            </a:rPr>
            <a:t>　今度も、民間活力の積極的導入や効率的な組織運営の検討による適正配置などで、住民サービスの質の向上を目指す。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27215</xdr:rowOff>
    </xdr:from>
    <xdr:to>
      <xdr:col>81</xdr:col>
      <xdr:colOff>44450</xdr:colOff>
      <xdr:row>62</xdr:row>
      <xdr:rowOff>42152</xdr:rowOff>
    </xdr:to>
    <xdr:cxnSp macro="">
      <xdr:nvCxnSpPr>
        <xdr:cNvPr id="323" name="直線コネクタ 322"/>
        <xdr:cNvCxnSpPr/>
      </xdr:nvCxnSpPr>
      <xdr:spPr>
        <a:xfrm>
          <a:off x="16179800" y="10657115"/>
          <a:ext cx="838200" cy="1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24916</xdr:rowOff>
    </xdr:from>
    <xdr:to>
      <xdr:col>77</xdr:col>
      <xdr:colOff>44450</xdr:colOff>
      <xdr:row>62</xdr:row>
      <xdr:rowOff>27215</xdr:rowOff>
    </xdr:to>
    <xdr:cxnSp macro="">
      <xdr:nvCxnSpPr>
        <xdr:cNvPr id="326" name="直線コネクタ 325"/>
        <xdr:cNvCxnSpPr/>
      </xdr:nvCxnSpPr>
      <xdr:spPr>
        <a:xfrm>
          <a:off x="15290800" y="10654816"/>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77530</xdr:rowOff>
    </xdr:from>
    <xdr:to>
      <xdr:col>77</xdr:col>
      <xdr:colOff>95250</xdr:colOff>
      <xdr:row>63</xdr:row>
      <xdr:rowOff>7680</xdr:rowOff>
    </xdr:to>
    <xdr:sp macro="" textlink="">
      <xdr:nvSpPr>
        <xdr:cNvPr id="327" name="フローチャート: 判断 326"/>
        <xdr:cNvSpPr/>
      </xdr:nvSpPr>
      <xdr:spPr>
        <a:xfrm>
          <a:off x="161290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163907</xdr:rowOff>
    </xdr:from>
    <xdr:ext cx="736600" cy="259045"/>
    <xdr:sp macro="" textlink="">
      <xdr:nvSpPr>
        <xdr:cNvPr id="328" name="テキスト ボックス 327"/>
        <xdr:cNvSpPr txBox="1"/>
      </xdr:nvSpPr>
      <xdr:spPr>
        <a:xfrm>
          <a:off x="15798800" y="1079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24916</xdr:rowOff>
    </xdr:from>
    <xdr:to>
      <xdr:col>72</xdr:col>
      <xdr:colOff>203200</xdr:colOff>
      <xdr:row>62</xdr:row>
      <xdr:rowOff>69729</xdr:rowOff>
    </xdr:to>
    <xdr:cxnSp macro="">
      <xdr:nvCxnSpPr>
        <xdr:cNvPr id="329" name="直線コネクタ 328"/>
        <xdr:cNvCxnSpPr/>
      </xdr:nvCxnSpPr>
      <xdr:spPr>
        <a:xfrm flipV="1">
          <a:off x="14401800" y="10654816"/>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64891</xdr:rowOff>
    </xdr:from>
    <xdr:to>
      <xdr:col>73</xdr:col>
      <xdr:colOff>44450</xdr:colOff>
      <xdr:row>62</xdr:row>
      <xdr:rowOff>166491</xdr:rowOff>
    </xdr:to>
    <xdr:sp macro="" textlink="">
      <xdr:nvSpPr>
        <xdr:cNvPr id="330" name="フローチャート: 判断 329"/>
        <xdr:cNvSpPr/>
      </xdr:nvSpPr>
      <xdr:spPr>
        <a:xfrm>
          <a:off x="15240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151268</xdr:rowOff>
    </xdr:from>
    <xdr:ext cx="762000" cy="259045"/>
    <xdr:sp macro="" textlink="">
      <xdr:nvSpPr>
        <xdr:cNvPr id="331" name="テキスト ボックス 330"/>
        <xdr:cNvSpPr txBox="1"/>
      </xdr:nvSpPr>
      <xdr:spPr>
        <a:xfrm>
          <a:off x="14909800" y="1078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69729</xdr:rowOff>
    </xdr:from>
    <xdr:to>
      <xdr:col>68</xdr:col>
      <xdr:colOff>152400</xdr:colOff>
      <xdr:row>62</xdr:row>
      <xdr:rowOff>92710</xdr:rowOff>
    </xdr:to>
    <xdr:cxnSp macro="">
      <xdr:nvCxnSpPr>
        <xdr:cNvPr id="332" name="直線コネクタ 331"/>
        <xdr:cNvCxnSpPr/>
      </xdr:nvCxnSpPr>
      <xdr:spPr>
        <a:xfrm flipV="1">
          <a:off x="13512800" y="10699629"/>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63742</xdr:rowOff>
    </xdr:from>
    <xdr:to>
      <xdr:col>68</xdr:col>
      <xdr:colOff>203200</xdr:colOff>
      <xdr:row>62</xdr:row>
      <xdr:rowOff>165342</xdr:rowOff>
    </xdr:to>
    <xdr:sp macro="" textlink="">
      <xdr:nvSpPr>
        <xdr:cNvPr id="333" name="フローチャート: 判断 332"/>
        <xdr:cNvSpPr/>
      </xdr:nvSpPr>
      <xdr:spPr>
        <a:xfrm>
          <a:off x="14351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150119</xdr:rowOff>
    </xdr:from>
    <xdr:ext cx="762000" cy="259045"/>
    <xdr:sp macro="" textlink="">
      <xdr:nvSpPr>
        <xdr:cNvPr id="334" name="テキスト ボックス 333"/>
        <xdr:cNvSpPr txBox="1"/>
      </xdr:nvSpPr>
      <xdr:spPr>
        <a:xfrm>
          <a:off x="14020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52251</xdr:rowOff>
    </xdr:from>
    <xdr:to>
      <xdr:col>64</xdr:col>
      <xdr:colOff>152400</xdr:colOff>
      <xdr:row>62</xdr:row>
      <xdr:rowOff>153851</xdr:rowOff>
    </xdr:to>
    <xdr:sp macro="" textlink="">
      <xdr:nvSpPr>
        <xdr:cNvPr id="335" name="フローチャート: 判断 334"/>
        <xdr:cNvSpPr/>
      </xdr:nvSpPr>
      <xdr:spPr>
        <a:xfrm>
          <a:off x="13462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138628</xdr:rowOff>
    </xdr:from>
    <xdr:ext cx="762000" cy="259045"/>
    <xdr:sp macro="" textlink="">
      <xdr:nvSpPr>
        <xdr:cNvPr id="336" name="テキスト ボックス 335"/>
        <xdr:cNvSpPr txBox="1"/>
      </xdr:nvSpPr>
      <xdr:spPr>
        <a:xfrm>
          <a:off x="13131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42" name="楕円 341"/>
        <xdr:cNvSpPr/>
      </xdr:nvSpPr>
      <xdr:spPr>
        <a:xfrm>
          <a:off x="16967200" y="1062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7879</xdr:rowOff>
    </xdr:from>
    <xdr:ext cx="762000" cy="259045"/>
    <xdr:sp macro="" textlink="">
      <xdr:nvSpPr>
        <xdr:cNvPr id="343" name="定員管理の状況該当値テキスト"/>
        <xdr:cNvSpPr txBox="1"/>
      </xdr:nvSpPr>
      <xdr:spPr>
        <a:xfrm>
          <a:off x="17106900" y="1046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147865</xdr:rowOff>
    </xdr:from>
    <xdr:to>
      <xdr:col>77</xdr:col>
      <xdr:colOff>95250</xdr:colOff>
      <xdr:row>62</xdr:row>
      <xdr:rowOff>78015</xdr:rowOff>
    </xdr:to>
    <xdr:sp macro="" textlink="">
      <xdr:nvSpPr>
        <xdr:cNvPr id="344" name="楕円 343"/>
        <xdr:cNvSpPr/>
      </xdr:nvSpPr>
      <xdr:spPr>
        <a:xfrm>
          <a:off x="16129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88192</xdr:rowOff>
    </xdr:from>
    <xdr:ext cx="736600" cy="259045"/>
    <xdr:sp macro="" textlink="">
      <xdr:nvSpPr>
        <xdr:cNvPr id="345" name="テキスト ボックス 344"/>
        <xdr:cNvSpPr txBox="1"/>
      </xdr:nvSpPr>
      <xdr:spPr>
        <a:xfrm>
          <a:off x="15798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145566</xdr:rowOff>
    </xdr:from>
    <xdr:to>
      <xdr:col>73</xdr:col>
      <xdr:colOff>44450</xdr:colOff>
      <xdr:row>62</xdr:row>
      <xdr:rowOff>75716</xdr:rowOff>
    </xdr:to>
    <xdr:sp macro="" textlink="">
      <xdr:nvSpPr>
        <xdr:cNvPr id="346" name="楕円 345"/>
        <xdr:cNvSpPr/>
      </xdr:nvSpPr>
      <xdr:spPr>
        <a:xfrm>
          <a:off x="15240000" y="106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85893</xdr:rowOff>
    </xdr:from>
    <xdr:ext cx="762000" cy="259045"/>
    <xdr:sp macro="" textlink="">
      <xdr:nvSpPr>
        <xdr:cNvPr id="347" name="テキスト ボックス 346"/>
        <xdr:cNvSpPr txBox="1"/>
      </xdr:nvSpPr>
      <xdr:spPr>
        <a:xfrm>
          <a:off x="14909800" y="1037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18929</xdr:rowOff>
    </xdr:from>
    <xdr:to>
      <xdr:col>68</xdr:col>
      <xdr:colOff>203200</xdr:colOff>
      <xdr:row>62</xdr:row>
      <xdr:rowOff>120529</xdr:rowOff>
    </xdr:to>
    <xdr:sp macro="" textlink="">
      <xdr:nvSpPr>
        <xdr:cNvPr id="348" name="楕円 347"/>
        <xdr:cNvSpPr/>
      </xdr:nvSpPr>
      <xdr:spPr>
        <a:xfrm>
          <a:off x="14351000" y="1064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130706</xdr:rowOff>
    </xdr:from>
    <xdr:ext cx="762000" cy="259045"/>
    <xdr:sp macro="" textlink="">
      <xdr:nvSpPr>
        <xdr:cNvPr id="349" name="テキスト ボックス 348"/>
        <xdr:cNvSpPr txBox="1"/>
      </xdr:nvSpPr>
      <xdr:spPr>
        <a:xfrm>
          <a:off x="14020800" y="1041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41910</xdr:rowOff>
    </xdr:from>
    <xdr:to>
      <xdr:col>64</xdr:col>
      <xdr:colOff>152400</xdr:colOff>
      <xdr:row>62</xdr:row>
      <xdr:rowOff>143510</xdr:rowOff>
    </xdr:to>
    <xdr:sp macro="" textlink="">
      <xdr:nvSpPr>
        <xdr:cNvPr id="350" name="楕円 349"/>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153687</xdr:rowOff>
    </xdr:from>
    <xdr:ext cx="762000" cy="259045"/>
    <xdr:sp macro="" textlink="">
      <xdr:nvSpPr>
        <xdr:cNvPr id="351" name="テキスト ボックス 350"/>
        <xdr:cNvSpPr txBox="1"/>
      </xdr:nvSpPr>
      <xdr:spPr>
        <a:xfrm>
          <a:off x="13131800" y="1044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令和２年度は下水道事業法適化による準元利償還金算入額の減に加え、地方消費税交付金等の増加による標準税収入額等の増により、０．２ポイント低下し７．１％となっている。類似団体平均を下回っているが、全国・県平均は上回っている状況である。今後は大規模事業が控えているため、交付税算入率の高い地方債を活用するとともに、事業計画の取捨選択による整理、延期等により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151236</xdr:rowOff>
    </xdr:from>
    <xdr:to>
      <xdr:col>81</xdr:col>
      <xdr:colOff>44450</xdr:colOff>
      <xdr:row>36</xdr:row>
      <xdr:rowOff>155258</xdr:rowOff>
    </xdr:to>
    <xdr:cxnSp macro="">
      <xdr:nvCxnSpPr>
        <xdr:cNvPr id="385" name="直線コネクタ 384"/>
        <xdr:cNvCxnSpPr/>
      </xdr:nvCxnSpPr>
      <xdr:spPr>
        <a:xfrm flipV="1">
          <a:off x="16179800" y="6323436"/>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165312</xdr:rowOff>
    </xdr:to>
    <xdr:cxnSp macro="">
      <xdr:nvCxnSpPr>
        <xdr:cNvPr id="388" name="直線コネクタ 387"/>
        <xdr:cNvCxnSpPr/>
      </xdr:nvCxnSpPr>
      <xdr:spPr>
        <a:xfrm flipV="1">
          <a:off x="15290800" y="632745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148696</xdr:rowOff>
    </xdr:from>
    <xdr:to>
      <xdr:col>77</xdr:col>
      <xdr:colOff>95250</xdr:colOff>
      <xdr:row>37</xdr:row>
      <xdr:rowOff>78846</xdr:rowOff>
    </xdr:to>
    <xdr:sp macro="" textlink="">
      <xdr:nvSpPr>
        <xdr:cNvPr id="389" name="フローチャート: 判断 388"/>
        <xdr:cNvSpPr/>
      </xdr:nvSpPr>
      <xdr:spPr>
        <a:xfrm>
          <a:off x="16129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63623</xdr:rowOff>
    </xdr:from>
    <xdr:ext cx="736600" cy="259045"/>
    <xdr:sp macro="" textlink="">
      <xdr:nvSpPr>
        <xdr:cNvPr id="390" name="テキスト ボックス 389"/>
        <xdr:cNvSpPr txBox="1"/>
      </xdr:nvSpPr>
      <xdr:spPr>
        <a:xfrm>
          <a:off x="15798800" y="6407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165312</xdr:rowOff>
    </xdr:from>
    <xdr:to>
      <xdr:col>72</xdr:col>
      <xdr:colOff>203200</xdr:colOff>
      <xdr:row>36</xdr:row>
      <xdr:rowOff>169333</xdr:rowOff>
    </xdr:to>
    <xdr:cxnSp macro="">
      <xdr:nvCxnSpPr>
        <xdr:cNvPr id="391" name="直線コネクタ 390"/>
        <xdr:cNvCxnSpPr/>
      </xdr:nvCxnSpPr>
      <xdr:spPr>
        <a:xfrm flipV="1">
          <a:off x="14401800" y="6337512"/>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150707</xdr:rowOff>
    </xdr:from>
    <xdr:to>
      <xdr:col>73</xdr:col>
      <xdr:colOff>44450</xdr:colOff>
      <xdr:row>37</xdr:row>
      <xdr:rowOff>80857</xdr:rowOff>
    </xdr:to>
    <xdr:sp macro="" textlink="">
      <xdr:nvSpPr>
        <xdr:cNvPr id="392" name="フローチャート: 判断 391"/>
        <xdr:cNvSpPr/>
      </xdr:nvSpPr>
      <xdr:spPr>
        <a:xfrm>
          <a:off x="15240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65634</xdr:rowOff>
    </xdr:from>
    <xdr:ext cx="762000" cy="259045"/>
    <xdr:sp macro="" textlink="">
      <xdr:nvSpPr>
        <xdr:cNvPr id="393" name="テキスト ボックス 392"/>
        <xdr:cNvSpPr txBox="1"/>
      </xdr:nvSpPr>
      <xdr:spPr>
        <a:xfrm>
          <a:off x="14909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169333</xdr:rowOff>
    </xdr:from>
    <xdr:to>
      <xdr:col>68</xdr:col>
      <xdr:colOff>152400</xdr:colOff>
      <xdr:row>36</xdr:row>
      <xdr:rowOff>169333</xdr:rowOff>
    </xdr:to>
    <xdr:cxnSp macro="">
      <xdr:nvCxnSpPr>
        <xdr:cNvPr id="394" name="直線コネクタ 393"/>
        <xdr:cNvCxnSpPr/>
      </xdr:nvCxnSpPr>
      <xdr:spPr>
        <a:xfrm>
          <a:off x="13512800" y="6341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154728</xdr:rowOff>
    </xdr:from>
    <xdr:to>
      <xdr:col>68</xdr:col>
      <xdr:colOff>203200</xdr:colOff>
      <xdr:row>37</xdr:row>
      <xdr:rowOff>84878</xdr:rowOff>
    </xdr:to>
    <xdr:sp macro="" textlink="">
      <xdr:nvSpPr>
        <xdr:cNvPr id="395" name="フローチャート: 判断 394"/>
        <xdr:cNvSpPr/>
      </xdr:nvSpPr>
      <xdr:spPr>
        <a:xfrm>
          <a:off x="14351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69655</xdr:rowOff>
    </xdr:from>
    <xdr:ext cx="762000" cy="259045"/>
    <xdr:sp macro="" textlink="">
      <xdr:nvSpPr>
        <xdr:cNvPr id="396" name="テキスト ボックス 395"/>
        <xdr:cNvSpPr txBox="1"/>
      </xdr:nvSpPr>
      <xdr:spPr>
        <a:xfrm>
          <a:off x="14020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158750</xdr:rowOff>
    </xdr:from>
    <xdr:to>
      <xdr:col>64</xdr:col>
      <xdr:colOff>152400</xdr:colOff>
      <xdr:row>37</xdr:row>
      <xdr:rowOff>88900</xdr:rowOff>
    </xdr:to>
    <xdr:sp macro="" textlink="">
      <xdr:nvSpPr>
        <xdr:cNvPr id="397" name="フローチャート: 判断 396"/>
        <xdr:cNvSpPr/>
      </xdr:nvSpPr>
      <xdr:spPr>
        <a:xfrm>
          <a:off x="13462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73677</xdr:rowOff>
    </xdr:from>
    <xdr:ext cx="762000" cy="259045"/>
    <xdr:sp macro="" textlink="">
      <xdr:nvSpPr>
        <xdr:cNvPr id="398" name="テキスト ボックス 397"/>
        <xdr:cNvSpPr txBox="1"/>
      </xdr:nvSpPr>
      <xdr:spPr>
        <a:xfrm>
          <a:off x="13131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100436</xdr:rowOff>
    </xdr:from>
    <xdr:to>
      <xdr:col>81</xdr:col>
      <xdr:colOff>95250</xdr:colOff>
      <xdr:row>37</xdr:row>
      <xdr:rowOff>30586</xdr:rowOff>
    </xdr:to>
    <xdr:sp macro="" textlink="">
      <xdr:nvSpPr>
        <xdr:cNvPr id="404" name="楕円 403"/>
        <xdr:cNvSpPr/>
      </xdr:nvSpPr>
      <xdr:spPr>
        <a:xfrm>
          <a:off x="169672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116963</xdr:rowOff>
    </xdr:from>
    <xdr:ext cx="762000" cy="259045"/>
    <xdr:sp macro="" textlink="">
      <xdr:nvSpPr>
        <xdr:cNvPr id="405" name="公債費負担の状況該当値テキスト"/>
        <xdr:cNvSpPr txBox="1"/>
      </xdr:nvSpPr>
      <xdr:spPr>
        <a:xfrm>
          <a:off x="17106900" y="611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104458</xdr:rowOff>
    </xdr:from>
    <xdr:to>
      <xdr:col>77</xdr:col>
      <xdr:colOff>95250</xdr:colOff>
      <xdr:row>37</xdr:row>
      <xdr:rowOff>34608</xdr:rowOff>
    </xdr:to>
    <xdr:sp macro="" textlink="">
      <xdr:nvSpPr>
        <xdr:cNvPr id="406" name="楕円 405"/>
        <xdr:cNvSpPr/>
      </xdr:nvSpPr>
      <xdr:spPr>
        <a:xfrm>
          <a:off x="16129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44785</xdr:rowOff>
    </xdr:from>
    <xdr:ext cx="736600" cy="259045"/>
    <xdr:sp macro="" textlink="">
      <xdr:nvSpPr>
        <xdr:cNvPr id="407" name="テキスト ボックス 406"/>
        <xdr:cNvSpPr txBox="1"/>
      </xdr:nvSpPr>
      <xdr:spPr>
        <a:xfrm>
          <a:off x="15798800" y="6045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114512</xdr:rowOff>
    </xdr:from>
    <xdr:to>
      <xdr:col>73</xdr:col>
      <xdr:colOff>44450</xdr:colOff>
      <xdr:row>37</xdr:row>
      <xdr:rowOff>44662</xdr:rowOff>
    </xdr:to>
    <xdr:sp macro="" textlink="">
      <xdr:nvSpPr>
        <xdr:cNvPr id="408" name="楕円 407"/>
        <xdr:cNvSpPr/>
      </xdr:nvSpPr>
      <xdr:spPr>
        <a:xfrm>
          <a:off x="15240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54839</xdr:rowOff>
    </xdr:from>
    <xdr:ext cx="762000" cy="259045"/>
    <xdr:sp macro="" textlink="">
      <xdr:nvSpPr>
        <xdr:cNvPr id="409" name="テキスト ボックス 408"/>
        <xdr:cNvSpPr txBox="1"/>
      </xdr:nvSpPr>
      <xdr:spPr>
        <a:xfrm>
          <a:off x="14909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118533</xdr:rowOff>
    </xdr:from>
    <xdr:to>
      <xdr:col>68</xdr:col>
      <xdr:colOff>203200</xdr:colOff>
      <xdr:row>37</xdr:row>
      <xdr:rowOff>48683</xdr:rowOff>
    </xdr:to>
    <xdr:sp macro="" textlink="">
      <xdr:nvSpPr>
        <xdr:cNvPr id="410" name="楕円 409"/>
        <xdr:cNvSpPr/>
      </xdr:nvSpPr>
      <xdr:spPr>
        <a:xfrm>
          <a:off x="14351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58860</xdr:rowOff>
    </xdr:from>
    <xdr:ext cx="762000" cy="259045"/>
    <xdr:sp macro="" textlink="">
      <xdr:nvSpPr>
        <xdr:cNvPr id="411" name="テキスト ボックス 410"/>
        <xdr:cNvSpPr txBox="1"/>
      </xdr:nvSpPr>
      <xdr:spPr>
        <a:xfrm>
          <a:off x="14020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2" name="楕円 411"/>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3" name="テキスト ボックス 412"/>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将来負担比率は１２．１％で前年度より２６．７ポイント改善した。類似団体平均を下回っているが、主な要因としては、普通交付税額等の増による標準財政規模の増に加え、公営企業債等繰入見込額等の減による将来負担額の減があげられる。</a:t>
          </a:r>
        </a:p>
        <a:p>
          <a:r>
            <a:rPr kumimoji="1" lang="ja-JP" altLang="en-US" sz="1100">
              <a:solidFill>
                <a:srgbClr val="FF0000"/>
              </a:solidFill>
              <a:latin typeface="ＭＳ Ｐゴシック" panose="020B0600070205080204" pitchFamily="50" charset="-128"/>
              <a:ea typeface="ＭＳ Ｐゴシック" panose="020B0600070205080204" pitchFamily="50" charset="-128"/>
            </a:rPr>
            <a:t>　</a:t>
          </a:r>
          <a:r>
            <a:rPr kumimoji="1" lang="ja-JP" altLang="en-US" sz="1100">
              <a:solidFill>
                <a:schemeClr val="tx1"/>
              </a:solidFill>
              <a:latin typeface="ＭＳ Ｐゴシック" panose="020B0600070205080204" pitchFamily="50" charset="-128"/>
              <a:ea typeface="ＭＳ Ｐゴシック" panose="020B0600070205080204" pitchFamily="50" charset="-128"/>
            </a:rPr>
            <a:t>普通交付税の合併優遇措置が終了した今後は、扶助費等の増加もあり、基金の取崩しも見込まれるため、後世への負担を少しでも軽減するよう、公債費等義務的経費の削減を中心とする行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19029</xdr:rowOff>
    </xdr:from>
    <xdr:to>
      <xdr:col>81</xdr:col>
      <xdr:colOff>44450</xdr:colOff>
      <xdr:row>14</xdr:row>
      <xdr:rowOff>126407</xdr:rowOff>
    </xdr:to>
    <xdr:cxnSp macro="">
      <xdr:nvCxnSpPr>
        <xdr:cNvPr id="447" name="直線コネクタ 446"/>
        <xdr:cNvCxnSpPr/>
      </xdr:nvCxnSpPr>
      <xdr:spPr>
        <a:xfrm flipV="1">
          <a:off x="16179800" y="2419329"/>
          <a:ext cx="838200" cy="1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57738</xdr:rowOff>
    </xdr:from>
    <xdr:ext cx="762000" cy="259045"/>
    <xdr:sp macro="" textlink="">
      <xdr:nvSpPr>
        <xdr:cNvPr id="448" name="将来負担の状況平均値テキスト"/>
        <xdr:cNvSpPr txBox="1"/>
      </xdr:nvSpPr>
      <xdr:spPr>
        <a:xfrm>
          <a:off x="17106900" y="2458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121179</xdr:rowOff>
    </xdr:from>
    <xdr:to>
      <xdr:col>77</xdr:col>
      <xdr:colOff>44450</xdr:colOff>
      <xdr:row>14</xdr:row>
      <xdr:rowOff>126407</xdr:rowOff>
    </xdr:to>
    <xdr:cxnSp macro="">
      <xdr:nvCxnSpPr>
        <xdr:cNvPr id="450" name="直線コネクタ 449"/>
        <xdr:cNvCxnSpPr/>
      </xdr:nvCxnSpPr>
      <xdr:spPr>
        <a:xfrm>
          <a:off x="15290800" y="2521479"/>
          <a:ext cx="889000" cy="5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116628</xdr:rowOff>
    </xdr:from>
    <xdr:to>
      <xdr:col>77</xdr:col>
      <xdr:colOff>95250</xdr:colOff>
      <xdr:row>15</xdr:row>
      <xdr:rowOff>46778</xdr:rowOff>
    </xdr:to>
    <xdr:sp macro="" textlink="">
      <xdr:nvSpPr>
        <xdr:cNvPr id="451" name="フローチャート: 判断 450"/>
        <xdr:cNvSpPr/>
      </xdr:nvSpPr>
      <xdr:spPr>
        <a:xfrm>
          <a:off x="161290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31555</xdr:rowOff>
    </xdr:from>
    <xdr:ext cx="736600" cy="259045"/>
    <xdr:sp macro="" textlink="">
      <xdr:nvSpPr>
        <xdr:cNvPr id="452" name="テキスト ボックス 451"/>
        <xdr:cNvSpPr txBox="1"/>
      </xdr:nvSpPr>
      <xdr:spPr>
        <a:xfrm>
          <a:off x="15798800" y="260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68898</xdr:rowOff>
    </xdr:from>
    <xdr:to>
      <xdr:col>72</xdr:col>
      <xdr:colOff>203200</xdr:colOff>
      <xdr:row>14</xdr:row>
      <xdr:rowOff>121179</xdr:rowOff>
    </xdr:to>
    <xdr:cxnSp macro="">
      <xdr:nvCxnSpPr>
        <xdr:cNvPr id="453" name="直線コネクタ 452"/>
        <xdr:cNvCxnSpPr/>
      </xdr:nvCxnSpPr>
      <xdr:spPr>
        <a:xfrm>
          <a:off x="14401800" y="2469198"/>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112205</xdr:rowOff>
    </xdr:from>
    <xdr:to>
      <xdr:col>73</xdr:col>
      <xdr:colOff>44450</xdr:colOff>
      <xdr:row>15</xdr:row>
      <xdr:rowOff>42355</xdr:rowOff>
    </xdr:to>
    <xdr:sp macro="" textlink="">
      <xdr:nvSpPr>
        <xdr:cNvPr id="454" name="フローチャート: 判断 453"/>
        <xdr:cNvSpPr/>
      </xdr:nvSpPr>
      <xdr:spPr>
        <a:xfrm>
          <a:off x="15240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27132</xdr:rowOff>
    </xdr:from>
    <xdr:ext cx="762000" cy="259045"/>
    <xdr:sp macro="" textlink="">
      <xdr:nvSpPr>
        <xdr:cNvPr id="455" name="テキスト ボックス 454"/>
        <xdr:cNvSpPr txBox="1"/>
      </xdr:nvSpPr>
      <xdr:spPr>
        <a:xfrm>
          <a:off x="14909800" y="2598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57637</xdr:rowOff>
    </xdr:from>
    <xdr:to>
      <xdr:col>68</xdr:col>
      <xdr:colOff>152400</xdr:colOff>
      <xdr:row>14</xdr:row>
      <xdr:rowOff>68898</xdr:rowOff>
    </xdr:to>
    <xdr:cxnSp macro="">
      <xdr:nvCxnSpPr>
        <xdr:cNvPr id="456" name="直線コネクタ 455"/>
        <xdr:cNvCxnSpPr/>
      </xdr:nvCxnSpPr>
      <xdr:spPr>
        <a:xfrm>
          <a:off x="13512800" y="2457937"/>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133519</xdr:rowOff>
    </xdr:from>
    <xdr:to>
      <xdr:col>68</xdr:col>
      <xdr:colOff>203200</xdr:colOff>
      <xdr:row>15</xdr:row>
      <xdr:rowOff>63669</xdr:rowOff>
    </xdr:to>
    <xdr:sp macro="" textlink="">
      <xdr:nvSpPr>
        <xdr:cNvPr id="457" name="フローチャート: 判断 456"/>
        <xdr:cNvSpPr/>
      </xdr:nvSpPr>
      <xdr:spPr>
        <a:xfrm>
          <a:off x="14351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48446</xdr:rowOff>
    </xdr:from>
    <xdr:ext cx="762000" cy="259045"/>
    <xdr:sp macro="" textlink="">
      <xdr:nvSpPr>
        <xdr:cNvPr id="458" name="テキスト ボックス 457"/>
        <xdr:cNvSpPr txBox="1"/>
      </xdr:nvSpPr>
      <xdr:spPr>
        <a:xfrm>
          <a:off x="14020800" y="262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139150</xdr:rowOff>
    </xdr:from>
    <xdr:to>
      <xdr:col>64</xdr:col>
      <xdr:colOff>152400</xdr:colOff>
      <xdr:row>15</xdr:row>
      <xdr:rowOff>69300</xdr:rowOff>
    </xdr:to>
    <xdr:sp macro="" textlink="">
      <xdr:nvSpPr>
        <xdr:cNvPr id="459" name="フローチャート: 判断 458"/>
        <xdr:cNvSpPr/>
      </xdr:nvSpPr>
      <xdr:spPr>
        <a:xfrm>
          <a:off x="13462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54077</xdr:rowOff>
    </xdr:from>
    <xdr:ext cx="762000" cy="259045"/>
    <xdr:sp macro="" textlink="">
      <xdr:nvSpPr>
        <xdr:cNvPr id="460" name="テキスト ボックス 459"/>
        <xdr:cNvSpPr txBox="1"/>
      </xdr:nvSpPr>
      <xdr:spPr>
        <a:xfrm>
          <a:off x="13131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139679</xdr:rowOff>
    </xdr:from>
    <xdr:to>
      <xdr:col>81</xdr:col>
      <xdr:colOff>95250</xdr:colOff>
      <xdr:row>14</xdr:row>
      <xdr:rowOff>69829</xdr:rowOff>
    </xdr:to>
    <xdr:sp macro="" textlink="">
      <xdr:nvSpPr>
        <xdr:cNvPr id="466" name="楕円 465"/>
        <xdr:cNvSpPr/>
      </xdr:nvSpPr>
      <xdr:spPr>
        <a:xfrm>
          <a:off x="16967200" y="236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60956</xdr:rowOff>
    </xdr:from>
    <xdr:ext cx="762000" cy="259045"/>
    <xdr:sp macro="" textlink="">
      <xdr:nvSpPr>
        <xdr:cNvPr id="467" name="将来負担の状況該当値テキスト"/>
        <xdr:cNvSpPr txBox="1"/>
      </xdr:nvSpPr>
      <xdr:spPr>
        <a:xfrm>
          <a:off x="17106900" y="228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75607</xdr:rowOff>
    </xdr:from>
    <xdr:to>
      <xdr:col>77</xdr:col>
      <xdr:colOff>95250</xdr:colOff>
      <xdr:row>15</xdr:row>
      <xdr:rowOff>5757</xdr:rowOff>
    </xdr:to>
    <xdr:sp macro="" textlink="">
      <xdr:nvSpPr>
        <xdr:cNvPr id="468" name="楕円 467"/>
        <xdr:cNvSpPr/>
      </xdr:nvSpPr>
      <xdr:spPr>
        <a:xfrm>
          <a:off x="16129000" y="247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15934</xdr:rowOff>
    </xdr:from>
    <xdr:ext cx="736600" cy="259045"/>
    <xdr:sp macro="" textlink="">
      <xdr:nvSpPr>
        <xdr:cNvPr id="469" name="テキスト ボックス 468"/>
        <xdr:cNvSpPr txBox="1"/>
      </xdr:nvSpPr>
      <xdr:spPr>
        <a:xfrm>
          <a:off x="15798800" y="2244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70379</xdr:rowOff>
    </xdr:from>
    <xdr:to>
      <xdr:col>73</xdr:col>
      <xdr:colOff>44450</xdr:colOff>
      <xdr:row>15</xdr:row>
      <xdr:rowOff>529</xdr:rowOff>
    </xdr:to>
    <xdr:sp macro="" textlink="">
      <xdr:nvSpPr>
        <xdr:cNvPr id="470" name="楕円 469"/>
        <xdr:cNvSpPr/>
      </xdr:nvSpPr>
      <xdr:spPr>
        <a:xfrm>
          <a:off x="15240000" y="247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10706</xdr:rowOff>
    </xdr:from>
    <xdr:ext cx="762000" cy="259045"/>
    <xdr:sp macro="" textlink="">
      <xdr:nvSpPr>
        <xdr:cNvPr id="471" name="テキスト ボックス 470"/>
        <xdr:cNvSpPr txBox="1"/>
      </xdr:nvSpPr>
      <xdr:spPr>
        <a:xfrm>
          <a:off x="14909800" y="2239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18098</xdr:rowOff>
    </xdr:from>
    <xdr:to>
      <xdr:col>68</xdr:col>
      <xdr:colOff>203200</xdr:colOff>
      <xdr:row>14</xdr:row>
      <xdr:rowOff>119698</xdr:rowOff>
    </xdr:to>
    <xdr:sp macro="" textlink="">
      <xdr:nvSpPr>
        <xdr:cNvPr id="472" name="楕円 471"/>
        <xdr:cNvSpPr/>
      </xdr:nvSpPr>
      <xdr:spPr>
        <a:xfrm>
          <a:off x="14351000" y="241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129875</xdr:rowOff>
    </xdr:from>
    <xdr:ext cx="762000" cy="259045"/>
    <xdr:sp macro="" textlink="">
      <xdr:nvSpPr>
        <xdr:cNvPr id="473" name="テキスト ボックス 472"/>
        <xdr:cNvSpPr txBox="1"/>
      </xdr:nvSpPr>
      <xdr:spPr>
        <a:xfrm>
          <a:off x="14020800" y="218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6837</xdr:rowOff>
    </xdr:from>
    <xdr:to>
      <xdr:col>64</xdr:col>
      <xdr:colOff>152400</xdr:colOff>
      <xdr:row>14</xdr:row>
      <xdr:rowOff>108437</xdr:rowOff>
    </xdr:to>
    <xdr:sp macro="" textlink="">
      <xdr:nvSpPr>
        <xdr:cNvPr id="474" name="楕円 473"/>
        <xdr:cNvSpPr/>
      </xdr:nvSpPr>
      <xdr:spPr>
        <a:xfrm>
          <a:off x="13462000" y="2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118614</xdr:rowOff>
    </xdr:from>
    <xdr:ext cx="762000" cy="259045"/>
    <xdr:sp macro="" textlink="">
      <xdr:nvSpPr>
        <xdr:cNvPr id="475" name="テキスト ボックス 474"/>
        <xdr:cNvSpPr txBox="1"/>
      </xdr:nvSpPr>
      <xdr:spPr>
        <a:xfrm>
          <a:off x="13131800" y="21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ものは、令和２年度において２８．８％と類似団体平均と比べて高い水準にある。主な要因としては、消防業務、ごみ処理業務及び保育園運営業務等を直営で行っているために、職員数が類似団体平均と比較して多いことが挙げられる。</a:t>
          </a:r>
        </a:p>
        <a:p>
          <a:r>
            <a:rPr kumimoji="1" lang="ja-JP" altLang="en-US" sz="1100">
              <a:latin typeface="ＭＳ Ｐゴシック" panose="020B0600070205080204" pitchFamily="50" charset="-128"/>
              <a:ea typeface="ＭＳ Ｐゴシック" panose="020B0600070205080204" pitchFamily="50" charset="-128"/>
            </a:rPr>
            <a:t>　今後も第２次定員管理計画に沿って、事務事業の見直し、民間活力の積極的導入、多様な任用形態の活用、効率的な組織の検討による職員の適正配置などに取り組み、人件費の削減に努める。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104140</xdr:rowOff>
    </xdr:from>
    <xdr:to>
      <xdr:col>24</xdr:col>
      <xdr:colOff>25400</xdr:colOff>
      <xdr:row>39</xdr:row>
      <xdr:rowOff>16510</xdr:rowOff>
    </xdr:to>
    <xdr:cxnSp macro="">
      <xdr:nvCxnSpPr>
        <xdr:cNvPr id="66" name="直線コネクタ 65"/>
        <xdr:cNvCxnSpPr/>
      </xdr:nvCxnSpPr>
      <xdr:spPr>
        <a:xfrm>
          <a:off x="3987800" y="66192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104140</xdr:rowOff>
    </xdr:from>
    <xdr:to>
      <xdr:col>19</xdr:col>
      <xdr:colOff>187325</xdr:colOff>
      <xdr:row>38</xdr:row>
      <xdr:rowOff>134620</xdr:rowOff>
    </xdr:to>
    <xdr:cxnSp macro="">
      <xdr:nvCxnSpPr>
        <xdr:cNvPr id="69" name="直線コネクタ 68"/>
        <xdr:cNvCxnSpPr/>
      </xdr:nvCxnSpPr>
      <xdr:spPr>
        <a:xfrm flipV="1">
          <a:off x="3098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134620</xdr:rowOff>
    </xdr:to>
    <xdr:cxnSp macro="">
      <xdr:nvCxnSpPr>
        <xdr:cNvPr id="72" name="直線コネクタ 71"/>
        <xdr:cNvCxnSpPr/>
      </xdr:nvCxnSpPr>
      <xdr:spPr>
        <a:xfrm>
          <a:off x="2209800" y="6604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3" name="フローチャート: 判断 72"/>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85107</xdr:rowOff>
    </xdr:from>
    <xdr:ext cx="762000" cy="259045"/>
    <xdr:sp macro="" textlink="">
      <xdr:nvSpPr>
        <xdr:cNvPr id="74" name="テキスト ボックス 73"/>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88900</xdr:rowOff>
    </xdr:from>
    <xdr:to>
      <xdr:col>11</xdr:col>
      <xdr:colOff>9525</xdr:colOff>
      <xdr:row>39</xdr:row>
      <xdr:rowOff>16510</xdr:rowOff>
    </xdr:to>
    <xdr:cxnSp macro="">
      <xdr:nvCxnSpPr>
        <xdr:cNvPr id="75" name="直線コネクタ 74"/>
        <xdr:cNvCxnSpPr/>
      </xdr:nvCxnSpPr>
      <xdr:spPr>
        <a:xfrm flipV="1">
          <a:off x="1320800" y="66040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137160</xdr:rowOff>
    </xdr:from>
    <xdr:to>
      <xdr:col>24</xdr:col>
      <xdr:colOff>76200</xdr:colOff>
      <xdr:row>39</xdr:row>
      <xdr:rowOff>67310</xdr:rowOff>
    </xdr:to>
    <xdr:sp macro="" textlink="">
      <xdr:nvSpPr>
        <xdr:cNvPr id="85" name="楕円 84"/>
        <xdr:cNvSpPr/>
      </xdr:nvSpPr>
      <xdr:spPr>
        <a:xfrm>
          <a:off x="47752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109237</xdr:rowOff>
    </xdr:from>
    <xdr:ext cx="762000" cy="259045"/>
    <xdr:sp macro="" textlink="">
      <xdr:nvSpPr>
        <xdr:cNvPr id="86" name="人件費該当値テキスト"/>
        <xdr:cNvSpPr txBox="1"/>
      </xdr:nvSpPr>
      <xdr:spPr>
        <a:xfrm>
          <a:off x="49149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53340</xdr:rowOff>
    </xdr:from>
    <xdr:to>
      <xdr:col>20</xdr:col>
      <xdr:colOff>38100</xdr:colOff>
      <xdr:row>38</xdr:row>
      <xdr:rowOff>154940</xdr:rowOff>
    </xdr:to>
    <xdr:sp macro="" textlink="">
      <xdr:nvSpPr>
        <xdr:cNvPr id="87" name="楕円 86"/>
        <xdr:cNvSpPr/>
      </xdr:nvSpPr>
      <xdr:spPr>
        <a:xfrm>
          <a:off x="3937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139717</xdr:rowOff>
    </xdr:from>
    <xdr:ext cx="736600" cy="259045"/>
    <xdr:sp macro="" textlink="">
      <xdr:nvSpPr>
        <xdr:cNvPr id="88" name="テキスト ボックス 87"/>
        <xdr:cNvSpPr txBox="1"/>
      </xdr:nvSpPr>
      <xdr:spPr>
        <a:xfrm>
          <a:off x="3606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83820</xdr:rowOff>
    </xdr:from>
    <xdr:to>
      <xdr:col>15</xdr:col>
      <xdr:colOff>149225</xdr:colOff>
      <xdr:row>39</xdr:row>
      <xdr:rowOff>13970</xdr:rowOff>
    </xdr:to>
    <xdr:sp macro="" textlink="">
      <xdr:nvSpPr>
        <xdr:cNvPr id="89" name="楕円 88"/>
        <xdr:cNvSpPr/>
      </xdr:nvSpPr>
      <xdr:spPr>
        <a:xfrm>
          <a:off x="3048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170197</xdr:rowOff>
    </xdr:from>
    <xdr:ext cx="762000" cy="259045"/>
    <xdr:sp macro="" textlink="">
      <xdr:nvSpPr>
        <xdr:cNvPr id="90" name="テキスト ボックス 89"/>
        <xdr:cNvSpPr txBox="1"/>
      </xdr:nvSpPr>
      <xdr:spPr>
        <a:xfrm>
          <a:off x="2717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137160</xdr:rowOff>
    </xdr:from>
    <xdr:to>
      <xdr:col>6</xdr:col>
      <xdr:colOff>171450</xdr:colOff>
      <xdr:row>39</xdr:row>
      <xdr:rowOff>67310</xdr:rowOff>
    </xdr:to>
    <xdr:sp macro="" textlink="">
      <xdr:nvSpPr>
        <xdr:cNvPr id="93" name="楕円 92"/>
        <xdr:cNvSpPr/>
      </xdr:nvSpPr>
      <xdr:spPr>
        <a:xfrm>
          <a:off x="1270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52087</xdr:rowOff>
    </xdr:from>
    <xdr:ext cx="762000" cy="259045"/>
    <xdr:sp macro="" textlink="">
      <xdr:nvSpPr>
        <xdr:cNvPr id="94" name="テキスト ボックス 93"/>
        <xdr:cNvSpPr txBox="1"/>
      </xdr:nvSpPr>
      <xdr:spPr>
        <a:xfrm>
          <a:off x="939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物件費に係る経常収支比率が類似団体平均を上回っている要因としては、公共施設等の老朽化に伴う修繕料が膨らんでいることなどが挙げられる。</a:t>
          </a:r>
        </a:p>
        <a:p>
          <a:r>
            <a:rPr kumimoji="1" lang="ja-JP" altLang="en-US" sz="1100">
              <a:latin typeface="ＭＳ Ｐゴシック" panose="020B0600070205080204" pitchFamily="50" charset="-128"/>
              <a:ea typeface="ＭＳ Ｐゴシック" panose="020B0600070205080204" pitchFamily="50" charset="-128"/>
            </a:rPr>
            <a:t>　産業廃棄物処理施設解体事業の完了及び会計年度任用職員制度導入による臨時職員賃金の人件費移行により一時的に低下したが、公共施設等の老朽化により今後は上昇が予想されることから、上昇傾向に歯止めをかけるよう、事業内容の検討や見直しを行うなど、経費の削減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95250</xdr:rowOff>
    </xdr:from>
    <xdr:to>
      <xdr:col>82</xdr:col>
      <xdr:colOff>107950</xdr:colOff>
      <xdr:row>20</xdr:row>
      <xdr:rowOff>25400</xdr:rowOff>
    </xdr:to>
    <xdr:cxnSp macro="">
      <xdr:nvCxnSpPr>
        <xdr:cNvPr id="127" name="直線コネクタ 126"/>
        <xdr:cNvCxnSpPr/>
      </xdr:nvCxnSpPr>
      <xdr:spPr>
        <a:xfrm flipV="1">
          <a:off x="15671800" y="3352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137177</xdr:rowOff>
    </xdr:from>
    <xdr:ext cx="762000" cy="259045"/>
    <xdr:sp macro="" textlink="">
      <xdr:nvSpPr>
        <xdr:cNvPr id="128" name="物件費平均値テキスト"/>
        <xdr:cNvSpPr txBox="1"/>
      </xdr:nvSpPr>
      <xdr:spPr>
        <a:xfrm>
          <a:off x="16598900" y="2880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120650</xdr:rowOff>
    </xdr:from>
    <xdr:to>
      <xdr:col>78</xdr:col>
      <xdr:colOff>69850</xdr:colOff>
      <xdr:row>20</xdr:row>
      <xdr:rowOff>25400</xdr:rowOff>
    </xdr:to>
    <xdr:cxnSp macro="">
      <xdr:nvCxnSpPr>
        <xdr:cNvPr id="130" name="直線コネクタ 129"/>
        <xdr:cNvCxnSpPr/>
      </xdr:nvCxnSpPr>
      <xdr:spPr>
        <a:xfrm>
          <a:off x="14782800" y="3378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88900</xdr:rowOff>
    </xdr:from>
    <xdr:to>
      <xdr:col>78</xdr:col>
      <xdr:colOff>120650</xdr:colOff>
      <xdr:row>19</xdr:row>
      <xdr:rowOff>19050</xdr:rowOff>
    </xdr:to>
    <xdr:sp macro="" textlink="">
      <xdr:nvSpPr>
        <xdr:cNvPr id="131" name="フローチャート: 判断 130"/>
        <xdr:cNvSpPr/>
      </xdr:nvSpPr>
      <xdr:spPr>
        <a:xfrm>
          <a:off x="15621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29227</xdr:rowOff>
    </xdr:from>
    <xdr:ext cx="736600" cy="259045"/>
    <xdr:sp macro="" textlink="">
      <xdr:nvSpPr>
        <xdr:cNvPr id="132" name="テキスト ボックス 131"/>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6350</xdr:rowOff>
    </xdr:from>
    <xdr:to>
      <xdr:col>73</xdr:col>
      <xdr:colOff>180975</xdr:colOff>
      <xdr:row>19</xdr:row>
      <xdr:rowOff>120650</xdr:rowOff>
    </xdr:to>
    <xdr:cxnSp macro="">
      <xdr:nvCxnSpPr>
        <xdr:cNvPr id="133" name="直線コネクタ 132"/>
        <xdr:cNvCxnSpPr/>
      </xdr:nvCxnSpPr>
      <xdr:spPr>
        <a:xfrm>
          <a:off x="13893800" y="326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50800</xdr:rowOff>
    </xdr:from>
    <xdr:to>
      <xdr:col>74</xdr:col>
      <xdr:colOff>31750</xdr:colOff>
      <xdr:row>18</xdr:row>
      <xdr:rowOff>152400</xdr:rowOff>
    </xdr:to>
    <xdr:sp macro="" textlink="">
      <xdr:nvSpPr>
        <xdr:cNvPr id="134" name="フローチャート: 判断 133"/>
        <xdr:cNvSpPr/>
      </xdr:nvSpPr>
      <xdr:spPr>
        <a:xfrm>
          <a:off x="14732000" y="313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35" name="テキスト ボックス 134"/>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76200</xdr:rowOff>
    </xdr:from>
    <xdr:to>
      <xdr:col>69</xdr:col>
      <xdr:colOff>92075</xdr:colOff>
      <xdr:row>19</xdr:row>
      <xdr:rowOff>6350</xdr:rowOff>
    </xdr:to>
    <xdr:cxnSp macro="">
      <xdr:nvCxnSpPr>
        <xdr:cNvPr id="136" name="直線コネクタ 135"/>
        <xdr:cNvCxnSpPr/>
      </xdr:nvCxnSpPr>
      <xdr:spPr>
        <a:xfrm>
          <a:off x="13004800" y="3162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25400</xdr:rowOff>
    </xdr:from>
    <xdr:to>
      <xdr:col>69</xdr:col>
      <xdr:colOff>142875</xdr:colOff>
      <xdr:row>18</xdr:row>
      <xdr:rowOff>127000</xdr:rowOff>
    </xdr:to>
    <xdr:sp macro="" textlink="">
      <xdr:nvSpPr>
        <xdr:cNvPr id="137" name="フローチャート: 判断 136"/>
        <xdr:cNvSpPr/>
      </xdr:nvSpPr>
      <xdr:spPr>
        <a:xfrm>
          <a:off x="13843000" y="311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137177</xdr:rowOff>
    </xdr:from>
    <xdr:ext cx="762000" cy="259045"/>
    <xdr:sp macro="" textlink="">
      <xdr:nvSpPr>
        <xdr:cNvPr id="138" name="テキスト ボックス 137"/>
        <xdr:cNvSpPr txBox="1"/>
      </xdr:nvSpPr>
      <xdr:spPr>
        <a:xfrm>
          <a:off x="13512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146050</xdr:rowOff>
    </xdr:from>
    <xdr:to>
      <xdr:col>65</xdr:col>
      <xdr:colOff>53975</xdr:colOff>
      <xdr:row>18</xdr:row>
      <xdr:rowOff>76200</xdr:rowOff>
    </xdr:to>
    <xdr:sp macro="" textlink="">
      <xdr:nvSpPr>
        <xdr:cNvPr id="139" name="フローチャート: 判断 138"/>
        <xdr:cNvSpPr/>
      </xdr:nvSpPr>
      <xdr:spPr>
        <a:xfrm>
          <a:off x="12954000" y="30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40" name="テキスト ボックス 139"/>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44450</xdr:rowOff>
    </xdr:from>
    <xdr:to>
      <xdr:col>82</xdr:col>
      <xdr:colOff>158750</xdr:colOff>
      <xdr:row>19</xdr:row>
      <xdr:rowOff>146050</xdr:rowOff>
    </xdr:to>
    <xdr:sp macro="" textlink="">
      <xdr:nvSpPr>
        <xdr:cNvPr id="146" name="楕円 145"/>
        <xdr:cNvSpPr/>
      </xdr:nvSpPr>
      <xdr:spPr>
        <a:xfrm>
          <a:off x="16459200" y="33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16527</xdr:rowOff>
    </xdr:from>
    <xdr:ext cx="762000" cy="259045"/>
    <xdr:sp macro="" textlink="">
      <xdr:nvSpPr>
        <xdr:cNvPr id="147" name="物件費該当値テキスト"/>
        <xdr:cNvSpPr txBox="1"/>
      </xdr:nvSpPr>
      <xdr:spPr>
        <a:xfrm>
          <a:off x="165989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146050</xdr:rowOff>
    </xdr:from>
    <xdr:to>
      <xdr:col>78</xdr:col>
      <xdr:colOff>120650</xdr:colOff>
      <xdr:row>20</xdr:row>
      <xdr:rowOff>76200</xdr:rowOff>
    </xdr:to>
    <xdr:sp macro="" textlink="">
      <xdr:nvSpPr>
        <xdr:cNvPr id="148" name="楕円 147"/>
        <xdr:cNvSpPr/>
      </xdr:nvSpPr>
      <xdr:spPr>
        <a:xfrm>
          <a:off x="15621000" y="340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60977</xdr:rowOff>
    </xdr:from>
    <xdr:ext cx="736600" cy="259045"/>
    <xdr:sp macro="" textlink="">
      <xdr:nvSpPr>
        <xdr:cNvPr id="149" name="テキスト ボックス 148"/>
        <xdr:cNvSpPr txBox="1"/>
      </xdr:nvSpPr>
      <xdr:spPr>
        <a:xfrm>
          <a:off x="15290800" y="348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69850</xdr:rowOff>
    </xdr:from>
    <xdr:to>
      <xdr:col>74</xdr:col>
      <xdr:colOff>31750</xdr:colOff>
      <xdr:row>20</xdr:row>
      <xdr:rowOff>0</xdr:rowOff>
    </xdr:to>
    <xdr:sp macro="" textlink="">
      <xdr:nvSpPr>
        <xdr:cNvPr id="150" name="楕円 149"/>
        <xdr:cNvSpPr/>
      </xdr:nvSpPr>
      <xdr:spPr>
        <a:xfrm>
          <a:off x="14732000" y="332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156227</xdr:rowOff>
    </xdr:from>
    <xdr:ext cx="762000" cy="259045"/>
    <xdr:sp macro="" textlink="">
      <xdr:nvSpPr>
        <xdr:cNvPr id="151" name="テキスト ボックス 150"/>
        <xdr:cNvSpPr txBox="1"/>
      </xdr:nvSpPr>
      <xdr:spPr>
        <a:xfrm>
          <a:off x="144018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127000</xdr:rowOff>
    </xdr:from>
    <xdr:to>
      <xdr:col>69</xdr:col>
      <xdr:colOff>142875</xdr:colOff>
      <xdr:row>19</xdr:row>
      <xdr:rowOff>57150</xdr:rowOff>
    </xdr:to>
    <xdr:sp macro="" textlink="">
      <xdr:nvSpPr>
        <xdr:cNvPr id="152" name="楕円 151"/>
        <xdr:cNvSpPr/>
      </xdr:nvSpPr>
      <xdr:spPr>
        <a:xfrm>
          <a:off x="13843000" y="321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53" name="テキスト ボックス 152"/>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25400</xdr:rowOff>
    </xdr:from>
    <xdr:to>
      <xdr:col>65</xdr:col>
      <xdr:colOff>53975</xdr:colOff>
      <xdr:row>18</xdr:row>
      <xdr:rowOff>127000</xdr:rowOff>
    </xdr:to>
    <xdr:sp macro="" textlink="">
      <xdr:nvSpPr>
        <xdr:cNvPr id="154" name="楕円 153"/>
        <xdr:cNvSpPr/>
      </xdr:nvSpPr>
      <xdr:spPr>
        <a:xfrm>
          <a:off x="12954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111777</xdr:rowOff>
    </xdr:from>
    <xdr:ext cx="762000" cy="259045"/>
    <xdr:sp macro="" textlink="">
      <xdr:nvSpPr>
        <xdr:cNvPr id="155" name="テキスト ボックス 154"/>
        <xdr:cNvSpPr txBox="1"/>
      </xdr:nvSpPr>
      <xdr:spPr>
        <a:xfrm>
          <a:off x="12623800" y="319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扶助費に係る経常収支比率は全国平均・県平均・類似団体平均を下回っている。前年度比で３．０％低下した主な要因としては、新型コロナウイルス感染症対策等による国庫支出金の増加が挙げられる。</a:t>
          </a:r>
        </a:p>
        <a:p>
          <a:r>
            <a:rPr kumimoji="1" lang="ja-JP" altLang="en-US" sz="1100">
              <a:latin typeface="ＭＳ Ｐゴシック" panose="020B0600070205080204" pitchFamily="50" charset="-128"/>
              <a:ea typeface="ＭＳ Ｐゴシック" panose="020B0600070205080204" pitchFamily="50" charset="-128"/>
            </a:rPr>
            <a:t>　今後も子育て支援の充実や高齢者対策などにより扶助費の増加が見込まれるため、資格審査の適正化、各種手当への独自加算や単市事業の手当の見直しを進めていくことで、上昇傾向に歯止めをかけ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59</xdr:row>
      <xdr:rowOff>6350</xdr:rowOff>
    </xdr:to>
    <xdr:cxnSp macro="">
      <xdr:nvCxnSpPr>
        <xdr:cNvPr id="188" name="直線コネクタ 187"/>
        <xdr:cNvCxnSpPr/>
      </xdr:nvCxnSpPr>
      <xdr:spPr>
        <a:xfrm flipV="1">
          <a:off x="3987800" y="97409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86377</xdr:rowOff>
    </xdr:from>
    <xdr:ext cx="762000" cy="259045"/>
    <xdr:sp macro="" textlink="">
      <xdr:nvSpPr>
        <xdr:cNvPr id="189" name="扶助費平均値テキスト"/>
        <xdr:cNvSpPr txBox="1"/>
      </xdr:nvSpPr>
      <xdr:spPr>
        <a:xfrm>
          <a:off x="4914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158750</xdr:rowOff>
    </xdr:from>
    <xdr:to>
      <xdr:col>19</xdr:col>
      <xdr:colOff>187325</xdr:colOff>
      <xdr:row>59</xdr:row>
      <xdr:rowOff>6350</xdr:rowOff>
    </xdr:to>
    <xdr:cxnSp macro="">
      <xdr:nvCxnSpPr>
        <xdr:cNvPr id="191" name="直線コネクタ 190"/>
        <xdr:cNvCxnSpPr/>
      </xdr:nvCxnSpPr>
      <xdr:spPr>
        <a:xfrm>
          <a:off x="3098800" y="993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82550</xdr:rowOff>
    </xdr:from>
    <xdr:to>
      <xdr:col>20</xdr:col>
      <xdr:colOff>38100</xdr:colOff>
      <xdr:row>58</xdr:row>
      <xdr:rowOff>12700</xdr:rowOff>
    </xdr:to>
    <xdr:sp macro="" textlink="">
      <xdr:nvSpPr>
        <xdr:cNvPr id="192" name="フローチャート: 判断 191"/>
        <xdr:cNvSpPr/>
      </xdr:nvSpPr>
      <xdr:spPr>
        <a:xfrm>
          <a:off x="3937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22877</xdr:rowOff>
    </xdr:from>
    <xdr:ext cx="736600" cy="259045"/>
    <xdr:sp macro="" textlink="">
      <xdr:nvSpPr>
        <xdr:cNvPr id="193" name="テキスト ボックス 192"/>
        <xdr:cNvSpPr txBox="1"/>
      </xdr:nvSpPr>
      <xdr:spPr>
        <a:xfrm>
          <a:off x="3606800" y="962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120650</xdr:rowOff>
    </xdr:from>
    <xdr:to>
      <xdr:col>15</xdr:col>
      <xdr:colOff>98425</xdr:colOff>
      <xdr:row>57</xdr:row>
      <xdr:rowOff>158750</xdr:rowOff>
    </xdr:to>
    <xdr:cxnSp macro="">
      <xdr:nvCxnSpPr>
        <xdr:cNvPr id="194" name="直線コネクタ 193"/>
        <xdr:cNvCxnSpPr/>
      </xdr:nvCxnSpPr>
      <xdr:spPr>
        <a:xfrm>
          <a:off x="2209800" y="9893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31750</xdr:rowOff>
    </xdr:from>
    <xdr:to>
      <xdr:col>15</xdr:col>
      <xdr:colOff>149225</xdr:colOff>
      <xdr:row>57</xdr:row>
      <xdr:rowOff>133350</xdr:rowOff>
    </xdr:to>
    <xdr:sp macro="" textlink="">
      <xdr:nvSpPr>
        <xdr:cNvPr id="195" name="フローチャート: 判断 194"/>
        <xdr:cNvSpPr/>
      </xdr:nvSpPr>
      <xdr:spPr>
        <a:xfrm>
          <a:off x="3048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143527</xdr:rowOff>
    </xdr:from>
    <xdr:ext cx="762000" cy="259045"/>
    <xdr:sp macro="" textlink="">
      <xdr:nvSpPr>
        <xdr:cNvPr id="196" name="テキスト ボックス 195"/>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120650</xdr:rowOff>
    </xdr:from>
    <xdr:to>
      <xdr:col>11</xdr:col>
      <xdr:colOff>9525</xdr:colOff>
      <xdr:row>57</xdr:row>
      <xdr:rowOff>120650</xdr:rowOff>
    </xdr:to>
    <xdr:cxnSp macro="">
      <xdr:nvCxnSpPr>
        <xdr:cNvPr id="197" name="直線コネクタ 196"/>
        <xdr:cNvCxnSpPr/>
      </xdr:nvCxnSpPr>
      <xdr:spPr>
        <a:xfrm>
          <a:off x="1320800" y="9893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165100</xdr:rowOff>
    </xdr:from>
    <xdr:to>
      <xdr:col>11</xdr:col>
      <xdr:colOff>60325</xdr:colOff>
      <xdr:row>57</xdr:row>
      <xdr:rowOff>95250</xdr:rowOff>
    </xdr:to>
    <xdr:sp macro="" textlink="">
      <xdr:nvSpPr>
        <xdr:cNvPr id="198" name="フローチャート: 判断 197"/>
        <xdr:cNvSpPr/>
      </xdr:nvSpPr>
      <xdr:spPr>
        <a:xfrm>
          <a:off x="2159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9" name="テキスト ボックス 198"/>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127000</xdr:rowOff>
    </xdr:from>
    <xdr:to>
      <xdr:col>6</xdr:col>
      <xdr:colOff>171450</xdr:colOff>
      <xdr:row>57</xdr:row>
      <xdr:rowOff>57150</xdr:rowOff>
    </xdr:to>
    <xdr:sp macro="" textlink="">
      <xdr:nvSpPr>
        <xdr:cNvPr id="200" name="フローチャート: 判断 199"/>
        <xdr:cNvSpPr/>
      </xdr:nvSpPr>
      <xdr:spPr>
        <a:xfrm>
          <a:off x="1270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1" name="テキスト ボックス 200"/>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127000</xdr:rowOff>
    </xdr:from>
    <xdr:to>
      <xdr:col>20</xdr:col>
      <xdr:colOff>38100</xdr:colOff>
      <xdr:row>59</xdr:row>
      <xdr:rowOff>57150</xdr:rowOff>
    </xdr:to>
    <xdr:sp macro="" textlink="">
      <xdr:nvSpPr>
        <xdr:cNvPr id="209" name="楕円 208"/>
        <xdr:cNvSpPr/>
      </xdr:nvSpPr>
      <xdr:spPr>
        <a:xfrm>
          <a:off x="3937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41927</xdr:rowOff>
    </xdr:from>
    <xdr:ext cx="736600" cy="259045"/>
    <xdr:sp macro="" textlink="">
      <xdr:nvSpPr>
        <xdr:cNvPr id="210" name="テキスト ボックス 209"/>
        <xdr:cNvSpPr txBox="1"/>
      </xdr:nvSpPr>
      <xdr:spPr>
        <a:xfrm>
          <a:off x="3606800" y="1015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1" name="楕円 210"/>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2" name="テキスト ボックス 211"/>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69850</xdr:rowOff>
    </xdr:from>
    <xdr:to>
      <xdr:col>11</xdr:col>
      <xdr:colOff>60325</xdr:colOff>
      <xdr:row>58</xdr:row>
      <xdr:rowOff>0</xdr:rowOff>
    </xdr:to>
    <xdr:sp macro="" textlink="">
      <xdr:nvSpPr>
        <xdr:cNvPr id="213" name="楕円 212"/>
        <xdr:cNvSpPr/>
      </xdr:nvSpPr>
      <xdr:spPr>
        <a:xfrm>
          <a:off x="2159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156227</xdr:rowOff>
    </xdr:from>
    <xdr:ext cx="762000" cy="259045"/>
    <xdr:sp macro="" textlink="">
      <xdr:nvSpPr>
        <xdr:cNvPr id="214" name="テキスト ボックス 213"/>
        <xdr:cNvSpPr txBox="1"/>
      </xdr:nvSpPr>
      <xdr:spPr>
        <a:xfrm>
          <a:off x="1828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69850</xdr:rowOff>
    </xdr:from>
    <xdr:to>
      <xdr:col>6</xdr:col>
      <xdr:colOff>171450</xdr:colOff>
      <xdr:row>58</xdr:row>
      <xdr:rowOff>0</xdr:rowOff>
    </xdr:to>
    <xdr:sp macro="" textlink="">
      <xdr:nvSpPr>
        <xdr:cNvPr id="215" name="楕円 214"/>
        <xdr:cNvSpPr/>
      </xdr:nvSpPr>
      <xdr:spPr>
        <a:xfrm>
          <a:off x="1270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156227</xdr:rowOff>
    </xdr:from>
    <xdr:ext cx="762000" cy="259045"/>
    <xdr:sp macro="" textlink="">
      <xdr:nvSpPr>
        <xdr:cNvPr id="216" name="テキスト ボックス 215"/>
        <xdr:cNvSpPr txBox="1"/>
      </xdr:nvSpPr>
      <xdr:spPr>
        <a:xfrm>
          <a:off x="939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その他に係る経常収支比率は前年度に比べ４．０ポイント低下しており、全国平均とは同値となり、類似団体平均及び県平均を下回っている。主な要因としては、下水道事業法適化に伴い、同事業への繰出金が減少したことが挙げられるが、高齢化の進展等による介護保険事業会計や後期高齢医療会計等への繰出金は今後も多額となることが予想される。</a:t>
          </a:r>
        </a:p>
        <a:p>
          <a:r>
            <a:rPr kumimoji="1" lang="ja-JP" altLang="en-US" sz="1100">
              <a:latin typeface="ＭＳ Ｐゴシック" panose="020B0600070205080204" pitchFamily="50" charset="-128"/>
              <a:ea typeface="ＭＳ Ｐゴシック" panose="020B0600070205080204" pitchFamily="50" charset="-128"/>
            </a:rPr>
            <a:t>　今後は、経費の節減、独立採算の原則に立ち返った料金の見直しを進めていくことで、税収を主な財源とする普通会計への負担を減らしていくよう努める。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58</xdr:row>
      <xdr:rowOff>20320</xdr:rowOff>
    </xdr:to>
    <xdr:cxnSp macro="">
      <xdr:nvCxnSpPr>
        <xdr:cNvPr id="249" name="直線コネクタ 248"/>
        <xdr:cNvCxnSpPr/>
      </xdr:nvCxnSpPr>
      <xdr:spPr>
        <a:xfrm flipV="1">
          <a:off x="15671800" y="9659620"/>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123190</xdr:rowOff>
    </xdr:from>
    <xdr:to>
      <xdr:col>78</xdr:col>
      <xdr:colOff>69850</xdr:colOff>
      <xdr:row>58</xdr:row>
      <xdr:rowOff>20320</xdr:rowOff>
    </xdr:to>
    <xdr:cxnSp macro="">
      <xdr:nvCxnSpPr>
        <xdr:cNvPr id="252" name="直線コネクタ 251"/>
        <xdr:cNvCxnSpPr/>
      </xdr:nvCxnSpPr>
      <xdr:spPr>
        <a:xfrm>
          <a:off x="14782800" y="989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123190</xdr:rowOff>
    </xdr:from>
    <xdr:to>
      <xdr:col>73</xdr:col>
      <xdr:colOff>180975</xdr:colOff>
      <xdr:row>58</xdr:row>
      <xdr:rowOff>20320</xdr:rowOff>
    </xdr:to>
    <xdr:cxnSp macro="">
      <xdr:nvCxnSpPr>
        <xdr:cNvPr id="255" name="直線コネクタ 254"/>
        <xdr:cNvCxnSpPr/>
      </xdr:nvCxnSpPr>
      <xdr:spPr>
        <a:xfrm flipV="1">
          <a:off x="13893800" y="989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6" name="フローチャート: 判断 255"/>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57" name="テキスト ボックス 256"/>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130810</xdr:rowOff>
    </xdr:from>
    <xdr:to>
      <xdr:col>69</xdr:col>
      <xdr:colOff>92075</xdr:colOff>
      <xdr:row>58</xdr:row>
      <xdr:rowOff>20320</xdr:rowOff>
    </xdr:to>
    <xdr:cxnSp macro="">
      <xdr:nvCxnSpPr>
        <xdr:cNvPr id="258" name="直線コネクタ 257"/>
        <xdr:cNvCxnSpPr/>
      </xdr:nvCxnSpPr>
      <xdr:spPr>
        <a:xfrm>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57150</xdr:rowOff>
    </xdr:from>
    <xdr:to>
      <xdr:col>69</xdr:col>
      <xdr:colOff>142875</xdr:colOff>
      <xdr:row>57</xdr:row>
      <xdr:rowOff>158750</xdr:rowOff>
    </xdr:to>
    <xdr:sp macro="" textlink="">
      <xdr:nvSpPr>
        <xdr:cNvPr id="259" name="フローチャート: 判断 258"/>
        <xdr:cNvSpPr/>
      </xdr:nvSpPr>
      <xdr:spPr>
        <a:xfrm>
          <a:off x="13843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168927</xdr:rowOff>
    </xdr:from>
    <xdr:ext cx="762000" cy="259045"/>
    <xdr:sp macro="" textlink="">
      <xdr:nvSpPr>
        <xdr:cNvPr id="260" name="テキスト ボックス 259"/>
        <xdr:cNvSpPr txBox="1"/>
      </xdr:nvSpPr>
      <xdr:spPr>
        <a:xfrm>
          <a:off x="13512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1" name="フローチャート: 判断 260"/>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2" name="テキスト ボックス 261"/>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68" name="楕円 267"/>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24147</xdr:rowOff>
    </xdr:from>
    <xdr:ext cx="762000" cy="259045"/>
    <xdr:sp macro="" textlink="">
      <xdr:nvSpPr>
        <xdr:cNvPr id="269"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140970</xdr:rowOff>
    </xdr:from>
    <xdr:to>
      <xdr:col>78</xdr:col>
      <xdr:colOff>120650</xdr:colOff>
      <xdr:row>58</xdr:row>
      <xdr:rowOff>71120</xdr:rowOff>
    </xdr:to>
    <xdr:sp macro="" textlink="">
      <xdr:nvSpPr>
        <xdr:cNvPr id="270" name="楕円 269"/>
        <xdr:cNvSpPr/>
      </xdr:nvSpPr>
      <xdr:spPr>
        <a:xfrm>
          <a:off x="15621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55897</xdr:rowOff>
    </xdr:from>
    <xdr:ext cx="736600" cy="259045"/>
    <xdr:sp macro="" textlink="">
      <xdr:nvSpPr>
        <xdr:cNvPr id="271" name="テキスト ボックス 270"/>
        <xdr:cNvSpPr txBox="1"/>
      </xdr:nvSpPr>
      <xdr:spPr>
        <a:xfrm>
          <a:off x="15290800" y="999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72390</xdr:rowOff>
    </xdr:from>
    <xdr:to>
      <xdr:col>74</xdr:col>
      <xdr:colOff>31750</xdr:colOff>
      <xdr:row>58</xdr:row>
      <xdr:rowOff>2540</xdr:rowOff>
    </xdr:to>
    <xdr:sp macro="" textlink="">
      <xdr:nvSpPr>
        <xdr:cNvPr id="272" name="楕円 271"/>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158767</xdr:rowOff>
    </xdr:from>
    <xdr:ext cx="762000" cy="259045"/>
    <xdr:sp macro="" textlink="">
      <xdr:nvSpPr>
        <xdr:cNvPr id="273" name="テキスト ボックス 272"/>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4" name="楕円 273"/>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5" name="テキスト ボックス 274"/>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76" name="楕円 275"/>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77" name="テキスト ボックス 276"/>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補助費等に係る経常収支比率は、下水道事業法適化及び新型コロナウイルス感染症対策等に伴い前年度から３．５ポイント上昇し、県平均を上回っているが類似団体平均及び全国平均を下回っている。</a:t>
          </a:r>
        </a:p>
        <a:p>
          <a:r>
            <a:rPr kumimoji="1" lang="ja-JP" altLang="en-US" sz="1100">
              <a:latin typeface="ＭＳ Ｐゴシック" panose="020B0600070205080204" pitchFamily="50" charset="-128"/>
              <a:ea typeface="ＭＳ Ｐゴシック" panose="020B0600070205080204" pitchFamily="50" charset="-128"/>
            </a:rPr>
            <a:t>　各種団体等への補助金は、運営費補助から事業費補助への転換を図り、個別に各補助金の有効性を見直し、縮小や廃止を行っていく。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28702</xdr:rowOff>
    </xdr:from>
    <xdr:to>
      <xdr:col>82</xdr:col>
      <xdr:colOff>107950</xdr:colOff>
      <xdr:row>36</xdr:row>
      <xdr:rowOff>17272</xdr:rowOff>
    </xdr:to>
    <xdr:cxnSp macro="">
      <xdr:nvCxnSpPr>
        <xdr:cNvPr id="307" name="直線コネクタ 306"/>
        <xdr:cNvCxnSpPr/>
      </xdr:nvCxnSpPr>
      <xdr:spPr>
        <a:xfrm>
          <a:off x="15671800" y="6029452"/>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28702</xdr:rowOff>
    </xdr:from>
    <xdr:to>
      <xdr:col>78</xdr:col>
      <xdr:colOff>69850</xdr:colOff>
      <xdr:row>35</xdr:row>
      <xdr:rowOff>28702</xdr:rowOff>
    </xdr:to>
    <xdr:cxnSp macro="">
      <xdr:nvCxnSpPr>
        <xdr:cNvPr id="310" name="直線コネクタ 309"/>
        <xdr:cNvCxnSpPr/>
      </xdr:nvCxnSpPr>
      <xdr:spPr>
        <a:xfrm>
          <a:off x="14782800" y="6029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11" name="フローチャート: 判断 310"/>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12" name="テキスト ボックス 311"/>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35</xdr:row>
      <xdr:rowOff>37846</xdr:rowOff>
    </xdr:to>
    <xdr:cxnSp macro="">
      <xdr:nvCxnSpPr>
        <xdr:cNvPr id="313" name="直線コネクタ 312"/>
        <xdr:cNvCxnSpPr/>
      </xdr:nvCxnSpPr>
      <xdr:spPr>
        <a:xfrm flipV="1">
          <a:off x="13893800" y="60294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4" name="フローチャート: 判断 313"/>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5" name="テキスト ボックス 314"/>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37846</xdr:rowOff>
    </xdr:from>
    <xdr:to>
      <xdr:col>69</xdr:col>
      <xdr:colOff>92075</xdr:colOff>
      <xdr:row>35</xdr:row>
      <xdr:rowOff>37846</xdr:rowOff>
    </xdr:to>
    <xdr:cxnSp macro="">
      <xdr:nvCxnSpPr>
        <xdr:cNvPr id="316" name="直線コネクタ 315"/>
        <xdr:cNvCxnSpPr/>
      </xdr:nvCxnSpPr>
      <xdr:spPr>
        <a:xfrm>
          <a:off x="13004800" y="6038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xdr:rowOff>
    </xdr:from>
    <xdr:to>
      <xdr:col>69</xdr:col>
      <xdr:colOff>142875</xdr:colOff>
      <xdr:row>36</xdr:row>
      <xdr:rowOff>104648</xdr:rowOff>
    </xdr:to>
    <xdr:sp macro="" textlink="">
      <xdr:nvSpPr>
        <xdr:cNvPr id="317" name="フローチャート: 判断 316"/>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89425</xdr:rowOff>
    </xdr:from>
    <xdr:ext cx="762000" cy="259045"/>
    <xdr:sp macro="" textlink="">
      <xdr:nvSpPr>
        <xdr:cNvPr id="318" name="テキスト ボックス 317"/>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160782</xdr:rowOff>
    </xdr:from>
    <xdr:to>
      <xdr:col>65</xdr:col>
      <xdr:colOff>53975</xdr:colOff>
      <xdr:row>36</xdr:row>
      <xdr:rowOff>90932</xdr:rowOff>
    </xdr:to>
    <xdr:sp macro="" textlink="">
      <xdr:nvSpPr>
        <xdr:cNvPr id="319" name="フローチャート: 判断 318"/>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75709</xdr:rowOff>
    </xdr:from>
    <xdr:ext cx="762000" cy="259045"/>
    <xdr:sp macro="" textlink="">
      <xdr:nvSpPr>
        <xdr:cNvPr id="320" name="テキスト ボックス 319"/>
        <xdr:cNvSpPr txBox="1"/>
      </xdr:nvSpPr>
      <xdr:spPr>
        <a:xfrm>
          <a:off x="12623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137922</xdr:rowOff>
    </xdr:from>
    <xdr:to>
      <xdr:col>82</xdr:col>
      <xdr:colOff>158750</xdr:colOff>
      <xdr:row>36</xdr:row>
      <xdr:rowOff>68072</xdr:rowOff>
    </xdr:to>
    <xdr:sp macro="" textlink="">
      <xdr:nvSpPr>
        <xdr:cNvPr id="326" name="楕円 325"/>
        <xdr:cNvSpPr/>
      </xdr:nvSpPr>
      <xdr:spPr>
        <a:xfrm>
          <a:off x="164592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154449</xdr:rowOff>
    </xdr:from>
    <xdr:ext cx="762000" cy="259045"/>
    <xdr:sp macro="" textlink="">
      <xdr:nvSpPr>
        <xdr:cNvPr id="327" name="補助費等該当値テキスト"/>
        <xdr:cNvSpPr txBox="1"/>
      </xdr:nvSpPr>
      <xdr:spPr>
        <a:xfrm>
          <a:off x="16598900" y="598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149352</xdr:rowOff>
    </xdr:from>
    <xdr:to>
      <xdr:col>78</xdr:col>
      <xdr:colOff>120650</xdr:colOff>
      <xdr:row>35</xdr:row>
      <xdr:rowOff>79502</xdr:rowOff>
    </xdr:to>
    <xdr:sp macro="" textlink="">
      <xdr:nvSpPr>
        <xdr:cNvPr id="328" name="楕円 327"/>
        <xdr:cNvSpPr/>
      </xdr:nvSpPr>
      <xdr:spPr>
        <a:xfrm>
          <a:off x="15621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89679</xdr:rowOff>
    </xdr:from>
    <xdr:ext cx="736600" cy="259045"/>
    <xdr:sp macro="" textlink="">
      <xdr:nvSpPr>
        <xdr:cNvPr id="329" name="テキスト ボックス 328"/>
        <xdr:cNvSpPr txBox="1"/>
      </xdr:nvSpPr>
      <xdr:spPr>
        <a:xfrm>
          <a:off x="15290800" y="5747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149352</xdr:rowOff>
    </xdr:from>
    <xdr:to>
      <xdr:col>74</xdr:col>
      <xdr:colOff>31750</xdr:colOff>
      <xdr:row>35</xdr:row>
      <xdr:rowOff>79502</xdr:rowOff>
    </xdr:to>
    <xdr:sp macro="" textlink="">
      <xdr:nvSpPr>
        <xdr:cNvPr id="330" name="楕円 329"/>
        <xdr:cNvSpPr/>
      </xdr:nvSpPr>
      <xdr:spPr>
        <a:xfrm>
          <a:off x="14732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89679</xdr:rowOff>
    </xdr:from>
    <xdr:ext cx="762000" cy="259045"/>
    <xdr:sp macro="" textlink="">
      <xdr:nvSpPr>
        <xdr:cNvPr id="331" name="テキスト ボックス 330"/>
        <xdr:cNvSpPr txBox="1"/>
      </xdr:nvSpPr>
      <xdr:spPr>
        <a:xfrm>
          <a:off x="14401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158496</xdr:rowOff>
    </xdr:from>
    <xdr:to>
      <xdr:col>69</xdr:col>
      <xdr:colOff>142875</xdr:colOff>
      <xdr:row>35</xdr:row>
      <xdr:rowOff>88646</xdr:rowOff>
    </xdr:to>
    <xdr:sp macro="" textlink="">
      <xdr:nvSpPr>
        <xdr:cNvPr id="332" name="楕円 331"/>
        <xdr:cNvSpPr/>
      </xdr:nvSpPr>
      <xdr:spPr>
        <a:xfrm>
          <a:off x="13843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98823</xdr:rowOff>
    </xdr:from>
    <xdr:ext cx="762000" cy="259045"/>
    <xdr:sp macro="" textlink="">
      <xdr:nvSpPr>
        <xdr:cNvPr id="333" name="テキスト ボックス 332"/>
        <xdr:cNvSpPr txBox="1"/>
      </xdr:nvSpPr>
      <xdr:spPr>
        <a:xfrm>
          <a:off x="13512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158496</xdr:rowOff>
    </xdr:from>
    <xdr:to>
      <xdr:col>65</xdr:col>
      <xdr:colOff>53975</xdr:colOff>
      <xdr:row>35</xdr:row>
      <xdr:rowOff>88646</xdr:rowOff>
    </xdr:to>
    <xdr:sp macro="" textlink="">
      <xdr:nvSpPr>
        <xdr:cNvPr id="334" name="楕円 333"/>
        <xdr:cNvSpPr/>
      </xdr:nvSpPr>
      <xdr:spPr>
        <a:xfrm>
          <a:off x="12954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98823</xdr:rowOff>
    </xdr:from>
    <xdr:ext cx="762000" cy="259045"/>
    <xdr:sp macro="" textlink="">
      <xdr:nvSpPr>
        <xdr:cNvPr id="335" name="テキスト ボックス 334"/>
        <xdr:cNvSpPr txBox="1"/>
      </xdr:nvSpPr>
      <xdr:spPr>
        <a:xfrm>
          <a:off x="12623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公債費に係る経常収支比率は類似団体平均を２．８ポイント下回っている。今後、庁舎改修等の大規模事業に伴い償還金が増加し、公債費は令和４年度がピークとなり、その後減少していく見込みである。</a:t>
          </a:r>
        </a:p>
        <a:p>
          <a:r>
            <a:rPr kumimoji="1" lang="ja-JP" altLang="en-US" sz="1100">
              <a:latin typeface="ＭＳ Ｐゴシック" panose="020B0600070205080204" pitchFamily="50" charset="-128"/>
              <a:ea typeface="ＭＳ Ｐゴシック" panose="020B0600070205080204" pitchFamily="50" charset="-128"/>
            </a:rPr>
            <a:t>　地方債借入れの影響は後年度に現れるので、事業の選択と集中による絞り込みにより、必要最小限に留めるとともに、普通交付税算入率の高い地方債の活用に努める。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132715</xdr:rowOff>
    </xdr:to>
    <xdr:cxnSp macro="">
      <xdr:nvCxnSpPr>
        <xdr:cNvPr id="367" name="直線コネクタ 366"/>
        <xdr:cNvCxnSpPr/>
      </xdr:nvCxnSpPr>
      <xdr:spPr>
        <a:xfrm>
          <a:off x="3987800" y="128143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127000</xdr:rowOff>
    </xdr:from>
    <xdr:to>
      <xdr:col>19</xdr:col>
      <xdr:colOff>187325</xdr:colOff>
      <xdr:row>74</xdr:row>
      <xdr:rowOff>142240</xdr:rowOff>
    </xdr:to>
    <xdr:cxnSp macro="">
      <xdr:nvCxnSpPr>
        <xdr:cNvPr id="370" name="直線コネクタ 369"/>
        <xdr:cNvCxnSpPr/>
      </xdr:nvCxnSpPr>
      <xdr:spPr>
        <a:xfrm flipV="1">
          <a:off x="3098800" y="12814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1" name="フローチャート: 判断 370"/>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2" name="テキスト ボックス 371"/>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159385</xdr:rowOff>
    </xdr:to>
    <xdr:cxnSp macro="">
      <xdr:nvCxnSpPr>
        <xdr:cNvPr id="373" name="直線コネクタ 372"/>
        <xdr:cNvCxnSpPr/>
      </xdr:nvCxnSpPr>
      <xdr:spPr>
        <a:xfrm flipV="1">
          <a:off x="2209800" y="1282954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137160</xdr:rowOff>
    </xdr:from>
    <xdr:to>
      <xdr:col>15</xdr:col>
      <xdr:colOff>149225</xdr:colOff>
      <xdr:row>75</xdr:row>
      <xdr:rowOff>67310</xdr:rowOff>
    </xdr:to>
    <xdr:sp macro="" textlink="">
      <xdr:nvSpPr>
        <xdr:cNvPr id="374" name="フローチャート: 判断 373"/>
        <xdr:cNvSpPr/>
      </xdr:nvSpPr>
      <xdr:spPr>
        <a:xfrm>
          <a:off x="3048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52087</xdr:rowOff>
    </xdr:from>
    <xdr:ext cx="762000" cy="259045"/>
    <xdr:sp macro="" textlink="">
      <xdr:nvSpPr>
        <xdr:cNvPr id="375" name="テキスト ボックス 374"/>
        <xdr:cNvSpPr txBox="1"/>
      </xdr:nvSpPr>
      <xdr:spPr>
        <a:xfrm>
          <a:off x="2717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74</xdr:row>
      <xdr:rowOff>159385</xdr:rowOff>
    </xdr:to>
    <xdr:cxnSp macro="">
      <xdr:nvCxnSpPr>
        <xdr:cNvPr id="376" name="直線コネクタ 375"/>
        <xdr:cNvCxnSpPr/>
      </xdr:nvCxnSpPr>
      <xdr:spPr>
        <a:xfrm>
          <a:off x="1320800" y="128371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140970</xdr:rowOff>
    </xdr:from>
    <xdr:to>
      <xdr:col>11</xdr:col>
      <xdr:colOff>60325</xdr:colOff>
      <xdr:row>75</xdr:row>
      <xdr:rowOff>71120</xdr:rowOff>
    </xdr:to>
    <xdr:sp macro="" textlink="">
      <xdr:nvSpPr>
        <xdr:cNvPr id="377" name="フローチャート: 判断 376"/>
        <xdr:cNvSpPr/>
      </xdr:nvSpPr>
      <xdr:spPr>
        <a:xfrm>
          <a:off x="2159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55897</xdr:rowOff>
    </xdr:from>
    <xdr:ext cx="762000" cy="259045"/>
    <xdr:sp macro="" textlink="">
      <xdr:nvSpPr>
        <xdr:cNvPr id="378" name="テキスト ボックス 377"/>
        <xdr:cNvSpPr txBox="1"/>
      </xdr:nvSpPr>
      <xdr:spPr>
        <a:xfrm>
          <a:off x="1828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79" name="フローチャート: 判断 378"/>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0" name="テキスト ボックス 379"/>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8" name="楕円 387"/>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9" name="テキスト ボックス 388"/>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0" name="楕円 389"/>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1" name="テキスト ボックス 390"/>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108585</xdr:rowOff>
    </xdr:from>
    <xdr:to>
      <xdr:col>11</xdr:col>
      <xdr:colOff>60325</xdr:colOff>
      <xdr:row>75</xdr:row>
      <xdr:rowOff>38735</xdr:rowOff>
    </xdr:to>
    <xdr:sp macro="" textlink="">
      <xdr:nvSpPr>
        <xdr:cNvPr id="392" name="楕円 391"/>
        <xdr:cNvSpPr/>
      </xdr:nvSpPr>
      <xdr:spPr>
        <a:xfrm>
          <a:off x="2159000" y="1279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48912</xdr:rowOff>
    </xdr:from>
    <xdr:ext cx="762000" cy="259045"/>
    <xdr:sp macro="" textlink="">
      <xdr:nvSpPr>
        <xdr:cNvPr id="393" name="テキスト ボックス 392"/>
        <xdr:cNvSpPr txBox="1"/>
      </xdr:nvSpPr>
      <xdr:spPr>
        <a:xfrm>
          <a:off x="1828800" y="1256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99060</xdr:rowOff>
    </xdr:from>
    <xdr:to>
      <xdr:col>6</xdr:col>
      <xdr:colOff>171450</xdr:colOff>
      <xdr:row>75</xdr:row>
      <xdr:rowOff>29210</xdr:rowOff>
    </xdr:to>
    <xdr:sp macro="" textlink="">
      <xdr:nvSpPr>
        <xdr:cNvPr id="394" name="楕円 393"/>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39387</xdr:rowOff>
    </xdr:from>
    <xdr:ext cx="762000" cy="259045"/>
    <xdr:sp macro="" textlink="">
      <xdr:nvSpPr>
        <xdr:cNvPr id="395" name="テキスト ボックス 394"/>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公債費を除く経常経費については、類似団体平均を上回っている。令和２年度は人件費、補助費等の増に対し、扶助費、物件費、その他の減が上回ったことから、３．２ポイント減となっている。</a:t>
          </a:r>
        </a:p>
        <a:p>
          <a:r>
            <a:rPr kumimoji="1" lang="ja-JP" altLang="en-US" sz="1100">
              <a:latin typeface="ＭＳ Ｐゴシック" panose="020B0600070205080204" pitchFamily="50" charset="-128"/>
              <a:ea typeface="ＭＳ Ｐゴシック" panose="020B0600070205080204" pitchFamily="50" charset="-128"/>
            </a:rPr>
            <a:t>　今後も少子高齢化の進展による扶助費等の増加が引き続き見込まれることから、施設の見直しや統廃合による維持補修費、物件費の抑制、経常経費の削減の徹底など、あらゆる経費について見直しを行い財政基盤の強化を図っていく。</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51563</xdr:rowOff>
    </xdr:from>
    <xdr:to>
      <xdr:col>82</xdr:col>
      <xdr:colOff>107950</xdr:colOff>
      <xdr:row>78</xdr:row>
      <xdr:rowOff>26415</xdr:rowOff>
    </xdr:to>
    <xdr:cxnSp macro="">
      <xdr:nvCxnSpPr>
        <xdr:cNvPr id="426" name="直線コネクタ 425"/>
        <xdr:cNvCxnSpPr/>
      </xdr:nvCxnSpPr>
      <xdr:spPr>
        <a:xfrm flipV="1">
          <a:off x="15671800" y="13253213"/>
          <a:ext cx="8382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133875</xdr:rowOff>
    </xdr:from>
    <xdr:ext cx="762000" cy="259045"/>
    <xdr:sp macro="" textlink="">
      <xdr:nvSpPr>
        <xdr:cNvPr id="427"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78994</xdr:rowOff>
    </xdr:from>
    <xdr:to>
      <xdr:col>78</xdr:col>
      <xdr:colOff>69850</xdr:colOff>
      <xdr:row>78</xdr:row>
      <xdr:rowOff>26415</xdr:rowOff>
    </xdr:to>
    <xdr:cxnSp macro="">
      <xdr:nvCxnSpPr>
        <xdr:cNvPr id="429" name="直線コネクタ 428"/>
        <xdr:cNvCxnSpPr/>
      </xdr:nvCxnSpPr>
      <xdr:spPr>
        <a:xfrm>
          <a:off x="14782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167639</xdr:rowOff>
    </xdr:from>
    <xdr:to>
      <xdr:col>78</xdr:col>
      <xdr:colOff>120650</xdr:colOff>
      <xdr:row>77</xdr:row>
      <xdr:rowOff>97789</xdr:rowOff>
    </xdr:to>
    <xdr:sp macro="" textlink="">
      <xdr:nvSpPr>
        <xdr:cNvPr id="430" name="フローチャート: 判断 429"/>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31" name="テキスト ボックス 430"/>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46989</xdr:rowOff>
    </xdr:from>
    <xdr:to>
      <xdr:col>73</xdr:col>
      <xdr:colOff>180975</xdr:colOff>
      <xdr:row>77</xdr:row>
      <xdr:rowOff>78994</xdr:rowOff>
    </xdr:to>
    <xdr:cxnSp macro="">
      <xdr:nvCxnSpPr>
        <xdr:cNvPr id="432" name="直線コネクタ 431"/>
        <xdr:cNvCxnSpPr/>
      </xdr:nvCxnSpPr>
      <xdr:spPr>
        <a:xfrm>
          <a:off x="13893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135637</xdr:rowOff>
    </xdr:from>
    <xdr:to>
      <xdr:col>74</xdr:col>
      <xdr:colOff>31750</xdr:colOff>
      <xdr:row>77</xdr:row>
      <xdr:rowOff>65787</xdr:rowOff>
    </xdr:to>
    <xdr:sp macro="" textlink="">
      <xdr:nvSpPr>
        <xdr:cNvPr id="433" name="フローチャート: 判断 432"/>
        <xdr:cNvSpPr/>
      </xdr:nvSpPr>
      <xdr:spPr>
        <a:xfrm>
          <a:off x="14732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75963</xdr:rowOff>
    </xdr:from>
    <xdr:ext cx="762000" cy="259045"/>
    <xdr:sp macro="" textlink="">
      <xdr:nvSpPr>
        <xdr:cNvPr id="434" name="テキスト ボックス 433"/>
        <xdr:cNvSpPr txBox="1"/>
      </xdr:nvSpPr>
      <xdr:spPr>
        <a:xfrm>
          <a:off x="14401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33274</xdr:rowOff>
    </xdr:from>
    <xdr:to>
      <xdr:col>69</xdr:col>
      <xdr:colOff>92075</xdr:colOff>
      <xdr:row>77</xdr:row>
      <xdr:rowOff>46989</xdr:rowOff>
    </xdr:to>
    <xdr:cxnSp macro="">
      <xdr:nvCxnSpPr>
        <xdr:cNvPr id="435" name="直線コネクタ 434"/>
        <xdr:cNvCxnSpPr/>
      </xdr:nvCxnSpPr>
      <xdr:spPr>
        <a:xfrm>
          <a:off x="13004800" y="132349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36" name="フローチャート: 判断 435"/>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37" name="テキスト ボックス 436"/>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45" name="楕円 444"/>
        <xdr:cNvSpPr/>
      </xdr:nvSpPr>
      <xdr:spPr>
        <a:xfrm>
          <a:off x="164592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144290</xdr:rowOff>
    </xdr:from>
    <xdr:ext cx="762000" cy="259045"/>
    <xdr:sp macro="" textlink="">
      <xdr:nvSpPr>
        <xdr:cNvPr id="446" name="公債費以外該当値テキスト"/>
        <xdr:cNvSpPr txBox="1"/>
      </xdr:nvSpPr>
      <xdr:spPr>
        <a:xfrm>
          <a:off x="165989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147065</xdr:rowOff>
    </xdr:from>
    <xdr:to>
      <xdr:col>78</xdr:col>
      <xdr:colOff>120650</xdr:colOff>
      <xdr:row>78</xdr:row>
      <xdr:rowOff>77215</xdr:rowOff>
    </xdr:to>
    <xdr:sp macro="" textlink="">
      <xdr:nvSpPr>
        <xdr:cNvPr id="447" name="楕円 446"/>
        <xdr:cNvSpPr/>
      </xdr:nvSpPr>
      <xdr:spPr>
        <a:xfrm>
          <a:off x="15621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61992</xdr:rowOff>
    </xdr:from>
    <xdr:ext cx="736600" cy="259045"/>
    <xdr:sp macro="" textlink="">
      <xdr:nvSpPr>
        <xdr:cNvPr id="448" name="テキスト ボックス 447"/>
        <xdr:cNvSpPr txBox="1"/>
      </xdr:nvSpPr>
      <xdr:spPr>
        <a:xfrm>
          <a:off x="15290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28194</xdr:rowOff>
    </xdr:from>
    <xdr:to>
      <xdr:col>74</xdr:col>
      <xdr:colOff>31750</xdr:colOff>
      <xdr:row>77</xdr:row>
      <xdr:rowOff>129794</xdr:rowOff>
    </xdr:to>
    <xdr:sp macro="" textlink="">
      <xdr:nvSpPr>
        <xdr:cNvPr id="449" name="楕円 448"/>
        <xdr:cNvSpPr/>
      </xdr:nvSpPr>
      <xdr:spPr>
        <a:xfrm>
          <a:off x="14732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50" name="テキスト ボックス 449"/>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1" name="楕円 450"/>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52" name="テキスト ボックス 451"/>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3" name="楕円 452"/>
        <xdr:cNvSpPr/>
      </xdr:nvSpPr>
      <xdr:spPr>
        <a:xfrm>
          <a:off x="12954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4" name="テキスト ボックス 453"/>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108995</xdr:rowOff>
    </xdr:from>
    <xdr:to>
      <xdr:col>29</xdr:col>
      <xdr:colOff>127000</xdr:colOff>
      <xdr:row>18</xdr:row>
      <xdr:rowOff>165819</xdr:rowOff>
    </xdr:to>
    <xdr:cxnSp macro="">
      <xdr:nvCxnSpPr>
        <xdr:cNvPr id="52" name="直線コネクタ 51"/>
        <xdr:cNvCxnSpPr/>
      </xdr:nvCxnSpPr>
      <xdr:spPr bwMode="auto">
        <a:xfrm flipV="1">
          <a:off x="5003800" y="3242720"/>
          <a:ext cx="647700" cy="5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124986</xdr:rowOff>
    </xdr:from>
    <xdr:to>
      <xdr:col>26</xdr:col>
      <xdr:colOff>50800</xdr:colOff>
      <xdr:row>18</xdr:row>
      <xdr:rowOff>165819</xdr:rowOff>
    </xdr:to>
    <xdr:cxnSp macro="">
      <xdr:nvCxnSpPr>
        <xdr:cNvPr id="55" name="直線コネクタ 54"/>
        <xdr:cNvCxnSpPr/>
      </xdr:nvCxnSpPr>
      <xdr:spPr bwMode="auto">
        <a:xfrm>
          <a:off x="4305300" y="3258711"/>
          <a:ext cx="698500" cy="4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82220</xdr:rowOff>
    </xdr:from>
    <xdr:to>
      <xdr:col>26</xdr:col>
      <xdr:colOff>101600</xdr:colOff>
      <xdr:row>18</xdr:row>
      <xdr:rowOff>12370</xdr:rowOff>
    </xdr:to>
    <xdr:sp macro="" textlink="">
      <xdr:nvSpPr>
        <xdr:cNvPr id="56" name="フローチャート: 判断 55"/>
        <xdr:cNvSpPr/>
      </xdr:nvSpPr>
      <xdr:spPr bwMode="auto">
        <a:xfrm>
          <a:off x="4953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22547</xdr:rowOff>
    </xdr:from>
    <xdr:ext cx="736600" cy="259045"/>
    <xdr:sp macro="" textlink="">
      <xdr:nvSpPr>
        <xdr:cNvPr id="57" name="テキスト ボックス 56"/>
        <xdr:cNvSpPr txBox="1"/>
      </xdr:nvSpPr>
      <xdr:spPr>
        <a:xfrm>
          <a:off x="4622800" y="28133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124888</xdr:rowOff>
    </xdr:from>
    <xdr:to>
      <xdr:col>22</xdr:col>
      <xdr:colOff>114300</xdr:colOff>
      <xdr:row>18</xdr:row>
      <xdr:rowOff>124986</xdr:rowOff>
    </xdr:to>
    <xdr:cxnSp macro="">
      <xdr:nvCxnSpPr>
        <xdr:cNvPr id="58" name="直線コネクタ 57"/>
        <xdr:cNvCxnSpPr/>
      </xdr:nvCxnSpPr>
      <xdr:spPr bwMode="auto">
        <a:xfrm>
          <a:off x="3606800" y="3258613"/>
          <a:ext cx="698500" cy="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99724</xdr:rowOff>
    </xdr:from>
    <xdr:to>
      <xdr:col>22</xdr:col>
      <xdr:colOff>165100</xdr:colOff>
      <xdr:row>18</xdr:row>
      <xdr:rowOff>29874</xdr:rowOff>
    </xdr:to>
    <xdr:sp macro="" textlink="">
      <xdr:nvSpPr>
        <xdr:cNvPr id="59" name="フローチャート: 判断 58"/>
        <xdr:cNvSpPr/>
      </xdr:nvSpPr>
      <xdr:spPr bwMode="auto">
        <a:xfrm>
          <a:off x="4254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40051</xdr:rowOff>
    </xdr:from>
    <xdr:ext cx="762000" cy="259045"/>
    <xdr:sp macro="" textlink="">
      <xdr:nvSpPr>
        <xdr:cNvPr id="60" name="テキスト ボックス 59"/>
        <xdr:cNvSpPr txBox="1"/>
      </xdr:nvSpPr>
      <xdr:spPr>
        <a:xfrm>
          <a:off x="3924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124464</xdr:rowOff>
    </xdr:from>
    <xdr:to>
      <xdr:col>18</xdr:col>
      <xdr:colOff>177800</xdr:colOff>
      <xdr:row>18</xdr:row>
      <xdr:rowOff>124888</xdr:rowOff>
    </xdr:to>
    <xdr:cxnSp macro="">
      <xdr:nvCxnSpPr>
        <xdr:cNvPr id="61" name="直線コネクタ 60"/>
        <xdr:cNvCxnSpPr/>
      </xdr:nvCxnSpPr>
      <xdr:spPr bwMode="auto">
        <a:xfrm>
          <a:off x="2908300" y="3258189"/>
          <a:ext cx="698500" cy="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111785</xdr:rowOff>
    </xdr:from>
    <xdr:to>
      <xdr:col>19</xdr:col>
      <xdr:colOff>38100</xdr:colOff>
      <xdr:row>18</xdr:row>
      <xdr:rowOff>41935</xdr:rowOff>
    </xdr:to>
    <xdr:sp macro="" textlink="">
      <xdr:nvSpPr>
        <xdr:cNvPr id="62" name="フローチャート: 判断 61"/>
        <xdr:cNvSpPr/>
      </xdr:nvSpPr>
      <xdr:spPr bwMode="auto">
        <a:xfrm>
          <a:off x="3556000" y="3074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52112</xdr:rowOff>
    </xdr:from>
    <xdr:ext cx="762000" cy="259045"/>
    <xdr:sp macro="" textlink="">
      <xdr:nvSpPr>
        <xdr:cNvPr id="63" name="テキスト ボックス 62"/>
        <xdr:cNvSpPr txBox="1"/>
      </xdr:nvSpPr>
      <xdr:spPr>
        <a:xfrm>
          <a:off x="3225800" y="28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134166</xdr:rowOff>
    </xdr:from>
    <xdr:to>
      <xdr:col>15</xdr:col>
      <xdr:colOff>101600</xdr:colOff>
      <xdr:row>18</xdr:row>
      <xdr:rowOff>64316</xdr:rowOff>
    </xdr:to>
    <xdr:sp macro="" textlink="">
      <xdr:nvSpPr>
        <xdr:cNvPr id="64" name="フローチャート: 判断 63"/>
        <xdr:cNvSpPr/>
      </xdr:nvSpPr>
      <xdr:spPr bwMode="auto">
        <a:xfrm>
          <a:off x="2857500" y="30964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74493</xdr:rowOff>
    </xdr:from>
    <xdr:ext cx="762000" cy="259045"/>
    <xdr:sp macro="" textlink="">
      <xdr:nvSpPr>
        <xdr:cNvPr id="65" name="テキスト ボックス 64"/>
        <xdr:cNvSpPr txBox="1"/>
      </xdr:nvSpPr>
      <xdr:spPr>
        <a:xfrm>
          <a:off x="2527300" y="2865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58195</xdr:rowOff>
    </xdr:from>
    <xdr:to>
      <xdr:col>29</xdr:col>
      <xdr:colOff>177800</xdr:colOff>
      <xdr:row>18</xdr:row>
      <xdr:rowOff>159795</xdr:rowOff>
    </xdr:to>
    <xdr:sp macro="" textlink="">
      <xdr:nvSpPr>
        <xdr:cNvPr id="71" name="楕円 70"/>
        <xdr:cNvSpPr/>
      </xdr:nvSpPr>
      <xdr:spPr bwMode="auto">
        <a:xfrm>
          <a:off x="5600700" y="319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30272</xdr:rowOff>
    </xdr:from>
    <xdr:ext cx="762000" cy="259045"/>
    <xdr:sp macro="" textlink="">
      <xdr:nvSpPr>
        <xdr:cNvPr id="72" name="人口1人当たり決算額の推移該当値テキスト130"/>
        <xdr:cNvSpPr txBox="1"/>
      </xdr:nvSpPr>
      <xdr:spPr>
        <a:xfrm>
          <a:off x="5740400" y="316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115018</xdr:rowOff>
    </xdr:from>
    <xdr:to>
      <xdr:col>26</xdr:col>
      <xdr:colOff>101600</xdr:colOff>
      <xdr:row>19</xdr:row>
      <xdr:rowOff>45169</xdr:rowOff>
    </xdr:to>
    <xdr:sp macro="" textlink="">
      <xdr:nvSpPr>
        <xdr:cNvPr id="73" name="楕円 72"/>
        <xdr:cNvSpPr/>
      </xdr:nvSpPr>
      <xdr:spPr bwMode="auto">
        <a:xfrm>
          <a:off x="4953000" y="32487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29946</xdr:rowOff>
    </xdr:from>
    <xdr:ext cx="736600" cy="259045"/>
    <xdr:sp macro="" textlink="">
      <xdr:nvSpPr>
        <xdr:cNvPr id="74" name="テキスト ボックス 73"/>
        <xdr:cNvSpPr txBox="1"/>
      </xdr:nvSpPr>
      <xdr:spPr>
        <a:xfrm>
          <a:off x="4622800" y="3335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74186</xdr:rowOff>
    </xdr:from>
    <xdr:to>
      <xdr:col>22</xdr:col>
      <xdr:colOff>165100</xdr:colOff>
      <xdr:row>19</xdr:row>
      <xdr:rowOff>4336</xdr:rowOff>
    </xdr:to>
    <xdr:sp macro="" textlink="">
      <xdr:nvSpPr>
        <xdr:cNvPr id="75" name="楕円 74"/>
        <xdr:cNvSpPr/>
      </xdr:nvSpPr>
      <xdr:spPr bwMode="auto">
        <a:xfrm>
          <a:off x="4254500" y="320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160563</xdr:rowOff>
    </xdr:from>
    <xdr:ext cx="762000" cy="259045"/>
    <xdr:sp macro="" textlink="">
      <xdr:nvSpPr>
        <xdr:cNvPr id="76" name="テキスト ボックス 75"/>
        <xdr:cNvSpPr txBox="1"/>
      </xdr:nvSpPr>
      <xdr:spPr>
        <a:xfrm>
          <a:off x="3924300" y="32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74088</xdr:rowOff>
    </xdr:from>
    <xdr:to>
      <xdr:col>19</xdr:col>
      <xdr:colOff>38100</xdr:colOff>
      <xdr:row>19</xdr:row>
      <xdr:rowOff>4238</xdr:rowOff>
    </xdr:to>
    <xdr:sp macro="" textlink="">
      <xdr:nvSpPr>
        <xdr:cNvPr id="77" name="楕円 76"/>
        <xdr:cNvSpPr/>
      </xdr:nvSpPr>
      <xdr:spPr bwMode="auto">
        <a:xfrm>
          <a:off x="3556000" y="3207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160465</xdr:rowOff>
    </xdr:from>
    <xdr:ext cx="762000" cy="259045"/>
    <xdr:sp macro="" textlink="">
      <xdr:nvSpPr>
        <xdr:cNvPr id="78" name="テキスト ボックス 77"/>
        <xdr:cNvSpPr txBox="1"/>
      </xdr:nvSpPr>
      <xdr:spPr>
        <a:xfrm>
          <a:off x="3225800" y="329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73664</xdr:rowOff>
    </xdr:from>
    <xdr:to>
      <xdr:col>15</xdr:col>
      <xdr:colOff>101600</xdr:colOff>
      <xdr:row>19</xdr:row>
      <xdr:rowOff>3814</xdr:rowOff>
    </xdr:to>
    <xdr:sp macro="" textlink="">
      <xdr:nvSpPr>
        <xdr:cNvPr id="79" name="楕円 78"/>
        <xdr:cNvSpPr/>
      </xdr:nvSpPr>
      <xdr:spPr bwMode="auto">
        <a:xfrm>
          <a:off x="2857500" y="3207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160041</xdr:rowOff>
    </xdr:from>
    <xdr:ext cx="762000" cy="259045"/>
    <xdr:sp macro="" textlink="">
      <xdr:nvSpPr>
        <xdr:cNvPr id="80" name="テキスト ボックス 79"/>
        <xdr:cNvSpPr txBox="1"/>
      </xdr:nvSpPr>
      <xdr:spPr>
        <a:xfrm>
          <a:off x="2527300" y="32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25513</xdr:rowOff>
    </xdr:from>
    <xdr:to>
      <xdr:col>29</xdr:col>
      <xdr:colOff>127000</xdr:colOff>
      <xdr:row>38</xdr:row>
      <xdr:rowOff>28165</xdr:rowOff>
    </xdr:to>
    <xdr:cxnSp macro="">
      <xdr:nvCxnSpPr>
        <xdr:cNvPr id="114" name="直線コネクタ 113"/>
        <xdr:cNvCxnSpPr/>
      </xdr:nvCxnSpPr>
      <xdr:spPr bwMode="auto">
        <a:xfrm flipV="1">
          <a:off x="5003800" y="7493113"/>
          <a:ext cx="6477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24949</xdr:rowOff>
    </xdr:from>
    <xdr:to>
      <xdr:col>26</xdr:col>
      <xdr:colOff>50800</xdr:colOff>
      <xdr:row>38</xdr:row>
      <xdr:rowOff>28165</xdr:rowOff>
    </xdr:to>
    <xdr:cxnSp macro="">
      <xdr:nvCxnSpPr>
        <xdr:cNvPr id="117" name="直線コネクタ 116"/>
        <xdr:cNvCxnSpPr/>
      </xdr:nvCxnSpPr>
      <xdr:spPr bwMode="auto">
        <a:xfrm>
          <a:off x="4305300" y="7492549"/>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282931</xdr:rowOff>
    </xdr:from>
    <xdr:to>
      <xdr:col>26</xdr:col>
      <xdr:colOff>101600</xdr:colOff>
      <xdr:row>38</xdr:row>
      <xdr:rowOff>41631</xdr:rowOff>
    </xdr:to>
    <xdr:sp macro="" textlink="">
      <xdr:nvSpPr>
        <xdr:cNvPr id="118" name="フローチャート: 判断 117"/>
        <xdr:cNvSpPr/>
      </xdr:nvSpPr>
      <xdr:spPr bwMode="auto">
        <a:xfrm>
          <a:off x="49530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51808</xdr:rowOff>
    </xdr:from>
    <xdr:ext cx="736600" cy="259045"/>
    <xdr:sp macro="" textlink="">
      <xdr:nvSpPr>
        <xdr:cNvPr id="119" name="テキスト ボックス 118"/>
        <xdr:cNvSpPr txBox="1"/>
      </xdr:nvSpPr>
      <xdr:spPr>
        <a:xfrm>
          <a:off x="4622800" y="7176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22038</xdr:rowOff>
    </xdr:from>
    <xdr:to>
      <xdr:col>22</xdr:col>
      <xdr:colOff>114300</xdr:colOff>
      <xdr:row>38</xdr:row>
      <xdr:rowOff>24949</xdr:rowOff>
    </xdr:to>
    <xdr:cxnSp macro="">
      <xdr:nvCxnSpPr>
        <xdr:cNvPr id="120" name="直線コネクタ 119"/>
        <xdr:cNvCxnSpPr/>
      </xdr:nvCxnSpPr>
      <xdr:spPr bwMode="auto">
        <a:xfrm>
          <a:off x="3606800" y="7489638"/>
          <a:ext cx="698500" cy="2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282851</xdr:rowOff>
    </xdr:from>
    <xdr:to>
      <xdr:col>22</xdr:col>
      <xdr:colOff>165100</xdr:colOff>
      <xdr:row>38</xdr:row>
      <xdr:rowOff>41551</xdr:rowOff>
    </xdr:to>
    <xdr:sp macro="" textlink="">
      <xdr:nvSpPr>
        <xdr:cNvPr id="121" name="フローチャート: 判断 120"/>
        <xdr:cNvSpPr/>
      </xdr:nvSpPr>
      <xdr:spPr bwMode="auto">
        <a:xfrm>
          <a:off x="42545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51728</xdr:rowOff>
    </xdr:from>
    <xdr:ext cx="762000" cy="259045"/>
    <xdr:sp macro="" textlink="">
      <xdr:nvSpPr>
        <xdr:cNvPr id="122" name="テキスト ボックス 121"/>
        <xdr:cNvSpPr txBox="1"/>
      </xdr:nvSpPr>
      <xdr:spPr>
        <a:xfrm>
          <a:off x="3924300" y="7176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12963</xdr:rowOff>
    </xdr:from>
    <xdr:to>
      <xdr:col>18</xdr:col>
      <xdr:colOff>177800</xdr:colOff>
      <xdr:row>38</xdr:row>
      <xdr:rowOff>22038</xdr:rowOff>
    </xdr:to>
    <xdr:cxnSp macro="">
      <xdr:nvCxnSpPr>
        <xdr:cNvPr id="123" name="直線コネクタ 122"/>
        <xdr:cNvCxnSpPr/>
      </xdr:nvCxnSpPr>
      <xdr:spPr bwMode="auto">
        <a:xfrm>
          <a:off x="2908300" y="7480563"/>
          <a:ext cx="698500" cy="9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279151</xdr:rowOff>
    </xdr:from>
    <xdr:to>
      <xdr:col>19</xdr:col>
      <xdr:colOff>38100</xdr:colOff>
      <xdr:row>38</xdr:row>
      <xdr:rowOff>37851</xdr:rowOff>
    </xdr:to>
    <xdr:sp macro="" textlink="">
      <xdr:nvSpPr>
        <xdr:cNvPr id="124" name="フローチャート: 判断 123"/>
        <xdr:cNvSpPr/>
      </xdr:nvSpPr>
      <xdr:spPr bwMode="auto">
        <a:xfrm>
          <a:off x="3556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48028</xdr:rowOff>
    </xdr:from>
    <xdr:ext cx="762000" cy="259045"/>
    <xdr:sp macro="" textlink="">
      <xdr:nvSpPr>
        <xdr:cNvPr id="125" name="テキスト ボックス 124"/>
        <xdr:cNvSpPr txBox="1"/>
      </xdr:nvSpPr>
      <xdr:spPr>
        <a:xfrm>
          <a:off x="32258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278942</xdr:rowOff>
    </xdr:from>
    <xdr:to>
      <xdr:col>15</xdr:col>
      <xdr:colOff>101600</xdr:colOff>
      <xdr:row>38</xdr:row>
      <xdr:rowOff>37642</xdr:rowOff>
    </xdr:to>
    <xdr:sp macro="" textlink="">
      <xdr:nvSpPr>
        <xdr:cNvPr id="126" name="フローチャート: 判断 125"/>
        <xdr:cNvSpPr/>
      </xdr:nvSpPr>
      <xdr:spPr bwMode="auto">
        <a:xfrm>
          <a:off x="2857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47819</xdr:rowOff>
    </xdr:from>
    <xdr:ext cx="762000" cy="259045"/>
    <xdr:sp macro="" textlink="">
      <xdr:nvSpPr>
        <xdr:cNvPr id="127" name="テキスト ボックス 126"/>
        <xdr:cNvSpPr txBox="1"/>
      </xdr:nvSpPr>
      <xdr:spPr>
        <a:xfrm>
          <a:off x="2527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317613</xdr:rowOff>
    </xdr:from>
    <xdr:to>
      <xdr:col>29</xdr:col>
      <xdr:colOff>177800</xdr:colOff>
      <xdr:row>38</xdr:row>
      <xdr:rowOff>76313</xdr:rowOff>
    </xdr:to>
    <xdr:sp macro="" textlink="">
      <xdr:nvSpPr>
        <xdr:cNvPr id="133" name="楕円 132"/>
        <xdr:cNvSpPr/>
      </xdr:nvSpPr>
      <xdr:spPr bwMode="auto">
        <a:xfrm>
          <a:off x="5600700" y="744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289690</xdr:rowOff>
    </xdr:from>
    <xdr:ext cx="762000" cy="259045"/>
    <xdr:sp macro="" textlink="">
      <xdr:nvSpPr>
        <xdr:cNvPr id="134" name="人口1人当たり決算額の推移該当値テキスト445"/>
        <xdr:cNvSpPr txBox="1"/>
      </xdr:nvSpPr>
      <xdr:spPr>
        <a:xfrm>
          <a:off x="5740400" y="7414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320265</xdr:rowOff>
    </xdr:from>
    <xdr:to>
      <xdr:col>26</xdr:col>
      <xdr:colOff>101600</xdr:colOff>
      <xdr:row>38</xdr:row>
      <xdr:rowOff>78965</xdr:rowOff>
    </xdr:to>
    <xdr:sp macro="" textlink="">
      <xdr:nvSpPr>
        <xdr:cNvPr id="135" name="楕円 134"/>
        <xdr:cNvSpPr/>
      </xdr:nvSpPr>
      <xdr:spPr bwMode="auto">
        <a:xfrm>
          <a:off x="4953000" y="744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63742</xdr:rowOff>
    </xdr:from>
    <xdr:ext cx="736600" cy="259045"/>
    <xdr:sp macro="" textlink="">
      <xdr:nvSpPr>
        <xdr:cNvPr id="136" name="テキスト ボックス 135"/>
        <xdr:cNvSpPr txBox="1"/>
      </xdr:nvSpPr>
      <xdr:spPr>
        <a:xfrm>
          <a:off x="4622800" y="7531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317049</xdr:rowOff>
    </xdr:from>
    <xdr:to>
      <xdr:col>22</xdr:col>
      <xdr:colOff>165100</xdr:colOff>
      <xdr:row>38</xdr:row>
      <xdr:rowOff>75749</xdr:rowOff>
    </xdr:to>
    <xdr:sp macro="" textlink="">
      <xdr:nvSpPr>
        <xdr:cNvPr id="137" name="楕円 136"/>
        <xdr:cNvSpPr/>
      </xdr:nvSpPr>
      <xdr:spPr bwMode="auto">
        <a:xfrm>
          <a:off x="4254500" y="74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60526</xdr:rowOff>
    </xdr:from>
    <xdr:ext cx="762000" cy="259045"/>
    <xdr:sp macro="" textlink="">
      <xdr:nvSpPr>
        <xdr:cNvPr id="138" name="テキスト ボックス 137"/>
        <xdr:cNvSpPr txBox="1"/>
      </xdr:nvSpPr>
      <xdr:spPr>
        <a:xfrm>
          <a:off x="3924300" y="752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314138</xdr:rowOff>
    </xdr:from>
    <xdr:to>
      <xdr:col>19</xdr:col>
      <xdr:colOff>38100</xdr:colOff>
      <xdr:row>38</xdr:row>
      <xdr:rowOff>72838</xdr:rowOff>
    </xdr:to>
    <xdr:sp macro="" textlink="">
      <xdr:nvSpPr>
        <xdr:cNvPr id="139" name="楕円 138"/>
        <xdr:cNvSpPr/>
      </xdr:nvSpPr>
      <xdr:spPr bwMode="auto">
        <a:xfrm>
          <a:off x="3556000" y="7438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57615</xdr:rowOff>
    </xdr:from>
    <xdr:ext cx="762000" cy="259045"/>
    <xdr:sp macro="" textlink="">
      <xdr:nvSpPr>
        <xdr:cNvPr id="140" name="テキスト ボックス 139"/>
        <xdr:cNvSpPr txBox="1"/>
      </xdr:nvSpPr>
      <xdr:spPr>
        <a:xfrm>
          <a:off x="3225800" y="75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305063</xdr:rowOff>
    </xdr:from>
    <xdr:to>
      <xdr:col>15</xdr:col>
      <xdr:colOff>101600</xdr:colOff>
      <xdr:row>38</xdr:row>
      <xdr:rowOff>63763</xdr:rowOff>
    </xdr:to>
    <xdr:sp macro="" textlink="">
      <xdr:nvSpPr>
        <xdr:cNvPr id="141" name="楕円 140"/>
        <xdr:cNvSpPr/>
      </xdr:nvSpPr>
      <xdr:spPr bwMode="auto">
        <a:xfrm>
          <a:off x="2857500" y="7429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48540</xdr:rowOff>
    </xdr:from>
    <xdr:ext cx="762000" cy="259045"/>
    <xdr:sp macro="" textlink="">
      <xdr:nvSpPr>
        <xdr:cNvPr id="142" name="テキスト ボックス 141"/>
        <xdr:cNvSpPr txBox="1"/>
      </xdr:nvSpPr>
      <xdr:spPr>
        <a:xfrm>
          <a:off x="2527300" y="751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141082</xdr:rowOff>
    </xdr:from>
    <xdr:to>
      <xdr:col>24</xdr:col>
      <xdr:colOff>63500</xdr:colOff>
      <xdr:row>36</xdr:row>
      <xdr:rowOff>79143</xdr:rowOff>
    </xdr:to>
    <xdr:cxnSp macro="">
      <xdr:nvCxnSpPr>
        <xdr:cNvPr id="63" name="直線コネクタ 62"/>
        <xdr:cNvCxnSpPr/>
      </xdr:nvCxnSpPr>
      <xdr:spPr>
        <a:xfrm flipV="1">
          <a:off x="3797300" y="6141832"/>
          <a:ext cx="838200" cy="10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54694</xdr:rowOff>
    </xdr:from>
    <xdr:to>
      <xdr:col>19</xdr:col>
      <xdr:colOff>177800</xdr:colOff>
      <xdr:row>36</xdr:row>
      <xdr:rowOff>79143</xdr:rowOff>
    </xdr:to>
    <xdr:cxnSp macro="">
      <xdr:nvCxnSpPr>
        <xdr:cNvPr id="66" name="直線コネクタ 65"/>
        <xdr:cNvCxnSpPr/>
      </xdr:nvCxnSpPr>
      <xdr:spPr>
        <a:xfrm>
          <a:off x="2908300" y="6226894"/>
          <a:ext cx="889000" cy="24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74063</xdr:rowOff>
    </xdr:from>
    <xdr:to>
      <xdr:col>20</xdr:col>
      <xdr:colOff>38100</xdr:colOff>
      <xdr:row>36</xdr:row>
      <xdr:rowOff>4213</xdr:rowOff>
    </xdr:to>
    <xdr:sp macro="" textlink="">
      <xdr:nvSpPr>
        <xdr:cNvPr id="67" name="フローチャート: 判断 66"/>
        <xdr:cNvSpPr/>
      </xdr:nvSpPr>
      <xdr:spPr>
        <a:xfrm>
          <a:off x="37465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20740</xdr:rowOff>
    </xdr:from>
    <xdr:ext cx="534377" cy="259045"/>
    <xdr:sp macro="" textlink="">
      <xdr:nvSpPr>
        <xdr:cNvPr id="68" name="テキスト ボックス 67"/>
        <xdr:cNvSpPr txBox="1"/>
      </xdr:nvSpPr>
      <xdr:spPr>
        <a:xfrm>
          <a:off x="3530111" y="585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54694</xdr:rowOff>
    </xdr:from>
    <xdr:to>
      <xdr:col>15</xdr:col>
      <xdr:colOff>50800</xdr:colOff>
      <xdr:row>36</xdr:row>
      <xdr:rowOff>58678</xdr:rowOff>
    </xdr:to>
    <xdr:cxnSp macro="">
      <xdr:nvCxnSpPr>
        <xdr:cNvPr id="69" name="直線コネクタ 68"/>
        <xdr:cNvCxnSpPr/>
      </xdr:nvCxnSpPr>
      <xdr:spPr>
        <a:xfrm flipV="1">
          <a:off x="2019300" y="6226894"/>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76229</xdr:rowOff>
    </xdr:from>
    <xdr:to>
      <xdr:col>15</xdr:col>
      <xdr:colOff>101600</xdr:colOff>
      <xdr:row>36</xdr:row>
      <xdr:rowOff>6379</xdr:rowOff>
    </xdr:to>
    <xdr:sp macro="" textlink="">
      <xdr:nvSpPr>
        <xdr:cNvPr id="70" name="フローチャート: 判断 69"/>
        <xdr:cNvSpPr/>
      </xdr:nvSpPr>
      <xdr:spPr>
        <a:xfrm>
          <a:off x="2857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22906</xdr:rowOff>
    </xdr:from>
    <xdr:ext cx="534377" cy="259045"/>
    <xdr:sp macro="" textlink="">
      <xdr:nvSpPr>
        <xdr:cNvPr id="71" name="テキスト ボックス 70"/>
        <xdr:cNvSpPr txBox="1"/>
      </xdr:nvSpPr>
      <xdr:spPr>
        <a:xfrm>
          <a:off x="2641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15723</xdr:rowOff>
    </xdr:from>
    <xdr:to>
      <xdr:col>10</xdr:col>
      <xdr:colOff>114300</xdr:colOff>
      <xdr:row>36</xdr:row>
      <xdr:rowOff>58678</xdr:rowOff>
    </xdr:to>
    <xdr:cxnSp macro="">
      <xdr:nvCxnSpPr>
        <xdr:cNvPr id="72" name="直線コネクタ 71"/>
        <xdr:cNvCxnSpPr/>
      </xdr:nvCxnSpPr>
      <xdr:spPr>
        <a:xfrm>
          <a:off x="1130300" y="6187923"/>
          <a:ext cx="889000" cy="4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85678</xdr:rowOff>
    </xdr:from>
    <xdr:to>
      <xdr:col>10</xdr:col>
      <xdr:colOff>165100</xdr:colOff>
      <xdr:row>36</xdr:row>
      <xdr:rowOff>15828</xdr:rowOff>
    </xdr:to>
    <xdr:sp macro="" textlink="">
      <xdr:nvSpPr>
        <xdr:cNvPr id="73" name="フローチャート: 判断 72"/>
        <xdr:cNvSpPr/>
      </xdr:nvSpPr>
      <xdr:spPr>
        <a:xfrm>
          <a:off x="1968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32355</xdr:rowOff>
    </xdr:from>
    <xdr:ext cx="534377" cy="259045"/>
    <xdr:sp macro="" textlink="">
      <xdr:nvSpPr>
        <xdr:cNvPr id="74" name="テキスト ボックス 73"/>
        <xdr:cNvSpPr txBox="1"/>
      </xdr:nvSpPr>
      <xdr:spPr>
        <a:xfrm>
          <a:off x="1752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93646</xdr:rowOff>
    </xdr:from>
    <xdr:to>
      <xdr:col>6</xdr:col>
      <xdr:colOff>38100</xdr:colOff>
      <xdr:row>36</xdr:row>
      <xdr:rowOff>23796</xdr:rowOff>
    </xdr:to>
    <xdr:sp macro="" textlink="">
      <xdr:nvSpPr>
        <xdr:cNvPr id="75" name="フローチャート: 判断 74"/>
        <xdr:cNvSpPr/>
      </xdr:nvSpPr>
      <xdr:spPr>
        <a:xfrm>
          <a:off x="1079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40323</xdr:rowOff>
    </xdr:from>
    <xdr:ext cx="534377" cy="259045"/>
    <xdr:sp macro="" textlink="">
      <xdr:nvSpPr>
        <xdr:cNvPr id="76" name="テキスト ボックス 75"/>
        <xdr:cNvSpPr txBox="1"/>
      </xdr:nvSpPr>
      <xdr:spPr>
        <a:xfrm>
          <a:off x="863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90282</xdr:rowOff>
    </xdr:from>
    <xdr:to>
      <xdr:col>24</xdr:col>
      <xdr:colOff>114300</xdr:colOff>
      <xdr:row>36</xdr:row>
      <xdr:rowOff>20432</xdr:rowOff>
    </xdr:to>
    <xdr:sp macro="" textlink="">
      <xdr:nvSpPr>
        <xdr:cNvPr id="82" name="楕円 81"/>
        <xdr:cNvSpPr/>
      </xdr:nvSpPr>
      <xdr:spPr>
        <a:xfrm>
          <a:off x="4584700" y="60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68709</xdr:rowOff>
    </xdr:from>
    <xdr:ext cx="534377" cy="259045"/>
    <xdr:sp macro="" textlink="">
      <xdr:nvSpPr>
        <xdr:cNvPr id="83" name="人件費該当値テキスト"/>
        <xdr:cNvSpPr txBox="1"/>
      </xdr:nvSpPr>
      <xdr:spPr>
        <a:xfrm>
          <a:off x="4686300" y="60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28343</xdr:rowOff>
    </xdr:from>
    <xdr:to>
      <xdr:col>20</xdr:col>
      <xdr:colOff>38100</xdr:colOff>
      <xdr:row>36</xdr:row>
      <xdr:rowOff>129943</xdr:rowOff>
    </xdr:to>
    <xdr:sp macro="" textlink="">
      <xdr:nvSpPr>
        <xdr:cNvPr id="84" name="楕円 83"/>
        <xdr:cNvSpPr/>
      </xdr:nvSpPr>
      <xdr:spPr>
        <a:xfrm>
          <a:off x="3746500" y="620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121070</xdr:rowOff>
    </xdr:from>
    <xdr:ext cx="534377" cy="259045"/>
    <xdr:sp macro="" textlink="">
      <xdr:nvSpPr>
        <xdr:cNvPr id="85" name="テキスト ボックス 84"/>
        <xdr:cNvSpPr txBox="1"/>
      </xdr:nvSpPr>
      <xdr:spPr>
        <a:xfrm>
          <a:off x="3530111" y="629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3894</xdr:rowOff>
    </xdr:from>
    <xdr:to>
      <xdr:col>15</xdr:col>
      <xdr:colOff>101600</xdr:colOff>
      <xdr:row>36</xdr:row>
      <xdr:rowOff>105494</xdr:rowOff>
    </xdr:to>
    <xdr:sp macro="" textlink="">
      <xdr:nvSpPr>
        <xdr:cNvPr id="86" name="楕円 85"/>
        <xdr:cNvSpPr/>
      </xdr:nvSpPr>
      <xdr:spPr>
        <a:xfrm>
          <a:off x="2857500" y="617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96621</xdr:rowOff>
    </xdr:from>
    <xdr:ext cx="534377" cy="259045"/>
    <xdr:sp macro="" textlink="">
      <xdr:nvSpPr>
        <xdr:cNvPr id="87" name="テキスト ボックス 86"/>
        <xdr:cNvSpPr txBox="1"/>
      </xdr:nvSpPr>
      <xdr:spPr>
        <a:xfrm>
          <a:off x="2641111" y="626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7878</xdr:rowOff>
    </xdr:from>
    <xdr:to>
      <xdr:col>10</xdr:col>
      <xdr:colOff>165100</xdr:colOff>
      <xdr:row>36</xdr:row>
      <xdr:rowOff>109478</xdr:rowOff>
    </xdr:to>
    <xdr:sp macro="" textlink="">
      <xdr:nvSpPr>
        <xdr:cNvPr id="88" name="楕円 87"/>
        <xdr:cNvSpPr/>
      </xdr:nvSpPr>
      <xdr:spPr>
        <a:xfrm>
          <a:off x="1968500" y="6180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100605</xdr:rowOff>
    </xdr:from>
    <xdr:ext cx="534377" cy="259045"/>
    <xdr:sp macro="" textlink="">
      <xdr:nvSpPr>
        <xdr:cNvPr id="89" name="テキスト ボックス 88"/>
        <xdr:cNvSpPr txBox="1"/>
      </xdr:nvSpPr>
      <xdr:spPr>
        <a:xfrm>
          <a:off x="1752111" y="627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136373</xdr:rowOff>
    </xdr:from>
    <xdr:to>
      <xdr:col>6</xdr:col>
      <xdr:colOff>38100</xdr:colOff>
      <xdr:row>36</xdr:row>
      <xdr:rowOff>66523</xdr:rowOff>
    </xdr:to>
    <xdr:sp macro="" textlink="">
      <xdr:nvSpPr>
        <xdr:cNvPr id="90" name="楕円 89"/>
        <xdr:cNvSpPr/>
      </xdr:nvSpPr>
      <xdr:spPr>
        <a:xfrm>
          <a:off x="1079500" y="61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57650</xdr:rowOff>
    </xdr:from>
    <xdr:ext cx="534377" cy="259045"/>
    <xdr:sp macro="" textlink="">
      <xdr:nvSpPr>
        <xdr:cNvPr id="91" name="テキスト ボックス 90"/>
        <xdr:cNvSpPr txBox="1"/>
      </xdr:nvSpPr>
      <xdr:spPr>
        <a:xfrm>
          <a:off x="863111" y="62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9163</xdr:rowOff>
    </xdr:from>
    <xdr:to>
      <xdr:col>24</xdr:col>
      <xdr:colOff>63500</xdr:colOff>
      <xdr:row>58</xdr:row>
      <xdr:rowOff>22409</xdr:rowOff>
    </xdr:to>
    <xdr:cxnSp macro="">
      <xdr:nvCxnSpPr>
        <xdr:cNvPr id="122" name="直線コネクタ 121"/>
        <xdr:cNvCxnSpPr/>
      </xdr:nvCxnSpPr>
      <xdr:spPr>
        <a:xfrm>
          <a:off x="3797300" y="9953263"/>
          <a:ext cx="838200" cy="1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9163</xdr:rowOff>
    </xdr:from>
    <xdr:to>
      <xdr:col>19</xdr:col>
      <xdr:colOff>177800</xdr:colOff>
      <xdr:row>58</xdr:row>
      <xdr:rowOff>54517</xdr:rowOff>
    </xdr:to>
    <xdr:cxnSp macro="">
      <xdr:nvCxnSpPr>
        <xdr:cNvPr id="125" name="直線コネクタ 124"/>
        <xdr:cNvCxnSpPr/>
      </xdr:nvCxnSpPr>
      <xdr:spPr>
        <a:xfrm flipV="1">
          <a:off x="2908300" y="9953263"/>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105680</xdr:rowOff>
    </xdr:from>
    <xdr:to>
      <xdr:col>20</xdr:col>
      <xdr:colOff>38100</xdr:colOff>
      <xdr:row>58</xdr:row>
      <xdr:rowOff>35830</xdr:rowOff>
    </xdr:to>
    <xdr:sp macro="" textlink="">
      <xdr:nvSpPr>
        <xdr:cNvPr id="126" name="フローチャート: 判断 125"/>
        <xdr:cNvSpPr/>
      </xdr:nvSpPr>
      <xdr:spPr>
        <a:xfrm>
          <a:off x="3746500" y="987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52357</xdr:rowOff>
    </xdr:from>
    <xdr:ext cx="534377" cy="259045"/>
    <xdr:sp macro="" textlink="">
      <xdr:nvSpPr>
        <xdr:cNvPr id="127" name="テキスト ボックス 126"/>
        <xdr:cNvSpPr txBox="1"/>
      </xdr:nvSpPr>
      <xdr:spPr>
        <a:xfrm>
          <a:off x="3530111" y="965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54517</xdr:rowOff>
    </xdr:from>
    <xdr:to>
      <xdr:col>15</xdr:col>
      <xdr:colOff>50800</xdr:colOff>
      <xdr:row>58</xdr:row>
      <xdr:rowOff>64144</xdr:rowOff>
    </xdr:to>
    <xdr:cxnSp macro="">
      <xdr:nvCxnSpPr>
        <xdr:cNvPr id="128" name="直線コネクタ 127"/>
        <xdr:cNvCxnSpPr/>
      </xdr:nvCxnSpPr>
      <xdr:spPr>
        <a:xfrm flipV="1">
          <a:off x="2019300" y="9998617"/>
          <a:ext cx="889000" cy="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126345</xdr:rowOff>
    </xdr:from>
    <xdr:to>
      <xdr:col>15</xdr:col>
      <xdr:colOff>101600</xdr:colOff>
      <xdr:row>58</xdr:row>
      <xdr:rowOff>56495</xdr:rowOff>
    </xdr:to>
    <xdr:sp macro="" textlink="">
      <xdr:nvSpPr>
        <xdr:cNvPr id="129" name="フローチャート: 判断 128"/>
        <xdr:cNvSpPr/>
      </xdr:nvSpPr>
      <xdr:spPr>
        <a:xfrm>
          <a:off x="2857500" y="9898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73022</xdr:rowOff>
    </xdr:from>
    <xdr:ext cx="534377" cy="259045"/>
    <xdr:sp macro="" textlink="">
      <xdr:nvSpPr>
        <xdr:cNvPr id="130" name="テキスト ボックス 129"/>
        <xdr:cNvSpPr txBox="1"/>
      </xdr:nvSpPr>
      <xdr:spPr>
        <a:xfrm>
          <a:off x="2641111" y="967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64144</xdr:rowOff>
    </xdr:from>
    <xdr:to>
      <xdr:col>10</xdr:col>
      <xdr:colOff>114300</xdr:colOff>
      <xdr:row>58</xdr:row>
      <xdr:rowOff>73811</xdr:rowOff>
    </xdr:to>
    <xdr:cxnSp macro="">
      <xdr:nvCxnSpPr>
        <xdr:cNvPr id="131" name="直線コネクタ 130"/>
        <xdr:cNvCxnSpPr/>
      </xdr:nvCxnSpPr>
      <xdr:spPr>
        <a:xfrm flipV="1">
          <a:off x="1130300" y="10008244"/>
          <a:ext cx="889000" cy="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138633</xdr:rowOff>
    </xdr:from>
    <xdr:to>
      <xdr:col>10</xdr:col>
      <xdr:colOff>165100</xdr:colOff>
      <xdr:row>58</xdr:row>
      <xdr:rowOff>68783</xdr:rowOff>
    </xdr:to>
    <xdr:sp macro="" textlink="">
      <xdr:nvSpPr>
        <xdr:cNvPr id="132" name="フローチャート: 判断 131"/>
        <xdr:cNvSpPr/>
      </xdr:nvSpPr>
      <xdr:spPr>
        <a:xfrm>
          <a:off x="1968500" y="99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85310</xdr:rowOff>
    </xdr:from>
    <xdr:ext cx="534377" cy="259045"/>
    <xdr:sp macro="" textlink="">
      <xdr:nvSpPr>
        <xdr:cNvPr id="133" name="テキスト ボックス 132"/>
        <xdr:cNvSpPr txBox="1"/>
      </xdr:nvSpPr>
      <xdr:spPr>
        <a:xfrm>
          <a:off x="1752111" y="968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144149</xdr:rowOff>
    </xdr:from>
    <xdr:to>
      <xdr:col>6</xdr:col>
      <xdr:colOff>38100</xdr:colOff>
      <xdr:row>58</xdr:row>
      <xdr:rowOff>74299</xdr:rowOff>
    </xdr:to>
    <xdr:sp macro="" textlink="">
      <xdr:nvSpPr>
        <xdr:cNvPr id="134" name="フローチャート: 判断 133"/>
        <xdr:cNvSpPr/>
      </xdr:nvSpPr>
      <xdr:spPr>
        <a:xfrm>
          <a:off x="1079500" y="99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90826</xdr:rowOff>
    </xdr:from>
    <xdr:ext cx="534377" cy="259045"/>
    <xdr:sp macro="" textlink="">
      <xdr:nvSpPr>
        <xdr:cNvPr id="135" name="テキスト ボックス 134"/>
        <xdr:cNvSpPr txBox="1"/>
      </xdr:nvSpPr>
      <xdr:spPr>
        <a:xfrm>
          <a:off x="863111" y="969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143059</xdr:rowOff>
    </xdr:from>
    <xdr:to>
      <xdr:col>24</xdr:col>
      <xdr:colOff>114300</xdr:colOff>
      <xdr:row>58</xdr:row>
      <xdr:rowOff>73209</xdr:rowOff>
    </xdr:to>
    <xdr:sp macro="" textlink="">
      <xdr:nvSpPr>
        <xdr:cNvPr id="141" name="楕円 140"/>
        <xdr:cNvSpPr/>
      </xdr:nvSpPr>
      <xdr:spPr>
        <a:xfrm>
          <a:off x="4584700" y="991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73069</xdr:rowOff>
    </xdr:from>
    <xdr:ext cx="534377" cy="259045"/>
    <xdr:sp macro="" textlink="">
      <xdr:nvSpPr>
        <xdr:cNvPr id="142" name="物件費該当値テキスト"/>
        <xdr:cNvSpPr txBox="1"/>
      </xdr:nvSpPr>
      <xdr:spPr>
        <a:xfrm>
          <a:off x="4686300" y="98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129813</xdr:rowOff>
    </xdr:from>
    <xdr:to>
      <xdr:col>20</xdr:col>
      <xdr:colOff>38100</xdr:colOff>
      <xdr:row>58</xdr:row>
      <xdr:rowOff>59963</xdr:rowOff>
    </xdr:to>
    <xdr:sp macro="" textlink="">
      <xdr:nvSpPr>
        <xdr:cNvPr id="143" name="楕円 142"/>
        <xdr:cNvSpPr/>
      </xdr:nvSpPr>
      <xdr:spPr>
        <a:xfrm>
          <a:off x="3746500" y="99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51090</xdr:rowOff>
    </xdr:from>
    <xdr:ext cx="534377" cy="259045"/>
    <xdr:sp macro="" textlink="">
      <xdr:nvSpPr>
        <xdr:cNvPr id="144" name="テキスト ボックス 143"/>
        <xdr:cNvSpPr txBox="1"/>
      </xdr:nvSpPr>
      <xdr:spPr>
        <a:xfrm>
          <a:off x="3530111" y="999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3717</xdr:rowOff>
    </xdr:from>
    <xdr:to>
      <xdr:col>15</xdr:col>
      <xdr:colOff>101600</xdr:colOff>
      <xdr:row>58</xdr:row>
      <xdr:rowOff>105317</xdr:rowOff>
    </xdr:to>
    <xdr:sp macro="" textlink="">
      <xdr:nvSpPr>
        <xdr:cNvPr id="145" name="楕円 144"/>
        <xdr:cNvSpPr/>
      </xdr:nvSpPr>
      <xdr:spPr>
        <a:xfrm>
          <a:off x="2857500" y="994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96444</xdr:rowOff>
    </xdr:from>
    <xdr:ext cx="534377" cy="259045"/>
    <xdr:sp macro="" textlink="">
      <xdr:nvSpPr>
        <xdr:cNvPr id="146" name="テキスト ボックス 145"/>
        <xdr:cNvSpPr txBox="1"/>
      </xdr:nvSpPr>
      <xdr:spPr>
        <a:xfrm>
          <a:off x="2641111" y="1004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13344</xdr:rowOff>
    </xdr:from>
    <xdr:to>
      <xdr:col>10</xdr:col>
      <xdr:colOff>165100</xdr:colOff>
      <xdr:row>58</xdr:row>
      <xdr:rowOff>114944</xdr:rowOff>
    </xdr:to>
    <xdr:sp macro="" textlink="">
      <xdr:nvSpPr>
        <xdr:cNvPr id="147" name="楕円 146"/>
        <xdr:cNvSpPr/>
      </xdr:nvSpPr>
      <xdr:spPr>
        <a:xfrm>
          <a:off x="1968500" y="995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106071</xdr:rowOff>
    </xdr:from>
    <xdr:ext cx="534377" cy="259045"/>
    <xdr:sp macro="" textlink="">
      <xdr:nvSpPr>
        <xdr:cNvPr id="148" name="テキスト ボックス 147"/>
        <xdr:cNvSpPr txBox="1"/>
      </xdr:nvSpPr>
      <xdr:spPr>
        <a:xfrm>
          <a:off x="1752111" y="1005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23011</xdr:rowOff>
    </xdr:from>
    <xdr:to>
      <xdr:col>6</xdr:col>
      <xdr:colOff>38100</xdr:colOff>
      <xdr:row>58</xdr:row>
      <xdr:rowOff>124611</xdr:rowOff>
    </xdr:to>
    <xdr:sp macro="" textlink="">
      <xdr:nvSpPr>
        <xdr:cNvPr id="149" name="楕円 148"/>
        <xdr:cNvSpPr/>
      </xdr:nvSpPr>
      <xdr:spPr>
        <a:xfrm>
          <a:off x="1079500" y="996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115738</xdr:rowOff>
    </xdr:from>
    <xdr:ext cx="534377" cy="259045"/>
    <xdr:sp macro="" textlink="">
      <xdr:nvSpPr>
        <xdr:cNvPr id="150" name="テキスト ボックス 149"/>
        <xdr:cNvSpPr txBox="1"/>
      </xdr:nvSpPr>
      <xdr:spPr>
        <a:xfrm>
          <a:off x="863111" y="1005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112001</xdr:rowOff>
    </xdr:from>
    <xdr:to>
      <xdr:col>24</xdr:col>
      <xdr:colOff>63500</xdr:colOff>
      <xdr:row>78</xdr:row>
      <xdr:rowOff>144787</xdr:rowOff>
    </xdr:to>
    <xdr:cxnSp macro="">
      <xdr:nvCxnSpPr>
        <xdr:cNvPr id="179" name="直線コネクタ 178"/>
        <xdr:cNvCxnSpPr/>
      </xdr:nvCxnSpPr>
      <xdr:spPr>
        <a:xfrm flipV="1">
          <a:off x="3797300" y="13485101"/>
          <a:ext cx="838200" cy="3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134899</xdr:rowOff>
    </xdr:from>
    <xdr:to>
      <xdr:col>19</xdr:col>
      <xdr:colOff>177800</xdr:colOff>
      <xdr:row>78</xdr:row>
      <xdr:rowOff>144787</xdr:rowOff>
    </xdr:to>
    <xdr:cxnSp macro="">
      <xdr:nvCxnSpPr>
        <xdr:cNvPr id="182" name="直線コネクタ 181"/>
        <xdr:cNvCxnSpPr/>
      </xdr:nvCxnSpPr>
      <xdr:spPr>
        <a:xfrm>
          <a:off x="2908300" y="13507999"/>
          <a:ext cx="889000" cy="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37636</xdr:rowOff>
    </xdr:from>
    <xdr:to>
      <xdr:col>20</xdr:col>
      <xdr:colOff>38100</xdr:colOff>
      <xdr:row>78</xdr:row>
      <xdr:rowOff>139236</xdr:rowOff>
    </xdr:to>
    <xdr:sp macro="" textlink="">
      <xdr:nvSpPr>
        <xdr:cNvPr id="183" name="フローチャート: 判断 182"/>
        <xdr:cNvSpPr/>
      </xdr:nvSpPr>
      <xdr:spPr>
        <a:xfrm>
          <a:off x="3746500" y="1341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155763</xdr:rowOff>
    </xdr:from>
    <xdr:ext cx="469744" cy="259045"/>
    <xdr:sp macro="" textlink="">
      <xdr:nvSpPr>
        <xdr:cNvPr id="184" name="テキスト ボックス 183"/>
        <xdr:cNvSpPr txBox="1"/>
      </xdr:nvSpPr>
      <xdr:spPr>
        <a:xfrm>
          <a:off x="3562428" y="131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129203</xdr:rowOff>
    </xdr:from>
    <xdr:to>
      <xdr:col>15</xdr:col>
      <xdr:colOff>50800</xdr:colOff>
      <xdr:row>78</xdr:row>
      <xdr:rowOff>134899</xdr:rowOff>
    </xdr:to>
    <xdr:cxnSp macro="">
      <xdr:nvCxnSpPr>
        <xdr:cNvPr id="185" name="直線コネクタ 184"/>
        <xdr:cNvCxnSpPr/>
      </xdr:nvCxnSpPr>
      <xdr:spPr>
        <a:xfrm>
          <a:off x="2019300" y="13502303"/>
          <a:ext cx="889000" cy="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19234</xdr:rowOff>
    </xdr:from>
    <xdr:to>
      <xdr:col>15</xdr:col>
      <xdr:colOff>101600</xdr:colOff>
      <xdr:row>78</xdr:row>
      <xdr:rowOff>120834</xdr:rowOff>
    </xdr:to>
    <xdr:sp macro="" textlink="">
      <xdr:nvSpPr>
        <xdr:cNvPr id="186" name="フローチャート: 判断 185"/>
        <xdr:cNvSpPr/>
      </xdr:nvSpPr>
      <xdr:spPr>
        <a:xfrm>
          <a:off x="2857500" y="13392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137361</xdr:rowOff>
    </xdr:from>
    <xdr:ext cx="469744" cy="259045"/>
    <xdr:sp macro="" textlink="">
      <xdr:nvSpPr>
        <xdr:cNvPr id="187" name="テキスト ボックス 186"/>
        <xdr:cNvSpPr txBox="1"/>
      </xdr:nvSpPr>
      <xdr:spPr>
        <a:xfrm>
          <a:off x="2673428" y="13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129203</xdr:rowOff>
    </xdr:from>
    <xdr:to>
      <xdr:col>10</xdr:col>
      <xdr:colOff>114300</xdr:colOff>
      <xdr:row>78</xdr:row>
      <xdr:rowOff>158350</xdr:rowOff>
    </xdr:to>
    <xdr:cxnSp macro="">
      <xdr:nvCxnSpPr>
        <xdr:cNvPr id="188" name="直線コネクタ 187"/>
        <xdr:cNvCxnSpPr/>
      </xdr:nvCxnSpPr>
      <xdr:spPr>
        <a:xfrm flipV="1">
          <a:off x="1130300" y="13502303"/>
          <a:ext cx="889000" cy="2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12528</xdr:rowOff>
    </xdr:from>
    <xdr:to>
      <xdr:col>10</xdr:col>
      <xdr:colOff>165100</xdr:colOff>
      <xdr:row>78</xdr:row>
      <xdr:rowOff>114128</xdr:rowOff>
    </xdr:to>
    <xdr:sp macro="" textlink="">
      <xdr:nvSpPr>
        <xdr:cNvPr id="189" name="フローチャート: 判断 188"/>
        <xdr:cNvSpPr/>
      </xdr:nvSpPr>
      <xdr:spPr>
        <a:xfrm>
          <a:off x="1968500" y="1338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130655</xdr:rowOff>
    </xdr:from>
    <xdr:ext cx="469744" cy="259045"/>
    <xdr:sp macro="" textlink="">
      <xdr:nvSpPr>
        <xdr:cNvPr id="190" name="テキスト ボックス 189"/>
        <xdr:cNvSpPr txBox="1"/>
      </xdr:nvSpPr>
      <xdr:spPr>
        <a:xfrm>
          <a:off x="1784428" y="13160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1" name="フローチャート: 判断 190"/>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2" name="テキスト ボックス 191"/>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61201</xdr:rowOff>
    </xdr:from>
    <xdr:to>
      <xdr:col>24</xdr:col>
      <xdr:colOff>114300</xdr:colOff>
      <xdr:row>78</xdr:row>
      <xdr:rowOff>162801</xdr:rowOff>
    </xdr:to>
    <xdr:sp macro="" textlink="">
      <xdr:nvSpPr>
        <xdr:cNvPr id="198" name="楕円 197"/>
        <xdr:cNvSpPr/>
      </xdr:nvSpPr>
      <xdr:spPr>
        <a:xfrm>
          <a:off x="4584700" y="1343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147578</xdr:rowOff>
    </xdr:from>
    <xdr:ext cx="469744" cy="259045"/>
    <xdr:sp macro="" textlink="">
      <xdr:nvSpPr>
        <xdr:cNvPr id="199" name="維持補修費該当値テキスト"/>
        <xdr:cNvSpPr txBox="1"/>
      </xdr:nvSpPr>
      <xdr:spPr>
        <a:xfrm>
          <a:off x="4686300" y="1334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93987</xdr:rowOff>
    </xdr:from>
    <xdr:to>
      <xdr:col>20</xdr:col>
      <xdr:colOff>38100</xdr:colOff>
      <xdr:row>79</xdr:row>
      <xdr:rowOff>24137</xdr:rowOff>
    </xdr:to>
    <xdr:sp macro="" textlink="">
      <xdr:nvSpPr>
        <xdr:cNvPr id="200" name="楕円 199"/>
        <xdr:cNvSpPr/>
      </xdr:nvSpPr>
      <xdr:spPr>
        <a:xfrm>
          <a:off x="3746500" y="1346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15264</xdr:rowOff>
    </xdr:from>
    <xdr:ext cx="469744" cy="259045"/>
    <xdr:sp macro="" textlink="">
      <xdr:nvSpPr>
        <xdr:cNvPr id="201" name="テキスト ボックス 200"/>
        <xdr:cNvSpPr txBox="1"/>
      </xdr:nvSpPr>
      <xdr:spPr>
        <a:xfrm>
          <a:off x="3562428" y="13559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84099</xdr:rowOff>
    </xdr:from>
    <xdr:to>
      <xdr:col>15</xdr:col>
      <xdr:colOff>101600</xdr:colOff>
      <xdr:row>79</xdr:row>
      <xdr:rowOff>14249</xdr:rowOff>
    </xdr:to>
    <xdr:sp macro="" textlink="">
      <xdr:nvSpPr>
        <xdr:cNvPr id="202" name="楕円 201"/>
        <xdr:cNvSpPr/>
      </xdr:nvSpPr>
      <xdr:spPr>
        <a:xfrm>
          <a:off x="2857500" y="13457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5376</xdr:rowOff>
    </xdr:from>
    <xdr:ext cx="469744" cy="259045"/>
    <xdr:sp macro="" textlink="">
      <xdr:nvSpPr>
        <xdr:cNvPr id="203" name="テキスト ボックス 202"/>
        <xdr:cNvSpPr txBox="1"/>
      </xdr:nvSpPr>
      <xdr:spPr>
        <a:xfrm>
          <a:off x="2673428" y="1354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78403</xdr:rowOff>
    </xdr:from>
    <xdr:to>
      <xdr:col>10</xdr:col>
      <xdr:colOff>165100</xdr:colOff>
      <xdr:row>79</xdr:row>
      <xdr:rowOff>8553</xdr:rowOff>
    </xdr:to>
    <xdr:sp macro="" textlink="">
      <xdr:nvSpPr>
        <xdr:cNvPr id="204" name="楕円 203"/>
        <xdr:cNvSpPr/>
      </xdr:nvSpPr>
      <xdr:spPr>
        <a:xfrm>
          <a:off x="1968500" y="1345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171130</xdr:rowOff>
    </xdr:from>
    <xdr:ext cx="469744" cy="259045"/>
    <xdr:sp macro="" textlink="">
      <xdr:nvSpPr>
        <xdr:cNvPr id="205" name="テキスト ボックス 204"/>
        <xdr:cNvSpPr txBox="1"/>
      </xdr:nvSpPr>
      <xdr:spPr>
        <a:xfrm>
          <a:off x="1784428" y="13544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107550</xdr:rowOff>
    </xdr:from>
    <xdr:to>
      <xdr:col>6</xdr:col>
      <xdr:colOff>38100</xdr:colOff>
      <xdr:row>79</xdr:row>
      <xdr:rowOff>37700</xdr:rowOff>
    </xdr:to>
    <xdr:sp macro="" textlink="">
      <xdr:nvSpPr>
        <xdr:cNvPr id="206" name="楕円 205"/>
        <xdr:cNvSpPr/>
      </xdr:nvSpPr>
      <xdr:spPr>
        <a:xfrm>
          <a:off x="1079500" y="1348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28827</xdr:rowOff>
    </xdr:from>
    <xdr:ext cx="469744" cy="259045"/>
    <xdr:sp macro="" textlink="">
      <xdr:nvSpPr>
        <xdr:cNvPr id="207" name="テキスト ボックス 206"/>
        <xdr:cNvSpPr txBox="1"/>
      </xdr:nvSpPr>
      <xdr:spPr>
        <a:xfrm>
          <a:off x="895428" y="135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17157</xdr:rowOff>
    </xdr:from>
    <xdr:to>
      <xdr:col>24</xdr:col>
      <xdr:colOff>63500</xdr:colOff>
      <xdr:row>97</xdr:row>
      <xdr:rowOff>31204</xdr:rowOff>
    </xdr:to>
    <xdr:cxnSp macro="">
      <xdr:nvCxnSpPr>
        <xdr:cNvPr id="237" name="直線コネクタ 236"/>
        <xdr:cNvCxnSpPr/>
      </xdr:nvCxnSpPr>
      <xdr:spPr>
        <a:xfrm>
          <a:off x="3797300" y="16647807"/>
          <a:ext cx="838200" cy="14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17157</xdr:rowOff>
    </xdr:from>
    <xdr:to>
      <xdr:col>19</xdr:col>
      <xdr:colOff>177800</xdr:colOff>
      <xdr:row>97</xdr:row>
      <xdr:rowOff>37809</xdr:rowOff>
    </xdr:to>
    <xdr:cxnSp macro="">
      <xdr:nvCxnSpPr>
        <xdr:cNvPr id="240" name="直線コネクタ 239"/>
        <xdr:cNvCxnSpPr/>
      </xdr:nvCxnSpPr>
      <xdr:spPr>
        <a:xfrm flipV="1">
          <a:off x="2908300" y="16647807"/>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139230</xdr:rowOff>
    </xdr:from>
    <xdr:to>
      <xdr:col>20</xdr:col>
      <xdr:colOff>38100</xdr:colOff>
      <xdr:row>96</xdr:row>
      <xdr:rowOff>69380</xdr:rowOff>
    </xdr:to>
    <xdr:sp macro="" textlink="">
      <xdr:nvSpPr>
        <xdr:cNvPr id="241" name="フローチャート: 判断 240"/>
        <xdr:cNvSpPr/>
      </xdr:nvSpPr>
      <xdr:spPr>
        <a:xfrm>
          <a:off x="37465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85907</xdr:rowOff>
    </xdr:from>
    <xdr:ext cx="599010" cy="259045"/>
    <xdr:sp macro="" textlink="">
      <xdr:nvSpPr>
        <xdr:cNvPr id="242" name="テキスト ボックス 241"/>
        <xdr:cNvSpPr txBox="1"/>
      </xdr:nvSpPr>
      <xdr:spPr>
        <a:xfrm>
          <a:off x="3497795" y="1620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27546</xdr:rowOff>
    </xdr:from>
    <xdr:to>
      <xdr:col>15</xdr:col>
      <xdr:colOff>50800</xdr:colOff>
      <xdr:row>97</xdr:row>
      <xdr:rowOff>37809</xdr:rowOff>
    </xdr:to>
    <xdr:cxnSp macro="">
      <xdr:nvCxnSpPr>
        <xdr:cNvPr id="243" name="直線コネクタ 242"/>
        <xdr:cNvCxnSpPr/>
      </xdr:nvCxnSpPr>
      <xdr:spPr>
        <a:xfrm>
          <a:off x="2019300" y="16658196"/>
          <a:ext cx="889000" cy="10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20943</xdr:rowOff>
    </xdr:from>
    <xdr:to>
      <xdr:col>15</xdr:col>
      <xdr:colOff>101600</xdr:colOff>
      <xdr:row>96</xdr:row>
      <xdr:rowOff>122543</xdr:rowOff>
    </xdr:to>
    <xdr:sp macro="" textlink="">
      <xdr:nvSpPr>
        <xdr:cNvPr id="244" name="フローチャート: 判断 243"/>
        <xdr:cNvSpPr/>
      </xdr:nvSpPr>
      <xdr:spPr>
        <a:xfrm>
          <a:off x="2857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139070</xdr:rowOff>
    </xdr:from>
    <xdr:ext cx="534377" cy="259045"/>
    <xdr:sp macro="" textlink="">
      <xdr:nvSpPr>
        <xdr:cNvPr id="245" name="テキスト ボックス 244"/>
        <xdr:cNvSpPr txBox="1"/>
      </xdr:nvSpPr>
      <xdr:spPr>
        <a:xfrm>
          <a:off x="2641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27546</xdr:rowOff>
    </xdr:from>
    <xdr:to>
      <xdr:col>10</xdr:col>
      <xdr:colOff>114300</xdr:colOff>
      <xdr:row>97</xdr:row>
      <xdr:rowOff>62903</xdr:rowOff>
    </xdr:to>
    <xdr:cxnSp macro="">
      <xdr:nvCxnSpPr>
        <xdr:cNvPr id="246" name="直線コネクタ 245"/>
        <xdr:cNvCxnSpPr/>
      </xdr:nvCxnSpPr>
      <xdr:spPr>
        <a:xfrm flipV="1">
          <a:off x="1130300" y="16658196"/>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31217</xdr:rowOff>
    </xdr:from>
    <xdr:to>
      <xdr:col>10</xdr:col>
      <xdr:colOff>165100</xdr:colOff>
      <xdr:row>96</xdr:row>
      <xdr:rowOff>132817</xdr:rowOff>
    </xdr:to>
    <xdr:sp macro="" textlink="">
      <xdr:nvSpPr>
        <xdr:cNvPr id="247" name="フローチャート: 判断 246"/>
        <xdr:cNvSpPr/>
      </xdr:nvSpPr>
      <xdr:spPr>
        <a:xfrm>
          <a:off x="1968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149344</xdr:rowOff>
    </xdr:from>
    <xdr:ext cx="534377" cy="259045"/>
    <xdr:sp macro="" textlink="">
      <xdr:nvSpPr>
        <xdr:cNvPr id="248" name="テキスト ボックス 247"/>
        <xdr:cNvSpPr txBox="1"/>
      </xdr:nvSpPr>
      <xdr:spPr>
        <a:xfrm>
          <a:off x="1752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31877</xdr:rowOff>
    </xdr:from>
    <xdr:to>
      <xdr:col>6</xdr:col>
      <xdr:colOff>38100</xdr:colOff>
      <xdr:row>96</xdr:row>
      <xdr:rowOff>133477</xdr:rowOff>
    </xdr:to>
    <xdr:sp macro="" textlink="">
      <xdr:nvSpPr>
        <xdr:cNvPr id="249" name="フローチャート: 判断 248"/>
        <xdr:cNvSpPr/>
      </xdr:nvSpPr>
      <xdr:spPr>
        <a:xfrm>
          <a:off x="1079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150004</xdr:rowOff>
    </xdr:from>
    <xdr:ext cx="534377" cy="259045"/>
    <xdr:sp macro="" textlink="">
      <xdr:nvSpPr>
        <xdr:cNvPr id="250" name="テキスト ボックス 249"/>
        <xdr:cNvSpPr txBox="1"/>
      </xdr:nvSpPr>
      <xdr:spPr>
        <a:xfrm>
          <a:off x="863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151854</xdr:rowOff>
    </xdr:from>
    <xdr:to>
      <xdr:col>24</xdr:col>
      <xdr:colOff>114300</xdr:colOff>
      <xdr:row>97</xdr:row>
      <xdr:rowOff>82004</xdr:rowOff>
    </xdr:to>
    <xdr:sp macro="" textlink="">
      <xdr:nvSpPr>
        <xdr:cNvPr id="256" name="楕円 255"/>
        <xdr:cNvSpPr/>
      </xdr:nvSpPr>
      <xdr:spPr>
        <a:xfrm>
          <a:off x="4584700" y="166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130281</xdr:rowOff>
    </xdr:from>
    <xdr:ext cx="534377" cy="259045"/>
    <xdr:sp macro="" textlink="">
      <xdr:nvSpPr>
        <xdr:cNvPr id="257" name="扶助費該当値テキスト"/>
        <xdr:cNvSpPr txBox="1"/>
      </xdr:nvSpPr>
      <xdr:spPr>
        <a:xfrm>
          <a:off x="4686300" y="165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137807</xdr:rowOff>
    </xdr:from>
    <xdr:to>
      <xdr:col>20</xdr:col>
      <xdr:colOff>38100</xdr:colOff>
      <xdr:row>97</xdr:row>
      <xdr:rowOff>67957</xdr:rowOff>
    </xdr:to>
    <xdr:sp macro="" textlink="">
      <xdr:nvSpPr>
        <xdr:cNvPr id="258" name="楕円 257"/>
        <xdr:cNvSpPr/>
      </xdr:nvSpPr>
      <xdr:spPr>
        <a:xfrm>
          <a:off x="3746500" y="16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59084</xdr:rowOff>
    </xdr:from>
    <xdr:ext cx="534377" cy="259045"/>
    <xdr:sp macro="" textlink="">
      <xdr:nvSpPr>
        <xdr:cNvPr id="259" name="テキスト ボックス 258"/>
        <xdr:cNvSpPr txBox="1"/>
      </xdr:nvSpPr>
      <xdr:spPr>
        <a:xfrm>
          <a:off x="3530111" y="166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158459</xdr:rowOff>
    </xdr:from>
    <xdr:to>
      <xdr:col>15</xdr:col>
      <xdr:colOff>101600</xdr:colOff>
      <xdr:row>97</xdr:row>
      <xdr:rowOff>88609</xdr:rowOff>
    </xdr:to>
    <xdr:sp macro="" textlink="">
      <xdr:nvSpPr>
        <xdr:cNvPr id="260" name="楕円 259"/>
        <xdr:cNvSpPr/>
      </xdr:nvSpPr>
      <xdr:spPr>
        <a:xfrm>
          <a:off x="2857500" y="1661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79736</xdr:rowOff>
    </xdr:from>
    <xdr:ext cx="534377" cy="259045"/>
    <xdr:sp macro="" textlink="">
      <xdr:nvSpPr>
        <xdr:cNvPr id="261" name="テキスト ボックス 260"/>
        <xdr:cNvSpPr txBox="1"/>
      </xdr:nvSpPr>
      <xdr:spPr>
        <a:xfrm>
          <a:off x="2641111" y="1671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148196</xdr:rowOff>
    </xdr:from>
    <xdr:to>
      <xdr:col>10</xdr:col>
      <xdr:colOff>165100</xdr:colOff>
      <xdr:row>97</xdr:row>
      <xdr:rowOff>78346</xdr:rowOff>
    </xdr:to>
    <xdr:sp macro="" textlink="">
      <xdr:nvSpPr>
        <xdr:cNvPr id="262" name="楕円 261"/>
        <xdr:cNvSpPr/>
      </xdr:nvSpPr>
      <xdr:spPr>
        <a:xfrm>
          <a:off x="1968500" y="1660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69473</xdr:rowOff>
    </xdr:from>
    <xdr:ext cx="534377" cy="259045"/>
    <xdr:sp macro="" textlink="">
      <xdr:nvSpPr>
        <xdr:cNvPr id="263" name="テキスト ボックス 262"/>
        <xdr:cNvSpPr txBox="1"/>
      </xdr:nvSpPr>
      <xdr:spPr>
        <a:xfrm>
          <a:off x="1752111" y="167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12103</xdr:rowOff>
    </xdr:from>
    <xdr:to>
      <xdr:col>6</xdr:col>
      <xdr:colOff>38100</xdr:colOff>
      <xdr:row>97</xdr:row>
      <xdr:rowOff>113703</xdr:rowOff>
    </xdr:to>
    <xdr:sp macro="" textlink="">
      <xdr:nvSpPr>
        <xdr:cNvPr id="264" name="楕円 263"/>
        <xdr:cNvSpPr/>
      </xdr:nvSpPr>
      <xdr:spPr>
        <a:xfrm>
          <a:off x="1079500" y="1664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104830</xdr:rowOff>
    </xdr:from>
    <xdr:ext cx="534377" cy="259045"/>
    <xdr:sp macro="" textlink="">
      <xdr:nvSpPr>
        <xdr:cNvPr id="265" name="テキスト ボックス 264"/>
        <xdr:cNvSpPr txBox="1"/>
      </xdr:nvSpPr>
      <xdr:spPr>
        <a:xfrm>
          <a:off x="863111" y="167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57534</xdr:rowOff>
    </xdr:from>
    <xdr:to>
      <xdr:col>55</xdr:col>
      <xdr:colOff>0</xdr:colOff>
      <xdr:row>38</xdr:row>
      <xdr:rowOff>166417</xdr:rowOff>
    </xdr:to>
    <xdr:cxnSp macro="">
      <xdr:nvCxnSpPr>
        <xdr:cNvPr id="296" name="直線コネクタ 295"/>
        <xdr:cNvCxnSpPr/>
      </xdr:nvCxnSpPr>
      <xdr:spPr>
        <a:xfrm flipV="1">
          <a:off x="9639300" y="6229734"/>
          <a:ext cx="838200" cy="4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166417</xdr:rowOff>
    </xdr:from>
    <xdr:to>
      <xdr:col>50</xdr:col>
      <xdr:colOff>114300</xdr:colOff>
      <xdr:row>38</xdr:row>
      <xdr:rowOff>167945</xdr:rowOff>
    </xdr:to>
    <xdr:cxnSp macro="">
      <xdr:nvCxnSpPr>
        <xdr:cNvPr id="299" name="直線コネクタ 298"/>
        <xdr:cNvCxnSpPr/>
      </xdr:nvCxnSpPr>
      <xdr:spPr>
        <a:xfrm flipV="1">
          <a:off x="8750300" y="6681517"/>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142820</xdr:rowOff>
    </xdr:from>
    <xdr:to>
      <xdr:col>50</xdr:col>
      <xdr:colOff>165100</xdr:colOff>
      <xdr:row>38</xdr:row>
      <xdr:rowOff>72971</xdr:rowOff>
    </xdr:to>
    <xdr:sp macro="" textlink="">
      <xdr:nvSpPr>
        <xdr:cNvPr id="300" name="フローチャート: 判断 299"/>
        <xdr:cNvSpPr/>
      </xdr:nvSpPr>
      <xdr:spPr>
        <a:xfrm>
          <a:off x="9588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89497</xdr:rowOff>
    </xdr:from>
    <xdr:ext cx="534377" cy="259045"/>
    <xdr:sp macro="" textlink="">
      <xdr:nvSpPr>
        <xdr:cNvPr id="301" name="テキスト ボックス 300"/>
        <xdr:cNvSpPr txBox="1"/>
      </xdr:nvSpPr>
      <xdr:spPr>
        <a:xfrm>
          <a:off x="9372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166818</xdr:rowOff>
    </xdr:from>
    <xdr:to>
      <xdr:col>45</xdr:col>
      <xdr:colOff>177800</xdr:colOff>
      <xdr:row>38</xdr:row>
      <xdr:rowOff>167945</xdr:rowOff>
    </xdr:to>
    <xdr:cxnSp macro="">
      <xdr:nvCxnSpPr>
        <xdr:cNvPr id="302" name="直線コネクタ 301"/>
        <xdr:cNvCxnSpPr/>
      </xdr:nvCxnSpPr>
      <xdr:spPr>
        <a:xfrm>
          <a:off x="7861300" y="6681918"/>
          <a:ext cx="8890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162594</xdr:rowOff>
    </xdr:from>
    <xdr:to>
      <xdr:col>46</xdr:col>
      <xdr:colOff>38100</xdr:colOff>
      <xdr:row>38</xdr:row>
      <xdr:rowOff>92744</xdr:rowOff>
    </xdr:to>
    <xdr:sp macro="" textlink="">
      <xdr:nvSpPr>
        <xdr:cNvPr id="303" name="フローチャート: 判断 302"/>
        <xdr:cNvSpPr/>
      </xdr:nvSpPr>
      <xdr:spPr>
        <a:xfrm>
          <a:off x="8699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109271</xdr:rowOff>
    </xdr:from>
    <xdr:ext cx="534377" cy="259045"/>
    <xdr:sp macro="" textlink="">
      <xdr:nvSpPr>
        <xdr:cNvPr id="304" name="テキスト ボックス 303"/>
        <xdr:cNvSpPr txBox="1"/>
      </xdr:nvSpPr>
      <xdr:spPr>
        <a:xfrm>
          <a:off x="8483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152270</xdr:rowOff>
    </xdr:from>
    <xdr:to>
      <xdr:col>41</xdr:col>
      <xdr:colOff>50800</xdr:colOff>
      <xdr:row>38</xdr:row>
      <xdr:rowOff>166818</xdr:rowOff>
    </xdr:to>
    <xdr:cxnSp macro="">
      <xdr:nvCxnSpPr>
        <xdr:cNvPr id="305" name="直線コネクタ 304"/>
        <xdr:cNvCxnSpPr/>
      </xdr:nvCxnSpPr>
      <xdr:spPr>
        <a:xfrm>
          <a:off x="6972300" y="6667370"/>
          <a:ext cx="889000" cy="14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166578</xdr:rowOff>
    </xdr:from>
    <xdr:to>
      <xdr:col>41</xdr:col>
      <xdr:colOff>101600</xdr:colOff>
      <xdr:row>38</xdr:row>
      <xdr:rowOff>96728</xdr:rowOff>
    </xdr:to>
    <xdr:sp macro="" textlink="">
      <xdr:nvSpPr>
        <xdr:cNvPr id="306" name="フローチャート: 判断 305"/>
        <xdr:cNvSpPr/>
      </xdr:nvSpPr>
      <xdr:spPr>
        <a:xfrm>
          <a:off x="7810500" y="651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113255</xdr:rowOff>
    </xdr:from>
    <xdr:ext cx="534377" cy="259045"/>
    <xdr:sp macro="" textlink="">
      <xdr:nvSpPr>
        <xdr:cNvPr id="307" name="テキスト ボックス 306"/>
        <xdr:cNvSpPr txBox="1"/>
      </xdr:nvSpPr>
      <xdr:spPr>
        <a:xfrm>
          <a:off x="7594111" y="628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8772</xdr:rowOff>
    </xdr:from>
    <xdr:to>
      <xdr:col>36</xdr:col>
      <xdr:colOff>165100</xdr:colOff>
      <xdr:row>38</xdr:row>
      <xdr:rowOff>110372</xdr:rowOff>
    </xdr:to>
    <xdr:sp macro="" textlink="">
      <xdr:nvSpPr>
        <xdr:cNvPr id="308" name="フローチャート: 判断 307"/>
        <xdr:cNvSpPr/>
      </xdr:nvSpPr>
      <xdr:spPr>
        <a:xfrm>
          <a:off x="6921500" y="652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126899</xdr:rowOff>
    </xdr:from>
    <xdr:ext cx="534377" cy="259045"/>
    <xdr:sp macro="" textlink="">
      <xdr:nvSpPr>
        <xdr:cNvPr id="309" name="テキスト ボックス 308"/>
        <xdr:cNvSpPr txBox="1"/>
      </xdr:nvSpPr>
      <xdr:spPr>
        <a:xfrm>
          <a:off x="6705111" y="629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6734</xdr:rowOff>
    </xdr:from>
    <xdr:to>
      <xdr:col>55</xdr:col>
      <xdr:colOff>50800</xdr:colOff>
      <xdr:row>36</xdr:row>
      <xdr:rowOff>108334</xdr:rowOff>
    </xdr:to>
    <xdr:sp macro="" textlink="">
      <xdr:nvSpPr>
        <xdr:cNvPr id="315" name="楕円 314"/>
        <xdr:cNvSpPr/>
      </xdr:nvSpPr>
      <xdr:spPr>
        <a:xfrm>
          <a:off x="10426700" y="61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156611</xdr:rowOff>
    </xdr:from>
    <xdr:ext cx="599010" cy="259045"/>
    <xdr:sp macro="" textlink="">
      <xdr:nvSpPr>
        <xdr:cNvPr id="316" name="補助費等該当値テキスト"/>
        <xdr:cNvSpPr txBox="1"/>
      </xdr:nvSpPr>
      <xdr:spPr>
        <a:xfrm>
          <a:off x="10528300" y="6157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115617</xdr:rowOff>
    </xdr:from>
    <xdr:to>
      <xdr:col>50</xdr:col>
      <xdr:colOff>165100</xdr:colOff>
      <xdr:row>39</xdr:row>
      <xdr:rowOff>45767</xdr:rowOff>
    </xdr:to>
    <xdr:sp macro="" textlink="">
      <xdr:nvSpPr>
        <xdr:cNvPr id="317" name="楕円 316"/>
        <xdr:cNvSpPr/>
      </xdr:nvSpPr>
      <xdr:spPr>
        <a:xfrm>
          <a:off x="9588500" y="66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36894</xdr:rowOff>
    </xdr:from>
    <xdr:ext cx="534377" cy="259045"/>
    <xdr:sp macro="" textlink="">
      <xdr:nvSpPr>
        <xdr:cNvPr id="318" name="テキスト ボックス 317"/>
        <xdr:cNvSpPr txBox="1"/>
      </xdr:nvSpPr>
      <xdr:spPr>
        <a:xfrm>
          <a:off x="9372111" y="67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117145</xdr:rowOff>
    </xdr:from>
    <xdr:to>
      <xdr:col>46</xdr:col>
      <xdr:colOff>38100</xdr:colOff>
      <xdr:row>39</xdr:row>
      <xdr:rowOff>47295</xdr:rowOff>
    </xdr:to>
    <xdr:sp macro="" textlink="">
      <xdr:nvSpPr>
        <xdr:cNvPr id="319" name="楕円 318"/>
        <xdr:cNvSpPr/>
      </xdr:nvSpPr>
      <xdr:spPr>
        <a:xfrm>
          <a:off x="8699500" y="66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38422</xdr:rowOff>
    </xdr:from>
    <xdr:ext cx="534377" cy="259045"/>
    <xdr:sp macro="" textlink="">
      <xdr:nvSpPr>
        <xdr:cNvPr id="320" name="テキスト ボックス 319"/>
        <xdr:cNvSpPr txBox="1"/>
      </xdr:nvSpPr>
      <xdr:spPr>
        <a:xfrm>
          <a:off x="8483111" y="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116018</xdr:rowOff>
    </xdr:from>
    <xdr:to>
      <xdr:col>41</xdr:col>
      <xdr:colOff>101600</xdr:colOff>
      <xdr:row>39</xdr:row>
      <xdr:rowOff>46168</xdr:rowOff>
    </xdr:to>
    <xdr:sp macro="" textlink="">
      <xdr:nvSpPr>
        <xdr:cNvPr id="321" name="楕円 320"/>
        <xdr:cNvSpPr/>
      </xdr:nvSpPr>
      <xdr:spPr>
        <a:xfrm>
          <a:off x="7810500" y="663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37295</xdr:rowOff>
    </xdr:from>
    <xdr:ext cx="534377" cy="259045"/>
    <xdr:sp macro="" textlink="">
      <xdr:nvSpPr>
        <xdr:cNvPr id="322" name="テキスト ボックス 321"/>
        <xdr:cNvSpPr txBox="1"/>
      </xdr:nvSpPr>
      <xdr:spPr>
        <a:xfrm>
          <a:off x="7594111" y="672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101470</xdr:rowOff>
    </xdr:from>
    <xdr:to>
      <xdr:col>36</xdr:col>
      <xdr:colOff>165100</xdr:colOff>
      <xdr:row>39</xdr:row>
      <xdr:rowOff>31620</xdr:rowOff>
    </xdr:to>
    <xdr:sp macro="" textlink="">
      <xdr:nvSpPr>
        <xdr:cNvPr id="323" name="楕円 322"/>
        <xdr:cNvSpPr/>
      </xdr:nvSpPr>
      <xdr:spPr>
        <a:xfrm>
          <a:off x="6921500" y="661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22747</xdr:rowOff>
    </xdr:from>
    <xdr:ext cx="534377" cy="259045"/>
    <xdr:sp macro="" textlink="">
      <xdr:nvSpPr>
        <xdr:cNvPr id="324" name="テキスト ボックス 323"/>
        <xdr:cNvSpPr txBox="1"/>
      </xdr:nvSpPr>
      <xdr:spPr>
        <a:xfrm>
          <a:off x="6705111" y="670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104454</xdr:rowOff>
    </xdr:from>
    <xdr:to>
      <xdr:col>55</xdr:col>
      <xdr:colOff>0</xdr:colOff>
      <xdr:row>57</xdr:row>
      <xdr:rowOff>156671</xdr:rowOff>
    </xdr:to>
    <xdr:cxnSp macro="">
      <xdr:nvCxnSpPr>
        <xdr:cNvPr id="351" name="直線コネクタ 350"/>
        <xdr:cNvCxnSpPr/>
      </xdr:nvCxnSpPr>
      <xdr:spPr>
        <a:xfrm flipV="1">
          <a:off x="9639300" y="9877104"/>
          <a:ext cx="838200" cy="5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31163</xdr:rowOff>
    </xdr:from>
    <xdr:ext cx="534377" cy="259045"/>
    <xdr:sp macro="" textlink="">
      <xdr:nvSpPr>
        <xdr:cNvPr id="352" name="普通建設事業費平均値テキスト"/>
        <xdr:cNvSpPr txBox="1"/>
      </xdr:nvSpPr>
      <xdr:spPr>
        <a:xfrm>
          <a:off x="10528300" y="9460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31005</xdr:rowOff>
    </xdr:from>
    <xdr:to>
      <xdr:col>50</xdr:col>
      <xdr:colOff>114300</xdr:colOff>
      <xdr:row>57</xdr:row>
      <xdr:rowOff>156671</xdr:rowOff>
    </xdr:to>
    <xdr:cxnSp macro="">
      <xdr:nvCxnSpPr>
        <xdr:cNvPr id="354" name="直線コネクタ 353"/>
        <xdr:cNvCxnSpPr/>
      </xdr:nvCxnSpPr>
      <xdr:spPr>
        <a:xfrm>
          <a:off x="8750300" y="9803655"/>
          <a:ext cx="889000" cy="125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1662</xdr:rowOff>
    </xdr:from>
    <xdr:to>
      <xdr:col>50</xdr:col>
      <xdr:colOff>165100</xdr:colOff>
      <xdr:row>56</xdr:row>
      <xdr:rowOff>103262</xdr:rowOff>
    </xdr:to>
    <xdr:sp macro="" textlink="">
      <xdr:nvSpPr>
        <xdr:cNvPr id="355" name="フローチャート: 判断 354"/>
        <xdr:cNvSpPr/>
      </xdr:nvSpPr>
      <xdr:spPr>
        <a:xfrm>
          <a:off x="95885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119789</xdr:rowOff>
    </xdr:from>
    <xdr:ext cx="534377" cy="259045"/>
    <xdr:sp macro="" textlink="">
      <xdr:nvSpPr>
        <xdr:cNvPr id="356" name="テキスト ボックス 355"/>
        <xdr:cNvSpPr txBox="1"/>
      </xdr:nvSpPr>
      <xdr:spPr>
        <a:xfrm>
          <a:off x="9372111" y="937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31005</xdr:rowOff>
    </xdr:from>
    <xdr:to>
      <xdr:col>45</xdr:col>
      <xdr:colOff>177800</xdr:colOff>
      <xdr:row>57</xdr:row>
      <xdr:rowOff>168600</xdr:rowOff>
    </xdr:to>
    <xdr:cxnSp macro="">
      <xdr:nvCxnSpPr>
        <xdr:cNvPr id="357" name="直線コネクタ 356"/>
        <xdr:cNvCxnSpPr/>
      </xdr:nvCxnSpPr>
      <xdr:spPr>
        <a:xfrm flipV="1">
          <a:off x="7861300" y="9803655"/>
          <a:ext cx="889000" cy="13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42389</xdr:rowOff>
    </xdr:from>
    <xdr:to>
      <xdr:col>46</xdr:col>
      <xdr:colOff>38100</xdr:colOff>
      <xdr:row>56</xdr:row>
      <xdr:rowOff>143989</xdr:rowOff>
    </xdr:to>
    <xdr:sp macro="" textlink="">
      <xdr:nvSpPr>
        <xdr:cNvPr id="358" name="フローチャート: 判断 357"/>
        <xdr:cNvSpPr/>
      </xdr:nvSpPr>
      <xdr:spPr>
        <a:xfrm>
          <a:off x="8699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160516</xdr:rowOff>
    </xdr:from>
    <xdr:ext cx="534377" cy="259045"/>
    <xdr:sp macro="" textlink="">
      <xdr:nvSpPr>
        <xdr:cNvPr id="359" name="テキスト ボックス 358"/>
        <xdr:cNvSpPr txBox="1"/>
      </xdr:nvSpPr>
      <xdr:spPr>
        <a:xfrm>
          <a:off x="8483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147400</xdr:rowOff>
    </xdr:from>
    <xdr:to>
      <xdr:col>41</xdr:col>
      <xdr:colOff>50800</xdr:colOff>
      <xdr:row>57</xdr:row>
      <xdr:rowOff>168600</xdr:rowOff>
    </xdr:to>
    <xdr:cxnSp macro="">
      <xdr:nvCxnSpPr>
        <xdr:cNvPr id="360" name="直線コネクタ 359"/>
        <xdr:cNvCxnSpPr/>
      </xdr:nvCxnSpPr>
      <xdr:spPr>
        <a:xfrm>
          <a:off x="6972300" y="9920050"/>
          <a:ext cx="889000" cy="2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25038</xdr:rowOff>
    </xdr:from>
    <xdr:to>
      <xdr:col>41</xdr:col>
      <xdr:colOff>101600</xdr:colOff>
      <xdr:row>56</xdr:row>
      <xdr:rowOff>126638</xdr:rowOff>
    </xdr:to>
    <xdr:sp macro="" textlink="">
      <xdr:nvSpPr>
        <xdr:cNvPr id="361" name="フローチャート: 判断 360"/>
        <xdr:cNvSpPr/>
      </xdr:nvSpPr>
      <xdr:spPr>
        <a:xfrm>
          <a:off x="7810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143165</xdr:rowOff>
    </xdr:from>
    <xdr:ext cx="534377" cy="259045"/>
    <xdr:sp macro="" textlink="">
      <xdr:nvSpPr>
        <xdr:cNvPr id="362" name="テキスト ボックス 361"/>
        <xdr:cNvSpPr txBox="1"/>
      </xdr:nvSpPr>
      <xdr:spPr>
        <a:xfrm>
          <a:off x="7594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51044</xdr:rowOff>
    </xdr:from>
    <xdr:to>
      <xdr:col>36</xdr:col>
      <xdr:colOff>165100</xdr:colOff>
      <xdr:row>56</xdr:row>
      <xdr:rowOff>152644</xdr:rowOff>
    </xdr:to>
    <xdr:sp macro="" textlink="">
      <xdr:nvSpPr>
        <xdr:cNvPr id="363" name="フローチャート: 判断 362"/>
        <xdr:cNvSpPr/>
      </xdr:nvSpPr>
      <xdr:spPr>
        <a:xfrm>
          <a:off x="6921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169171</xdr:rowOff>
    </xdr:from>
    <xdr:ext cx="534377" cy="259045"/>
    <xdr:sp macro="" textlink="">
      <xdr:nvSpPr>
        <xdr:cNvPr id="364" name="テキスト ボックス 363"/>
        <xdr:cNvSpPr txBox="1"/>
      </xdr:nvSpPr>
      <xdr:spPr>
        <a:xfrm>
          <a:off x="6705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53654</xdr:rowOff>
    </xdr:from>
    <xdr:to>
      <xdr:col>55</xdr:col>
      <xdr:colOff>50800</xdr:colOff>
      <xdr:row>57</xdr:row>
      <xdr:rowOff>155254</xdr:rowOff>
    </xdr:to>
    <xdr:sp macro="" textlink="">
      <xdr:nvSpPr>
        <xdr:cNvPr id="370" name="楕円 369"/>
        <xdr:cNvSpPr/>
      </xdr:nvSpPr>
      <xdr:spPr>
        <a:xfrm>
          <a:off x="10426700" y="982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140031</xdr:rowOff>
    </xdr:from>
    <xdr:ext cx="534377" cy="259045"/>
    <xdr:sp macro="" textlink="">
      <xdr:nvSpPr>
        <xdr:cNvPr id="371" name="普通建設事業費該当値テキスト"/>
        <xdr:cNvSpPr txBox="1"/>
      </xdr:nvSpPr>
      <xdr:spPr>
        <a:xfrm>
          <a:off x="10528300" y="974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105871</xdr:rowOff>
    </xdr:from>
    <xdr:to>
      <xdr:col>50</xdr:col>
      <xdr:colOff>165100</xdr:colOff>
      <xdr:row>58</xdr:row>
      <xdr:rowOff>36021</xdr:rowOff>
    </xdr:to>
    <xdr:sp macro="" textlink="">
      <xdr:nvSpPr>
        <xdr:cNvPr id="372" name="楕円 371"/>
        <xdr:cNvSpPr/>
      </xdr:nvSpPr>
      <xdr:spPr>
        <a:xfrm>
          <a:off x="95885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27148</xdr:rowOff>
    </xdr:from>
    <xdr:ext cx="534377" cy="259045"/>
    <xdr:sp macro="" textlink="">
      <xdr:nvSpPr>
        <xdr:cNvPr id="373" name="テキスト ボックス 372"/>
        <xdr:cNvSpPr txBox="1"/>
      </xdr:nvSpPr>
      <xdr:spPr>
        <a:xfrm>
          <a:off x="9372111" y="997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151655</xdr:rowOff>
    </xdr:from>
    <xdr:to>
      <xdr:col>46</xdr:col>
      <xdr:colOff>38100</xdr:colOff>
      <xdr:row>57</xdr:row>
      <xdr:rowOff>81805</xdr:rowOff>
    </xdr:to>
    <xdr:sp macro="" textlink="">
      <xdr:nvSpPr>
        <xdr:cNvPr id="374" name="楕円 373"/>
        <xdr:cNvSpPr/>
      </xdr:nvSpPr>
      <xdr:spPr>
        <a:xfrm>
          <a:off x="8699500" y="97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72932</xdr:rowOff>
    </xdr:from>
    <xdr:ext cx="534377" cy="259045"/>
    <xdr:sp macro="" textlink="">
      <xdr:nvSpPr>
        <xdr:cNvPr id="375" name="テキスト ボックス 374"/>
        <xdr:cNvSpPr txBox="1"/>
      </xdr:nvSpPr>
      <xdr:spPr>
        <a:xfrm>
          <a:off x="8483111" y="984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117800</xdr:rowOff>
    </xdr:from>
    <xdr:to>
      <xdr:col>41</xdr:col>
      <xdr:colOff>101600</xdr:colOff>
      <xdr:row>58</xdr:row>
      <xdr:rowOff>47950</xdr:rowOff>
    </xdr:to>
    <xdr:sp macro="" textlink="">
      <xdr:nvSpPr>
        <xdr:cNvPr id="376" name="楕円 375"/>
        <xdr:cNvSpPr/>
      </xdr:nvSpPr>
      <xdr:spPr>
        <a:xfrm>
          <a:off x="7810500" y="98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39077</xdr:rowOff>
    </xdr:from>
    <xdr:ext cx="534377" cy="259045"/>
    <xdr:sp macro="" textlink="">
      <xdr:nvSpPr>
        <xdr:cNvPr id="377" name="テキスト ボックス 376"/>
        <xdr:cNvSpPr txBox="1"/>
      </xdr:nvSpPr>
      <xdr:spPr>
        <a:xfrm>
          <a:off x="7594111" y="998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96600</xdr:rowOff>
    </xdr:from>
    <xdr:to>
      <xdr:col>36</xdr:col>
      <xdr:colOff>165100</xdr:colOff>
      <xdr:row>58</xdr:row>
      <xdr:rowOff>26750</xdr:rowOff>
    </xdr:to>
    <xdr:sp macro="" textlink="">
      <xdr:nvSpPr>
        <xdr:cNvPr id="378" name="楕円 377"/>
        <xdr:cNvSpPr/>
      </xdr:nvSpPr>
      <xdr:spPr>
        <a:xfrm>
          <a:off x="6921500" y="986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17877</xdr:rowOff>
    </xdr:from>
    <xdr:ext cx="534377" cy="259045"/>
    <xdr:sp macro="" textlink="">
      <xdr:nvSpPr>
        <xdr:cNvPr id="379" name="テキスト ボックス 378"/>
        <xdr:cNvSpPr txBox="1"/>
      </xdr:nvSpPr>
      <xdr:spPr>
        <a:xfrm>
          <a:off x="6705111" y="996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93797</xdr:rowOff>
    </xdr:from>
    <xdr:to>
      <xdr:col>55</xdr:col>
      <xdr:colOff>0</xdr:colOff>
      <xdr:row>78</xdr:row>
      <xdr:rowOff>134497</xdr:rowOff>
    </xdr:to>
    <xdr:cxnSp macro="">
      <xdr:nvCxnSpPr>
        <xdr:cNvPr id="406" name="直線コネクタ 405"/>
        <xdr:cNvCxnSpPr/>
      </xdr:nvCxnSpPr>
      <xdr:spPr>
        <a:xfrm>
          <a:off x="9639300" y="13466897"/>
          <a:ext cx="838200" cy="4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38515</xdr:rowOff>
    </xdr:from>
    <xdr:ext cx="534377" cy="259045"/>
    <xdr:sp macro="" textlink="">
      <xdr:nvSpPr>
        <xdr:cNvPr id="407" name="普通建設事業費 （ うち新規整備　）平均値テキスト"/>
        <xdr:cNvSpPr txBox="1"/>
      </xdr:nvSpPr>
      <xdr:spPr>
        <a:xfrm>
          <a:off x="10528300" y="13068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138950</xdr:rowOff>
    </xdr:from>
    <xdr:to>
      <xdr:col>50</xdr:col>
      <xdr:colOff>114300</xdr:colOff>
      <xdr:row>78</xdr:row>
      <xdr:rowOff>93797</xdr:rowOff>
    </xdr:to>
    <xdr:cxnSp macro="">
      <xdr:nvCxnSpPr>
        <xdr:cNvPr id="409" name="直線コネクタ 408"/>
        <xdr:cNvCxnSpPr/>
      </xdr:nvCxnSpPr>
      <xdr:spPr>
        <a:xfrm>
          <a:off x="8750300" y="13340600"/>
          <a:ext cx="889000" cy="1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22496</xdr:rowOff>
    </xdr:from>
    <xdr:to>
      <xdr:col>50</xdr:col>
      <xdr:colOff>165100</xdr:colOff>
      <xdr:row>77</xdr:row>
      <xdr:rowOff>124096</xdr:rowOff>
    </xdr:to>
    <xdr:sp macro="" textlink="">
      <xdr:nvSpPr>
        <xdr:cNvPr id="410" name="フローチャート: 判断 409"/>
        <xdr:cNvSpPr/>
      </xdr:nvSpPr>
      <xdr:spPr>
        <a:xfrm>
          <a:off x="9588500" y="1322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140623</xdr:rowOff>
    </xdr:from>
    <xdr:ext cx="534377" cy="259045"/>
    <xdr:sp macro="" textlink="">
      <xdr:nvSpPr>
        <xdr:cNvPr id="411" name="テキスト ボックス 410"/>
        <xdr:cNvSpPr txBox="1"/>
      </xdr:nvSpPr>
      <xdr:spPr>
        <a:xfrm>
          <a:off x="9372111" y="1299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138950</xdr:rowOff>
    </xdr:from>
    <xdr:to>
      <xdr:col>45</xdr:col>
      <xdr:colOff>177800</xdr:colOff>
      <xdr:row>78</xdr:row>
      <xdr:rowOff>60641</xdr:rowOff>
    </xdr:to>
    <xdr:cxnSp macro="">
      <xdr:nvCxnSpPr>
        <xdr:cNvPr id="412" name="直線コネクタ 411"/>
        <xdr:cNvCxnSpPr/>
      </xdr:nvCxnSpPr>
      <xdr:spPr>
        <a:xfrm flipV="1">
          <a:off x="7861300" y="13340600"/>
          <a:ext cx="889000" cy="9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36038</xdr:rowOff>
    </xdr:from>
    <xdr:to>
      <xdr:col>46</xdr:col>
      <xdr:colOff>38100</xdr:colOff>
      <xdr:row>77</xdr:row>
      <xdr:rowOff>137638</xdr:rowOff>
    </xdr:to>
    <xdr:sp macro="" textlink="">
      <xdr:nvSpPr>
        <xdr:cNvPr id="413" name="フローチャート: 判断 412"/>
        <xdr:cNvSpPr/>
      </xdr:nvSpPr>
      <xdr:spPr>
        <a:xfrm>
          <a:off x="86995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154165</xdr:rowOff>
    </xdr:from>
    <xdr:ext cx="534377" cy="259045"/>
    <xdr:sp macro="" textlink="">
      <xdr:nvSpPr>
        <xdr:cNvPr id="414" name="テキスト ボックス 413"/>
        <xdr:cNvSpPr txBox="1"/>
      </xdr:nvSpPr>
      <xdr:spPr>
        <a:xfrm>
          <a:off x="8483111" y="130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60641</xdr:rowOff>
    </xdr:from>
    <xdr:to>
      <xdr:col>41</xdr:col>
      <xdr:colOff>50800</xdr:colOff>
      <xdr:row>78</xdr:row>
      <xdr:rowOff>90039</xdr:rowOff>
    </xdr:to>
    <xdr:cxnSp macro="">
      <xdr:nvCxnSpPr>
        <xdr:cNvPr id="415" name="直線コネクタ 414"/>
        <xdr:cNvCxnSpPr/>
      </xdr:nvCxnSpPr>
      <xdr:spPr>
        <a:xfrm flipV="1">
          <a:off x="6972300" y="13433741"/>
          <a:ext cx="889000" cy="2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13353</xdr:rowOff>
    </xdr:from>
    <xdr:to>
      <xdr:col>41</xdr:col>
      <xdr:colOff>101600</xdr:colOff>
      <xdr:row>77</xdr:row>
      <xdr:rowOff>114953</xdr:rowOff>
    </xdr:to>
    <xdr:sp macro="" textlink="">
      <xdr:nvSpPr>
        <xdr:cNvPr id="416" name="フローチャート: 判断 415"/>
        <xdr:cNvSpPr/>
      </xdr:nvSpPr>
      <xdr:spPr>
        <a:xfrm>
          <a:off x="7810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131480</xdr:rowOff>
    </xdr:from>
    <xdr:ext cx="534377" cy="259045"/>
    <xdr:sp macro="" textlink="">
      <xdr:nvSpPr>
        <xdr:cNvPr id="417" name="テキスト ボックス 416"/>
        <xdr:cNvSpPr txBox="1"/>
      </xdr:nvSpPr>
      <xdr:spPr>
        <a:xfrm>
          <a:off x="7594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159986</xdr:rowOff>
    </xdr:from>
    <xdr:to>
      <xdr:col>36</xdr:col>
      <xdr:colOff>165100</xdr:colOff>
      <xdr:row>77</xdr:row>
      <xdr:rowOff>90136</xdr:rowOff>
    </xdr:to>
    <xdr:sp macro="" textlink="">
      <xdr:nvSpPr>
        <xdr:cNvPr id="418" name="フローチャート: 判断 417"/>
        <xdr:cNvSpPr/>
      </xdr:nvSpPr>
      <xdr:spPr>
        <a:xfrm>
          <a:off x="6921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106663</xdr:rowOff>
    </xdr:from>
    <xdr:ext cx="534377" cy="259045"/>
    <xdr:sp macro="" textlink="">
      <xdr:nvSpPr>
        <xdr:cNvPr id="419" name="テキスト ボックス 418"/>
        <xdr:cNvSpPr txBox="1"/>
      </xdr:nvSpPr>
      <xdr:spPr>
        <a:xfrm>
          <a:off x="6705111" y="1296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83697</xdr:rowOff>
    </xdr:from>
    <xdr:to>
      <xdr:col>55</xdr:col>
      <xdr:colOff>50800</xdr:colOff>
      <xdr:row>79</xdr:row>
      <xdr:rowOff>13847</xdr:rowOff>
    </xdr:to>
    <xdr:sp macro="" textlink="">
      <xdr:nvSpPr>
        <xdr:cNvPr id="425" name="楕円 424"/>
        <xdr:cNvSpPr/>
      </xdr:nvSpPr>
      <xdr:spPr>
        <a:xfrm>
          <a:off x="10426700" y="1345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170074</xdr:rowOff>
    </xdr:from>
    <xdr:ext cx="378565" cy="259045"/>
    <xdr:sp macro="" textlink="">
      <xdr:nvSpPr>
        <xdr:cNvPr id="426" name="普通建設事業費 （ うち新規整備　）該当値テキスト"/>
        <xdr:cNvSpPr txBox="1"/>
      </xdr:nvSpPr>
      <xdr:spPr>
        <a:xfrm>
          <a:off x="10528300" y="13371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42997</xdr:rowOff>
    </xdr:from>
    <xdr:to>
      <xdr:col>50</xdr:col>
      <xdr:colOff>165100</xdr:colOff>
      <xdr:row>78</xdr:row>
      <xdr:rowOff>144597</xdr:rowOff>
    </xdr:to>
    <xdr:sp macro="" textlink="">
      <xdr:nvSpPr>
        <xdr:cNvPr id="427" name="楕円 426"/>
        <xdr:cNvSpPr/>
      </xdr:nvSpPr>
      <xdr:spPr>
        <a:xfrm>
          <a:off x="9588500" y="1341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135724</xdr:rowOff>
    </xdr:from>
    <xdr:ext cx="469744" cy="259045"/>
    <xdr:sp macro="" textlink="">
      <xdr:nvSpPr>
        <xdr:cNvPr id="428" name="テキスト ボックス 427"/>
        <xdr:cNvSpPr txBox="1"/>
      </xdr:nvSpPr>
      <xdr:spPr>
        <a:xfrm>
          <a:off x="9404428" y="13508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88150</xdr:rowOff>
    </xdr:from>
    <xdr:to>
      <xdr:col>46</xdr:col>
      <xdr:colOff>38100</xdr:colOff>
      <xdr:row>78</xdr:row>
      <xdr:rowOff>18300</xdr:rowOff>
    </xdr:to>
    <xdr:sp macro="" textlink="">
      <xdr:nvSpPr>
        <xdr:cNvPr id="429" name="楕円 428"/>
        <xdr:cNvSpPr/>
      </xdr:nvSpPr>
      <xdr:spPr>
        <a:xfrm>
          <a:off x="8699500" y="132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9427</xdr:rowOff>
    </xdr:from>
    <xdr:ext cx="534377" cy="259045"/>
    <xdr:sp macro="" textlink="">
      <xdr:nvSpPr>
        <xdr:cNvPr id="430" name="テキスト ボックス 429"/>
        <xdr:cNvSpPr txBox="1"/>
      </xdr:nvSpPr>
      <xdr:spPr>
        <a:xfrm>
          <a:off x="8483111" y="1338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9841</xdr:rowOff>
    </xdr:from>
    <xdr:to>
      <xdr:col>41</xdr:col>
      <xdr:colOff>101600</xdr:colOff>
      <xdr:row>78</xdr:row>
      <xdr:rowOff>111441</xdr:rowOff>
    </xdr:to>
    <xdr:sp macro="" textlink="">
      <xdr:nvSpPr>
        <xdr:cNvPr id="431" name="楕円 430"/>
        <xdr:cNvSpPr/>
      </xdr:nvSpPr>
      <xdr:spPr>
        <a:xfrm>
          <a:off x="7810500" y="1338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102568</xdr:rowOff>
    </xdr:from>
    <xdr:ext cx="469744" cy="259045"/>
    <xdr:sp macro="" textlink="">
      <xdr:nvSpPr>
        <xdr:cNvPr id="432" name="テキスト ボックス 431"/>
        <xdr:cNvSpPr txBox="1"/>
      </xdr:nvSpPr>
      <xdr:spPr>
        <a:xfrm>
          <a:off x="7626428" y="13475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39239</xdr:rowOff>
    </xdr:from>
    <xdr:to>
      <xdr:col>36</xdr:col>
      <xdr:colOff>165100</xdr:colOff>
      <xdr:row>78</xdr:row>
      <xdr:rowOff>140839</xdr:rowOff>
    </xdr:to>
    <xdr:sp macro="" textlink="">
      <xdr:nvSpPr>
        <xdr:cNvPr id="433" name="楕円 432"/>
        <xdr:cNvSpPr/>
      </xdr:nvSpPr>
      <xdr:spPr>
        <a:xfrm>
          <a:off x="6921500" y="1341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131966</xdr:rowOff>
    </xdr:from>
    <xdr:ext cx="469744" cy="259045"/>
    <xdr:sp macro="" textlink="">
      <xdr:nvSpPr>
        <xdr:cNvPr id="434" name="テキスト ボックス 433"/>
        <xdr:cNvSpPr txBox="1"/>
      </xdr:nvSpPr>
      <xdr:spPr>
        <a:xfrm>
          <a:off x="6737428" y="13505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35610</xdr:rowOff>
    </xdr:from>
    <xdr:to>
      <xdr:col>55</xdr:col>
      <xdr:colOff>0</xdr:colOff>
      <xdr:row>98</xdr:row>
      <xdr:rowOff>53355</xdr:rowOff>
    </xdr:to>
    <xdr:cxnSp macro="">
      <xdr:nvCxnSpPr>
        <xdr:cNvPr id="465" name="直線コネクタ 464"/>
        <xdr:cNvCxnSpPr/>
      </xdr:nvCxnSpPr>
      <xdr:spPr>
        <a:xfrm flipV="1">
          <a:off x="9639300" y="16666260"/>
          <a:ext cx="838200" cy="189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104169</xdr:rowOff>
    </xdr:from>
    <xdr:to>
      <xdr:col>50</xdr:col>
      <xdr:colOff>114300</xdr:colOff>
      <xdr:row>98</xdr:row>
      <xdr:rowOff>53355</xdr:rowOff>
    </xdr:to>
    <xdr:cxnSp macro="">
      <xdr:nvCxnSpPr>
        <xdr:cNvPr id="468" name="直線コネクタ 467"/>
        <xdr:cNvCxnSpPr/>
      </xdr:nvCxnSpPr>
      <xdr:spPr>
        <a:xfrm>
          <a:off x="8750300" y="16734819"/>
          <a:ext cx="889000" cy="12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162999</xdr:rowOff>
    </xdr:from>
    <xdr:to>
      <xdr:col>50</xdr:col>
      <xdr:colOff>165100</xdr:colOff>
      <xdr:row>96</xdr:row>
      <xdr:rowOff>93149</xdr:rowOff>
    </xdr:to>
    <xdr:sp macro="" textlink="">
      <xdr:nvSpPr>
        <xdr:cNvPr id="469" name="フローチャート: 判断 468"/>
        <xdr:cNvSpPr/>
      </xdr:nvSpPr>
      <xdr:spPr>
        <a:xfrm>
          <a:off x="9588500" y="16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109676</xdr:rowOff>
    </xdr:from>
    <xdr:ext cx="534377" cy="259045"/>
    <xdr:sp macro="" textlink="">
      <xdr:nvSpPr>
        <xdr:cNvPr id="470" name="テキスト ボックス 469"/>
        <xdr:cNvSpPr txBox="1"/>
      </xdr:nvSpPr>
      <xdr:spPr>
        <a:xfrm>
          <a:off x="9372111" y="1622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104169</xdr:rowOff>
    </xdr:from>
    <xdr:to>
      <xdr:col>45</xdr:col>
      <xdr:colOff>177800</xdr:colOff>
      <xdr:row>98</xdr:row>
      <xdr:rowOff>111561</xdr:rowOff>
    </xdr:to>
    <xdr:cxnSp macro="">
      <xdr:nvCxnSpPr>
        <xdr:cNvPr id="471" name="直線コネクタ 470"/>
        <xdr:cNvCxnSpPr/>
      </xdr:nvCxnSpPr>
      <xdr:spPr>
        <a:xfrm flipV="1">
          <a:off x="7861300" y="16734819"/>
          <a:ext cx="889000" cy="17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78625</xdr:rowOff>
    </xdr:from>
    <xdr:to>
      <xdr:col>46</xdr:col>
      <xdr:colOff>38100</xdr:colOff>
      <xdr:row>97</xdr:row>
      <xdr:rowOff>8775</xdr:rowOff>
    </xdr:to>
    <xdr:sp macro="" textlink="">
      <xdr:nvSpPr>
        <xdr:cNvPr id="472" name="フローチャート: 判断 471"/>
        <xdr:cNvSpPr/>
      </xdr:nvSpPr>
      <xdr:spPr>
        <a:xfrm>
          <a:off x="86995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25302</xdr:rowOff>
    </xdr:from>
    <xdr:ext cx="534377" cy="259045"/>
    <xdr:sp macro="" textlink="">
      <xdr:nvSpPr>
        <xdr:cNvPr id="473" name="テキスト ボックス 472"/>
        <xdr:cNvSpPr txBox="1"/>
      </xdr:nvSpPr>
      <xdr:spPr>
        <a:xfrm>
          <a:off x="8483111" y="1631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94284</xdr:rowOff>
    </xdr:from>
    <xdr:to>
      <xdr:col>41</xdr:col>
      <xdr:colOff>50800</xdr:colOff>
      <xdr:row>98</xdr:row>
      <xdr:rowOff>111561</xdr:rowOff>
    </xdr:to>
    <xdr:cxnSp macro="">
      <xdr:nvCxnSpPr>
        <xdr:cNvPr id="474" name="直線コネクタ 473"/>
        <xdr:cNvCxnSpPr/>
      </xdr:nvCxnSpPr>
      <xdr:spPr>
        <a:xfrm>
          <a:off x="6972300" y="16896384"/>
          <a:ext cx="889000" cy="1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66846</xdr:rowOff>
    </xdr:from>
    <xdr:to>
      <xdr:col>41</xdr:col>
      <xdr:colOff>101600</xdr:colOff>
      <xdr:row>96</xdr:row>
      <xdr:rowOff>168446</xdr:rowOff>
    </xdr:to>
    <xdr:sp macro="" textlink="">
      <xdr:nvSpPr>
        <xdr:cNvPr id="475" name="フローチャート: 判断 474"/>
        <xdr:cNvSpPr/>
      </xdr:nvSpPr>
      <xdr:spPr>
        <a:xfrm>
          <a:off x="7810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13523</xdr:rowOff>
    </xdr:from>
    <xdr:ext cx="534377" cy="259045"/>
    <xdr:sp macro="" textlink="">
      <xdr:nvSpPr>
        <xdr:cNvPr id="476" name="テキスト ボックス 475"/>
        <xdr:cNvSpPr txBox="1"/>
      </xdr:nvSpPr>
      <xdr:spPr>
        <a:xfrm>
          <a:off x="7594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136982</xdr:rowOff>
    </xdr:from>
    <xdr:to>
      <xdr:col>36</xdr:col>
      <xdr:colOff>165100</xdr:colOff>
      <xdr:row>97</xdr:row>
      <xdr:rowOff>67132</xdr:rowOff>
    </xdr:to>
    <xdr:sp macro="" textlink="">
      <xdr:nvSpPr>
        <xdr:cNvPr id="477" name="フローチャート: 判断 476"/>
        <xdr:cNvSpPr/>
      </xdr:nvSpPr>
      <xdr:spPr>
        <a:xfrm>
          <a:off x="6921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83659</xdr:rowOff>
    </xdr:from>
    <xdr:ext cx="534377" cy="259045"/>
    <xdr:sp macro="" textlink="">
      <xdr:nvSpPr>
        <xdr:cNvPr id="478" name="テキスト ボックス 477"/>
        <xdr:cNvSpPr txBox="1"/>
      </xdr:nvSpPr>
      <xdr:spPr>
        <a:xfrm>
          <a:off x="6705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156260</xdr:rowOff>
    </xdr:from>
    <xdr:to>
      <xdr:col>55</xdr:col>
      <xdr:colOff>50800</xdr:colOff>
      <xdr:row>97</xdr:row>
      <xdr:rowOff>86410</xdr:rowOff>
    </xdr:to>
    <xdr:sp macro="" textlink="">
      <xdr:nvSpPr>
        <xdr:cNvPr id="484" name="楕円 483"/>
        <xdr:cNvSpPr/>
      </xdr:nvSpPr>
      <xdr:spPr>
        <a:xfrm>
          <a:off x="10426700" y="166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134687</xdr:rowOff>
    </xdr:from>
    <xdr:ext cx="534377" cy="259045"/>
    <xdr:sp macro="" textlink="">
      <xdr:nvSpPr>
        <xdr:cNvPr id="485" name="普通建設事業費 （ うち更新整備　）該当値テキスト"/>
        <xdr:cNvSpPr txBox="1"/>
      </xdr:nvSpPr>
      <xdr:spPr>
        <a:xfrm>
          <a:off x="10528300" y="1659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2555</xdr:rowOff>
    </xdr:from>
    <xdr:to>
      <xdr:col>50</xdr:col>
      <xdr:colOff>165100</xdr:colOff>
      <xdr:row>98</xdr:row>
      <xdr:rowOff>104155</xdr:rowOff>
    </xdr:to>
    <xdr:sp macro="" textlink="">
      <xdr:nvSpPr>
        <xdr:cNvPr id="486" name="楕円 485"/>
        <xdr:cNvSpPr/>
      </xdr:nvSpPr>
      <xdr:spPr>
        <a:xfrm>
          <a:off x="9588500" y="1680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95282</xdr:rowOff>
    </xdr:from>
    <xdr:ext cx="534377" cy="259045"/>
    <xdr:sp macro="" textlink="">
      <xdr:nvSpPr>
        <xdr:cNvPr id="487" name="テキスト ボックス 486"/>
        <xdr:cNvSpPr txBox="1"/>
      </xdr:nvSpPr>
      <xdr:spPr>
        <a:xfrm>
          <a:off x="9372111" y="16897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53369</xdr:rowOff>
    </xdr:from>
    <xdr:to>
      <xdr:col>46</xdr:col>
      <xdr:colOff>38100</xdr:colOff>
      <xdr:row>97</xdr:row>
      <xdr:rowOff>154969</xdr:rowOff>
    </xdr:to>
    <xdr:sp macro="" textlink="">
      <xdr:nvSpPr>
        <xdr:cNvPr id="488" name="楕円 487"/>
        <xdr:cNvSpPr/>
      </xdr:nvSpPr>
      <xdr:spPr>
        <a:xfrm>
          <a:off x="8699500" y="1668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146096</xdr:rowOff>
    </xdr:from>
    <xdr:ext cx="534377" cy="259045"/>
    <xdr:sp macro="" textlink="">
      <xdr:nvSpPr>
        <xdr:cNvPr id="489" name="テキスト ボックス 488"/>
        <xdr:cNvSpPr txBox="1"/>
      </xdr:nvSpPr>
      <xdr:spPr>
        <a:xfrm>
          <a:off x="8483111" y="1677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60761</xdr:rowOff>
    </xdr:from>
    <xdr:to>
      <xdr:col>41</xdr:col>
      <xdr:colOff>101600</xdr:colOff>
      <xdr:row>98</xdr:row>
      <xdr:rowOff>162361</xdr:rowOff>
    </xdr:to>
    <xdr:sp macro="" textlink="">
      <xdr:nvSpPr>
        <xdr:cNvPr id="490" name="楕円 489"/>
        <xdr:cNvSpPr/>
      </xdr:nvSpPr>
      <xdr:spPr>
        <a:xfrm>
          <a:off x="7810500" y="168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153488</xdr:rowOff>
    </xdr:from>
    <xdr:ext cx="534377" cy="259045"/>
    <xdr:sp macro="" textlink="">
      <xdr:nvSpPr>
        <xdr:cNvPr id="491" name="テキスト ボックス 490"/>
        <xdr:cNvSpPr txBox="1"/>
      </xdr:nvSpPr>
      <xdr:spPr>
        <a:xfrm>
          <a:off x="7594111" y="1695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43484</xdr:rowOff>
    </xdr:from>
    <xdr:to>
      <xdr:col>36</xdr:col>
      <xdr:colOff>165100</xdr:colOff>
      <xdr:row>98</xdr:row>
      <xdr:rowOff>145084</xdr:rowOff>
    </xdr:to>
    <xdr:sp macro="" textlink="">
      <xdr:nvSpPr>
        <xdr:cNvPr id="492" name="楕円 491"/>
        <xdr:cNvSpPr/>
      </xdr:nvSpPr>
      <xdr:spPr>
        <a:xfrm>
          <a:off x="6921500" y="1684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136211</xdr:rowOff>
    </xdr:from>
    <xdr:ext cx="534377" cy="259045"/>
    <xdr:sp macro="" textlink="">
      <xdr:nvSpPr>
        <xdr:cNvPr id="493" name="テキスト ボックス 492"/>
        <xdr:cNvSpPr txBox="1"/>
      </xdr:nvSpPr>
      <xdr:spPr>
        <a:xfrm>
          <a:off x="6705111" y="1693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122682</xdr:rowOff>
    </xdr:from>
    <xdr:to>
      <xdr:col>85</xdr:col>
      <xdr:colOff>127000</xdr:colOff>
      <xdr:row>39</xdr:row>
      <xdr:rowOff>42278</xdr:rowOff>
    </xdr:to>
    <xdr:cxnSp macro="">
      <xdr:nvCxnSpPr>
        <xdr:cNvPr id="522" name="直線コネクタ 521"/>
        <xdr:cNvCxnSpPr/>
      </xdr:nvCxnSpPr>
      <xdr:spPr>
        <a:xfrm>
          <a:off x="15481300" y="6637782"/>
          <a:ext cx="838200" cy="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109321</xdr:rowOff>
    </xdr:from>
    <xdr:to>
      <xdr:col>81</xdr:col>
      <xdr:colOff>50800</xdr:colOff>
      <xdr:row>38</xdr:row>
      <xdr:rowOff>122682</xdr:rowOff>
    </xdr:to>
    <xdr:cxnSp macro="">
      <xdr:nvCxnSpPr>
        <xdr:cNvPr id="525" name="直線コネクタ 524"/>
        <xdr:cNvCxnSpPr/>
      </xdr:nvCxnSpPr>
      <xdr:spPr>
        <a:xfrm>
          <a:off x="14592300" y="6624421"/>
          <a:ext cx="889000" cy="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36614</xdr:rowOff>
    </xdr:from>
    <xdr:to>
      <xdr:col>81</xdr:col>
      <xdr:colOff>101600</xdr:colOff>
      <xdr:row>38</xdr:row>
      <xdr:rowOff>138214</xdr:rowOff>
    </xdr:to>
    <xdr:sp macro="" textlink="">
      <xdr:nvSpPr>
        <xdr:cNvPr id="526" name="フローチャート: 判断 525"/>
        <xdr:cNvSpPr/>
      </xdr:nvSpPr>
      <xdr:spPr>
        <a:xfrm>
          <a:off x="15430500" y="655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154741</xdr:rowOff>
    </xdr:from>
    <xdr:ext cx="534377" cy="259045"/>
    <xdr:sp macro="" textlink="">
      <xdr:nvSpPr>
        <xdr:cNvPr id="527" name="テキスト ボックス 526"/>
        <xdr:cNvSpPr txBox="1"/>
      </xdr:nvSpPr>
      <xdr:spPr>
        <a:xfrm>
          <a:off x="15214111" y="63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109321</xdr:rowOff>
    </xdr:from>
    <xdr:to>
      <xdr:col>76</xdr:col>
      <xdr:colOff>114300</xdr:colOff>
      <xdr:row>39</xdr:row>
      <xdr:rowOff>18631</xdr:rowOff>
    </xdr:to>
    <xdr:cxnSp macro="">
      <xdr:nvCxnSpPr>
        <xdr:cNvPr id="528" name="直線コネクタ 527"/>
        <xdr:cNvCxnSpPr/>
      </xdr:nvCxnSpPr>
      <xdr:spPr>
        <a:xfrm flipV="1">
          <a:off x="13703300" y="6624421"/>
          <a:ext cx="889000" cy="8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49403</xdr:rowOff>
    </xdr:from>
    <xdr:to>
      <xdr:col>76</xdr:col>
      <xdr:colOff>165100</xdr:colOff>
      <xdr:row>38</xdr:row>
      <xdr:rowOff>151003</xdr:rowOff>
    </xdr:to>
    <xdr:sp macro="" textlink="">
      <xdr:nvSpPr>
        <xdr:cNvPr id="529" name="フローチャート: 判断 528"/>
        <xdr:cNvSpPr/>
      </xdr:nvSpPr>
      <xdr:spPr>
        <a:xfrm>
          <a:off x="145415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167530</xdr:rowOff>
    </xdr:from>
    <xdr:ext cx="469744" cy="259045"/>
    <xdr:sp macro="" textlink="">
      <xdr:nvSpPr>
        <xdr:cNvPr id="530" name="テキスト ボックス 529"/>
        <xdr:cNvSpPr txBox="1"/>
      </xdr:nvSpPr>
      <xdr:spPr>
        <a:xfrm>
          <a:off x="14357428" y="63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18631</xdr:rowOff>
    </xdr:from>
    <xdr:to>
      <xdr:col>71</xdr:col>
      <xdr:colOff>177800</xdr:colOff>
      <xdr:row>39</xdr:row>
      <xdr:rowOff>37986</xdr:rowOff>
    </xdr:to>
    <xdr:cxnSp macro="">
      <xdr:nvCxnSpPr>
        <xdr:cNvPr id="531" name="直線コネクタ 530"/>
        <xdr:cNvCxnSpPr/>
      </xdr:nvCxnSpPr>
      <xdr:spPr>
        <a:xfrm flipV="1">
          <a:off x="12814300" y="6705181"/>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97345</xdr:rowOff>
    </xdr:from>
    <xdr:to>
      <xdr:col>72</xdr:col>
      <xdr:colOff>38100</xdr:colOff>
      <xdr:row>39</xdr:row>
      <xdr:rowOff>27495</xdr:rowOff>
    </xdr:to>
    <xdr:sp macro="" textlink="">
      <xdr:nvSpPr>
        <xdr:cNvPr id="532" name="フローチャート: 判断 531"/>
        <xdr:cNvSpPr/>
      </xdr:nvSpPr>
      <xdr:spPr>
        <a:xfrm>
          <a:off x="13652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44023</xdr:rowOff>
    </xdr:from>
    <xdr:ext cx="469744" cy="259045"/>
    <xdr:sp macro="" textlink="">
      <xdr:nvSpPr>
        <xdr:cNvPr id="533" name="テキスト ボックス 532"/>
        <xdr:cNvSpPr txBox="1"/>
      </xdr:nvSpPr>
      <xdr:spPr>
        <a:xfrm>
          <a:off x="13468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111785</xdr:rowOff>
    </xdr:from>
    <xdr:to>
      <xdr:col>67</xdr:col>
      <xdr:colOff>101600</xdr:colOff>
      <xdr:row>39</xdr:row>
      <xdr:rowOff>41935</xdr:rowOff>
    </xdr:to>
    <xdr:sp macro="" textlink="">
      <xdr:nvSpPr>
        <xdr:cNvPr id="534" name="フローチャート: 判断 533"/>
        <xdr:cNvSpPr/>
      </xdr:nvSpPr>
      <xdr:spPr>
        <a:xfrm>
          <a:off x="12763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58462</xdr:rowOff>
    </xdr:from>
    <xdr:ext cx="469744" cy="259045"/>
    <xdr:sp macro="" textlink="">
      <xdr:nvSpPr>
        <xdr:cNvPr id="535" name="テキスト ボックス 534"/>
        <xdr:cNvSpPr txBox="1"/>
      </xdr:nvSpPr>
      <xdr:spPr>
        <a:xfrm>
          <a:off x="12579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162928</xdr:rowOff>
    </xdr:from>
    <xdr:to>
      <xdr:col>85</xdr:col>
      <xdr:colOff>177800</xdr:colOff>
      <xdr:row>39</xdr:row>
      <xdr:rowOff>93078</xdr:rowOff>
    </xdr:to>
    <xdr:sp macro="" textlink="">
      <xdr:nvSpPr>
        <xdr:cNvPr id="541" name="楕円 540"/>
        <xdr:cNvSpPr/>
      </xdr:nvSpPr>
      <xdr:spPr>
        <a:xfrm>
          <a:off x="16268700" y="667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77855</xdr:rowOff>
    </xdr:from>
    <xdr:ext cx="378565" cy="259045"/>
    <xdr:sp macro="" textlink="">
      <xdr:nvSpPr>
        <xdr:cNvPr id="542" name="災害復旧事業費該当値テキスト"/>
        <xdr:cNvSpPr txBox="1"/>
      </xdr:nvSpPr>
      <xdr:spPr>
        <a:xfrm>
          <a:off x="16370300" y="659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71882</xdr:rowOff>
    </xdr:from>
    <xdr:to>
      <xdr:col>81</xdr:col>
      <xdr:colOff>101600</xdr:colOff>
      <xdr:row>39</xdr:row>
      <xdr:rowOff>2032</xdr:rowOff>
    </xdr:to>
    <xdr:sp macro="" textlink="">
      <xdr:nvSpPr>
        <xdr:cNvPr id="543" name="楕円 542"/>
        <xdr:cNvSpPr/>
      </xdr:nvSpPr>
      <xdr:spPr>
        <a:xfrm>
          <a:off x="15430500" y="6586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164609</xdr:rowOff>
    </xdr:from>
    <xdr:ext cx="469744" cy="259045"/>
    <xdr:sp macro="" textlink="">
      <xdr:nvSpPr>
        <xdr:cNvPr id="544" name="テキスト ボックス 543"/>
        <xdr:cNvSpPr txBox="1"/>
      </xdr:nvSpPr>
      <xdr:spPr>
        <a:xfrm>
          <a:off x="15246428" y="6679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58521</xdr:rowOff>
    </xdr:from>
    <xdr:to>
      <xdr:col>76</xdr:col>
      <xdr:colOff>165100</xdr:colOff>
      <xdr:row>38</xdr:row>
      <xdr:rowOff>160121</xdr:rowOff>
    </xdr:to>
    <xdr:sp macro="" textlink="">
      <xdr:nvSpPr>
        <xdr:cNvPr id="545" name="楕円 544"/>
        <xdr:cNvSpPr/>
      </xdr:nvSpPr>
      <xdr:spPr>
        <a:xfrm>
          <a:off x="14541500" y="657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151248</xdr:rowOff>
    </xdr:from>
    <xdr:ext cx="469744" cy="259045"/>
    <xdr:sp macro="" textlink="">
      <xdr:nvSpPr>
        <xdr:cNvPr id="546" name="テキスト ボックス 545"/>
        <xdr:cNvSpPr txBox="1"/>
      </xdr:nvSpPr>
      <xdr:spPr>
        <a:xfrm>
          <a:off x="14357428" y="6666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139281</xdr:rowOff>
    </xdr:from>
    <xdr:to>
      <xdr:col>72</xdr:col>
      <xdr:colOff>38100</xdr:colOff>
      <xdr:row>39</xdr:row>
      <xdr:rowOff>69431</xdr:rowOff>
    </xdr:to>
    <xdr:sp macro="" textlink="">
      <xdr:nvSpPr>
        <xdr:cNvPr id="547" name="楕円 546"/>
        <xdr:cNvSpPr/>
      </xdr:nvSpPr>
      <xdr:spPr>
        <a:xfrm>
          <a:off x="13652500" y="665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60558</xdr:rowOff>
    </xdr:from>
    <xdr:ext cx="469744" cy="259045"/>
    <xdr:sp macro="" textlink="">
      <xdr:nvSpPr>
        <xdr:cNvPr id="548" name="テキスト ボックス 547"/>
        <xdr:cNvSpPr txBox="1"/>
      </xdr:nvSpPr>
      <xdr:spPr>
        <a:xfrm>
          <a:off x="13468428" y="6747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158636</xdr:rowOff>
    </xdr:from>
    <xdr:to>
      <xdr:col>67</xdr:col>
      <xdr:colOff>101600</xdr:colOff>
      <xdr:row>39</xdr:row>
      <xdr:rowOff>88786</xdr:rowOff>
    </xdr:to>
    <xdr:sp macro="" textlink="">
      <xdr:nvSpPr>
        <xdr:cNvPr id="549" name="楕円 548"/>
        <xdr:cNvSpPr/>
      </xdr:nvSpPr>
      <xdr:spPr>
        <a:xfrm>
          <a:off x="12763500" y="667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79913</xdr:rowOff>
    </xdr:from>
    <xdr:ext cx="378565" cy="259045"/>
    <xdr:sp macro="" textlink="">
      <xdr:nvSpPr>
        <xdr:cNvPr id="550" name="テキスト ボックス 549"/>
        <xdr:cNvSpPr txBox="1"/>
      </xdr:nvSpPr>
      <xdr:spPr>
        <a:xfrm>
          <a:off x="12625017" y="6766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2" name="テキスト ボックス 56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68" name="直線コネクタ 56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6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0" name="直線コネクタ 56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2" name="直線コネクタ 57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73" name="直線コネクタ 57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7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75" name="フローチャート: 判断 57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76" name="直線コネクタ 57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77" name="フローチャート: 判断 576"/>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78" name="テキスト ボックス 577"/>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79" name="直線コネクタ 57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80" name="フローチャート: 判断 57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81" name="テキスト ボックス 58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82" name="直線コネクタ 58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83" name="フローチャート: 判断 58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84" name="テキスト ボックス 58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85" name="フローチャート: 判断 584"/>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86" name="テキスト ボックス 585"/>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92" name="楕円 59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9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94" name="楕円 59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595" name="テキスト ボックス 594"/>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96" name="楕円 59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97" name="テキスト ボックス 59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98" name="楕円 59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9" name="テキスト ボックス 59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0" name="楕円 59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1" name="テキスト ボックス 600"/>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5" name="テキスト ボックス 61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7" name="テキスト ボックス 61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9" name="テキスト ボックス 61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7" name="直線コネクタ 626"/>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8"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9" name="直線コネクタ 628"/>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30"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31" name="直線コネクタ 630"/>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119639</xdr:rowOff>
    </xdr:from>
    <xdr:to>
      <xdr:col>85</xdr:col>
      <xdr:colOff>127000</xdr:colOff>
      <xdr:row>78</xdr:row>
      <xdr:rowOff>125368</xdr:rowOff>
    </xdr:to>
    <xdr:cxnSp macro="">
      <xdr:nvCxnSpPr>
        <xdr:cNvPr id="632" name="直線コネクタ 631"/>
        <xdr:cNvCxnSpPr/>
      </xdr:nvCxnSpPr>
      <xdr:spPr>
        <a:xfrm flipV="1">
          <a:off x="15481300" y="13492739"/>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3"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4" name="フローチャート: 判断 633"/>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114793</xdr:rowOff>
    </xdr:from>
    <xdr:to>
      <xdr:col>81</xdr:col>
      <xdr:colOff>50800</xdr:colOff>
      <xdr:row>78</xdr:row>
      <xdr:rowOff>125368</xdr:rowOff>
    </xdr:to>
    <xdr:cxnSp macro="">
      <xdr:nvCxnSpPr>
        <xdr:cNvPr id="635" name="直線コネクタ 634"/>
        <xdr:cNvCxnSpPr/>
      </xdr:nvCxnSpPr>
      <xdr:spPr>
        <a:xfrm>
          <a:off x="14592300" y="13487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165066</xdr:rowOff>
    </xdr:from>
    <xdr:to>
      <xdr:col>81</xdr:col>
      <xdr:colOff>101600</xdr:colOff>
      <xdr:row>78</xdr:row>
      <xdr:rowOff>95216</xdr:rowOff>
    </xdr:to>
    <xdr:sp macro="" textlink="">
      <xdr:nvSpPr>
        <xdr:cNvPr id="636" name="フローチャート: 判断 635"/>
        <xdr:cNvSpPr/>
      </xdr:nvSpPr>
      <xdr:spPr>
        <a:xfrm>
          <a:off x="15430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111743</xdr:rowOff>
    </xdr:from>
    <xdr:ext cx="534377" cy="259045"/>
    <xdr:sp macro="" textlink="">
      <xdr:nvSpPr>
        <xdr:cNvPr id="637" name="テキスト ボックス 636"/>
        <xdr:cNvSpPr txBox="1"/>
      </xdr:nvSpPr>
      <xdr:spPr>
        <a:xfrm>
          <a:off x="15214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103535</xdr:rowOff>
    </xdr:from>
    <xdr:to>
      <xdr:col>76</xdr:col>
      <xdr:colOff>114300</xdr:colOff>
      <xdr:row>78</xdr:row>
      <xdr:rowOff>114793</xdr:rowOff>
    </xdr:to>
    <xdr:cxnSp macro="">
      <xdr:nvCxnSpPr>
        <xdr:cNvPr id="638" name="直線コネクタ 637"/>
        <xdr:cNvCxnSpPr/>
      </xdr:nvCxnSpPr>
      <xdr:spPr>
        <a:xfrm>
          <a:off x="13703300" y="13476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162920</xdr:rowOff>
    </xdr:from>
    <xdr:to>
      <xdr:col>76</xdr:col>
      <xdr:colOff>165100</xdr:colOff>
      <xdr:row>78</xdr:row>
      <xdr:rowOff>93070</xdr:rowOff>
    </xdr:to>
    <xdr:sp macro="" textlink="">
      <xdr:nvSpPr>
        <xdr:cNvPr id="639" name="フローチャート: 判断 638"/>
        <xdr:cNvSpPr/>
      </xdr:nvSpPr>
      <xdr:spPr>
        <a:xfrm>
          <a:off x="14541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109597</xdr:rowOff>
    </xdr:from>
    <xdr:ext cx="534377" cy="259045"/>
    <xdr:sp macro="" textlink="">
      <xdr:nvSpPr>
        <xdr:cNvPr id="640" name="テキスト ボックス 639"/>
        <xdr:cNvSpPr txBox="1"/>
      </xdr:nvSpPr>
      <xdr:spPr>
        <a:xfrm>
          <a:off x="14325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103535</xdr:rowOff>
    </xdr:from>
    <xdr:to>
      <xdr:col>71</xdr:col>
      <xdr:colOff>177800</xdr:colOff>
      <xdr:row>78</xdr:row>
      <xdr:rowOff>109378</xdr:rowOff>
    </xdr:to>
    <xdr:cxnSp macro="">
      <xdr:nvCxnSpPr>
        <xdr:cNvPr id="641" name="直線コネクタ 640"/>
        <xdr:cNvCxnSpPr/>
      </xdr:nvCxnSpPr>
      <xdr:spPr>
        <a:xfrm flipV="1">
          <a:off x="12814300" y="1347663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162185</xdr:rowOff>
    </xdr:from>
    <xdr:to>
      <xdr:col>72</xdr:col>
      <xdr:colOff>38100</xdr:colOff>
      <xdr:row>78</xdr:row>
      <xdr:rowOff>92335</xdr:rowOff>
    </xdr:to>
    <xdr:sp macro="" textlink="">
      <xdr:nvSpPr>
        <xdr:cNvPr id="642" name="フローチャート: 判断 641"/>
        <xdr:cNvSpPr/>
      </xdr:nvSpPr>
      <xdr:spPr>
        <a:xfrm>
          <a:off x="13652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108862</xdr:rowOff>
    </xdr:from>
    <xdr:ext cx="534377" cy="259045"/>
    <xdr:sp macro="" textlink="">
      <xdr:nvSpPr>
        <xdr:cNvPr id="643" name="テキスト ボックス 642"/>
        <xdr:cNvSpPr txBox="1"/>
      </xdr:nvSpPr>
      <xdr:spPr>
        <a:xfrm>
          <a:off x="13436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159564</xdr:rowOff>
    </xdr:from>
    <xdr:to>
      <xdr:col>67</xdr:col>
      <xdr:colOff>101600</xdr:colOff>
      <xdr:row>78</xdr:row>
      <xdr:rowOff>89714</xdr:rowOff>
    </xdr:to>
    <xdr:sp macro="" textlink="">
      <xdr:nvSpPr>
        <xdr:cNvPr id="644" name="フローチャート: 判断 643"/>
        <xdr:cNvSpPr/>
      </xdr:nvSpPr>
      <xdr:spPr>
        <a:xfrm>
          <a:off x="12763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106241</xdr:rowOff>
    </xdr:from>
    <xdr:ext cx="534377" cy="259045"/>
    <xdr:sp macro="" textlink="">
      <xdr:nvSpPr>
        <xdr:cNvPr id="645" name="テキスト ボックス 644"/>
        <xdr:cNvSpPr txBox="1"/>
      </xdr:nvSpPr>
      <xdr:spPr>
        <a:xfrm>
          <a:off x="12547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68839</xdr:rowOff>
    </xdr:from>
    <xdr:to>
      <xdr:col>85</xdr:col>
      <xdr:colOff>177800</xdr:colOff>
      <xdr:row>78</xdr:row>
      <xdr:rowOff>170439</xdr:rowOff>
    </xdr:to>
    <xdr:sp macro="" textlink="">
      <xdr:nvSpPr>
        <xdr:cNvPr id="651" name="楕円 650"/>
        <xdr:cNvSpPr/>
      </xdr:nvSpPr>
      <xdr:spPr>
        <a:xfrm>
          <a:off x="16268700" y="134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155216</xdr:rowOff>
    </xdr:from>
    <xdr:ext cx="534377" cy="259045"/>
    <xdr:sp macro="" textlink="">
      <xdr:nvSpPr>
        <xdr:cNvPr id="652" name="公債費該当値テキスト"/>
        <xdr:cNvSpPr txBox="1"/>
      </xdr:nvSpPr>
      <xdr:spPr>
        <a:xfrm>
          <a:off x="16370300" y="1335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74568</xdr:rowOff>
    </xdr:from>
    <xdr:to>
      <xdr:col>81</xdr:col>
      <xdr:colOff>101600</xdr:colOff>
      <xdr:row>79</xdr:row>
      <xdr:rowOff>4718</xdr:rowOff>
    </xdr:to>
    <xdr:sp macro="" textlink="">
      <xdr:nvSpPr>
        <xdr:cNvPr id="653" name="楕円 652"/>
        <xdr:cNvSpPr/>
      </xdr:nvSpPr>
      <xdr:spPr>
        <a:xfrm>
          <a:off x="15430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167295</xdr:rowOff>
    </xdr:from>
    <xdr:ext cx="534377" cy="259045"/>
    <xdr:sp macro="" textlink="">
      <xdr:nvSpPr>
        <xdr:cNvPr id="654" name="テキスト ボックス 653"/>
        <xdr:cNvSpPr txBox="1"/>
      </xdr:nvSpPr>
      <xdr:spPr>
        <a:xfrm>
          <a:off x="15214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63993</xdr:rowOff>
    </xdr:from>
    <xdr:to>
      <xdr:col>76</xdr:col>
      <xdr:colOff>165100</xdr:colOff>
      <xdr:row>78</xdr:row>
      <xdr:rowOff>165593</xdr:rowOff>
    </xdr:to>
    <xdr:sp macro="" textlink="">
      <xdr:nvSpPr>
        <xdr:cNvPr id="655" name="楕円 654"/>
        <xdr:cNvSpPr/>
      </xdr:nvSpPr>
      <xdr:spPr>
        <a:xfrm>
          <a:off x="14541500" y="134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156720</xdr:rowOff>
    </xdr:from>
    <xdr:ext cx="534377" cy="259045"/>
    <xdr:sp macro="" textlink="">
      <xdr:nvSpPr>
        <xdr:cNvPr id="656" name="テキスト ボックス 655"/>
        <xdr:cNvSpPr txBox="1"/>
      </xdr:nvSpPr>
      <xdr:spPr>
        <a:xfrm>
          <a:off x="14325111" y="13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52735</xdr:rowOff>
    </xdr:from>
    <xdr:to>
      <xdr:col>72</xdr:col>
      <xdr:colOff>38100</xdr:colOff>
      <xdr:row>78</xdr:row>
      <xdr:rowOff>154335</xdr:rowOff>
    </xdr:to>
    <xdr:sp macro="" textlink="">
      <xdr:nvSpPr>
        <xdr:cNvPr id="657" name="楕円 656"/>
        <xdr:cNvSpPr/>
      </xdr:nvSpPr>
      <xdr:spPr>
        <a:xfrm>
          <a:off x="13652500" y="134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145462</xdr:rowOff>
    </xdr:from>
    <xdr:ext cx="534377" cy="259045"/>
    <xdr:sp macro="" textlink="">
      <xdr:nvSpPr>
        <xdr:cNvPr id="658" name="テキスト ボックス 657"/>
        <xdr:cNvSpPr txBox="1"/>
      </xdr:nvSpPr>
      <xdr:spPr>
        <a:xfrm>
          <a:off x="13436111" y="135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58578</xdr:rowOff>
    </xdr:from>
    <xdr:to>
      <xdr:col>67</xdr:col>
      <xdr:colOff>101600</xdr:colOff>
      <xdr:row>78</xdr:row>
      <xdr:rowOff>160178</xdr:rowOff>
    </xdr:to>
    <xdr:sp macro="" textlink="">
      <xdr:nvSpPr>
        <xdr:cNvPr id="659" name="楕円 658"/>
        <xdr:cNvSpPr/>
      </xdr:nvSpPr>
      <xdr:spPr>
        <a:xfrm>
          <a:off x="12763500" y="1343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151305</xdr:rowOff>
    </xdr:from>
    <xdr:ext cx="534377" cy="259045"/>
    <xdr:sp macro="" textlink="">
      <xdr:nvSpPr>
        <xdr:cNvPr id="660" name="テキスト ボックス 659"/>
        <xdr:cNvSpPr txBox="1"/>
      </xdr:nvSpPr>
      <xdr:spPr>
        <a:xfrm>
          <a:off x="12547111" y="1352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2" name="直線コネクタ 681"/>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3"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4" name="直線コネクタ 683"/>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5"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6" name="直線コネクタ 685"/>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128316</xdr:rowOff>
    </xdr:from>
    <xdr:to>
      <xdr:col>85</xdr:col>
      <xdr:colOff>127000</xdr:colOff>
      <xdr:row>98</xdr:row>
      <xdr:rowOff>135026</xdr:rowOff>
    </xdr:to>
    <xdr:cxnSp macro="">
      <xdr:nvCxnSpPr>
        <xdr:cNvPr id="687" name="直線コネクタ 686"/>
        <xdr:cNvCxnSpPr/>
      </xdr:nvCxnSpPr>
      <xdr:spPr>
        <a:xfrm flipV="1">
          <a:off x="15481300" y="16930416"/>
          <a:ext cx="838200" cy="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8"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9" name="フローチャート: 判断 688"/>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135026</xdr:rowOff>
    </xdr:from>
    <xdr:to>
      <xdr:col>81</xdr:col>
      <xdr:colOff>50800</xdr:colOff>
      <xdr:row>98</xdr:row>
      <xdr:rowOff>136964</xdr:rowOff>
    </xdr:to>
    <xdr:cxnSp macro="">
      <xdr:nvCxnSpPr>
        <xdr:cNvPr id="690" name="直線コネクタ 689"/>
        <xdr:cNvCxnSpPr/>
      </xdr:nvCxnSpPr>
      <xdr:spPr>
        <a:xfrm flipV="1">
          <a:off x="14592300" y="16937126"/>
          <a:ext cx="889000" cy="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30578</xdr:rowOff>
    </xdr:from>
    <xdr:to>
      <xdr:col>81</xdr:col>
      <xdr:colOff>101600</xdr:colOff>
      <xdr:row>98</xdr:row>
      <xdr:rowOff>132178</xdr:rowOff>
    </xdr:to>
    <xdr:sp macro="" textlink="">
      <xdr:nvSpPr>
        <xdr:cNvPr id="691" name="フローチャート: 判断 690"/>
        <xdr:cNvSpPr/>
      </xdr:nvSpPr>
      <xdr:spPr>
        <a:xfrm>
          <a:off x="15430500" y="1683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148705</xdr:rowOff>
    </xdr:from>
    <xdr:ext cx="534377" cy="259045"/>
    <xdr:sp macro="" textlink="">
      <xdr:nvSpPr>
        <xdr:cNvPr id="692" name="テキスト ボックス 691"/>
        <xdr:cNvSpPr txBox="1"/>
      </xdr:nvSpPr>
      <xdr:spPr>
        <a:xfrm>
          <a:off x="15214111" y="1660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136964</xdr:rowOff>
    </xdr:from>
    <xdr:to>
      <xdr:col>76</xdr:col>
      <xdr:colOff>114300</xdr:colOff>
      <xdr:row>98</xdr:row>
      <xdr:rowOff>137474</xdr:rowOff>
    </xdr:to>
    <xdr:cxnSp macro="">
      <xdr:nvCxnSpPr>
        <xdr:cNvPr id="693" name="直線コネクタ 692"/>
        <xdr:cNvCxnSpPr/>
      </xdr:nvCxnSpPr>
      <xdr:spPr>
        <a:xfrm flipV="1">
          <a:off x="13703300" y="16939064"/>
          <a:ext cx="889000" cy="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39653</xdr:rowOff>
    </xdr:from>
    <xdr:to>
      <xdr:col>76</xdr:col>
      <xdr:colOff>165100</xdr:colOff>
      <xdr:row>98</xdr:row>
      <xdr:rowOff>141253</xdr:rowOff>
    </xdr:to>
    <xdr:sp macro="" textlink="">
      <xdr:nvSpPr>
        <xdr:cNvPr id="694" name="フローチャート: 判断 693"/>
        <xdr:cNvSpPr/>
      </xdr:nvSpPr>
      <xdr:spPr>
        <a:xfrm>
          <a:off x="14541500" y="16841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157780</xdr:rowOff>
    </xdr:from>
    <xdr:ext cx="534377" cy="259045"/>
    <xdr:sp macro="" textlink="">
      <xdr:nvSpPr>
        <xdr:cNvPr id="695" name="テキスト ボックス 694"/>
        <xdr:cNvSpPr txBox="1"/>
      </xdr:nvSpPr>
      <xdr:spPr>
        <a:xfrm>
          <a:off x="14325111" y="1661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108817</xdr:rowOff>
    </xdr:from>
    <xdr:to>
      <xdr:col>71</xdr:col>
      <xdr:colOff>177800</xdr:colOff>
      <xdr:row>98</xdr:row>
      <xdr:rowOff>137474</xdr:rowOff>
    </xdr:to>
    <xdr:cxnSp macro="">
      <xdr:nvCxnSpPr>
        <xdr:cNvPr id="696" name="直線コネクタ 695"/>
        <xdr:cNvCxnSpPr/>
      </xdr:nvCxnSpPr>
      <xdr:spPr>
        <a:xfrm>
          <a:off x="12814300" y="16910917"/>
          <a:ext cx="889000" cy="28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42686</xdr:rowOff>
    </xdr:from>
    <xdr:to>
      <xdr:col>72</xdr:col>
      <xdr:colOff>38100</xdr:colOff>
      <xdr:row>98</xdr:row>
      <xdr:rowOff>144286</xdr:rowOff>
    </xdr:to>
    <xdr:sp macro="" textlink="">
      <xdr:nvSpPr>
        <xdr:cNvPr id="697" name="フローチャート: 判断 696"/>
        <xdr:cNvSpPr/>
      </xdr:nvSpPr>
      <xdr:spPr>
        <a:xfrm>
          <a:off x="13652500" y="1684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160813</xdr:rowOff>
    </xdr:from>
    <xdr:ext cx="534377" cy="259045"/>
    <xdr:sp macro="" textlink="">
      <xdr:nvSpPr>
        <xdr:cNvPr id="698" name="テキスト ボックス 697"/>
        <xdr:cNvSpPr txBox="1"/>
      </xdr:nvSpPr>
      <xdr:spPr>
        <a:xfrm>
          <a:off x="13436111" y="166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40642</xdr:rowOff>
    </xdr:from>
    <xdr:to>
      <xdr:col>67</xdr:col>
      <xdr:colOff>101600</xdr:colOff>
      <xdr:row>98</xdr:row>
      <xdr:rowOff>142242</xdr:rowOff>
    </xdr:to>
    <xdr:sp macro="" textlink="">
      <xdr:nvSpPr>
        <xdr:cNvPr id="699" name="フローチャート: 判断 698"/>
        <xdr:cNvSpPr/>
      </xdr:nvSpPr>
      <xdr:spPr>
        <a:xfrm>
          <a:off x="12763500" y="168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158769</xdr:rowOff>
    </xdr:from>
    <xdr:ext cx="534377" cy="259045"/>
    <xdr:sp macro="" textlink="">
      <xdr:nvSpPr>
        <xdr:cNvPr id="700" name="テキスト ボックス 699"/>
        <xdr:cNvSpPr txBox="1"/>
      </xdr:nvSpPr>
      <xdr:spPr>
        <a:xfrm>
          <a:off x="12547111" y="1661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77516</xdr:rowOff>
    </xdr:from>
    <xdr:to>
      <xdr:col>85</xdr:col>
      <xdr:colOff>177800</xdr:colOff>
      <xdr:row>99</xdr:row>
      <xdr:rowOff>7666</xdr:rowOff>
    </xdr:to>
    <xdr:sp macro="" textlink="">
      <xdr:nvSpPr>
        <xdr:cNvPr id="706" name="楕円 705"/>
        <xdr:cNvSpPr/>
      </xdr:nvSpPr>
      <xdr:spPr>
        <a:xfrm>
          <a:off x="16268700" y="1687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166243</xdr:rowOff>
    </xdr:from>
    <xdr:ext cx="469744" cy="259045"/>
    <xdr:sp macro="" textlink="">
      <xdr:nvSpPr>
        <xdr:cNvPr id="707" name="積立金該当値テキスト"/>
        <xdr:cNvSpPr txBox="1"/>
      </xdr:nvSpPr>
      <xdr:spPr>
        <a:xfrm>
          <a:off x="16370300" y="16796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84226</xdr:rowOff>
    </xdr:from>
    <xdr:to>
      <xdr:col>81</xdr:col>
      <xdr:colOff>101600</xdr:colOff>
      <xdr:row>99</xdr:row>
      <xdr:rowOff>14376</xdr:rowOff>
    </xdr:to>
    <xdr:sp macro="" textlink="">
      <xdr:nvSpPr>
        <xdr:cNvPr id="708" name="楕円 707"/>
        <xdr:cNvSpPr/>
      </xdr:nvSpPr>
      <xdr:spPr>
        <a:xfrm>
          <a:off x="15430500" y="168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5503</xdr:rowOff>
    </xdr:from>
    <xdr:ext cx="469744" cy="259045"/>
    <xdr:sp macro="" textlink="">
      <xdr:nvSpPr>
        <xdr:cNvPr id="709" name="テキスト ボックス 708"/>
        <xdr:cNvSpPr txBox="1"/>
      </xdr:nvSpPr>
      <xdr:spPr>
        <a:xfrm>
          <a:off x="15246428" y="1697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86164</xdr:rowOff>
    </xdr:from>
    <xdr:to>
      <xdr:col>76</xdr:col>
      <xdr:colOff>165100</xdr:colOff>
      <xdr:row>99</xdr:row>
      <xdr:rowOff>16314</xdr:rowOff>
    </xdr:to>
    <xdr:sp macro="" textlink="">
      <xdr:nvSpPr>
        <xdr:cNvPr id="710" name="楕円 709"/>
        <xdr:cNvSpPr/>
      </xdr:nvSpPr>
      <xdr:spPr>
        <a:xfrm>
          <a:off x="14541500" y="1688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7441</xdr:rowOff>
    </xdr:from>
    <xdr:ext cx="469744" cy="259045"/>
    <xdr:sp macro="" textlink="">
      <xdr:nvSpPr>
        <xdr:cNvPr id="711" name="テキスト ボックス 710"/>
        <xdr:cNvSpPr txBox="1"/>
      </xdr:nvSpPr>
      <xdr:spPr>
        <a:xfrm>
          <a:off x="14357428" y="1698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86674</xdr:rowOff>
    </xdr:from>
    <xdr:to>
      <xdr:col>72</xdr:col>
      <xdr:colOff>38100</xdr:colOff>
      <xdr:row>99</xdr:row>
      <xdr:rowOff>16824</xdr:rowOff>
    </xdr:to>
    <xdr:sp macro="" textlink="">
      <xdr:nvSpPr>
        <xdr:cNvPr id="712" name="楕円 711"/>
        <xdr:cNvSpPr/>
      </xdr:nvSpPr>
      <xdr:spPr>
        <a:xfrm>
          <a:off x="13652500" y="1688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7951</xdr:rowOff>
    </xdr:from>
    <xdr:ext cx="378565" cy="259045"/>
    <xdr:sp macro="" textlink="">
      <xdr:nvSpPr>
        <xdr:cNvPr id="713" name="テキスト ボックス 712"/>
        <xdr:cNvSpPr txBox="1"/>
      </xdr:nvSpPr>
      <xdr:spPr>
        <a:xfrm>
          <a:off x="13514017" y="16981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58017</xdr:rowOff>
    </xdr:from>
    <xdr:to>
      <xdr:col>67</xdr:col>
      <xdr:colOff>101600</xdr:colOff>
      <xdr:row>98</xdr:row>
      <xdr:rowOff>159617</xdr:rowOff>
    </xdr:to>
    <xdr:sp macro="" textlink="">
      <xdr:nvSpPr>
        <xdr:cNvPr id="714" name="楕円 713"/>
        <xdr:cNvSpPr/>
      </xdr:nvSpPr>
      <xdr:spPr>
        <a:xfrm>
          <a:off x="12763500" y="1686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150744</xdr:rowOff>
    </xdr:from>
    <xdr:ext cx="534377" cy="259045"/>
    <xdr:sp macro="" textlink="">
      <xdr:nvSpPr>
        <xdr:cNvPr id="715" name="テキスト ボックス 714"/>
        <xdr:cNvSpPr txBox="1"/>
      </xdr:nvSpPr>
      <xdr:spPr>
        <a:xfrm>
          <a:off x="12547111" y="16952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9" name="テキスト ボックス 72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1" name="テキスト ボックス 73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3" name="テキスト ボックス 73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7" name="直線コネクタ 736"/>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40"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41" name="直線コネクタ 740"/>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130830</xdr:rowOff>
    </xdr:from>
    <xdr:to>
      <xdr:col>116</xdr:col>
      <xdr:colOff>63500</xdr:colOff>
      <xdr:row>38</xdr:row>
      <xdr:rowOff>135905</xdr:rowOff>
    </xdr:to>
    <xdr:cxnSp macro="">
      <xdr:nvCxnSpPr>
        <xdr:cNvPr id="742" name="直線コネクタ 741"/>
        <xdr:cNvCxnSpPr/>
      </xdr:nvCxnSpPr>
      <xdr:spPr>
        <a:xfrm flipV="1">
          <a:off x="21323300" y="6645930"/>
          <a:ext cx="838200" cy="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3"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4" name="フローチャート: 判断 743"/>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128361</xdr:rowOff>
    </xdr:from>
    <xdr:to>
      <xdr:col>111</xdr:col>
      <xdr:colOff>177800</xdr:colOff>
      <xdr:row>38</xdr:row>
      <xdr:rowOff>135905</xdr:rowOff>
    </xdr:to>
    <xdr:cxnSp macro="">
      <xdr:nvCxnSpPr>
        <xdr:cNvPr id="745" name="直線コネクタ 744"/>
        <xdr:cNvCxnSpPr/>
      </xdr:nvCxnSpPr>
      <xdr:spPr>
        <a:xfrm>
          <a:off x="20434300" y="664346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144450</xdr:rowOff>
    </xdr:from>
    <xdr:to>
      <xdr:col>112</xdr:col>
      <xdr:colOff>38100</xdr:colOff>
      <xdr:row>38</xdr:row>
      <xdr:rowOff>74600</xdr:rowOff>
    </xdr:to>
    <xdr:sp macro="" textlink="">
      <xdr:nvSpPr>
        <xdr:cNvPr id="746" name="フローチャート: 判断 745"/>
        <xdr:cNvSpPr/>
      </xdr:nvSpPr>
      <xdr:spPr>
        <a:xfrm>
          <a:off x="212725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91127</xdr:rowOff>
    </xdr:from>
    <xdr:ext cx="469744" cy="259045"/>
    <xdr:sp macro="" textlink="">
      <xdr:nvSpPr>
        <xdr:cNvPr id="747" name="テキスト ボックス 746"/>
        <xdr:cNvSpPr txBox="1"/>
      </xdr:nvSpPr>
      <xdr:spPr>
        <a:xfrm>
          <a:off x="21088428" y="62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128361</xdr:rowOff>
    </xdr:from>
    <xdr:to>
      <xdr:col>107</xdr:col>
      <xdr:colOff>50800</xdr:colOff>
      <xdr:row>38</xdr:row>
      <xdr:rowOff>129550</xdr:rowOff>
    </xdr:to>
    <xdr:cxnSp macro="">
      <xdr:nvCxnSpPr>
        <xdr:cNvPr id="748" name="直線コネクタ 747"/>
        <xdr:cNvCxnSpPr/>
      </xdr:nvCxnSpPr>
      <xdr:spPr>
        <a:xfrm flipV="1">
          <a:off x="19545300" y="6643461"/>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152039</xdr:rowOff>
    </xdr:from>
    <xdr:to>
      <xdr:col>107</xdr:col>
      <xdr:colOff>101600</xdr:colOff>
      <xdr:row>38</xdr:row>
      <xdr:rowOff>82189</xdr:rowOff>
    </xdr:to>
    <xdr:sp macro="" textlink="">
      <xdr:nvSpPr>
        <xdr:cNvPr id="749" name="フローチャート: 判断 748"/>
        <xdr:cNvSpPr/>
      </xdr:nvSpPr>
      <xdr:spPr>
        <a:xfrm>
          <a:off x="20383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98716</xdr:rowOff>
    </xdr:from>
    <xdr:ext cx="469744" cy="259045"/>
    <xdr:sp macro="" textlink="">
      <xdr:nvSpPr>
        <xdr:cNvPr id="750" name="テキスト ボックス 749"/>
        <xdr:cNvSpPr txBox="1"/>
      </xdr:nvSpPr>
      <xdr:spPr>
        <a:xfrm>
          <a:off x="20199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129550</xdr:rowOff>
    </xdr:from>
    <xdr:to>
      <xdr:col>102</xdr:col>
      <xdr:colOff>114300</xdr:colOff>
      <xdr:row>38</xdr:row>
      <xdr:rowOff>130191</xdr:rowOff>
    </xdr:to>
    <xdr:cxnSp macro="">
      <xdr:nvCxnSpPr>
        <xdr:cNvPr id="751" name="直線コネクタ 750"/>
        <xdr:cNvCxnSpPr/>
      </xdr:nvCxnSpPr>
      <xdr:spPr>
        <a:xfrm flipV="1">
          <a:off x="18656300" y="6644650"/>
          <a:ext cx="889000" cy="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161183</xdr:rowOff>
    </xdr:from>
    <xdr:to>
      <xdr:col>102</xdr:col>
      <xdr:colOff>165100</xdr:colOff>
      <xdr:row>38</xdr:row>
      <xdr:rowOff>91333</xdr:rowOff>
    </xdr:to>
    <xdr:sp macro="" textlink="">
      <xdr:nvSpPr>
        <xdr:cNvPr id="752" name="フローチャート: 判断 751"/>
        <xdr:cNvSpPr/>
      </xdr:nvSpPr>
      <xdr:spPr>
        <a:xfrm>
          <a:off x="19494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107860</xdr:rowOff>
    </xdr:from>
    <xdr:ext cx="469744" cy="259045"/>
    <xdr:sp macro="" textlink="">
      <xdr:nvSpPr>
        <xdr:cNvPr id="753" name="テキスト ボックス 752"/>
        <xdr:cNvSpPr txBox="1"/>
      </xdr:nvSpPr>
      <xdr:spPr>
        <a:xfrm>
          <a:off x="19310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171287</xdr:rowOff>
    </xdr:from>
    <xdr:to>
      <xdr:col>98</xdr:col>
      <xdr:colOff>38100</xdr:colOff>
      <xdr:row>38</xdr:row>
      <xdr:rowOff>101437</xdr:rowOff>
    </xdr:to>
    <xdr:sp macro="" textlink="">
      <xdr:nvSpPr>
        <xdr:cNvPr id="754" name="フローチャート: 判断 753"/>
        <xdr:cNvSpPr/>
      </xdr:nvSpPr>
      <xdr:spPr>
        <a:xfrm>
          <a:off x="18605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117965</xdr:rowOff>
    </xdr:from>
    <xdr:ext cx="469744" cy="259045"/>
    <xdr:sp macro="" textlink="">
      <xdr:nvSpPr>
        <xdr:cNvPr id="755" name="テキスト ボックス 754"/>
        <xdr:cNvSpPr txBox="1"/>
      </xdr:nvSpPr>
      <xdr:spPr>
        <a:xfrm>
          <a:off x="18421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80030</xdr:rowOff>
    </xdr:from>
    <xdr:to>
      <xdr:col>116</xdr:col>
      <xdr:colOff>114300</xdr:colOff>
      <xdr:row>39</xdr:row>
      <xdr:rowOff>10180</xdr:rowOff>
    </xdr:to>
    <xdr:sp macro="" textlink="">
      <xdr:nvSpPr>
        <xdr:cNvPr id="761" name="楕円 760"/>
        <xdr:cNvSpPr/>
      </xdr:nvSpPr>
      <xdr:spPr>
        <a:xfrm>
          <a:off x="22110700" y="659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166407</xdr:rowOff>
    </xdr:from>
    <xdr:ext cx="378565" cy="259045"/>
    <xdr:sp macro="" textlink="">
      <xdr:nvSpPr>
        <xdr:cNvPr id="762" name="投資及び出資金該当値テキスト"/>
        <xdr:cNvSpPr txBox="1"/>
      </xdr:nvSpPr>
      <xdr:spPr>
        <a:xfrm>
          <a:off x="22212300" y="6510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85105</xdr:rowOff>
    </xdr:from>
    <xdr:to>
      <xdr:col>112</xdr:col>
      <xdr:colOff>38100</xdr:colOff>
      <xdr:row>39</xdr:row>
      <xdr:rowOff>15255</xdr:rowOff>
    </xdr:to>
    <xdr:sp macro="" textlink="">
      <xdr:nvSpPr>
        <xdr:cNvPr id="763" name="楕円 762"/>
        <xdr:cNvSpPr/>
      </xdr:nvSpPr>
      <xdr:spPr>
        <a:xfrm>
          <a:off x="21272500" y="660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6382</xdr:rowOff>
    </xdr:from>
    <xdr:ext cx="313932" cy="259045"/>
    <xdr:sp macro="" textlink="">
      <xdr:nvSpPr>
        <xdr:cNvPr id="764" name="テキスト ボックス 763"/>
        <xdr:cNvSpPr txBox="1"/>
      </xdr:nvSpPr>
      <xdr:spPr>
        <a:xfrm>
          <a:off x="21166333" y="66929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77561</xdr:rowOff>
    </xdr:from>
    <xdr:to>
      <xdr:col>107</xdr:col>
      <xdr:colOff>101600</xdr:colOff>
      <xdr:row>39</xdr:row>
      <xdr:rowOff>7711</xdr:rowOff>
    </xdr:to>
    <xdr:sp macro="" textlink="">
      <xdr:nvSpPr>
        <xdr:cNvPr id="765" name="楕円 764"/>
        <xdr:cNvSpPr/>
      </xdr:nvSpPr>
      <xdr:spPr>
        <a:xfrm>
          <a:off x="20383500" y="659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170288</xdr:rowOff>
    </xdr:from>
    <xdr:ext cx="378565" cy="259045"/>
    <xdr:sp macro="" textlink="">
      <xdr:nvSpPr>
        <xdr:cNvPr id="766" name="テキスト ボックス 765"/>
        <xdr:cNvSpPr txBox="1"/>
      </xdr:nvSpPr>
      <xdr:spPr>
        <a:xfrm>
          <a:off x="20245017" y="668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78750</xdr:rowOff>
    </xdr:from>
    <xdr:to>
      <xdr:col>102</xdr:col>
      <xdr:colOff>165100</xdr:colOff>
      <xdr:row>39</xdr:row>
      <xdr:rowOff>8900</xdr:rowOff>
    </xdr:to>
    <xdr:sp macro="" textlink="">
      <xdr:nvSpPr>
        <xdr:cNvPr id="767" name="楕円 766"/>
        <xdr:cNvSpPr/>
      </xdr:nvSpPr>
      <xdr:spPr>
        <a:xfrm>
          <a:off x="19494500" y="659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27</xdr:rowOff>
    </xdr:from>
    <xdr:ext cx="378565" cy="259045"/>
    <xdr:sp macro="" textlink="">
      <xdr:nvSpPr>
        <xdr:cNvPr id="768" name="テキスト ボックス 767"/>
        <xdr:cNvSpPr txBox="1"/>
      </xdr:nvSpPr>
      <xdr:spPr>
        <a:xfrm>
          <a:off x="19356017" y="6686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79391</xdr:rowOff>
    </xdr:from>
    <xdr:to>
      <xdr:col>98</xdr:col>
      <xdr:colOff>38100</xdr:colOff>
      <xdr:row>39</xdr:row>
      <xdr:rowOff>9541</xdr:rowOff>
    </xdr:to>
    <xdr:sp macro="" textlink="">
      <xdr:nvSpPr>
        <xdr:cNvPr id="769" name="楕円 768"/>
        <xdr:cNvSpPr/>
      </xdr:nvSpPr>
      <xdr:spPr>
        <a:xfrm>
          <a:off x="18605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668</xdr:rowOff>
    </xdr:from>
    <xdr:ext cx="378565" cy="259045"/>
    <xdr:sp macro="" textlink="">
      <xdr:nvSpPr>
        <xdr:cNvPr id="770" name="テキスト ボックス 769"/>
        <xdr:cNvSpPr txBox="1"/>
      </xdr:nvSpPr>
      <xdr:spPr>
        <a:xfrm>
          <a:off x="18467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1" name="直線コネクタ 78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2" name="テキスト ボックス 78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3" name="直線コネクタ 78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4" name="テキスト ボックス 78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5" name="直線コネクタ 78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6" name="テキスト ボックス 78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7" name="直線コネクタ 78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8" name="テキスト ボックス 78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9" name="直線コネクタ 78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0" name="テキスト ボックス 78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1" name="直線コネクタ 79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2" name="テキスト ボックス 791"/>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6" name="直線コネクタ 795"/>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8" name="直線コネクタ 79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9"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800" name="直線コネクタ 799"/>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1" name="直線コネクタ 800"/>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2"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3" name="フローチャート: 判断 802"/>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4" name="直線コネクタ 803"/>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130129</xdr:rowOff>
    </xdr:from>
    <xdr:to>
      <xdr:col>112</xdr:col>
      <xdr:colOff>38100</xdr:colOff>
      <xdr:row>59</xdr:row>
      <xdr:rowOff>60279</xdr:rowOff>
    </xdr:to>
    <xdr:sp macro="" textlink="">
      <xdr:nvSpPr>
        <xdr:cNvPr id="805" name="フローチャート: 判断 804"/>
        <xdr:cNvSpPr/>
      </xdr:nvSpPr>
      <xdr:spPr>
        <a:xfrm>
          <a:off x="21272500" y="1007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76806</xdr:rowOff>
    </xdr:from>
    <xdr:ext cx="469744" cy="259045"/>
    <xdr:sp macro="" textlink="">
      <xdr:nvSpPr>
        <xdr:cNvPr id="806" name="テキスト ボックス 805"/>
        <xdr:cNvSpPr txBox="1"/>
      </xdr:nvSpPr>
      <xdr:spPr>
        <a:xfrm>
          <a:off x="21088428" y="98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7" name="直線コネクタ 80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128301</xdr:rowOff>
    </xdr:from>
    <xdr:to>
      <xdr:col>107</xdr:col>
      <xdr:colOff>101600</xdr:colOff>
      <xdr:row>59</xdr:row>
      <xdr:rowOff>58451</xdr:rowOff>
    </xdr:to>
    <xdr:sp macro="" textlink="">
      <xdr:nvSpPr>
        <xdr:cNvPr id="808" name="フローチャート: 判断 807"/>
        <xdr:cNvSpPr/>
      </xdr:nvSpPr>
      <xdr:spPr>
        <a:xfrm>
          <a:off x="20383500" y="1007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74978</xdr:rowOff>
    </xdr:from>
    <xdr:ext cx="469744" cy="259045"/>
    <xdr:sp macro="" textlink="">
      <xdr:nvSpPr>
        <xdr:cNvPr id="809" name="テキスト ボックス 808"/>
        <xdr:cNvSpPr txBox="1"/>
      </xdr:nvSpPr>
      <xdr:spPr>
        <a:xfrm>
          <a:off x="20199428" y="984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10" name="直線コネクタ 80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131665</xdr:rowOff>
    </xdr:from>
    <xdr:to>
      <xdr:col>102</xdr:col>
      <xdr:colOff>165100</xdr:colOff>
      <xdr:row>59</xdr:row>
      <xdr:rowOff>61815</xdr:rowOff>
    </xdr:to>
    <xdr:sp macro="" textlink="">
      <xdr:nvSpPr>
        <xdr:cNvPr id="811" name="フローチャート: 判断 810"/>
        <xdr:cNvSpPr/>
      </xdr:nvSpPr>
      <xdr:spPr>
        <a:xfrm>
          <a:off x="19494500" y="100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78342</xdr:rowOff>
    </xdr:from>
    <xdr:ext cx="469744" cy="259045"/>
    <xdr:sp macro="" textlink="">
      <xdr:nvSpPr>
        <xdr:cNvPr id="812" name="テキスト ボックス 811"/>
        <xdr:cNvSpPr txBox="1"/>
      </xdr:nvSpPr>
      <xdr:spPr>
        <a:xfrm>
          <a:off x="19310428" y="985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125051</xdr:rowOff>
    </xdr:from>
    <xdr:to>
      <xdr:col>98</xdr:col>
      <xdr:colOff>38100</xdr:colOff>
      <xdr:row>59</xdr:row>
      <xdr:rowOff>55201</xdr:rowOff>
    </xdr:to>
    <xdr:sp macro="" textlink="">
      <xdr:nvSpPr>
        <xdr:cNvPr id="813" name="フローチャート: 判断 812"/>
        <xdr:cNvSpPr/>
      </xdr:nvSpPr>
      <xdr:spPr>
        <a:xfrm>
          <a:off x="18605500" y="10069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71728</xdr:rowOff>
    </xdr:from>
    <xdr:ext cx="469744" cy="259045"/>
    <xdr:sp macro="" textlink="">
      <xdr:nvSpPr>
        <xdr:cNvPr id="814" name="テキスト ボックス 813"/>
        <xdr:cNvSpPr txBox="1"/>
      </xdr:nvSpPr>
      <xdr:spPr>
        <a:xfrm>
          <a:off x="18421428" y="984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0" name="楕円 819"/>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1"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2" name="楕円 821"/>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3" name="テキスト ボックス 822"/>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4" name="楕円 82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5" name="テキスト ボックス 824"/>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6" name="楕円 82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楕円 82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2" name="テキスト ボックス 84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4" name="テキスト ボックス 84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6" name="テキスト ボックス 84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8" name="テキスト ボックス 84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4" name="直線コネクタ 853"/>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5"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6" name="直線コネクタ 855"/>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7"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8" name="直線コネクタ 857"/>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110306</xdr:rowOff>
    </xdr:from>
    <xdr:to>
      <xdr:col>116</xdr:col>
      <xdr:colOff>63500</xdr:colOff>
      <xdr:row>76</xdr:row>
      <xdr:rowOff>111373</xdr:rowOff>
    </xdr:to>
    <xdr:cxnSp macro="">
      <xdr:nvCxnSpPr>
        <xdr:cNvPr id="859" name="直線コネクタ 858"/>
        <xdr:cNvCxnSpPr/>
      </xdr:nvCxnSpPr>
      <xdr:spPr>
        <a:xfrm>
          <a:off x="21323300" y="12797606"/>
          <a:ext cx="838200" cy="343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60"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61" name="フローチャート: 判断 860"/>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110306</xdr:rowOff>
    </xdr:from>
    <xdr:to>
      <xdr:col>111</xdr:col>
      <xdr:colOff>177800</xdr:colOff>
      <xdr:row>74</xdr:row>
      <xdr:rowOff>134633</xdr:rowOff>
    </xdr:to>
    <xdr:cxnSp macro="">
      <xdr:nvCxnSpPr>
        <xdr:cNvPr id="862" name="直線コネクタ 861"/>
        <xdr:cNvCxnSpPr/>
      </xdr:nvCxnSpPr>
      <xdr:spPr>
        <a:xfrm flipV="1">
          <a:off x="20434300" y="12797606"/>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71793</xdr:rowOff>
    </xdr:from>
    <xdr:to>
      <xdr:col>112</xdr:col>
      <xdr:colOff>38100</xdr:colOff>
      <xdr:row>75</xdr:row>
      <xdr:rowOff>1943</xdr:rowOff>
    </xdr:to>
    <xdr:sp macro="" textlink="">
      <xdr:nvSpPr>
        <xdr:cNvPr id="863" name="フローチャート: 判断 862"/>
        <xdr:cNvSpPr/>
      </xdr:nvSpPr>
      <xdr:spPr>
        <a:xfrm>
          <a:off x="21272500" y="127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164520</xdr:rowOff>
    </xdr:from>
    <xdr:ext cx="534377" cy="259045"/>
    <xdr:sp macro="" textlink="">
      <xdr:nvSpPr>
        <xdr:cNvPr id="864" name="テキスト ボックス 863"/>
        <xdr:cNvSpPr txBox="1"/>
      </xdr:nvSpPr>
      <xdr:spPr>
        <a:xfrm>
          <a:off x="21056111" y="1285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132994</xdr:rowOff>
    </xdr:from>
    <xdr:to>
      <xdr:col>107</xdr:col>
      <xdr:colOff>50800</xdr:colOff>
      <xdr:row>74</xdr:row>
      <xdr:rowOff>134633</xdr:rowOff>
    </xdr:to>
    <xdr:cxnSp macro="">
      <xdr:nvCxnSpPr>
        <xdr:cNvPr id="865" name="直線コネクタ 864"/>
        <xdr:cNvCxnSpPr/>
      </xdr:nvCxnSpPr>
      <xdr:spPr>
        <a:xfrm>
          <a:off x="19545300" y="1282029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46875</xdr:rowOff>
    </xdr:from>
    <xdr:to>
      <xdr:col>107</xdr:col>
      <xdr:colOff>101600</xdr:colOff>
      <xdr:row>74</xdr:row>
      <xdr:rowOff>148475</xdr:rowOff>
    </xdr:to>
    <xdr:sp macro="" textlink="">
      <xdr:nvSpPr>
        <xdr:cNvPr id="866" name="フローチャート: 判断 865"/>
        <xdr:cNvSpPr/>
      </xdr:nvSpPr>
      <xdr:spPr>
        <a:xfrm>
          <a:off x="20383500" y="1273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165002</xdr:rowOff>
    </xdr:from>
    <xdr:ext cx="534377" cy="259045"/>
    <xdr:sp macro="" textlink="">
      <xdr:nvSpPr>
        <xdr:cNvPr id="867" name="テキスト ボックス 866"/>
        <xdr:cNvSpPr txBox="1"/>
      </xdr:nvSpPr>
      <xdr:spPr>
        <a:xfrm>
          <a:off x="20167111" y="1250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132994</xdr:rowOff>
    </xdr:from>
    <xdr:to>
      <xdr:col>102</xdr:col>
      <xdr:colOff>114300</xdr:colOff>
      <xdr:row>74</xdr:row>
      <xdr:rowOff>142539</xdr:rowOff>
    </xdr:to>
    <xdr:cxnSp macro="">
      <xdr:nvCxnSpPr>
        <xdr:cNvPr id="868" name="直線コネクタ 867"/>
        <xdr:cNvCxnSpPr/>
      </xdr:nvCxnSpPr>
      <xdr:spPr>
        <a:xfrm flipV="1">
          <a:off x="18656300" y="12820294"/>
          <a:ext cx="889000" cy="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29102</xdr:rowOff>
    </xdr:from>
    <xdr:to>
      <xdr:col>102</xdr:col>
      <xdr:colOff>165100</xdr:colOff>
      <xdr:row>74</xdr:row>
      <xdr:rowOff>130702</xdr:rowOff>
    </xdr:to>
    <xdr:sp macro="" textlink="">
      <xdr:nvSpPr>
        <xdr:cNvPr id="869" name="フローチャート: 判断 868"/>
        <xdr:cNvSpPr/>
      </xdr:nvSpPr>
      <xdr:spPr>
        <a:xfrm>
          <a:off x="19494500" y="1271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147229</xdr:rowOff>
    </xdr:from>
    <xdr:ext cx="534377" cy="259045"/>
    <xdr:sp macro="" textlink="">
      <xdr:nvSpPr>
        <xdr:cNvPr id="870" name="テキスト ボックス 869"/>
        <xdr:cNvSpPr txBox="1"/>
      </xdr:nvSpPr>
      <xdr:spPr>
        <a:xfrm>
          <a:off x="19278111" y="1249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11271</xdr:rowOff>
    </xdr:from>
    <xdr:to>
      <xdr:col>98</xdr:col>
      <xdr:colOff>38100</xdr:colOff>
      <xdr:row>74</xdr:row>
      <xdr:rowOff>112871</xdr:rowOff>
    </xdr:to>
    <xdr:sp macro="" textlink="">
      <xdr:nvSpPr>
        <xdr:cNvPr id="871" name="フローチャート: 判断 870"/>
        <xdr:cNvSpPr/>
      </xdr:nvSpPr>
      <xdr:spPr>
        <a:xfrm>
          <a:off x="18605500" y="1269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129398</xdr:rowOff>
    </xdr:from>
    <xdr:ext cx="534377" cy="259045"/>
    <xdr:sp macro="" textlink="">
      <xdr:nvSpPr>
        <xdr:cNvPr id="872" name="テキスト ボックス 871"/>
        <xdr:cNvSpPr txBox="1"/>
      </xdr:nvSpPr>
      <xdr:spPr>
        <a:xfrm>
          <a:off x="18389111" y="12473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60573</xdr:rowOff>
    </xdr:from>
    <xdr:to>
      <xdr:col>116</xdr:col>
      <xdr:colOff>114300</xdr:colOff>
      <xdr:row>76</xdr:row>
      <xdr:rowOff>162173</xdr:rowOff>
    </xdr:to>
    <xdr:sp macro="" textlink="">
      <xdr:nvSpPr>
        <xdr:cNvPr id="878" name="楕円 877"/>
        <xdr:cNvSpPr/>
      </xdr:nvSpPr>
      <xdr:spPr>
        <a:xfrm>
          <a:off x="22110700" y="130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39000</xdr:rowOff>
    </xdr:from>
    <xdr:ext cx="534377" cy="259045"/>
    <xdr:sp macro="" textlink="">
      <xdr:nvSpPr>
        <xdr:cNvPr id="879" name="繰出金該当値テキスト"/>
        <xdr:cNvSpPr txBox="1"/>
      </xdr:nvSpPr>
      <xdr:spPr>
        <a:xfrm>
          <a:off x="22212300" y="1306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59506</xdr:rowOff>
    </xdr:from>
    <xdr:to>
      <xdr:col>112</xdr:col>
      <xdr:colOff>38100</xdr:colOff>
      <xdr:row>74</xdr:row>
      <xdr:rowOff>161106</xdr:rowOff>
    </xdr:to>
    <xdr:sp macro="" textlink="">
      <xdr:nvSpPr>
        <xdr:cNvPr id="880" name="楕円 879"/>
        <xdr:cNvSpPr/>
      </xdr:nvSpPr>
      <xdr:spPr>
        <a:xfrm>
          <a:off x="21272500" y="127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6183</xdr:rowOff>
    </xdr:from>
    <xdr:ext cx="534377" cy="259045"/>
    <xdr:sp macro="" textlink="">
      <xdr:nvSpPr>
        <xdr:cNvPr id="881" name="テキスト ボックス 880"/>
        <xdr:cNvSpPr txBox="1"/>
      </xdr:nvSpPr>
      <xdr:spPr>
        <a:xfrm>
          <a:off x="21056111" y="1252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83833</xdr:rowOff>
    </xdr:from>
    <xdr:to>
      <xdr:col>107</xdr:col>
      <xdr:colOff>101600</xdr:colOff>
      <xdr:row>75</xdr:row>
      <xdr:rowOff>13983</xdr:rowOff>
    </xdr:to>
    <xdr:sp macro="" textlink="">
      <xdr:nvSpPr>
        <xdr:cNvPr id="882" name="楕円 881"/>
        <xdr:cNvSpPr/>
      </xdr:nvSpPr>
      <xdr:spPr>
        <a:xfrm>
          <a:off x="20383500" y="1277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5110</xdr:rowOff>
    </xdr:from>
    <xdr:ext cx="534377" cy="259045"/>
    <xdr:sp macro="" textlink="">
      <xdr:nvSpPr>
        <xdr:cNvPr id="883" name="テキスト ボックス 882"/>
        <xdr:cNvSpPr txBox="1"/>
      </xdr:nvSpPr>
      <xdr:spPr>
        <a:xfrm>
          <a:off x="20167111" y="1286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82194</xdr:rowOff>
    </xdr:from>
    <xdr:to>
      <xdr:col>102</xdr:col>
      <xdr:colOff>165100</xdr:colOff>
      <xdr:row>75</xdr:row>
      <xdr:rowOff>12344</xdr:rowOff>
    </xdr:to>
    <xdr:sp macro="" textlink="">
      <xdr:nvSpPr>
        <xdr:cNvPr id="884" name="楕円 883"/>
        <xdr:cNvSpPr/>
      </xdr:nvSpPr>
      <xdr:spPr>
        <a:xfrm>
          <a:off x="19494500" y="1276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3471</xdr:rowOff>
    </xdr:from>
    <xdr:ext cx="534377" cy="259045"/>
    <xdr:sp macro="" textlink="">
      <xdr:nvSpPr>
        <xdr:cNvPr id="885" name="テキスト ボックス 884"/>
        <xdr:cNvSpPr txBox="1"/>
      </xdr:nvSpPr>
      <xdr:spPr>
        <a:xfrm>
          <a:off x="19278111" y="1286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91739</xdr:rowOff>
    </xdr:from>
    <xdr:to>
      <xdr:col>98</xdr:col>
      <xdr:colOff>38100</xdr:colOff>
      <xdr:row>75</xdr:row>
      <xdr:rowOff>21889</xdr:rowOff>
    </xdr:to>
    <xdr:sp macro="" textlink="">
      <xdr:nvSpPr>
        <xdr:cNvPr id="886" name="楕円 885"/>
        <xdr:cNvSpPr/>
      </xdr:nvSpPr>
      <xdr:spPr>
        <a:xfrm>
          <a:off x="18605500" y="127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13016</xdr:rowOff>
    </xdr:from>
    <xdr:ext cx="534377" cy="259045"/>
    <xdr:sp macro="" textlink="">
      <xdr:nvSpPr>
        <xdr:cNvPr id="887" name="テキスト ボックス 886"/>
        <xdr:cNvSpPr txBox="1"/>
      </xdr:nvSpPr>
      <xdr:spPr>
        <a:xfrm>
          <a:off x="18389111" y="128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8" name="直線コネクタ 897"/>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9" name="テキスト ボックス 898"/>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900" name="直線コネクタ 899"/>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901" name="テキスト ボックス 900"/>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2" name="直線コネクタ 90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3" name="テキスト ボックス 902"/>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4" name="直線コネクタ 903"/>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5" name="テキスト ボックス 904"/>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6" name="直線コネクタ 905"/>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7" name="テキスト ボックス 906"/>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9" name="テキスト ボックス 908"/>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11" name="直線コネクタ 910"/>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2"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3" name="直線コネクタ 912"/>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4"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5" name="直線コネクタ 914"/>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6" name="直線コネクタ 915"/>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7"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8" name="フローチャート: 判断 917"/>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9" name="直線コネクタ 918"/>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156972</xdr:rowOff>
    </xdr:from>
    <xdr:to>
      <xdr:col>112</xdr:col>
      <xdr:colOff>38100</xdr:colOff>
      <xdr:row>99</xdr:row>
      <xdr:rowOff>87122</xdr:rowOff>
    </xdr:to>
    <xdr:sp macro="" textlink="">
      <xdr:nvSpPr>
        <xdr:cNvPr id="920" name="フローチャート: 判断 919"/>
        <xdr:cNvSpPr/>
      </xdr:nvSpPr>
      <xdr:spPr>
        <a:xfrm>
          <a:off x="212725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103649</xdr:rowOff>
    </xdr:from>
    <xdr:ext cx="313932" cy="259045"/>
    <xdr:sp macro="" textlink="">
      <xdr:nvSpPr>
        <xdr:cNvPr id="921" name="テキスト ボックス 920"/>
        <xdr:cNvSpPr txBox="1"/>
      </xdr:nvSpPr>
      <xdr:spPr>
        <a:xfrm>
          <a:off x="21166333" y="16734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2" name="直線コネクタ 921"/>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156718</xdr:rowOff>
    </xdr:from>
    <xdr:to>
      <xdr:col>107</xdr:col>
      <xdr:colOff>101600</xdr:colOff>
      <xdr:row>99</xdr:row>
      <xdr:rowOff>86868</xdr:rowOff>
    </xdr:to>
    <xdr:sp macro="" textlink="">
      <xdr:nvSpPr>
        <xdr:cNvPr id="923" name="フローチャート: 判断 922"/>
        <xdr:cNvSpPr/>
      </xdr:nvSpPr>
      <xdr:spPr>
        <a:xfrm>
          <a:off x="20383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103395</xdr:rowOff>
    </xdr:from>
    <xdr:ext cx="313932" cy="259045"/>
    <xdr:sp macro="" textlink="">
      <xdr:nvSpPr>
        <xdr:cNvPr id="924" name="テキスト ボックス 923"/>
        <xdr:cNvSpPr txBox="1"/>
      </xdr:nvSpPr>
      <xdr:spPr>
        <a:xfrm>
          <a:off x="20277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5" name="直線コネクタ 924"/>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157353</xdr:rowOff>
    </xdr:from>
    <xdr:to>
      <xdr:col>102</xdr:col>
      <xdr:colOff>165100</xdr:colOff>
      <xdr:row>99</xdr:row>
      <xdr:rowOff>87503</xdr:rowOff>
    </xdr:to>
    <xdr:sp macro="" textlink="">
      <xdr:nvSpPr>
        <xdr:cNvPr id="926" name="フローチャート: 判断 925"/>
        <xdr:cNvSpPr/>
      </xdr:nvSpPr>
      <xdr:spPr>
        <a:xfrm>
          <a:off x="19494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104030</xdr:rowOff>
    </xdr:from>
    <xdr:ext cx="313932" cy="259045"/>
    <xdr:sp macro="" textlink="">
      <xdr:nvSpPr>
        <xdr:cNvPr id="927" name="テキスト ボックス 926"/>
        <xdr:cNvSpPr txBox="1"/>
      </xdr:nvSpPr>
      <xdr:spPr>
        <a:xfrm>
          <a:off x="19388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158114</xdr:rowOff>
    </xdr:from>
    <xdr:to>
      <xdr:col>98</xdr:col>
      <xdr:colOff>38100</xdr:colOff>
      <xdr:row>99</xdr:row>
      <xdr:rowOff>88264</xdr:rowOff>
    </xdr:to>
    <xdr:sp macro="" textlink="">
      <xdr:nvSpPr>
        <xdr:cNvPr id="928" name="フローチャート: 判断 927"/>
        <xdr:cNvSpPr/>
      </xdr:nvSpPr>
      <xdr:spPr>
        <a:xfrm>
          <a:off x="18605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104791</xdr:rowOff>
    </xdr:from>
    <xdr:ext cx="313932" cy="259045"/>
    <xdr:sp macro="" textlink="">
      <xdr:nvSpPr>
        <xdr:cNvPr id="929" name="テキスト ボックス 928"/>
        <xdr:cNvSpPr txBox="1"/>
      </xdr:nvSpPr>
      <xdr:spPr>
        <a:xfrm>
          <a:off x="18499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5" name="楕円 934"/>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6"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7" name="楕円 936"/>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8" name="テキスト ボックス 937"/>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9" name="楕円 938"/>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40" name="テキスト ボックス 939"/>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41" name="楕円 940"/>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42" name="テキスト ボックス 941"/>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3" name="楕円 942"/>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4" name="テキスト ボックス 943"/>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歳出決算総額は、住民一人当たり５６８，８８１円となっている。類似団体平均と比較しても一人当たりコストが低い状況となっている。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chemeClr val="tx1"/>
              </a:solidFill>
              <a:latin typeface="ＭＳ Ｐゴシック" panose="020B0600070205080204" pitchFamily="50" charset="-128"/>
              <a:ea typeface="ＭＳ Ｐゴシック" panose="020B0600070205080204" pitchFamily="50" charset="-128"/>
            </a:rPr>
            <a:t>人件費は住民一人当たり８９，１２３円となっている。類似団体平均と比較して低いが、全国平均と比べると高い水準となっている。なお、前年比で大きく増加しているのは会計年度任用職員制度導入により臨時職員賃金が物件費から人件費に移行したことが要因である。物件費は住民一人当たり７５，９１６円となっており、類似団体平均と比較して低い状況となっているが、今後も公共施設等の老朽化に伴う修繕料の増加等により毎年上昇が予想されるため経費の抑制、削減に努めなければならない。なお、前年比で減少しているのは会計年度任用職員制度導入に伴う人件費への移行が要因である。扶助費は住民一</a:t>
          </a:r>
          <a:r>
            <a:rPr kumimoji="1" lang="ja-JP" altLang="en-US" sz="1200">
              <a:latin typeface="ＭＳ Ｐゴシック" panose="020B0600070205080204" pitchFamily="50" charset="-128"/>
              <a:ea typeface="ＭＳ Ｐゴシック" panose="020B0600070205080204" pitchFamily="50" charset="-128"/>
            </a:rPr>
            <a:t>人当たり８８，０４３円となっており、類似団体平均と比較しても低い状況となっているが、今後も社会保障経費の充実のため上昇が予想される。繰出金は住民一人当たり４３，４８７円で、類似団体平均と比較して低い状況となった。下水道事業会計の法適化に伴い大きく減少しているが、特別会計等への繰出金は今後も上昇が予想されることから、持続可能な経営の健全化を図り歳出総額の抑制に努める。</a:t>
          </a: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43,925
43,395
209.36
26,593,352
24,988,114
1,518,029
12,459,629
19,934,213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12.1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149416</xdr:rowOff>
    </xdr:from>
    <xdr:to>
      <xdr:col>24</xdr:col>
      <xdr:colOff>63500</xdr:colOff>
      <xdr:row>36</xdr:row>
      <xdr:rowOff>162560</xdr:rowOff>
    </xdr:to>
    <xdr:cxnSp macro="">
      <xdr:nvCxnSpPr>
        <xdr:cNvPr id="61" name="直線コネクタ 60"/>
        <xdr:cNvCxnSpPr/>
      </xdr:nvCxnSpPr>
      <xdr:spPr>
        <a:xfrm>
          <a:off x="3797300" y="6321616"/>
          <a:ext cx="8382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149416</xdr:rowOff>
    </xdr:from>
    <xdr:to>
      <xdr:col>19</xdr:col>
      <xdr:colOff>177800</xdr:colOff>
      <xdr:row>36</xdr:row>
      <xdr:rowOff>162560</xdr:rowOff>
    </xdr:to>
    <xdr:cxnSp macro="">
      <xdr:nvCxnSpPr>
        <xdr:cNvPr id="64" name="直線コネクタ 63"/>
        <xdr:cNvCxnSpPr/>
      </xdr:nvCxnSpPr>
      <xdr:spPr>
        <a:xfrm flipV="1">
          <a:off x="2908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86233</xdr:rowOff>
    </xdr:from>
    <xdr:to>
      <xdr:col>20</xdr:col>
      <xdr:colOff>38100</xdr:colOff>
      <xdr:row>36</xdr:row>
      <xdr:rowOff>16383</xdr:rowOff>
    </xdr:to>
    <xdr:sp macro="" textlink="">
      <xdr:nvSpPr>
        <xdr:cNvPr id="65" name="フローチャート: 判断 64"/>
        <xdr:cNvSpPr/>
      </xdr:nvSpPr>
      <xdr:spPr>
        <a:xfrm>
          <a:off x="3746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32910</xdr:rowOff>
    </xdr:from>
    <xdr:ext cx="469744" cy="259045"/>
    <xdr:sp macro="" textlink="">
      <xdr:nvSpPr>
        <xdr:cNvPr id="66" name="テキスト ボックス 65"/>
        <xdr:cNvSpPr txBox="1"/>
      </xdr:nvSpPr>
      <xdr:spPr>
        <a:xfrm>
          <a:off x="3562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162560</xdr:rowOff>
    </xdr:from>
    <xdr:to>
      <xdr:col>15</xdr:col>
      <xdr:colOff>50800</xdr:colOff>
      <xdr:row>37</xdr:row>
      <xdr:rowOff>19495</xdr:rowOff>
    </xdr:to>
    <xdr:cxnSp macro="">
      <xdr:nvCxnSpPr>
        <xdr:cNvPr id="67" name="直線コネクタ 66"/>
        <xdr:cNvCxnSpPr/>
      </xdr:nvCxnSpPr>
      <xdr:spPr>
        <a:xfrm flipV="1">
          <a:off x="2019300" y="6334760"/>
          <a:ext cx="889000" cy="28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81280</xdr:rowOff>
    </xdr:from>
    <xdr:to>
      <xdr:col>15</xdr:col>
      <xdr:colOff>101600</xdr:colOff>
      <xdr:row>36</xdr:row>
      <xdr:rowOff>11430</xdr:rowOff>
    </xdr:to>
    <xdr:sp macro="" textlink="">
      <xdr:nvSpPr>
        <xdr:cNvPr id="68" name="フローチャート: 判断 67"/>
        <xdr:cNvSpPr/>
      </xdr:nvSpPr>
      <xdr:spPr>
        <a:xfrm>
          <a:off x="2857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27957</xdr:rowOff>
    </xdr:from>
    <xdr:ext cx="469744" cy="259045"/>
    <xdr:sp macro="" textlink="">
      <xdr:nvSpPr>
        <xdr:cNvPr id="69" name="テキスト ボックス 68"/>
        <xdr:cNvSpPr txBox="1"/>
      </xdr:nvSpPr>
      <xdr:spPr>
        <a:xfrm>
          <a:off x="2673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19495</xdr:rowOff>
    </xdr:from>
    <xdr:to>
      <xdr:col>10</xdr:col>
      <xdr:colOff>114300</xdr:colOff>
      <xdr:row>37</xdr:row>
      <xdr:rowOff>49022</xdr:rowOff>
    </xdr:to>
    <xdr:cxnSp macro="">
      <xdr:nvCxnSpPr>
        <xdr:cNvPr id="70" name="直線コネクタ 69"/>
        <xdr:cNvCxnSpPr/>
      </xdr:nvCxnSpPr>
      <xdr:spPr>
        <a:xfrm flipV="1">
          <a:off x="1130300" y="6363145"/>
          <a:ext cx="8890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86614</xdr:rowOff>
    </xdr:from>
    <xdr:to>
      <xdr:col>10</xdr:col>
      <xdr:colOff>165100</xdr:colOff>
      <xdr:row>36</xdr:row>
      <xdr:rowOff>16764</xdr:rowOff>
    </xdr:to>
    <xdr:sp macro="" textlink="">
      <xdr:nvSpPr>
        <xdr:cNvPr id="71" name="フローチャート: 判断 70"/>
        <xdr:cNvSpPr/>
      </xdr:nvSpPr>
      <xdr:spPr>
        <a:xfrm>
          <a:off x="1968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33291</xdr:rowOff>
    </xdr:from>
    <xdr:ext cx="469744" cy="259045"/>
    <xdr:sp macro="" textlink="">
      <xdr:nvSpPr>
        <xdr:cNvPr id="72" name="テキスト ボックス 71"/>
        <xdr:cNvSpPr txBox="1"/>
      </xdr:nvSpPr>
      <xdr:spPr>
        <a:xfrm>
          <a:off x="1784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92520</xdr:rowOff>
    </xdr:from>
    <xdr:to>
      <xdr:col>6</xdr:col>
      <xdr:colOff>38100</xdr:colOff>
      <xdr:row>36</xdr:row>
      <xdr:rowOff>22670</xdr:rowOff>
    </xdr:to>
    <xdr:sp macro="" textlink="">
      <xdr:nvSpPr>
        <xdr:cNvPr id="73" name="フローチャート: 判断 72"/>
        <xdr:cNvSpPr/>
      </xdr:nvSpPr>
      <xdr:spPr>
        <a:xfrm>
          <a:off x="1079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39197</xdr:rowOff>
    </xdr:from>
    <xdr:ext cx="469744" cy="259045"/>
    <xdr:sp macro="" textlink="">
      <xdr:nvSpPr>
        <xdr:cNvPr id="74" name="テキスト ボックス 73"/>
        <xdr:cNvSpPr txBox="1"/>
      </xdr:nvSpPr>
      <xdr:spPr>
        <a:xfrm>
          <a:off x="895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111760</xdr:rowOff>
    </xdr:from>
    <xdr:to>
      <xdr:col>24</xdr:col>
      <xdr:colOff>114300</xdr:colOff>
      <xdr:row>37</xdr:row>
      <xdr:rowOff>41910</xdr:rowOff>
    </xdr:to>
    <xdr:sp macro="" textlink="">
      <xdr:nvSpPr>
        <xdr:cNvPr id="80" name="楕円 79"/>
        <xdr:cNvSpPr/>
      </xdr:nvSpPr>
      <xdr:spPr>
        <a:xfrm>
          <a:off x="4584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90187</xdr:rowOff>
    </xdr:from>
    <xdr:ext cx="469744" cy="259045"/>
    <xdr:sp macro="" textlink="">
      <xdr:nvSpPr>
        <xdr:cNvPr id="81" name="議会費該当値テキスト"/>
        <xdr:cNvSpPr txBox="1"/>
      </xdr:nvSpPr>
      <xdr:spPr>
        <a:xfrm>
          <a:off x="4686300"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98616</xdr:rowOff>
    </xdr:from>
    <xdr:to>
      <xdr:col>20</xdr:col>
      <xdr:colOff>38100</xdr:colOff>
      <xdr:row>37</xdr:row>
      <xdr:rowOff>28766</xdr:rowOff>
    </xdr:to>
    <xdr:sp macro="" textlink="">
      <xdr:nvSpPr>
        <xdr:cNvPr id="82" name="楕円 81"/>
        <xdr:cNvSpPr/>
      </xdr:nvSpPr>
      <xdr:spPr>
        <a:xfrm>
          <a:off x="37465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19893</xdr:rowOff>
    </xdr:from>
    <xdr:ext cx="469744" cy="259045"/>
    <xdr:sp macro="" textlink="">
      <xdr:nvSpPr>
        <xdr:cNvPr id="83" name="テキスト ボックス 82"/>
        <xdr:cNvSpPr txBox="1"/>
      </xdr:nvSpPr>
      <xdr:spPr>
        <a:xfrm>
          <a:off x="3562428" y="63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4" name="楕円 83"/>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33037</xdr:rowOff>
    </xdr:from>
    <xdr:ext cx="469744" cy="259045"/>
    <xdr:sp macro="" textlink="">
      <xdr:nvSpPr>
        <xdr:cNvPr id="85" name="テキスト ボックス 84"/>
        <xdr:cNvSpPr txBox="1"/>
      </xdr:nvSpPr>
      <xdr:spPr>
        <a:xfrm>
          <a:off x="2673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140145</xdr:rowOff>
    </xdr:from>
    <xdr:to>
      <xdr:col>10</xdr:col>
      <xdr:colOff>165100</xdr:colOff>
      <xdr:row>37</xdr:row>
      <xdr:rowOff>70295</xdr:rowOff>
    </xdr:to>
    <xdr:sp macro="" textlink="">
      <xdr:nvSpPr>
        <xdr:cNvPr id="86" name="楕円 85"/>
        <xdr:cNvSpPr/>
      </xdr:nvSpPr>
      <xdr:spPr>
        <a:xfrm>
          <a:off x="1968500" y="63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61422</xdr:rowOff>
    </xdr:from>
    <xdr:ext cx="469744" cy="259045"/>
    <xdr:sp macro="" textlink="">
      <xdr:nvSpPr>
        <xdr:cNvPr id="87" name="テキスト ボックス 86"/>
        <xdr:cNvSpPr txBox="1"/>
      </xdr:nvSpPr>
      <xdr:spPr>
        <a:xfrm>
          <a:off x="1784428" y="640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169672</xdr:rowOff>
    </xdr:from>
    <xdr:to>
      <xdr:col>6</xdr:col>
      <xdr:colOff>38100</xdr:colOff>
      <xdr:row>37</xdr:row>
      <xdr:rowOff>99822</xdr:rowOff>
    </xdr:to>
    <xdr:sp macro="" textlink="">
      <xdr:nvSpPr>
        <xdr:cNvPr id="88" name="楕円 87"/>
        <xdr:cNvSpPr/>
      </xdr:nvSpPr>
      <xdr:spPr>
        <a:xfrm>
          <a:off x="1079500" y="634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90949</xdr:rowOff>
    </xdr:from>
    <xdr:ext cx="469744" cy="259045"/>
    <xdr:sp macro="" textlink="">
      <xdr:nvSpPr>
        <xdr:cNvPr id="89" name="テキスト ボックス 88"/>
        <xdr:cNvSpPr txBox="1"/>
      </xdr:nvSpPr>
      <xdr:spPr>
        <a:xfrm>
          <a:off x="895428"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12850</xdr:rowOff>
    </xdr:from>
    <xdr:to>
      <xdr:col>24</xdr:col>
      <xdr:colOff>63500</xdr:colOff>
      <xdr:row>59</xdr:row>
      <xdr:rowOff>11108</xdr:rowOff>
    </xdr:to>
    <xdr:cxnSp macro="">
      <xdr:nvCxnSpPr>
        <xdr:cNvPr id="120" name="直線コネクタ 119"/>
        <xdr:cNvCxnSpPr/>
      </xdr:nvCxnSpPr>
      <xdr:spPr>
        <a:xfrm flipV="1">
          <a:off x="3797300" y="9956950"/>
          <a:ext cx="838200" cy="1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11108</xdr:rowOff>
    </xdr:from>
    <xdr:to>
      <xdr:col>19</xdr:col>
      <xdr:colOff>177800</xdr:colOff>
      <xdr:row>59</xdr:row>
      <xdr:rowOff>17790</xdr:rowOff>
    </xdr:to>
    <xdr:cxnSp macro="">
      <xdr:nvCxnSpPr>
        <xdr:cNvPr id="123" name="直線コネクタ 122"/>
        <xdr:cNvCxnSpPr/>
      </xdr:nvCxnSpPr>
      <xdr:spPr>
        <a:xfrm flipV="1">
          <a:off x="2908300" y="10126658"/>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53635</xdr:rowOff>
    </xdr:from>
    <xdr:to>
      <xdr:col>20</xdr:col>
      <xdr:colOff>38100</xdr:colOff>
      <xdr:row>58</xdr:row>
      <xdr:rowOff>155235</xdr:rowOff>
    </xdr:to>
    <xdr:sp macro="" textlink="">
      <xdr:nvSpPr>
        <xdr:cNvPr id="124" name="フローチャート: 判断 123"/>
        <xdr:cNvSpPr/>
      </xdr:nvSpPr>
      <xdr:spPr>
        <a:xfrm>
          <a:off x="3746500" y="999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312</xdr:rowOff>
    </xdr:from>
    <xdr:ext cx="599010" cy="259045"/>
    <xdr:sp macro="" textlink="">
      <xdr:nvSpPr>
        <xdr:cNvPr id="125" name="テキスト ボックス 124"/>
        <xdr:cNvSpPr txBox="1"/>
      </xdr:nvSpPr>
      <xdr:spPr>
        <a:xfrm>
          <a:off x="3497795" y="9772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17790</xdr:rowOff>
    </xdr:from>
    <xdr:to>
      <xdr:col>15</xdr:col>
      <xdr:colOff>50800</xdr:colOff>
      <xdr:row>59</xdr:row>
      <xdr:rowOff>21751</xdr:rowOff>
    </xdr:to>
    <xdr:cxnSp macro="">
      <xdr:nvCxnSpPr>
        <xdr:cNvPr id="126" name="直線コネクタ 125"/>
        <xdr:cNvCxnSpPr/>
      </xdr:nvCxnSpPr>
      <xdr:spPr>
        <a:xfrm flipV="1">
          <a:off x="2019300" y="10133340"/>
          <a:ext cx="889000" cy="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73656</xdr:rowOff>
    </xdr:from>
    <xdr:to>
      <xdr:col>15</xdr:col>
      <xdr:colOff>101600</xdr:colOff>
      <xdr:row>59</xdr:row>
      <xdr:rowOff>3806</xdr:rowOff>
    </xdr:to>
    <xdr:sp macro="" textlink="">
      <xdr:nvSpPr>
        <xdr:cNvPr id="127" name="フローチャート: 判断 126"/>
        <xdr:cNvSpPr/>
      </xdr:nvSpPr>
      <xdr:spPr>
        <a:xfrm>
          <a:off x="2857500" y="1001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20333</xdr:rowOff>
    </xdr:from>
    <xdr:ext cx="534377" cy="259045"/>
    <xdr:sp macro="" textlink="">
      <xdr:nvSpPr>
        <xdr:cNvPr id="128" name="テキスト ボックス 127"/>
        <xdr:cNvSpPr txBox="1"/>
      </xdr:nvSpPr>
      <xdr:spPr>
        <a:xfrm>
          <a:off x="2641111" y="979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166587</xdr:rowOff>
    </xdr:from>
    <xdr:to>
      <xdr:col>10</xdr:col>
      <xdr:colOff>114300</xdr:colOff>
      <xdr:row>59</xdr:row>
      <xdr:rowOff>21751</xdr:rowOff>
    </xdr:to>
    <xdr:cxnSp macro="">
      <xdr:nvCxnSpPr>
        <xdr:cNvPr id="129" name="直線コネクタ 128"/>
        <xdr:cNvCxnSpPr/>
      </xdr:nvCxnSpPr>
      <xdr:spPr>
        <a:xfrm>
          <a:off x="1130300" y="10110687"/>
          <a:ext cx="889000" cy="2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74802</xdr:rowOff>
    </xdr:from>
    <xdr:to>
      <xdr:col>10</xdr:col>
      <xdr:colOff>165100</xdr:colOff>
      <xdr:row>59</xdr:row>
      <xdr:rowOff>4952</xdr:rowOff>
    </xdr:to>
    <xdr:sp macro="" textlink="">
      <xdr:nvSpPr>
        <xdr:cNvPr id="130" name="フローチャート: 判断 129"/>
        <xdr:cNvSpPr/>
      </xdr:nvSpPr>
      <xdr:spPr>
        <a:xfrm>
          <a:off x="1968500" y="1001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21479</xdr:rowOff>
    </xdr:from>
    <xdr:ext cx="534377" cy="259045"/>
    <xdr:sp macro="" textlink="">
      <xdr:nvSpPr>
        <xdr:cNvPr id="131" name="テキスト ボックス 130"/>
        <xdr:cNvSpPr txBox="1"/>
      </xdr:nvSpPr>
      <xdr:spPr>
        <a:xfrm>
          <a:off x="1752111" y="979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79988</xdr:rowOff>
    </xdr:from>
    <xdr:to>
      <xdr:col>6</xdr:col>
      <xdr:colOff>38100</xdr:colOff>
      <xdr:row>59</xdr:row>
      <xdr:rowOff>10138</xdr:rowOff>
    </xdr:to>
    <xdr:sp macro="" textlink="">
      <xdr:nvSpPr>
        <xdr:cNvPr id="132" name="フローチャート: 判断 131"/>
        <xdr:cNvSpPr/>
      </xdr:nvSpPr>
      <xdr:spPr>
        <a:xfrm>
          <a:off x="1079500" y="100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26665</xdr:rowOff>
    </xdr:from>
    <xdr:ext cx="534377" cy="259045"/>
    <xdr:sp macro="" textlink="">
      <xdr:nvSpPr>
        <xdr:cNvPr id="133" name="テキスト ボックス 132"/>
        <xdr:cNvSpPr txBox="1"/>
      </xdr:nvSpPr>
      <xdr:spPr>
        <a:xfrm>
          <a:off x="863111" y="97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133500</xdr:rowOff>
    </xdr:from>
    <xdr:to>
      <xdr:col>24</xdr:col>
      <xdr:colOff>114300</xdr:colOff>
      <xdr:row>58</xdr:row>
      <xdr:rowOff>63650</xdr:rowOff>
    </xdr:to>
    <xdr:sp macro="" textlink="">
      <xdr:nvSpPr>
        <xdr:cNvPr id="139" name="楕円 138"/>
        <xdr:cNvSpPr/>
      </xdr:nvSpPr>
      <xdr:spPr>
        <a:xfrm>
          <a:off x="4584700" y="99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48427</xdr:rowOff>
    </xdr:from>
    <xdr:ext cx="599010" cy="259045"/>
    <xdr:sp macro="" textlink="">
      <xdr:nvSpPr>
        <xdr:cNvPr id="140" name="総務費該当値テキスト"/>
        <xdr:cNvSpPr txBox="1"/>
      </xdr:nvSpPr>
      <xdr:spPr>
        <a:xfrm>
          <a:off x="4686300" y="9821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131758</xdr:rowOff>
    </xdr:from>
    <xdr:to>
      <xdr:col>20</xdr:col>
      <xdr:colOff>38100</xdr:colOff>
      <xdr:row>59</xdr:row>
      <xdr:rowOff>61908</xdr:rowOff>
    </xdr:to>
    <xdr:sp macro="" textlink="">
      <xdr:nvSpPr>
        <xdr:cNvPr id="141" name="楕円 140"/>
        <xdr:cNvSpPr/>
      </xdr:nvSpPr>
      <xdr:spPr>
        <a:xfrm>
          <a:off x="3746500" y="1007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53035</xdr:rowOff>
    </xdr:from>
    <xdr:ext cx="534377" cy="259045"/>
    <xdr:sp macro="" textlink="">
      <xdr:nvSpPr>
        <xdr:cNvPr id="142" name="テキスト ボックス 141"/>
        <xdr:cNvSpPr txBox="1"/>
      </xdr:nvSpPr>
      <xdr:spPr>
        <a:xfrm>
          <a:off x="3530111" y="1016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138440</xdr:rowOff>
    </xdr:from>
    <xdr:to>
      <xdr:col>15</xdr:col>
      <xdr:colOff>101600</xdr:colOff>
      <xdr:row>59</xdr:row>
      <xdr:rowOff>68590</xdr:rowOff>
    </xdr:to>
    <xdr:sp macro="" textlink="">
      <xdr:nvSpPr>
        <xdr:cNvPr id="143" name="楕円 142"/>
        <xdr:cNvSpPr/>
      </xdr:nvSpPr>
      <xdr:spPr>
        <a:xfrm>
          <a:off x="2857500" y="10082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59717</xdr:rowOff>
    </xdr:from>
    <xdr:ext cx="534377" cy="259045"/>
    <xdr:sp macro="" textlink="">
      <xdr:nvSpPr>
        <xdr:cNvPr id="144" name="テキスト ボックス 143"/>
        <xdr:cNvSpPr txBox="1"/>
      </xdr:nvSpPr>
      <xdr:spPr>
        <a:xfrm>
          <a:off x="2641111" y="1017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142401</xdr:rowOff>
    </xdr:from>
    <xdr:to>
      <xdr:col>10</xdr:col>
      <xdr:colOff>165100</xdr:colOff>
      <xdr:row>59</xdr:row>
      <xdr:rowOff>72551</xdr:rowOff>
    </xdr:to>
    <xdr:sp macro="" textlink="">
      <xdr:nvSpPr>
        <xdr:cNvPr id="145" name="楕円 144"/>
        <xdr:cNvSpPr/>
      </xdr:nvSpPr>
      <xdr:spPr>
        <a:xfrm>
          <a:off x="1968500" y="1008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63678</xdr:rowOff>
    </xdr:from>
    <xdr:ext cx="534377" cy="259045"/>
    <xdr:sp macro="" textlink="">
      <xdr:nvSpPr>
        <xdr:cNvPr id="146" name="テキスト ボックス 145"/>
        <xdr:cNvSpPr txBox="1"/>
      </xdr:nvSpPr>
      <xdr:spPr>
        <a:xfrm>
          <a:off x="1752111" y="1017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115787</xdr:rowOff>
    </xdr:from>
    <xdr:to>
      <xdr:col>6</xdr:col>
      <xdr:colOff>38100</xdr:colOff>
      <xdr:row>59</xdr:row>
      <xdr:rowOff>45937</xdr:rowOff>
    </xdr:to>
    <xdr:sp macro="" textlink="">
      <xdr:nvSpPr>
        <xdr:cNvPr id="147" name="楕円 146"/>
        <xdr:cNvSpPr/>
      </xdr:nvSpPr>
      <xdr:spPr>
        <a:xfrm>
          <a:off x="1079500" y="1005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37064</xdr:rowOff>
    </xdr:from>
    <xdr:ext cx="534377" cy="259045"/>
    <xdr:sp macro="" textlink="">
      <xdr:nvSpPr>
        <xdr:cNvPr id="148" name="テキスト ボックス 147"/>
        <xdr:cNvSpPr txBox="1"/>
      </xdr:nvSpPr>
      <xdr:spPr>
        <a:xfrm>
          <a:off x="863111" y="1015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60906</xdr:rowOff>
    </xdr:from>
    <xdr:to>
      <xdr:col>24</xdr:col>
      <xdr:colOff>63500</xdr:colOff>
      <xdr:row>77</xdr:row>
      <xdr:rowOff>105263</xdr:rowOff>
    </xdr:to>
    <xdr:cxnSp macro="">
      <xdr:nvCxnSpPr>
        <xdr:cNvPr id="176" name="直線コネクタ 175"/>
        <xdr:cNvCxnSpPr/>
      </xdr:nvCxnSpPr>
      <xdr:spPr>
        <a:xfrm flipV="1">
          <a:off x="3797300" y="13262556"/>
          <a:ext cx="8382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105263</xdr:rowOff>
    </xdr:from>
    <xdr:to>
      <xdr:col>19</xdr:col>
      <xdr:colOff>177800</xdr:colOff>
      <xdr:row>77</xdr:row>
      <xdr:rowOff>113058</xdr:rowOff>
    </xdr:to>
    <xdr:cxnSp macro="">
      <xdr:nvCxnSpPr>
        <xdr:cNvPr id="179" name="直線コネクタ 178"/>
        <xdr:cNvCxnSpPr/>
      </xdr:nvCxnSpPr>
      <xdr:spPr>
        <a:xfrm flipV="1">
          <a:off x="2908300" y="1330691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40798</xdr:rowOff>
    </xdr:from>
    <xdr:to>
      <xdr:col>20</xdr:col>
      <xdr:colOff>38100</xdr:colOff>
      <xdr:row>76</xdr:row>
      <xdr:rowOff>142398</xdr:rowOff>
    </xdr:to>
    <xdr:sp macro="" textlink="">
      <xdr:nvSpPr>
        <xdr:cNvPr id="180" name="フローチャート: 判断 179"/>
        <xdr:cNvSpPr/>
      </xdr:nvSpPr>
      <xdr:spPr>
        <a:xfrm>
          <a:off x="3746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158925</xdr:rowOff>
    </xdr:from>
    <xdr:ext cx="599010" cy="259045"/>
    <xdr:sp macro="" textlink="">
      <xdr:nvSpPr>
        <xdr:cNvPr id="181" name="テキスト ボックス 180"/>
        <xdr:cNvSpPr txBox="1"/>
      </xdr:nvSpPr>
      <xdr:spPr>
        <a:xfrm>
          <a:off x="3497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93345</xdr:rowOff>
    </xdr:from>
    <xdr:to>
      <xdr:col>15</xdr:col>
      <xdr:colOff>50800</xdr:colOff>
      <xdr:row>77</xdr:row>
      <xdr:rowOff>113058</xdr:rowOff>
    </xdr:to>
    <xdr:cxnSp macro="">
      <xdr:nvCxnSpPr>
        <xdr:cNvPr id="182" name="直線コネクタ 181"/>
        <xdr:cNvCxnSpPr/>
      </xdr:nvCxnSpPr>
      <xdr:spPr>
        <a:xfrm>
          <a:off x="2019300" y="13294995"/>
          <a:ext cx="889000" cy="1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63946</xdr:rowOff>
    </xdr:from>
    <xdr:to>
      <xdr:col>15</xdr:col>
      <xdr:colOff>101600</xdr:colOff>
      <xdr:row>76</xdr:row>
      <xdr:rowOff>165546</xdr:rowOff>
    </xdr:to>
    <xdr:sp macro="" textlink="">
      <xdr:nvSpPr>
        <xdr:cNvPr id="183" name="フローチャート: 判断 182"/>
        <xdr:cNvSpPr/>
      </xdr:nvSpPr>
      <xdr:spPr>
        <a:xfrm>
          <a:off x="2857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10623</xdr:rowOff>
    </xdr:from>
    <xdr:ext cx="599010" cy="259045"/>
    <xdr:sp macro="" textlink="">
      <xdr:nvSpPr>
        <xdr:cNvPr id="184" name="テキスト ボックス 183"/>
        <xdr:cNvSpPr txBox="1"/>
      </xdr:nvSpPr>
      <xdr:spPr>
        <a:xfrm>
          <a:off x="2608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93345</xdr:rowOff>
    </xdr:from>
    <xdr:to>
      <xdr:col>10</xdr:col>
      <xdr:colOff>114300</xdr:colOff>
      <xdr:row>77</xdr:row>
      <xdr:rowOff>93678</xdr:rowOff>
    </xdr:to>
    <xdr:cxnSp macro="">
      <xdr:nvCxnSpPr>
        <xdr:cNvPr id="185" name="直線コネクタ 184"/>
        <xdr:cNvCxnSpPr/>
      </xdr:nvCxnSpPr>
      <xdr:spPr>
        <a:xfrm flipV="1">
          <a:off x="1130300" y="13294995"/>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73740</xdr:rowOff>
    </xdr:from>
    <xdr:to>
      <xdr:col>10</xdr:col>
      <xdr:colOff>165100</xdr:colOff>
      <xdr:row>77</xdr:row>
      <xdr:rowOff>3890</xdr:rowOff>
    </xdr:to>
    <xdr:sp macro="" textlink="">
      <xdr:nvSpPr>
        <xdr:cNvPr id="186" name="フローチャート: 判断 185"/>
        <xdr:cNvSpPr/>
      </xdr:nvSpPr>
      <xdr:spPr>
        <a:xfrm>
          <a:off x="1968500" y="131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20416</xdr:rowOff>
    </xdr:from>
    <xdr:ext cx="599010" cy="259045"/>
    <xdr:sp macro="" textlink="">
      <xdr:nvSpPr>
        <xdr:cNvPr id="187" name="テキスト ボックス 186"/>
        <xdr:cNvSpPr txBox="1"/>
      </xdr:nvSpPr>
      <xdr:spPr>
        <a:xfrm>
          <a:off x="1719795" y="12879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80090</xdr:rowOff>
    </xdr:from>
    <xdr:to>
      <xdr:col>6</xdr:col>
      <xdr:colOff>38100</xdr:colOff>
      <xdr:row>77</xdr:row>
      <xdr:rowOff>10240</xdr:rowOff>
    </xdr:to>
    <xdr:sp macro="" textlink="">
      <xdr:nvSpPr>
        <xdr:cNvPr id="188" name="フローチャート: 判断 187"/>
        <xdr:cNvSpPr/>
      </xdr:nvSpPr>
      <xdr:spPr>
        <a:xfrm>
          <a:off x="10795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26767</xdr:rowOff>
    </xdr:from>
    <xdr:ext cx="599010" cy="259045"/>
    <xdr:sp macro="" textlink="">
      <xdr:nvSpPr>
        <xdr:cNvPr id="189" name="テキスト ボックス 188"/>
        <xdr:cNvSpPr txBox="1"/>
      </xdr:nvSpPr>
      <xdr:spPr>
        <a:xfrm>
          <a:off x="830795" y="1288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10106</xdr:rowOff>
    </xdr:from>
    <xdr:to>
      <xdr:col>24</xdr:col>
      <xdr:colOff>114300</xdr:colOff>
      <xdr:row>77</xdr:row>
      <xdr:rowOff>111706</xdr:rowOff>
    </xdr:to>
    <xdr:sp macro="" textlink="">
      <xdr:nvSpPr>
        <xdr:cNvPr id="195" name="楕円 194"/>
        <xdr:cNvSpPr/>
      </xdr:nvSpPr>
      <xdr:spPr>
        <a:xfrm>
          <a:off x="4584700" y="132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159983</xdr:rowOff>
    </xdr:from>
    <xdr:ext cx="599010" cy="259045"/>
    <xdr:sp macro="" textlink="">
      <xdr:nvSpPr>
        <xdr:cNvPr id="196" name="民生費該当値テキスト"/>
        <xdr:cNvSpPr txBox="1"/>
      </xdr:nvSpPr>
      <xdr:spPr>
        <a:xfrm>
          <a:off x="4686300" y="1319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54463</xdr:rowOff>
    </xdr:from>
    <xdr:to>
      <xdr:col>20</xdr:col>
      <xdr:colOff>38100</xdr:colOff>
      <xdr:row>77</xdr:row>
      <xdr:rowOff>156063</xdr:rowOff>
    </xdr:to>
    <xdr:sp macro="" textlink="">
      <xdr:nvSpPr>
        <xdr:cNvPr id="197" name="楕円 196"/>
        <xdr:cNvSpPr/>
      </xdr:nvSpPr>
      <xdr:spPr>
        <a:xfrm>
          <a:off x="3746500" y="13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147190</xdr:rowOff>
    </xdr:from>
    <xdr:ext cx="599010" cy="259045"/>
    <xdr:sp macro="" textlink="">
      <xdr:nvSpPr>
        <xdr:cNvPr id="198" name="テキスト ボックス 197"/>
        <xdr:cNvSpPr txBox="1"/>
      </xdr:nvSpPr>
      <xdr:spPr>
        <a:xfrm>
          <a:off x="3497795" y="1334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62258</xdr:rowOff>
    </xdr:from>
    <xdr:to>
      <xdr:col>15</xdr:col>
      <xdr:colOff>101600</xdr:colOff>
      <xdr:row>77</xdr:row>
      <xdr:rowOff>163858</xdr:rowOff>
    </xdr:to>
    <xdr:sp macro="" textlink="">
      <xdr:nvSpPr>
        <xdr:cNvPr id="199" name="楕円 198"/>
        <xdr:cNvSpPr/>
      </xdr:nvSpPr>
      <xdr:spPr>
        <a:xfrm>
          <a:off x="2857500" y="132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154985</xdr:rowOff>
    </xdr:from>
    <xdr:ext cx="599010" cy="259045"/>
    <xdr:sp macro="" textlink="">
      <xdr:nvSpPr>
        <xdr:cNvPr id="200" name="テキスト ボックス 199"/>
        <xdr:cNvSpPr txBox="1"/>
      </xdr:nvSpPr>
      <xdr:spPr>
        <a:xfrm>
          <a:off x="2608795" y="1335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42545</xdr:rowOff>
    </xdr:from>
    <xdr:to>
      <xdr:col>10</xdr:col>
      <xdr:colOff>165100</xdr:colOff>
      <xdr:row>77</xdr:row>
      <xdr:rowOff>144145</xdr:rowOff>
    </xdr:to>
    <xdr:sp macro="" textlink="">
      <xdr:nvSpPr>
        <xdr:cNvPr id="201" name="楕円 200"/>
        <xdr:cNvSpPr/>
      </xdr:nvSpPr>
      <xdr:spPr>
        <a:xfrm>
          <a:off x="1968500" y="1324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135272</xdr:rowOff>
    </xdr:from>
    <xdr:ext cx="599010" cy="259045"/>
    <xdr:sp macro="" textlink="">
      <xdr:nvSpPr>
        <xdr:cNvPr id="202" name="テキスト ボックス 201"/>
        <xdr:cNvSpPr txBox="1"/>
      </xdr:nvSpPr>
      <xdr:spPr>
        <a:xfrm>
          <a:off x="1719795" y="13336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42878</xdr:rowOff>
    </xdr:from>
    <xdr:to>
      <xdr:col>6</xdr:col>
      <xdr:colOff>38100</xdr:colOff>
      <xdr:row>77</xdr:row>
      <xdr:rowOff>144478</xdr:rowOff>
    </xdr:to>
    <xdr:sp macro="" textlink="">
      <xdr:nvSpPr>
        <xdr:cNvPr id="203" name="楕円 202"/>
        <xdr:cNvSpPr/>
      </xdr:nvSpPr>
      <xdr:spPr>
        <a:xfrm>
          <a:off x="1079500" y="1324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135605</xdr:rowOff>
    </xdr:from>
    <xdr:ext cx="599010" cy="259045"/>
    <xdr:sp macro="" textlink="">
      <xdr:nvSpPr>
        <xdr:cNvPr id="204" name="テキスト ボックス 203"/>
        <xdr:cNvSpPr txBox="1"/>
      </xdr:nvSpPr>
      <xdr:spPr>
        <a:xfrm>
          <a:off x="830795" y="1333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88342</xdr:rowOff>
    </xdr:from>
    <xdr:to>
      <xdr:col>24</xdr:col>
      <xdr:colOff>63500</xdr:colOff>
      <xdr:row>96</xdr:row>
      <xdr:rowOff>106291</xdr:rowOff>
    </xdr:to>
    <xdr:cxnSp macro="">
      <xdr:nvCxnSpPr>
        <xdr:cNvPr id="235" name="直線コネクタ 234"/>
        <xdr:cNvCxnSpPr/>
      </xdr:nvCxnSpPr>
      <xdr:spPr>
        <a:xfrm>
          <a:off x="3797300" y="16547542"/>
          <a:ext cx="838200" cy="1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136194</xdr:rowOff>
    </xdr:from>
    <xdr:ext cx="534377" cy="259045"/>
    <xdr:sp macro="" textlink="">
      <xdr:nvSpPr>
        <xdr:cNvPr id="236" name="衛生費平均値テキスト"/>
        <xdr:cNvSpPr txBox="1"/>
      </xdr:nvSpPr>
      <xdr:spPr>
        <a:xfrm>
          <a:off x="4686300" y="16252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4206</xdr:rowOff>
    </xdr:from>
    <xdr:to>
      <xdr:col>19</xdr:col>
      <xdr:colOff>177800</xdr:colOff>
      <xdr:row>96</xdr:row>
      <xdr:rowOff>88342</xdr:rowOff>
    </xdr:to>
    <xdr:cxnSp macro="">
      <xdr:nvCxnSpPr>
        <xdr:cNvPr id="238" name="直線コネクタ 237"/>
        <xdr:cNvCxnSpPr/>
      </xdr:nvCxnSpPr>
      <xdr:spPr>
        <a:xfrm>
          <a:off x="2908300" y="16463406"/>
          <a:ext cx="889000" cy="8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128197</xdr:rowOff>
    </xdr:from>
    <xdr:to>
      <xdr:col>20</xdr:col>
      <xdr:colOff>38100</xdr:colOff>
      <xdr:row>96</xdr:row>
      <xdr:rowOff>58347</xdr:rowOff>
    </xdr:to>
    <xdr:sp macro="" textlink="">
      <xdr:nvSpPr>
        <xdr:cNvPr id="239" name="フローチャート: 判断 238"/>
        <xdr:cNvSpPr/>
      </xdr:nvSpPr>
      <xdr:spPr>
        <a:xfrm>
          <a:off x="3746500" y="1641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74874</xdr:rowOff>
    </xdr:from>
    <xdr:ext cx="534377" cy="259045"/>
    <xdr:sp macro="" textlink="">
      <xdr:nvSpPr>
        <xdr:cNvPr id="240" name="テキスト ボックス 239"/>
        <xdr:cNvSpPr txBox="1"/>
      </xdr:nvSpPr>
      <xdr:spPr>
        <a:xfrm>
          <a:off x="3530111" y="161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4206</xdr:rowOff>
    </xdr:from>
    <xdr:to>
      <xdr:col>15</xdr:col>
      <xdr:colOff>50800</xdr:colOff>
      <xdr:row>97</xdr:row>
      <xdr:rowOff>37004</xdr:rowOff>
    </xdr:to>
    <xdr:cxnSp macro="">
      <xdr:nvCxnSpPr>
        <xdr:cNvPr id="241" name="直線コネクタ 240"/>
        <xdr:cNvCxnSpPr/>
      </xdr:nvCxnSpPr>
      <xdr:spPr>
        <a:xfrm flipV="1">
          <a:off x="2019300" y="16463406"/>
          <a:ext cx="889000" cy="204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154225</xdr:rowOff>
    </xdr:from>
    <xdr:to>
      <xdr:col>15</xdr:col>
      <xdr:colOff>101600</xdr:colOff>
      <xdr:row>96</xdr:row>
      <xdr:rowOff>84375</xdr:rowOff>
    </xdr:to>
    <xdr:sp macro="" textlink="">
      <xdr:nvSpPr>
        <xdr:cNvPr id="242" name="フローチャート: 判断 241"/>
        <xdr:cNvSpPr/>
      </xdr:nvSpPr>
      <xdr:spPr>
        <a:xfrm>
          <a:off x="28575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75502</xdr:rowOff>
    </xdr:from>
    <xdr:ext cx="534377" cy="259045"/>
    <xdr:sp macro="" textlink="">
      <xdr:nvSpPr>
        <xdr:cNvPr id="243" name="テキスト ボックス 242"/>
        <xdr:cNvSpPr txBox="1"/>
      </xdr:nvSpPr>
      <xdr:spPr>
        <a:xfrm>
          <a:off x="2641111" y="165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148811</xdr:rowOff>
    </xdr:from>
    <xdr:to>
      <xdr:col>10</xdr:col>
      <xdr:colOff>114300</xdr:colOff>
      <xdr:row>97</xdr:row>
      <xdr:rowOff>37004</xdr:rowOff>
    </xdr:to>
    <xdr:cxnSp macro="">
      <xdr:nvCxnSpPr>
        <xdr:cNvPr id="244" name="直線コネクタ 243"/>
        <xdr:cNvCxnSpPr/>
      </xdr:nvCxnSpPr>
      <xdr:spPr>
        <a:xfrm>
          <a:off x="1130300" y="16608011"/>
          <a:ext cx="889000" cy="59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152843</xdr:rowOff>
    </xdr:from>
    <xdr:to>
      <xdr:col>10</xdr:col>
      <xdr:colOff>165100</xdr:colOff>
      <xdr:row>96</xdr:row>
      <xdr:rowOff>82993</xdr:rowOff>
    </xdr:to>
    <xdr:sp macro="" textlink="">
      <xdr:nvSpPr>
        <xdr:cNvPr id="245" name="フローチャート: 判断 244"/>
        <xdr:cNvSpPr/>
      </xdr:nvSpPr>
      <xdr:spPr>
        <a:xfrm>
          <a:off x="1968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99520</xdr:rowOff>
    </xdr:from>
    <xdr:ext cx="534377" cy="259045"/>
    <xdr:sp macro="" textlink="">
      <xdr:nvSpPr>
        <xdr:cNvPr id="246" name="テキスト ボックス 245"/>
        <xdr:cNvSpPr txBox="1"/>
      </xdr:nvSpPr>
      <xdr:spPr>
        <a:xfrm>
          <a:off x="1752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150774</xdr:rowOff>
    </xdr:from>
    <xdr:to>
      <xdr:col>6</xdr:col>
      <xdr:colOff>38100</xdr:colOff>
      <xdr:row>96</xdr:row>
      <xdr:rowOff>80924</xdr:rowOff>
    </xdr:to>
    <xdr:sp macro="" textlink="">
      <xdr:nvSpPr>
        <xdr:cNvPr id="247" name="フローチャート: 判断 246"/>
        <xdr:cNvSpPr/>
      </xdr:nvSpPr>
      <xdr:spPr>
        <a:xfrm>
          <a:off x="1079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97451</xdr:rowOff>
    </xdr:from>
    <xdr:ext cx="534377" cy="259045"/>
    <xdr:sp macro="" textlink="">
      <xdr:nvSpPr>
        <xdr:cNvPr id="248" name="テキスト ボックス 247"/>
        <xdr:cNvSpPr txBox="1"/>
      </xdr:nvSpPr>
      <xdr:spPr>
        <a:xfrm>
          <a:off x="863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55491</xdr:rowOff>
    </xdr:from>
    <xdr:to>
      <xdr:col>24</xdr:col>
      <xdr:colOff>114300</xdr:colOff>
      <xdr:row>96</xdr:row>
      <xdr:rowOff>157091</xdr:rowOff>
    </xdr:to>
    <xdr:sp macro="" textlink="">
      <xdr:nvSpPr>
        <xdr:cNvPr id="254" name="楕円 253"/>
        <xdr:cNvSpPr/>
      </xdr:nvSpPr>
      <xdr:spPr>
        <a:xfrm>
          <a:off x="4584700" y="1651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33918</xdr:rowOff>
    </xdr:from>
    <xdr:ext cx="534377" cy="259045"/>
    <xdr:sp macro="" textlink="">
      <xdr:nvSpPr>
        <xdr:cNvPr id="255" name="衛生費該当値テキスト"/>
        <xdr:cNvSpPr txBox="1"/>
      </xdr:nvSpPr>
      <xdr:spPr>
        <a:xfrm>
          <a:off x="4686300" y="1649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37542</xdr:rowOff>
    </xdr:from>
    <xdr:to>
      <xdr:col>20</xdr:col>
      <xdr:colOff>38100</xdr:colOff>
      <xdr:row>96</xdr:row>
      <xdr:rowOff>139142</xdr:rowOff>
    </xdr:to>
    <xdr:sp macro="" textlink="">
      <xdr:nvSpPr>
        <xdr:cNvPr id="256" name="楕円 255"/>
        <xdr:cNvSpPr/>
      </xdr:nvSpPr>
      <xdr:spPr>
        <a:xfrm>
          <a:off x="3746500" y="16496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130269</xdr:rowOff>
    </xdr:from>
    <xdr:ext cx="534377" cy="259045"/>
    <xdr:sp macro="" textlink="">
      <xdr:nvSpPr>
        <xdr:cNvPr id="257" name="テキスト ボックス 256"/>
        <xdr:cNvSpPr txBox="1"/>
      </xdr:nvSpPr>
      <xdr:spPr>
        <a:xfrm>
          <a:off x="3530111" y="16589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124856</xdr:rowOff>
    </xdr:from>
    <xdr:to>
      <xdr:col>15</xdr:col>
      <xdr:colOff>101600</xdr:colOff>
      <xdr:row>96</xdr:row>
      <xdr:rowOff>55006</xdr:rowOff>
    </xdr:to>
    <xdr:sp macro="" textlink="">
      <xdr:nvSpPr>
        <xdr:cNvPr id="258" name="楕円 257"/>
        <xdr:cNvSpPr/>
      </xdr:nvSpPr>
      <xdr:spPr>
        <a:xfrm>
          <a:off x="2857500" y="1641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71533</xdr:rowOff>
    </xdr:from>
    <xdr:ext cx="534377" cy="259045"/>
    <xdr:sp macro="" textlink="">
      <xdr:nvSpPr>
        <xdr:cNvPr id="259" name="テキスト ボックス 258"/>
        <xdr:cNvSpPr txBox="1"/>
      </xdr:nvSpPr>
      <xdr:spPr>
        <a:xfrm>
          <a:off x="2641111" y="1618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157654</xdr:rowOff>
    </xdr:from>
    <xdr:to>
      <xdr:col>10</xdr:col>
      <xdr:colOff>165100</xdr:colOff>
      <xdr:row>97</xdr:row>
      <xdr:rowOff>87804</xdr:rowOff>
    </xdr:to>
    <xdr:sp macro="" textlink="">
      <xdr:nvSpPr>
        <xdr:cNvPr id="260" name="楕円 259"/>
        <xdr:cNvSpPr/>
      </xdr:nvSpPr>
      <xdr:spPr>
        <a:xfrm>
          <a:off x="1968500" y="166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78931</xdr:rowOff>
    </xdr:from>
    <xdr:ext cx="534377" cy="259045"/>
    <xdr:sp macro="" textlink="">
      <xdr:nvSpPr>
        <xdr:cNvPr id="261" name="テキスト ボックス 260"/>
        <xdr:cNvSpPr txBox="1"/>
      </xdr:nvSpPr>
      <xdr:spPr>
        <a:xfrm>
          <a:off x="1752111" y="1670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98011</xdr:rowOff>
    </xdr:from>
    <xdr:to>
      <xdr:col>6</xdr:col>
      <xdr:colOff>38100</xdr:colOff>
      <xdr:row>97</xdr:row>
      <xdr:rowOff>28161</xdr:rowOff>
    </xdr:to>
    <xdr:sp macro="" textlink="">
      <xdr:nvSpPr>
        <xdr:cNvPr id="262" name="楕円 261"/>
        <xdr:cNvSpPr/>
      </xdr:nvSpPr>
      <xdr:spPr>
        <a:xfrm>
          <a:off x="1079500" y="1655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19288</xdr:rowOff>
    </xdr:from>
    <xdr:ext cx="534377" cy="259045"/>
    <xdr:sp macro="" textlink="">
      <xdr:nvSpPr>
        <xdr:cNvPr id="263" name="テキスト ボックス 262"/>
        <xdr:cNvSpPr txBox="1"/>
      </xdr:nvSpPr>
      <xdr:spPr>
        <a:xfrm>
          <a:off x="863111" y="1664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65568</xdr:rowOff>
    </xdr:from>
    <xdr:to>
      <xdr:col>55</xdr:col>
      <xdr:colOff>0</xdr:colOff>
      <xdr:row>39</xdr:row>
      <xdr:rowOff>65568</xdr:rowOff>
    </xdr:to>
    <xdr:cxnSp macro="">
      <xdr:nvCxnSpPr>
        <xdr:cNvPr id="294" name="直線コネクタ 293"/>
        <xdr:cNvCxnSpPr/>
      </xdr:nvCxnSpPr>
      <xdr:spPr>
        <a:xfrm>
          <a:off x="9639300" y="67521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65568</xdr:rowOff>
    </xdr:from>
    <xdr:to>
      <xdr:col>50</xdr:col>
      <xdr:colOff>114300</xdr:colOff>
      <xdr:row>39</xdr:row>
      <xdr:rowOff>71773</xdr:rowOff>
    </xdr:to>
    <xdr:cxnSp macro="">
      <xdr:nvCxnSpPr>
        <xdr:cNvPr id="297" name="直線コネクタ 296"/>
        <xdr:cNvCxnSpPr/>
      </xdr:nvCxnSpPr>
      <xdr:spPr>
        <a:xfrm flipV="1">
          <a:off x="8750300" y="675211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154541</xdr:rowOff>
    </xdr:from>
    <xdr:to>
      <xdr:col>50</xdr:col>
      <xdr:colOff>165100</xdr:colOff>
      <xdr:row>38</xdr:row>
      <xdr:rowOff>84691</xdr:rowOff>
    </xdr:to>
    <xdr:sp macro="" textlink="">
      <xdr:nvSpPr>
        <xdr:cNvPr id="298" name="フローチャート: 判断 297"/>
        <xdr:cNvSpPr/>
      </xdr:nvSpPr>
      <xdr:spPr>
        <a:xfrm>
          <a:off x="9588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101218</xdr:rowOff>
    </xdr:from>
    <xdr:ext cx="378565" cy="259045"/>
    <xdr:sp macro="" textlink="">
      <xdr:nvSpPr>
        <xdr:cNvPr id="299" name="テキスト ボックス 298"/>
        <xdr:cNvSpPr txBox="1"/>
      </xdr:nvSpPr>
      <xdr:spPr>
        <a:xfrm>
          <a:off x="9450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71773</xdr:rowOff>
    </xdr:from>
    <xdr:to>
      <xdr:col>45</xdr:col>
      <xdr:colOff>177800</xdr:colOff>
      <xdr:row>39</xdr:row>
      <xdr:rowOff>71773</xdr:rowOff>
    </xdr:to>
    <xdr:cxnSp macro="">
      <xdr:nvCxnSpPr>
        <xdr:cNvPr id="300" name="直線コネクタ 299"/>
        <xdr:cNvCxnSpPr/>
      </xdr:nvCxnSpPr>
      <xdr:spPr>
        <a:xfrm>
          <a:off x="7861300" y="67583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156500</xdr:rowOff>
    </xdr:from>
    <xdr:to>
      <xdr:col>46</xdr:col>
      <xdr:colOff>38100</xdr:colOff>
      <xdr:row>38</xdr:row>
      <xdr:rowOff>86651</xdr:rowOff>
    </xdr:to>
    <xdr:sp macro="" textlink="">
      <xdr:nvSpPr>
        <xdr:cNvPr id="301" name="フローチャート: 判断 300"/>
        <xdr:cNvSpPr/>
      </xdr:nvSpPr>
      <xdr:spPr>
        <a:xfrm>
          <a:off x="8699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103177</xdr:rowOff>
    </xdr:from>
    <xdr:ext cx="378565" cy="259045"/>
    <xdr:sp macro="" textlink="">
      <xdr:nvSpPr>
        <xdr:cNvPr id="302" name="テキスト ボックス 301"/>
        <xdr:cNvSpPr txBox="1"/>
      </xdr:nvSpPr>
      <xdr:spPr>
        <a:xfrm>
          <a:off x="8561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71773</xdr:rowOff>
    </xdr:from>
    <xdr:to>
      <xdr:col>41</xdr:col>
      <xdr:colOff>50800</xdr:colOff>
      <xdr:row>39</xdr:row>
      <xdr:rowOff>98878</xdr:rowOff>
    </xdr:to>
    <xdr:cxnSp macro="">
      <xdr:nvCxnSpPr>
        <xdr:cNvPr id="303" name="直線コネクタ 302"/>
        <xdr:cNvCxnSpPr/>
      </xdr:nvCxnSpPr>
      <xdr:spPr>
        <a:xfrm flipV="1">
          <a:off x="6972300" y="6758323"/>
          <a:ext cx="8890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142458</xdr:rowOff>
    </xdr:from>
    <xdr:to>
      <xdr:col>41</xdr:col>
      <xdr:colOff>101600</xdr:colOff>
      <xdr:row>38</xdr:row>
      <xdr:rowOff>72608</xdr:rowOff>
    </xdr:to>
    <xdr:sp macro="" textlink="">
      <xdr:nvSpPr>
        <xdr:cNvPr id="304" name="フローチャート: 判断 303"/>
        <xdr:cNvSpPr/>
      </xdr:nvSpPr>
      <xdr:spPr>
        <a:xfrm>
          <a:off x="7810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89135</xdr:rowOff>
    </xdr:from>
    <xdr:ext cx="378565" cy="259045"/>
    <xdr:sp macro="" textlink="">
      <xdr:nvSpPr>
        <xdr:cNvPr id="305" name="テキスト ボックス 304"/>
        <xdr:cNvSpPr txBox="1"/>
      </xdr:nvSpPr>
      <xdr:spPr>
        <a:xfrm>
          <a:off x="7672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142131</xdr:rowOff>
    </xdr:from>
    <xdr:to>
      <xdr:col>36</xdr:col>
      <xdr:colOff>165100</xdr:colOff>
      <xdr:row>38</xdr:row>
      <xdr:rowOff>72281</xdr:rowOff>
    </xdr:to>
    <xdr:sp macro="" textlink="">
      <xdr:nvSpPr>
        <xdr:cNvPr id="306" name="フローチャート: 判断 305"/>
        <xdr:cNvSpPr/>
      </xdr:nvSpPr>
      <xdr:spPr>
        <a:xfrm>
          <a:off x="6921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88808</xdr:rowOff>
    </xdr:from>
    <xdr:ext cx="378565" cy="259045"/>
    <xdr:sp macro="" textlink="">
      <xdr:nvSpPr>
        <xdr:cNvPr id="307" name="テキスト ボックス 306"/>
        <xdr:cNvSpPr txBox="1"/>
      </xdr:nvSpPr>
      <xdr:spPr>
        <a:xfrm>
          <a:off x="6783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14768</xdr:rowOff>
    </xdr:from>
    <xdr:to>
      <xdr:col>55</xdr:col>
      <xdr:colOff>50800</xdr:colOff>
      <xdr:row>39</xdr:row>
      <xdr:rowOff>116368</xdr:rowOff>
    </xdr:to>
    <xdr:sp macro="" textlink="">
      <xdr:nvSpPr>
        <xdr:cNvPr id="313" name="楕円 312"/>
        <xdr:cNvSpPr/>
      </xdr:nvSpPr>
      <xdr:spPr>
        <a:xfrm>
          <a:off x="104267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101145</xdr:rowOff>
    </xdr:from>
    <xdr:ext cx="378565" cy="259045"/>
    <xdr:sp macro="" textlink="">
      <xdr:nvSpPr>
        <xdr:cNvPr id="314" name="労働費該当値テキスト"/>
        <xdr:cNvSpPr txBox="1"/>
      </xdr:nvSpPr>
      <xdr:spPr>
        <a:xfrm>
          <a:off x="10528300" y="6616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14768</xdr:rowOff>
    </xdr:from>
    <xdr:to>
      <xdr:col>50</xdr:col>
      <xdr:colOff>165100</xdr:colOff>
      <xdr:row>39</xdr:row>
      <xdr:rowOff>116368</xdr:rowOff>
    </xdr:to>
    <xdr:sp macro="" textlink="">
      <xdr:nvSpPr>
        <xdr:cNvPr id="315" name="楕円 314"/>
        <xdr:cNvSpPr/>
      </xdr:nvSpPr>
      <xdr:spPr>
        <a:xfrm>
          <a:off x="9588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107495</xdr:rowOff>
    </xdr:from>
    <xdr:ext cx="378565" cy="259045"/>
    <xdr:sp macro="" textlink="">
      <xdr:nvSpPr>
        <xdr:cNvPr id="316" name="テキスト ボックス 315"/>
        <xdr:cNvSpPr txBox="1"/>
      </xdr:nvSpPr>
      <xdr:spPr>
        <a:xfrm>
          <a:off x="9450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20973</xdr:rowOff>
    </xdr:from>
    <xdr:to>
      <xdr:col>46</xdr:col>
      <xdr:colOff>38100</xdr:colOff>
      <xdr:row>39</xdr:row>
      <xdr:rowOff>122573</xdr:rowOff>
    </xdr:to>
    <xdr:sp macro="" textlink="">
      <xdr:nvSpPr>
        <xdr:cNvPr id="317" name="楕円 316"/>
        <xdr:cNvSpPr/>
      </xdr:nvSpPr>
      <xdr:spPr>
        <a:xfrm>
          <a:off x="8699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113700</xdr:rowOff>
    </xdr:from>
    <xdr:ext cx="313932" cy="259045"/>
    <xdr:sp macro="" textlink="">
      <xdr:nvSpPr>
        <xdr:cNvPr id="318" name="テキスト ボックス 317"/>
        <xdr:cNvSpPr txBox="1"/>
      </xdr:nvSpPr>
      <xdr:spPr>
        <a:xfrm>
          <a:off x="8593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20973</xdr:rowOff>
    </xdr:from>
    <xdr:to>
      <xdr:col>41</xdr:col>
      <xdr:colOff>101600</xdr:colOff>
      <xdr:row>39</xdr:row>
      <xdr:rowOff>122573</xdr:rowOff>
    </xdr:to>
    <xdr:sp macro="" textlink="">
      <xdr:nvSpPr>
        <xdr:cNvPr id="319" name="楕円 318"/>
        <xdr:cNvSpPr/>
      </xdr:nvSpPr>
      <xdr:spPr>
        <a:xfrm>
          <a:off x="7810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113700</xdr:rowOff>
    </xdr:from>
    <xdr:ext cx="313932" cy="259045"/>
    <xdr:sp macro="" textlink="">
      <xdr:nvSpPr>
        <xdr:cNvPr id="320" name="テキスト ボックス 319"/>
        <xdr:cNvSpPr txBox="1"/>
      </xdr:nvSpPr>
      <xdr:spPr>
        <a:xfrm>
          <a:off x="7704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1" name="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2" name="テキスト ボックス 321"/>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41224</xdr:rowOff>
    </xdr:from>
    <xdr:to>
      <xdr:col>55</xdr:col>
      <xdr:colOff>0</xdr:colOff>
      <xdr:row>58</xdr:row>
      <xdr:rowOff>41411</xdr:rowOff>
    </xdr:to>
    <xdr:cxnSp macro="">
      <xdr:nvCxnSpPr>
        <xdr:cNvPr id="349" name="直線コネクタ 348"/>
        <xdr:cNvCxnSpPr/>
      </xdr:nvCxnSpPr>
      <xdr:spPr>
        <a:xfrm flipV="1">
          <a:off x="9639300" y="9985324"/>
          <a:ext cx="838200" cy="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34133</xdr:rowOff>
    </xdr:from>
    <xdr:to>
      <xdr:col>50</xdr:col>
      <xdr:colOff>114300</xdr:colOff>
      <xdr:row>58</xdr:row>
      <xdr:rowOff>41411</xdr:rowOff>
    </xdr:to>
    <xdr:cxnSp macro="">
      <xdr:nvCxnSpPr>
        <xdr:cNvPr id="352" name="直線コネクタ 351"/>
        <xdr:cNvCxnSpPr/>
      </xdr:nvCxnSpPr>
      <xdr:spPr>
        <a:xfrm>
          <a:off x="8750300" y="9978233"/>
          <a:ext cx="889000" cy="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98588</xdr:rowOff>
    </xdr:from>
    <xdr:to>
      <xdr:col>50</xdr:col>
      <xdr:colOff>165100</xdr:colOff>
      <xdr:row>58</xdr:row>
      <xdr:rowOff>28738</xdr:rowOff>
    </xdr:to>
    <xdr:sp macro="" textlink="">
      <xdr:nvSpPr>
        <xdr:cNvPr id="353" name="フローチャート: 判断 352"/>
        <xdr:cNvSpPr/>
      </xdr:nvSpPr>
      <xdr:spPr>
        <a:xfrm>
          <a:off x="9588500" y="987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45265</xdr:rowOff>
    </xdr:from>
    <xdr:ext cx="534377" cy="259045"/>
    <xdr:sp macro="" textlink="">
      <xdr:nvSpPr>
        <xdr:cNvPr id="354" name="テキスト ボックス 353"/>
        <xdr:cNvSpPr txBox="1"/>
      </xdr:nvSpPr>
      <xdr:spPr>
        <a:xfrm>
          <a:off x="9372111" y="964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33950</xdr:rowOff>
    </xdr:from>
    <xdr:to>
      <xdr:col>45</xdr:col>
      <xdr:colOff>177800</xdr:colOff>
      <xdr:row>58</xdr:row>
      <xdr:rowOff>34133</xdr:rowOff>
    </xdr:to>
    <xdr:cxnSp macro="">
      <xdr:nvCxnSpPr>
        <xdr:cNvPr id="355" name="直線コネクタ 354"/>
        <xdr:cNvCxnSpPr/>
      </xdr:nvCxnSpPr>
      <xdr:spPr>
        <a:xfrm>
          <a:off x="7861300" y="997805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95228</xdr:rowOff>
    </xdr:from>
    <xdr:to>
      <xdr:col>46</xdr:col>
      <xdr:colOff>38100</xdr:colOff>
      <xdr:row>58</xdr:row>
      <xdr:rowOff>25378</xdr:rowOff>
    </xdr:to>
    <xdr:sp macro="" textlink="">
      <xdr:nvSpPr>
        <xdr:cNvPr id="356" name="フローチャート: 判断 355"/>
        <xdr:cNvSpPr/>
      </xdr:nvSpPr>
      <xdr:spPr>
        <a:xfrm>
          <a:off x="8699500" y="986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41905</xdr:rowOff>
    </xdr:from>
    <xdr:ext cx="534377" cy="259045"/>
    <xdr:sp macro="" textlink="">
      <xdr:nvSpPr>
        <xdr:cNvPr id="357" name="テキスト ボックス 356"/>
        <xdr:cNvSpPr txBox="1"/>
      </xdr:nvSpPr>
      <xdr:spPr>
        <a:xfrm>
          <a:off x="8483111" y="964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24147</xdr:rowOff>
    </xdr:from>
    <xdr:to>
      <xdr:col>41</xdr:col>
      <xdr:colOff>50800</xdr:colOff>
      <xdr:row>58</xdr:row>
      <xdr:rowOff>33950</xdr:rowOff>
    </xdr:to>
    <xdr:cxnSp macro="">
      <xdr:nvCxnSpPr>
        <xdr:cNvPr id="358" name="直線コネクタ 357"/>
        <xdr:cNvCxnSpPr/>
      </xdr:nvCxnSpPr>
      <xdr:spPr>
        <a:xfrm>
          <a:off x="6972300" y="9968247"/>
          <a:ext cx="889000" cy="9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98853</xdr:rowOff>
    </xdr:from>
    <xdr:to>
      <xdr:col>41</xdr:col>
      <xdr:colOff>101600</xdr:colOff>
      <xdr:row>58</xdr:row>
      <xdr:rowOff>29003</xdr:rowOff>
    </xdr:to>
    <xdr:sp macro="" textlink="">
      <xdr:nvSpPr>
        <xdr:cNvPr id="359" name="フローチャート: 判断 358"/>
        <xdr:cNvSpPr/>
      </xdr:nvSpPr>
      <xdr:spPr>
        <a:xfrm>
          <a:off x="7810500" y="987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45530</xdr:rowOff>
    </xdr:from>
    <xdr:ext cx="534377" cy="259045"/>
    <xdr:sp macro="" textlink="">
      <xdr:nvSpPr>
        <xdr:cNvPr id="360" name="テキスト ボックス 359"/>
        <xdr:cNvSpPr txBox="1"/>
      </xdr:nvSpPr>
      <xdr:spPr>
        <a:xfrm>
          <a:off x="7594111" y="964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109579</xdr:rowOff>
    </xdr:from>
    <xdr:to>
      <xdr:col>36</xdr:col>
      <xdr:colOff>165100</xdr:colOff>
      <xdr:row>58</xdr:row>
      <xdr:rowOff>39729</xdr:rowOff>
    </xdr:to>
    <xdr:sp macro="" textlink="">
      <xdr:nvSpPr>
        <xdr:cNvPr id="361" name="フローチャート: 判断 360"/>
        <xdr:cNvSpPr/>
      </xdr:nvSpPr>
      <xdr:spPr>
        <a:xfrm>
          <a:off x="6921500" y="988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56256</xdr:rowOff>
    </xdr:from>
    <xdr:ext cx="534377" cy="259045"/>
    <xdr:sp macro="" textlink="">
      <xdr:nvSpPr>
        <xdr:cNvPr id="362" name="テキスト ボックス 361"/>
        <xdr:cNvSpPr txBox="1"/>
      </xdr:nvSpPr>
      <xdr:spPr>
        <a:xfrm>
          <a:off x="6705111" y="965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161874</xdr:rowOff>
    </xdr:from>
    <xdr:to>
      <xdr:col>55</xdr:col>
      <xdr:colOff>50800</xdr:colOff>
      <xdr:row>58</xdr:row>
      <xdr:rowOff>92024</xdr:rowOff>
    </xdr:to>
    <xdr:sp macro="" textlink="">
      <xdr:nvSpPr>
        <xdr:cNvPr id="368" name="楕円 367"/>
        <xdr:cNvSpPr/>
      </xdr:nvSpPr>
      <xdr:spPr>
        <a:xfrm>
          <a:off x="10426700" y="99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76801</xdr:rowOff>
    </xdr:from>
    <xdr:ext cx="534377" cy="259045"/>
    <xdr:sp macro="" textlink="">
      <xdr:nvSpPr>
        <xdr:cNvPr id="369" name="農林水産業費該当値テキスト"/>
        <xdr:cNvSpPr txBox="1"/>
      </xdr:nvSpPr>
      <xdr:spPr>
        <a:xfrm>
          <a:off x="10528300" y="984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162061</xdr:rowOff>
    </xdr:from>
    <xdr:to>
      <xdr:col>50</xdr:col>
      <xdr:colOff>165100</xdr:colOff>
      <xdr:row>58</xdr:row>
      <xdr:rowOff>92211</xdr:rowOff>
    </xdr:to>
    <xdr:sp macro="" textlink="">
      <xdr:nvSpPr>
        <xdr:cNvPr id="370" name="楕円 369"/>
        <xdr:cNvSpPr/>
      </xdr:nvSpPr>
      <xdr:spPr>
        <a:xfrm>
          <a:off x="9588500" y="993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83338</xdr:rowOff>
    </xdr:from>
    <xdr:ext cx="534377" cy="259045"/>
    <xdr:sp macro="" textlink="">
      <xdr:nvSpPr>
        <xdr:cNvPr id="371" name="テキスト ボックス 370"/>
        <xdr:cNvSpPr txBox="1"/>
      </xdr:nvSpPr>
      <xdr:spPr>
        <a:xfrm>
          <a:off x="9372111" y="10027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154783</xdr:rowOff>
    </xdr:from>
    <xdr:to>
      <xdr:col>46</xdr:col>
      <xdr:colOff>38100</xdr:colOff>
      <xdr:row>58</xdr:row>
      <xdr:rowOff>84933</xdr:rowOff>
    </xdr:to>
    <xdr:sp macro="" textlink="">
      <xdr:nvSpPr>
        <xdr:cNvPr id="372" name="楕円 371"/>
        <xdr:cNvSpPr/>
      </xdr:nvSpPr>
      <xdr:spPr>
        <a:xfrm>
          <a:off x="8699500" y="992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76060</xdr:rowOff>
    </xdr:from>
    <xdr:ext cx="534377" cy="259045"/>
    <xdr:sp macro="" textlink="">
      <xdr:nvSpPr>
        <xdr:cNvPr id="373" name="テキスト ボックス 372"/>
        <xdr:cNvSpPr txBox="1"/>
      </xdr:nvSpPr>
      <xdr:spPr>
        <a:xfrm>
          <a:off x="8483111" y="1002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154600</xdr:rowOff>
    </xdr:from>
    <xdr:to>
      <xdr:col>41</xdr:col>
      <xdr:colOff>101600</xdr:colOff>
      <xdr:row>58</xdr:row>
      <xdr:rowOff>84750</xdr:rowOff>
    </xdr:to>
    <xdr:sp macro="" textlink="">
      <xdr:nvSpPr>
        <xdr:cNvPr id="374" name="楕円 373"/>
        <xdr:cNvSpPr/>
      </xdr:nvSpPr>
      <xdr:spPr>
        <a:xfrm>
          <a:off x="7810500" y="992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75877</xdr:rowOff>
    </xdr:from>
    <xdr:ext cx="534377" cy="259045"/>
    <xdr:sp macro="" textlink="">
      <xdr:nvSpPr>
        <xdr:cNvPr id="375" name="テキスト ボックス 374"/>
        <xdr:cNvSpPr txBox="1"/>
      </xdr:nvSpPr>
      <xdr:spPr>
        <a:xfrm>
          <a:off x="7594111" y="10019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144797</xdr:rowOff>
    </xdr:from>
    <xdr:to>
      <xdr:col>36</xdr:col>
      <xdr:colOff>165100</xdr:colOff>
      <xdr:row>58</xdr:row>
      <xdr:rowOff>74947</xdr:rowOff>
    </xdr:to>
    <xdr:sp macro="" textlink="">
      <xdr:nvSpPr>
        <xdr:cNvPr id="376" name="楕円 375"/>
        <xdr:cNvSpPr/>
      </xdr:nvSpPr>
      <xdr:spPr>
        <a:xfrm>
          <a:off x="6921500" y="99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66074</xdr:rowOff>
    </xdr:from>
    <xdr:ext cx="534377" cy="259045"/>
    <xdr:sp macro="" textlink="">
      <xdr:nvSpPr>
        <xdr:cNvPr id="377" name="テキスト ボックス 376"/>
        <xdr:cNvSpPr txBox="1"/>
      </xdr:nvSpPr>
      <xdr:spPr>
        <a:xfrm>
          <a:off x="6705111" y="1001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135586</xdr:rowOff>
    </xdr:from>
    <xdr:to>
      <xdr:col>55</xdr:col>
      <xdr:colOff>0</xdr:colOff>
      <xdr:row>77</xdr:row>
      <xdr:rowOff>153490</xdr:rowOff>
    </xdr:to>
    <xdr:cxnSp macro="">
      <xdr:nvCxnSpPr>
        <xdr:cNvPr id="402" name="直線コネクタ 401"/>
        <xdr:cNvCxnSpPr/>
      </xdr:nvCxnSpPr>
      <xdr:spPr>
        <a:xfrm flipV="1">
          <a:off x="9639300" y="13337236"/>
          <a:ext cx="838200" cy="17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153490</xdr:rowOff>
    </xdr:from>
    <xdr:to>
      <xdr:col>50</xdr:col>
      <xdr:colOff>114300</xdr:colOff>
      <xdr:row>77</xdr:row>
      <xdr:rowOff>158548</xdr:rowOff>
    </xdr:to>
    <xdr:cxnSp macro="">
      <xdr:nvCxnSpPr>
        <xdr:cNvPr id="405" name="直線コネクタ 404"/>
        <xdr:cNvCxnSpPr/>
      </xdr:nvCxnSpPr>
      <xdr:spPr>
        <a:xfrm flipV="1">
          <a:off x="8750300" y="13355140"/>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22298</xdr:rowOff>
    </xdr:from>
    <xdr:to>
      <xdr:col>50</xdr:col>
      <xdr:colOff>165100</xdr:colOff>
      <xdr:row>77</xdr:row>
      <xdr:rowOff>123898</xdr:rowOff>
    </xdr:to>
    <xdr:sp macro="" textlink="">
      <xdr:nvSpPr>
        <xdr:cNvPr id="406" name="フローチャート: 判断 405"/>
        <xdr:cNvSpPr/>
      </xdr:nvSpPr>
      <xdr:spPr>
        <a:xfrm>
          <a:off x="9588500" y="13223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140425</xdr:rowOff>
    </xdr:from>
    <xdr:ext cx="534377" cy="259045"/>
    <xdr:sp macro="" textlink="">
      <xdr:nvSpPr>
        <xdr:cNvPr id="407" name="テキスト ボックス 406"/>
        <xdr:cNvSpPr txBox="1"/>
      </xdr:nvSpPr>
      <xdr:spPr>
        <a:xfrm>
          <a:off x="9372111" y="1299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126619</xdr:rowOff>
    </xdr:from>
    <xdr:to>
      <xdr:col>45</xdr:col>
      <xdr:colOff>177800</xdr:colOff>
      <xdr:row>77</xdr:row>
      <xdr:rowOff>158548</xdr:rowOff>
    </xdr:to>
    <xdr:cxnSp macro="">
      <xdr:nvCxnSpPr>
        <xdr:cNvPr id="408" name="直線コネクタ 407"/>
        <xdr:cNvCxnSpPr/>
      </xdr:nvCxnSpPr>
      <xdr:spPr>
        <a:xfrm>
          <a:off x="7861300" y="13328269"/>
          <a:ext cx="889000" cy="31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36705</xdr:rowOff>
    </xdr:from>
    <xdr:to>
      <xdr:col>46</xdr:col>
      <xdr:colOff>38100</xdr:colOff>
      <xdr:row>77</xdr:row>
      <xdr:rowOff>138305</xdr:rowOff>
    </xdr:to>
    <xdr:sp macro="" textlink="">
      <xdr:nvSpPr>
        <xdr:cNvPr id="409" name="フローチャート: 判断 408"/>
        <xdr:cNvSpPr/>
      </xdr:nvSpPr>
      <xdr:spPr>
        <a:xfrm>
          <a:off x="8699500" y="132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154832</xdr:rowOff>
    </xdr:from>
    <xdr:ext cx="534377" cy="259045"/>
    <xdr:sp macro="" textlink="">
      <xdr:nvSpPr>
        <xdr:cNvPr id="410" name="テキスト ボックス 409"/>
        <xdr:cNvSpPr txBox="1"/>
      </xdr:nvSpPr>
      <xdr:spPr>
        <a:xfrm>
          <a:off x="8483111" y="130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126619</xdr:rowOff>
    </xdr:from>
    <xdr:to>
      <xdr:col>41</xdr:col>
      <xdr:colOff>50800</xdr:colOff>
      <xdr:row>77</xdr:row>
      <xdr:rowOff>153336</xdr:rowOff>
    </xdr:to>
    <xdr:cxnSp macro="">
      <xdr:nvCxnSpPr>
        <xdr:cNvPr id="411" name="直線コネクタ 410"/>
        <xdr:cNvCxnSpPr/>
      </xdr:nvCxnSpPr>
      <xdr:spPr>
        <a:xfrm flipV="1">
          <a:off x="6972300" y="13328269"/>
          <a:ext cx="889000" cy="2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38351</xdr:rowOff>
    </xdr:from>
    <xdr:to>
      <xdr:col>41</xdr:col>
      <xdr:colOff>101600</xdr:colOff>
      <xdr:row>77</xdr:row>
      <xdr:rowOff>139951</xdr:rowOff>
    </xdr:to>
    <xdr:sp macro="" textlink="">
      <xdr:nvSpPr>
        <xdr:cNvPr id="412" name="フローチャート: 判断 411"/>
        <xdr:cNvSpPr/>
      </xdr:nvSpPr>
      <xdr:spPr>
        <a:xfrm>
          <a:off x="7810500" y="132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156478</xdr:rowOff>
    </xdr:from>
    <xdr:ext cx="534377" cy="259045"/>
    <xdr:sp macro="" textlink="">
      <xdr:nvSpPr>
        <xdr:cNvPr id="413" name="テキスト ボックス 412"/>
        <xdr:cNvSpPr txBox="1"/>
      </xdr:nvSpPr>
      <xdr:spPr>
        <a:xfrm>
          <a:off x="7594111" y="1301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47072</xdr:rowOff>
    </xdr:from>
    <xdr:to>
      <xdr:col>36</xdr:col>
      <xdr:colOff>165100</xdr:colOff>
      <xdr:row>77</xdr:row>
      <xdr:rowOff>148672</xdr:rowOff>
    </xdr:to>
    <xdr:sp macro="" textlink="">
      <xdr:nvSpPr>
        <xdr:cNvPr id="414" name="フローチャート: 判断 413"/>
        <xdr:cNvSpPr/>
      </xdr:nvSpPr>
      <xdr:spPr>
        <a:xfrm>
          <a:off x="6921500" y="1324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165199</xdr:rowOff>
    </xdr:from>
    <xdr:ext cx="534377" cy="259045"/>
    <xdr:sp macro="" textlink="">
      <xdr:nvSpPr>
        <xdr:cNvPr id="415" name="テキスト ボックス 414"/>
        <xdr:cNvSpPr txBox="1"/>
      </xdr:nvSpPr>
      <xdr:spPr>
        <a:xfrm>
          <a:off x="6705111" y="130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84786</xdr:rowOff>
    </xdr:from>
    <xdr:to>
      <xdr:col>55</xdr:col>
      <xdr:colOff>50800</xdr:colOff>
      <xdr:row>78</xdr:row>
      <xdr:rowOff>14936</xdr:rowOff>
    </xdr:to>
    <xdr:sp macro="" textlink="">
      <xdr:nvSpPr>
        <xdr:cNvPr id="421" name="楕円 420"/>
        <xdr:cNvSpPr/>
      </xdr:nvSpPr>
      <xdr:spPr>
        <a:xfrm>
          <a:off x="10426700" y="1328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171163</xdr:rowOff>
    </xdr:from>
    <xdr:ext cx="534377" cy="259045"/>
    <xdr:sp macro="" textlink="">
      <xdr:nvSpPr>
        <xdr:cNvPr id="422" name="商工費該当値テキスト"/>
        <xdr:cNvSpPr txBox="1"/>
      </xdr:nvSpPr>
      <xdr:spPr>
        <a:xfrm>
          <a:off x="10528300" y="13201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102690</xdr:rowOff>
    </xdr:from>
    <xdr:to>
      <xdr:col>50</xdr:col>
      <xdr:colOff>165100</xdr:colOff>
      <xdr:row>78</xdr:row>
      <xdr:rowOff>32840</xdr:rowOff>
    </xdr:to>
    <xdr:sp macro="" textlink="">
      <xdr:nvSpPr>
        <xdr:cNvPr id="423" name="楕円 422"/>
        <xdr:cNvSpPr/>
      </xdr:nvSpPr>
      <xdr:spPr>
        <a:xfrm>
          <a:off x="9588500" y="133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23967</xdr:rowOff>
    </xdr:from>
    <xdr:ext cx="469744" cy="259045"/>
    <xdr:sp macro="" textlink="">
      <xdr:nvSpPr>
        <xdr:cNvPr id="424" name="テキスト ボックス 423"/>
        <xdr:cNvSpPr txBox="1"/>
      </xdr:nvSpPr>
      <xdr:spPr>
        <a:xfrm>
          <a:off x="9404428" y="133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107748</xdr:rowOff>
    </xdr:from>
    <xdr:to>
      <xdr:col>46</xdr:col>
      <xdr:colOff>38100</xdr:colOff>
      <xdr:row>78</xdr:row>
      <xdr:rowOff>37898</xdr:rowOff>
    </xdr:to>
    <xdr:sp macro="" textlink="">
      <xdr:nvSpPr>
        <xdr:cNvPr id="425" name="楕円 424"/>
        <xdr:cNvSpPr/>
      </xdr:nvSpPr>
      <xdr:spPr>
        <a:xfrm>
          <a:off x="8699500" y="133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29025</xdr:rowOff>
    </xdr:from>
    <xdr:ext cx="469744" cy="259045"/>
    <xdr:sp macro="" textlink="">
      <xdr:nvSpPr>
        <xdr:cNvPr id="426" name="テキスト ボックス 425"/>
        <xdr:cNvSpPr txBox="1"/>
      </xdr:nvSpPr>
      <xdr:spPr>
        <a:xfrm>
          <a:off x="8515428" y="134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75819</xdr:rowOff>
    </xdr:from>
    <xdr:to>
      <xdr:col>41</xdr:col>
      <xdr:colOff>101600</xdr:colOff>
      <xdr:row>78</xdr:row>
      <xdr:rowOff>5969</xdr:rowOff>
    </xdr:to>
    <xdr:sp macro="" textlink="">
      <xdr:nvSpPr>
        <xdr:cNvPr id="427" name="楕円 426"/>
        <xdr:cNvSpPr/>
      </xdr:nvSpPr>
      <xdr:spPr>
        <a:xfrm>
          <a:off x="7810500" y="1327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168546</xdr:rowOff>
    </xdr:from>
    <xdr:ext cx="534377" cy="259045"/>
    <xdr:sp macro="" textlink="">
      <xdr:nvSpPr>
        <xdr:cNvPr id="428" name="テキスト ボックス 427"/>
        <xdr:cNvSpPr txBox="1"/>
      </xdr:nvSpPr>
      <xdr:spPr>
        <a:xfrm>
          <a:off x="7594111" y="1337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102536</xdr:rowOff>
    </xdr:from>
    <xdr:to>
      <xdr:col>36</xdr:col>
      <xdr:colOff>165100</xdr:colOff>
      <xdr:row>78</xdr:row>
      <xdr:rowOff>32686</xdr:rowOff>
    </xdr:to>
    <xdr:sp macro="" textlink="">
      <xdr:nvSpPr>
        <xdr:cNvPr id="429" name="楕円 428"/>
        <xdr:cNvSpPr/>
      </xdr:nvSpPr>
      <xdr:spPr>
        <a:xfrm>
          <a:off x="6921500" y="1330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23813</xdr:rowOff>
    </xdr:from>
    <xdr:ext cx="469744" cy="259045"/>
    <xdr:sp macro="" textlink="">
      <xdr:nvSpPr>
        <xdr:cNvPr id="430" name="テキスト ボックス 429"/>
        <xdr:cNvSpPr txBox="1"/>
      </xdr:nvSpPr>
      <xdr:spPr>
        <a:xfrm>
          <a:off x="6737428" y="13396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142977</xdr:rowOff>
    </xdr:from>
    <xdr:to>
      <xdr:col>55</xdr:col>
      <xdr:colOff>0</xdr:colOff>
      <xdr:row>97</xdr:row>
      <xdr:rowOff>39432</xdr:rowOff>
    </xdr:to>
    <xdr:cxnSp macro="">
      <xdr:nvCxnSpPr>
        <xdr:cNvPr id="461" name="直線コネクタ 460"/>
        <xdr:cNvCxnSpPr/>
      </xdr:nvCxnSpPr>
      <xdr:spPr>
        <a:xfrm flipV="1">
          <a:off x="9639300" y="16602177"/>
          <a:ext cx="838200" cy="6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107422</xdr:rowOff>
    </xdr:from>
    <xdr:ext cx="534377" cy="259045"/>
    <xdr:sp macro="" textlink="">
      <xdr:nvSpPr>
        <xdr:cNvPr id="462" name="土木費平均値テキスト"/>
        <xdr:cNvSpPr txBox="1"/>
      </xdr:nvSpPr>
      <xdr:spPr>
        <a:xfrm>
          <a:off x="10528300" y="16223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12708</xdr:rowOff>
    </xdr:from>
    <xdr:to>
      <xdr:col>50</xdr:col>
      <xdr:colOff>114300</xdr:colOff>
      <xdr:row>97</xdr:row>
      <xdr:rowOff>39432</xdr:rowOff>
    </xdr:to>
    <xdr:cxnSp macro="">
      <xdr:nvCxnSpPr>
        <xdr:cNvPr id="464" name="直線コネクタ 463"/>
        <xdr:cNvCxnSpPr/>
      </xdr:nvCxnSpPr>
      <xdr:spPr>
        <a:xfrm>
          <a:off x="8750300" y="16643358"/>
          <a:ext cx="889000" cy="2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141838</xdr:rowOff>
    </xdr:from>
    <xdr:to>
      <xdr:col>50</xdr:col>
      <xdr:colOff>165100</xdr:colOff>
      <xdr:row>96</xdr:row>
      <xdr:rowOff>71988</xdr:rowOff>
    </xdr:to>
    <xdr:sp macro="" textlink="">
      <xdr:nvSpPr>
        <xdr:cNvPr id="465" name="フローチャート: 判断 464"/>
        <xdr:cNvSpPr/>
      </xdr:nvSpPr>
      <xdr:spPr>
        <a:xfrm>
          <a:off x="9588500" y="1642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88515</xdr:rowOff>
    </xdr:from>
    <xdr:ext cx="534377" cy="259045"/>
    <xdr:sp macro="" textlink="">
      <xdr:nvSpPr>
        <xdr:cNvPr id="466" name="テキスト ボックス 465"/>
        <xdr:cNvSpPr txBox="1"/>
      </xdr:nvSpPr>
      <xdr:spPr>
        <a:xfrm>
          <a:off x="9372111" y="16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12708</xdr:rowOff>
    </xdr:from>
    <xdr:to>
      <xdr:col>45</xdr:col>
      <xdr:colOff>177800</xdr:colOff>
      <xdr:row>97</xdr:row>
      <xdr:rowOff>73025</xdr:rowOff>
    </xdr:to>
    <xdr:cxnSp macro="">
      <xdr:nvCxnSpPr>
        <xdr:cNvPr id="467" name="直線コネクタ 466"/>
        <xdr:cNvCxnSpPr/>
      </xdr:nvCxnSpPr>
      <xdr:spPr>
        <a:xfrm flipV="1">
          <a:off x="7861300" y="16643358"/>
          <a:ext cx="889000" cy="6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130876</xdr:rowOff>
    </xdr:from>
    <xdr:to>
      <xdr:col>46</xdr:col>
      <xdr:colOff>38100</xdr:colOff>
      <xdr:row>96</xdr:row>
      <xdr:rowOff>61026</xdr:rowOff>
    </xdr:to>
    <xdr:sp macro="" textlink="">
      <xdr:nvSpPr>
        <xdr:cNvPr id="468" name="フローチャート: 判断 467"/>
        <xdr:cNvSpPr/>
      </xdr:nvSpPr>
      <xdr:spPr>
        <a:xfrm>
          <a:off x="8699500" y="1641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77553</xdr:rowOff>
    </xdr:from>
    <xdr:ext cx="534377" cy="259045"/>
    <xdr:sp macro="" textlink="">
      <xdr:nvSpPr>
        <xdr:cNvPr id="469" name="テキスト ボックス 468"/>
        <xdr:cNvSpPr txBox="1"/>
      </xdr:nvSpPr>
      <xdr:spPr>
        <a:xfrm>
          <a:off x="8483111" y="1619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73025</xdr:rowOff>
    </xdr:from>
    <xdr:to>
      <xdr:col>41</xdr:col>
      <xdr:colOff>50800</xdr:colOff>
      <xdr:row>97</xdr:row>
      <xdr:rowOff>80601</xdr:rowOff>
    </xdr:to>
    <xdr:cxnSp macro="">
      <xdr:nvCxnSpPr>
        <xdr:cNvPr id="470" name="直線コネクタ 469"/>
        <xdr:cNvCxnSpPr/>
      </xdr:nvCxnSpPr>
      <xdr:spPr>
        <a:xfrm flipV="1">
          <a:off x="6972300" y="16703675"/>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125901</xdr:rowOff>
    </xdr:from>
    <xdr:to>
      <xdr:col>41</xdr:col>
      <xdr:colOff>101600</xdr:colOff>
      <xdr:row>96</xdr:row>
      <xdr:rowOff>56051</xdr:rowOff>
    </xdr:to>
    <xdr:sp macro="" textlink="">
      <xdr:nvSpPr>
        <xdr:cNvPr id="471" name="フローチャート: 判断 470"/>
        <xdr:cNvSpPr/>
      </xdr:nvSpPr>
      <xdr:spPr>
        <a:xfrm>
          <a:off x="7810500" y="164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72578</xdr:rowOff>
    </xdr:from>
    <xdr:ext cx="534377" cy="259045"/>
    <xdr:sp macro="" textlink="">
      <xdr:nvSpPr>
        <xdr:cNvPr id="472" name="テキスト ボックス 471"/>
        <xdr:cNvSpPr txBox="1"/>
      </xdr:nvSpPr>
      <xdr:spPr>
        <a:xfrm>
          <a:off x="7594111" y="1618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150851</xdr:rowOff>
    </xdr:from>
    <xdr:to>
      <xdr:col>36</xdr:col>
      <xdr:colOff>165100</xdr:colOff>
      <xdr:row>96</xdr:row>
      <xdr:rowOff>81001</xdr:rowOff>
    </xdr:to>
    <xdr:sp macro="" textlink="">
      <xdr:nvSpPr>
        <xdr:cNvPr id="473" name="フローチャート: 判断 472"/>
        <xdr:cNvSpPr/>
      </xdr:nvSpPr>
      <xdr:spPr>
        <a:xfrm>
          <a:off x="6921500" y="1643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97528</xdr:rowOff>
    </xdr:from>
    <xdr:ext cx="534377" cy="259045"/>
    <xdr:sp macro="" textlink="">
      <xdr:nvSpPr>
        <xdr:cNvPr id="474" name="テキスト ボックス 473"/>
        <xdr:cNvSpPr txBox="1"/>
      </xdr:nvSpPr>
      <xdr:spPr>
        <a:xfrm>
          <a:off x="6705111" y="16213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92177</xdr:rowOff>
    </xdr:from>
    <xdr:to>
      <xdr:col>55</xdr:col>
      <xdr:colOff>50800</xdr:colOff>
      <xdr:row>97</xdr:row>
      <xdr:rowOff>22327</xdr:rowOff>
    </xdr:to>
    <xdr:sp macro="" textlink="">
      <xdr:nvSpPr>
        <xdr:cNvPr id="480" name="楕円 479"/>
        <xdr:cNvSpPr/>
      </xdr:nvSpPr>
      <xdr:spPr>
        <a:xfrm>
          <a:off x="10426700" y="1655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70604</xdr:rowOff>
    </xdr:from>
    <xdr:ext cx="534377" cy="259045"/>
    <xdr:sp macro="" textlink="">
      <xdr:nvSpPr>
        <xdr:cNvPr id="481" name="土木費該当値テキスト"/>
        <xdr:cNvSpPr txBox="1"/>
      </xdr:nvSpPr>
      <xdr:spPr>
        <a:xfrm>
          <a:off x="10528300" y="1652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160082</xdr:rowOff>
    </xdr:from>
    <xdr:to>
      <xdr:col>50</xdr:col>
      <xdr:colOff>165100</xdr:colOff>
      <xdr:row>97</xdr:row>
      <xdr:rowOff>90232</xdr:rowOff>
    </xdr:to>
    <xdr:sp macro="" textlink="">
      <xdr:nvSpPr>
        <xdr:cNvPr id="482" name="楕円 481"/>
        <xdr:cNvSpPr/>
      </xdr:nvSpPr>
      <xdr:spPr>
        <a:xfrm>
          <a:off x="9588500" y="166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81359</xdr:rowOff>
    </xdr:from>
    <xdr:ext cx="534377" cy="259045"/>
    <xdr:sp macro="" textlink="">
      <xdr:nvSpPr>
        <xdr:cNvPr id="483" name="テキスト ボックス 482"/>
        <xdr:cNvSpPr txBox="1"/>
      </xdr:nvSpPr>
      <xdr:spPr>
        <a:xfrm>
          <a:off x="9372111" y="1671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133358</xdr:rowOff>
    </xdr:from>
    <xdr:to>
      <xdr:col>46</xdr:col>
      <xdr:colOff>38100</xdr:colOff>
      <xdr:row>97</xdr:row>
      <xdr:rowOff>63508</xdr:rowOff>
    </xdr:to>
    <xdr:sp macro="" textlink="">
      <xdr:nvSpPr>
        <xdr:cNvPr id="484" name="楕円 483"/>
        <xdr:cNvSpPr/>
      </xdr:nvSpPr>
      <xdr:spPr>
        <a:xfrm>
          <a:off x="8699500" y="1659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54635</xdr:rowOff>
    </xdr:from>
    <xdr:ext cx="534377" cy="259045"/>
    <xdr:sp macro="" textlink="">
      <xdr:nvSpPr>
        <xdr:cNvPr id="485" name="テキスト ボックス 484"/>
        <xdr:cNvSpPr txBox="1"/>
      </xdr:nvSpPr>
      <xdr:spPr>
        <a:xfrm>
          <a:off x="8483111" y="1668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22225</xdr:rowOff>
    </xdr:from>
    <xdr:to>
      <xdr:col>41</xdr:col>
      <xdr:colOff>101600</xdr:colOff>
      <xdr:row>97</xdr:row>
      <xdr:rowOff>123825</xdr:rowOff>
    </xdr:to>
    <xdr:sp macro="" textlink="">
      <xdr:nvSpPr>
        <xdr:cNvPr id="486" name="楕円 485"/>
        <xdr:cNvSpPr/>
      </xdr:nvSpPr>
      <xdr:spPr>
        <a:xfrm>
          <a:off x="7810500" y="1665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114952</xdr:rowOff>
    </xdr:from>
    <xdr:ext cx="534377" cy="259045"/>
    <xdr:sp macro="" textlink="">
      <xdr:nvSpPr>
        <xdr:cNvPr id="487" name="テキスト ボックス 486"/>
        <xdr:cNvSpPr txBox="1"/>
      </xdr:nvSpPr>
      <xdr:spPr>
        <a:xfrm>
          <a:off x="7594111" y="16745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29801</xdr:rowOff>
    </xdr:from>
    <xdr:to>
      <xdr:col>36</xdr:col>
      <xdr:colOff>165100</xdr:colOff>
      <xdr:row>97</xdr:row>
      <xdr:rowOff>131401</xdr:rowOff>
    </xdr:to>
    <xdr:sp macro="" textlink="">
      <xdr:nvSpPr>
        <xdr:cNvPr id="488" name="楕円 487"/>
        <xdr:cNvSpPr/>
      </xdr:nvSpPr>
      <xdr:spPr>
        <a:xfrm>
          <a:off x="6921500" y="1666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122528</xdr:rowOff>
    </xdr:from>
    <xdr:ext cx="534377" cy="259045"/>
    <xdr:sp macro="" textlink="">
      <xdr:nvSpPr>
        <xdr:cNvPr id="489" name="テキスト ボックス 488"/>
        <xdr:cNvSpPr txBox="1"/>
      </xdr:nvSpPr>
      <xdr:spPr>
        <a:xfrm>
          <a:off x="6705111" y="1675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130833</xdr:rowOff>
    </xdr:from>
    <xdr:to>
      <xdr:col>85</xdr:col>
      <xdr:colOff>127000</xdr:colOff>
      <xdr:row>37</xdr:row>
      <xdr:rowOff>158984</xdr:rowOff>
    </xdr:to>
    <xdr:cxnSp macro="">
      <xdr:nvCxnSpPr>
        <xdr:cNvPr id="520" name="直線コネクタ 519"/>
        <xdr:cNvCxnSpPr/>
      </xdr:nvCxnSpPr>
      <xdr:spPr>
        <a:xfrm flipV="1">
          <a:off x="15481300" y="6474483"/>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158984</xdr:rowOff>
    </xdr:from>
    <xdr:to>
      <xdr:col>81</xdr:col>
      <xdr:colOff>50800</xdr:colOff>
      <xdr:row>37</xdr:row>
      <xdr:rowOff>169581</xdr:rowOff>
    </xdr:to>
    <xdr:cxnSp macro="">
      <xdr:nvCxnSpPr>
        <xdr:cNvPr id="523" name="直線コネクタ 522"/>
        <xdr:cNvCxnSpPr/>
      </xdr:nvCxnSpPr>
      <xdr:spPr>
        <a:xfrm flipV="1">
          <a:off x="14592300" y="6502634"/>
          <a:ext cx="889000" cy="10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155618</xdr:rowOff>
    </xdr:from>
    <xdr:to>
      <xdr:col>81</xdr:col>
      <xdr:colOff>101600</xdr:colOff>
      <xdr:row>37</xdr:row>
      <xdr:rowOff>85768</xdr:rowOff>
    </xdr:to>
    <xdr:sp macro="" textlink="">
      <xdr:nvSpPr>
        <xdr:cNvPr id="524" name="フローチャート: 判断 523"/>
        <xdr:cNvSpPr/>
      </xdr:nvSpPr>
      <xdr:spPr>
        <a:xfrm>
          <a:off x="15430500" y="632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102295</xdr:rowOff>
    </xdr:from>
    <xdr:ext cx="534377" cy="259045"/>
    <xdr:sp macro="" textlink="">
      <xdr:nvSpPr>
        <xdr:cNvPr id="525" name="テキスト ボックス 524"/>
        <xdr:cNvSpPr txBox="1"/>
      </xdr:nvSpPr>
      <xdr:spPr>
        <a:xfrm>
          <a:off x="15214111" y="610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146378</xdr:rowOff>
    </xdr:from>
    <xdr:to>
      <xdr:col>76</xdr:col>
      <xdr:colOff>114300</xdr:colOff>
      <xdr:row>37</xdr:row>
      <xdr:rowOff>169581</xdr:rowOff>
    </xdr:to>
    <xdr:cxnSp macro="">
      <xdr:nvCxnSpPr>
        <xdr:cNvPr id="526" name="直線コネクタ 525"/>
        <xdr:cNvCxnSpPr/>
      </xdr:nvCxnSpPr>
      <xdr:spPr>
        <a:xfrm>
          <a:off x="13703300" y="6490028"/>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158950</xdr:rowOff>
    </xdr:from>
    <xdr:to>
      <xdr:col>76</xdr:col>
      <xdr:colOff>165100</xdr:colOff>
      <xdr:row>37</xdr:row>
      <xdr:rowOff>89100</xdr:rowOff>
    </xdr:to>
    <xdr:sp macro="" textlink="">
      <xdr:nvSpPr>
        <xdr:cNvPr id="527" name="フローチャート: 判断 526"/>
        <xdr:cNvSpPr/>
      </xdr:nvSpPr>
      <xdr:spPr>
        <a:xfrm>
          <a:off x="14541500" y="633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105627</xdr:rowOff>
    </xdr:from>
    <xdr:ext cx="534377" cy="259045"/>
    <xdr:sp macro="" textlink="">
      <xdr:nvSpPr>
        <xdr:cNvPr id="528" name="テキスト ボックス 527"/>
        <xdr:cNvSpPr txBox="1"/>
      </xdr:nvSpPr>
      <xdr:spPr>
        <a:xfrm>
          <a:off x="14325111" y="610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146378</xdr:rowOff>
    </xdr:from>
    <xdr:to>
      <xdr:col>71</xdr:col>
      <xdr:colOff>177800</xdr:colOff>
      <xdr:row>38</xdr:row>
      <xdr:rowOff>1184</xdr:rowOff>
    </xdr:to>
    <xdr:cxnSp macro="">
      <xdr:nvCxnSpPr>
        <xdr:cNvPr id="529" name="直線コネクタ 528"/>
        <xdr:cNvCxnSpPr/>
      </xdr:nvCxnSpPr>
      <xdr:spPr>
        <a:xfrm flipV="1">
          <a:off x="12814300" y="6490028"/>
          <a:ext cx="889000" cy="2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1052</xdr:rowOff>
    </xdr:from>
    <xdr:to>
      <xdr:col>72</xdr:col>
      <xdr:colOff>38100</xdr:colOff>
      <xdr:row>37</xdr:row>
      <xdr:rowOff>102652</xdr:rowOff>
    </xdr:to>
    <xdr:sp macro="" textlink="">
      <xdr:nvSpPr>
        <xdr:cNvPr id="530" name="フローチャート: 判断 529"/>
        <xdr:cNvSpPr/>
      </xdr:nvSpPr>
      <xdr:spPr>
        <a:xfrm>
          <a:off x="13652500" y="6344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119179</xdr:rowOff>
    </xdr:from>
    <xdr:ext cx="534377" cy="259045"/>
    <xdr:sp macro="" textlink="">
      <xdr:nvSpPr>
        <xdr:cNvPr id="531" name="テキスト ボックス 530"/>
        <xdr:cNvSpPr txBox="1"/>
      </xdr:nvSpPr>
      <xdr:spPr>
        <a:xfrm>
          <a:off x="13436111" y="611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169759</xdr:rowOff>
    </xdr:from>
    <xdr:to>
      <xdr:col>67</xdr:col>
      <xdr:colOff>101600</xdr:colOff>
      <xdr:row>37</xdr:row>
      <xdr:rowOff>99909</xdr:rowOff>
    </xdr:to>
    <xdr:sp macro="" textlink="">
      <xdr:nvSpPr>
        <xdr:cNvPr id="532" name="フローチャート: 判断 531"/>
        <xdr:cNvSpPr/>
      </xdr:nvSpPr>
      <xdr:spPr>
        <a:xfrm>
          <a:off x="12763500" y="634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116436</xdr:rowOff>
    </xdr:from>
    <xdr:ext cx="534377" cy="259045"/>
    <xdr:sp macro="" textlink="">
      <xdr:nvSpPr>
        <xdr:cNvPr id="533" name="テキスト ボックス 532"/>
        <xdr:cNvSpPr txBox="1"/>
      </xdr:nvSpPr>
      <xdr:spPr>
        <a:xfrm>
          <a:off x="12547111" y="611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80033</xdr:rowOff>
    </xdr:from>
    <xdr:to>
      <xdr:col>85</xdr:col>
      <xdr:colOff>177800</xdr:colOff>
      <xdr:row>38</xdr:row>
      <xdr:rowOff>10184</xdr:rowOff>
    </xdr:to>
    <xdr:sp macro="" textlink="">
      <xdr:nvSpPr>
        <xdr:cNvPr id="539" name="楕円 538"/>
        <xdr:cNvSpPr/>
      </xdr:nvSpPr>
      <xdr:spPr>
        <a:xfrm>
          <a:off x="16268700" y="64236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166410</xdr:rowOff>
    </xdr:from>
    <xdr:ext cx="534377" cy="259045"/>
    <xdr:sp macro="" textlink="">
      <xdr:nvSpPr>
        <xdr:cNvPr id="540" name="消防費該当値テキスト"/>
        <xdr:cNvSpPr txBox="1"/>
      </xdr:nvSpPr>
      <xdr:spPr>
        <a:xfrm>
          <a:off x="16370300" y="633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108184</xdr:rowOff>
    </xdr:from>
    <xdr:to>
      <xdr:col>81</xdr:col>
      <xdr:colOff>101600</xdr:colOff>
      <xdr:row>38</xdr:row>
      <xdr:rowOff>38334</xdr:rowOff>
    </xdr:to>
    <xdr:sp macro="" textlink="">
      <xdr:nvSpPr>
        <xdr:cNvPr id="541" name="楕円 540"/>
        <xdr:cNvSpPr/>
      </xdr:nvSpPr>
      <xdr:spPr>
        <a:xfrm>
          <a:off x="15430500" y="64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29461</xdr:rowOff>
    </xdr:from>
    <xdr:ext cx="534377" cy="259045"/>
    <xdr:sp macro="" textlink="">
      <xdr:nvSpPr>
        <xdr:cNvPr id="542" name="テキスト ボックス 541"/>
        <xdr:cNvSpPr txBox="1"/>
      </xdr:nvSpPr>
      <xdr:spPr>
        <a:xfrm>
          <a:off x="15214111" y="65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118781</xdr:rowOff>
    </xdr:from>
    <xdr:to>
      <xdr:col>76</xdr:col>
      <xdr:colOff>165100</xdr:colOff>
      <xdr:row>38</xdr:row>
      <xdr:rowOff>48931</xdr:rowOff>
    </xdr:to>
    <xdr:sp macro="" textlink="">
      <xdr:nvSpPr>
        <xdr:cNvPr id="543" name="楕円 542"/>
        <xdr:cNvSpPr/>
      </xdr:nvSpPr>
      <xdr:spPr>
        <a:xfrm>
          <a:off x="14541500" y="6462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40058</xdr:rowOff>
    </xdr:from>
    <xdr:ext cx="534377" cy="259045"/>
    <xdr:sp macro="" textlink="">
      <xdr:nvSpPr>
        <xdr:cNvPr id="544" name="テキスト ボックス 543"/>
        <xdr:cNvSpPr txBox="1"/>
      </xdr:nvSpPr>
      <xdr:spPr>
        <a:xfrm>
          <a:off x="14325111" y="65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95578</xdr:rowOff>
    </xdr:from>
    <xdr:to>
      <xdr:col>72</xdr:col>
      <xdr:colOff>38100</xdr:colOff>
      <xdr:row>38</xdr:row>
      <xdr:rowOff>25729</xdr:rowOff>
    </xdr:to>
    <xdr:sp macro="" textlink="">
      <xdr:nvSpPr>
        <xdr:cNvPr id="545" name="楕円 544"/>
        <xdr:cNvSpPr/>
      </xdr:nvSpPr>
      <xdr:spPr>
        <a:xfrm>
          <a:off x="13652500" y="64392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16856</xdr:rowOff>
    </xdr:from>
    <xdr:ext cx="534377" cy="259045"/>
    <xdr:sp macro="" textlink="">
      <xdr:nvSpPr>
        <xdr:cNvPr id="546" name="テキスト ボックス 545"/>
        <xdr:cNvSpPr txBox="1"/>
      </xdr:nvSpPr>
      <xdr:spPr>
        <a:xfrm>
          <a:off x="13436111" y="653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121835</xdr:rowOff>
    </xdr:from>
    <xdr:to>
      <xdr:col>67</xdr:col>
      <xdr:colOff>101600</xdr:colOff>
      <xdr:row>38</xdr:row>
      <xdr:rowOff>51984</xdr:rowOff>
    </xdr:to>
    <xdr:sp macro="" textlink="">
      <xdr:nvSpPr>
        <xdr:cNvPr id="547" name="楕円 546"/>
        <xdr:cNvSpPr/>
      </xdr:nvSpPr>
      <xdr:spPr>
        <a:xfrm>
          <a:off x="12763500" y="64654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43111</xdr:rowOff>
    </xdr:from>
    <xdr:ext cx="534377" cy="259045"/>
    <xdr:sp macro="" textlink="">
      <xdr:nvSpPr>
        <xdr:cNvPr id="548" name="テキスト ボックス 547"/>
        <xdr:cNvSpPr txBox="1"/>
      </xdr:nvSpPr>
      <xdr:spPr>
        <a:xfrm>
          <a:off x="12547111" y="655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64308</xdr:rowOff>
    </xdr:from>
    <xdr:to>
      <xdr:col>85</xdr:col>
      <xdr:colOff>127000</xdr:colOff>
      <xdr:row>57</xdr:row>
      <xdr:rowOff>32441</xdr:rowOff>
    </xdr:to>
    <xdr:cxnSp macro="">
      <xdr:nvCxnSpPr>
        <xdr:cNvPr id="577" name="直線コネクタ 576"/>
        <xdr:cNvCxnSpPr/>
      </xdr:nvCxnSpPr>
      <xdr:spPr>
        <a:xfrm flipV="1">
          <a:off x="15481300" y="9665508"/>
          <a:ext cx="838200" cy="13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162702</xdr:rowOff>
    </xdr:from>
    <xdr:ext cx="534377" cy="259045"/>
    <xdr:sp macro="" textlink="">
      <xdr:nvSpPr>
        <xdr:cNvPr id="578" name="教育費平均値テキスト"/>
        <xdr:cNvSpPr txBox="1"/>
      </xdr:nvSpPr>
      <xdr:spPr>
        <a:xfrm>
          <a:off x="16370300" y="9421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143289</xdr:rowOff>
    </xdr:from>
    <xdr:to>
      <xdr:col>81</xdr:col>
      <xdr:colOff>50800</xdr:colOff>
      <xdr:row>57</xdr:row>
      <xdr:rowOff>32441</xdr:rowOff>
    </xdr:to>
    <xdr:cxnSp macro="">
      <xdr:nvCxnSpPr>
        <xdr:cNvPr id="580" name="直線コネクタ 579"/>
        <xdr:cNvCxnSpPr/>
      </xdr:nvCxnSpPr>
      <xdr:spPr>
        <a:xfrm>
          <a:off x="14592300" y="9744489"/>
          <a:ext cx="889000" cy="60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195</xdr:rowOff>
    </xdr:from>
    <xdr:to>
      <xdr:col>81</xdr:col>
      <xdr:colOff>101600</xdr:colOff>
      <xdr:row>56</xdr:row>
      <xdr:rowOff>101795</xdr:rowOff>
    </xdr:to>
    <xdr:sp macro="" textlink="">
      <xdr:nvSpPr>
        <xdr:cNvPr id="581" name="フローチャート: 判断 580"/>
        <xdr:cNvSpPr/>
      </xdr:nvSpPr>
      <xdr:spPr>
        <a:xfrm>
          <a:off x="154305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118322</xdr:rowOff>
    </xdr:from>
    <xdr:ext cx="534377" cy="259045"/>
    <xdr:sp macro="" textlink="">
      <xdr:nvSpPr>
        <xdr:cNvPr id="582" name="テキスト ボックス 581"/>
        <xdr:cNvSpPr txBox="1"/>
      </xdr:nvSpPr>
      <xdr:spPr>
        <a:xfrm>
          <a:off x="15214111" y="937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143289</xdr:rowOff>
    </xdr:from>
    <xdr:to>
      <xdr:col>76</xdr:col>
      <xdr:colOff>114300</xdr:colOff>
      <xdr:row>57</xdr:row>
      <xdr:rowOff>98339</xdr:rowOff>
    </xdr:to>
    <xdr:cxnSp macro="">
      <xdr:nvCxnSpPr>
        <xdr:cNvPr id="583" name="直線コネクタ 582"/>
        <xdr:cNvCxnSpPr/>
      </xdr:nvCxnSpPr>
      <xdr:spPr>
        <a:xfrm flipV="1">
          <a:off x="13703300" y="9744489"/>
          <a:ext cx="889000" cy="12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51950</xdr:rowOff>
    </xdr:from>
    <xdr:to>
      <xdr:col>76</xdr:col>
      <xdr:colOff>165100</xdr:colOff>
      <xdr:row>56</xdr:row>
      <xdr:rowOff>153550</xdr:rowOff>
    </xdr:to>
    <xdr:sp macro="" textlink="">
      <xdr:nvSpPr>
        <xdr:cNvPr id="584" name="フローチャート: 判断 583"/>
        <xdr:cNvSpPr/>
      </xdr:nvSpPr>
      <xdr:spPr>
        <a:xfrm>
          <a:off x="14541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170077</xdr:rowOff>
    </xdr:from>
    <xdr:ext cx="534377" cy="259045"/>
    <xdr:sp macro="" textlink="">
      <xdr:nvSpPr>
        <xdr:cNvPr id="585" name="テキスト ボックス 584"/>
        <xdr:cNvSpPr txBox="1"/>
      </xdr:nvSpPr>
      <xdr:spPr>
        <a:xfrm>
          <a:off x="14325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89553</xdr:rowOff>
    </xdr:from>
    <xdr:to>
      <xdr:col>71</xdr:col>
      <xdr:colOff>177800</xdr:colOff>
      <xdr:row>57</xdr:row>
      <xdr:rowOff>98339</xdr:rowOff>
    </xdr:to>
    <xdr:cxnSp macro="">
      <xdr:nvCxnSpPr>
        <xdr:cNvPr id="586" name="直線コネクタ 585"/>
        <xdr:cNvCxnSpPr/>
      </xdr:nvCxnSpPr>
      <xdr:spPr>
        <a:xfrm>
          <a:off x="12814300" y="9862203"/>
          <a:ext cx="8890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47402</xdr:rowOff>
    </xdr:from>
    <xdr:to>
      <xdr:col>72</xdr:col>
      <xdr:colOff>38100</xdr:colOff>
      <xdr:row>56</xdr:row>
      <xdr:rowOff>149002</xdr:rowOff>
    </xdr:to>
    <xdr:sp macro="" textlink="">
      <xdr:nvSpPr>
        <xdr:cNvPr id="587" name="フローチャート: 判断 586"/>
        <xdr:cNvSpPr/>
      </xdr:nvSpPr>
      <xdr:spPr>
        <a:xfrm>
          <a:off x="13652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165529</xdr:rowOff>
    </xdr:from>
    <xdr:ext cx="534377" cy="259045"/>
    <xdr:sp macro="" textlink="">
      <xdr:nvSpPr>
        <xdr:cNvPr id="588" name="テキスト ボックス 587"/>
        <xdr:cNvSpPr txBox="1"/>
      </xdr:nvSpPr>
      <xdr:spPr>
        <a:xfrm>
          <a:off x="13436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51013</xdr:rowOff>
    </xdr:from>
    <xdr:to>
      <xdr:col>67</xdr:col>
      <xdr:colOff>101600</xdr:colOff>
      <xdr:row>56</xdr:row>
      <xdr:rowOff>152613</xdr:rowOff>
    </xdr:to>
    <xdr:sp macro="" textlink="">
      <xdr:nvSpPr>
        <xdr:cNvPr id="589" name="フローチャート: 判断 588"/>
        <xdr:cNvSpPr/>
      </xdr:nvSpPr>
      <xdr:spPr>
        <a:xfrm>
          <a:off x="12763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169140</xdr:rowOff>
    </xdr:from>
    <xdr:ext cx="534377" cy="259045"/>
    <xdr:sp macro="" textlink="">
      <xdr:nvSpPr>
        <xdr:cNvPr id="590" name="テキスト ボックス 589"/>
        <xdr:cNvSpPr txBox="1"/>
      </xdr:nvSpPr>
      <xdr:spPr>
        <a:xfrm>
          <a:off x="12547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13508</xdr:rowOff>
    </xdr:from>
    <xdr:to>
      <xdr:col>85</xdr:col>
      <xdr:colOff>177800</xdr:colOff>
      <xdr:row>56</xdr:row>
      <xdr:rowOff>115108</xdr:rowOff>
    </xdr:to>
    <xdr:sp macro="" textlink="">
      <xdr:nvSpPr>
        <xdr:cNvPr id="596" name="楕円 595"/>
        <xdr:cNvSpPr/>
      </xdr:nvSpPr>
      <xdr:spPr>
        <a:xfrm>
          <a:off x="16268700" y="96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163385</xdr:rowOff>
    </xdr:from>
    <xdr:ext cx="534377" cy="259045"/>
    <xdr:sp macro="" textlink="">
      <xdr:nvSpPr>
        <xdr:cNvPr id="597" name="教育費該当値テキスト"/>
        <xdr:cNvSpPr txBox="1"/>
      </xdr:nvSpPr>
      <xdr:spPr>
        <a:xfrm>
          <a:off x="16370300" y="959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153091</xdr:rowOff>
    </xdr:from>
    <xdr:to>
      <xdr:col>81</xdr:col>
      <xdr:colOff>101600</xdr:colOff>
      <xdr:row>57</xdr:row>
      <xdr:rowOff>83241</xdr:rowOff>
    </xdr:to>
    <xdr:sp macro="" textlink="">
      <xdr:nvSpPr>
        <xdr:cNvPr id="598" name="楕円 597"/>
        <xdr:cNvSpPr/>
      </xdr:nvSpPr>
      <xdr:spPr>
        <a:xfrm>
          <a:off x="15430500" y="975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74368</xdr:rowOff>
    </xdr:from>
    <xdr:ext cx="534377" cy="259045"/>
    <xdr:sp macro="" textlink="">
      <xdr:nvSpPr>
        <xdr:cNvPr id="599" name="テキスト ボックス 598"/>
        <xdr:cNvSpPr txBox="1"/>
      </xdr:nvSpPr>
      <xdr:spPr>
        <a:xfrm>
          <a:off x="15214111" y="98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92489</xdr:rowOff>
    </xdr:from>
    <xdr:to>
      <xdr:col>76</xdr:col>
      <xdr:colOff>165100</xdr:colOff>
      <xdr:row>57</xdr:row>
      <xdr:rowOff>22639</xdr:rowOff>
    </xdr:to>
    <xdr:sp macro="" textlink="">
      <xdr:nvSpPr>
        <xdr:cNvPr id="600" name="楕円 599"/>
        <xdr:cNvSpPr/>
      </xdr:nvSpPr>
      <xdr:spPr>
        <a:xfrm>
          <a:off x="14541500" y="96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13766</xdr:rowOff>
    </xdr:from>
    <xdr:ext cx="534377" cy="259045"/>
    <xdr:sp macro="" textlink="">
      <xdr:nvSpPr>
        <xdr:cNvPr id="601" name="テキスト ボックス 600"/>
        <xdr:cNvSpPr txBox="1"/>
      </xdr:nvSpPr>
      <xdr:spPr>
        <a:xfrm>
          <a:off x="14325111" y="978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47539</xdr:rowOff>
    </xdr:from>
    <xdr:to>
      <xdr:col>72</xdr:col>
      <xdr:colOff>38100</xdr:colOff>
      <xdr:row>57</xdr:row>
      <xdr:rowOff>149139</xdr:rowOff>
    </xdr:to>
    <xdr:sp macro="" textlink="">
      <xdr:nvSpPr>
        <xdr:cNvPr id="602" name="楕円 601"/>
        <xdr:cNvSpPr/>
      </xdr:nvSpPr>
      <xdr:spPr>
        <a:xfrm>
          <a:off x="13652500" y="982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140266</xdr:rowOff>
    </xdr:from>
    <xdr:ext cx="534377" cy="259045"/>
    <xdr:sp macro="" textlink="">
      <xdr:nvSpPr>
        <xdr:cNvPr id="603" name="テキスト ボックス 602"/>
        <xdr:cNvSpPr txBox="1"/>
      </xdr:nvSpPr>
      <xdr:spPr>
        <a:xfrm>
          <a:off x="13436111" y="991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38753</xdr:rowOff>
    </xdr:from>
    <xdr:to>
      <xdr:col>67</xdr:col>
      <xdr:colOff>101600</xdr:colOff>
      <xdr:row>57</xdr:row>
      <xdr:rowOff>140353</xdr:rowOff>
    </xdr:to>
    <xdr:sp macro="" textlink="">
      <xdr:nvSpPr>
        <xdr:cNvPr id="604" name="楕円 603"/>
        <xdr:cNvSpPr/>
      </xdr:nvSpPr>
      <xdr:spPr>
        <a:xfrm>
          <a:off x="12763500" y="981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131480</xdr:rowOff>
    </xdr:from>
    <xdr:ext cx="534377" cy="259045"/>
    <xdr:sp macro="" textlink="">
      <xdr:nvSpPr>
        <xdr:cNvPr id="605" name="テキスト ボックス 604"/>
        <xdr:cNvSpPr txBox="1"/>
      </xdr:nvSpPr>
      <xdr:spPr>
        <a:xfrm>
          <a:off x="12547111" y="990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122682</xdr:rowOff>
    </xdr:from>
    <xdr:to>
      <xdr:col>85</xdr:col>
      <xdr:colOff>127000</xdr:colOff>
      <xdr:row>79</xdr:row>
      <xdr:rowOff>42278</xdr:rowOff>
    </xdr:to>
    <xdr:cxnSp macro="">
      <xdr:nvCxnSpPr>
        <xdr:cNvPr id="634" name="直線コネクタ 633"/>
        <xdr:cNvCxnSpPr/>
      </xdr:nvCxnSpPr>
      <xdr:spPr>
        <a:xfrm>
          <a:off x="15481300" y="13495782"/>
          <a:ext cx="838200" cy="9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109322</xdr:rowOff>
    </xdr:from>
    <xdr:to>
      <xdr:col>81</xdr:col>
      <xdr:colOff>50800</xdr:colOff>
      <xdr:row>78</xdr:row>
      <xdr:rowOff>122682</xdr:rowOff>
    </xdr:to>
    <xdr:cxnSp macro="">
      <xdr:nvCxnSpPr>
        <xdr:cNvPr id="637" name="直線コネクタ 636"/>
        <xdr:cNvCxnSpPr/>
      </xdr:nvCxnSpPr>
      <xdr:spPr>
        <a:xfrm>
          <a:off x="14592300" y="13482422"/>
          <a:ext cx="889000" cy="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36615</xdr:rowOff>
    </xdr:from>
    <xdr:to>
      <xdr:col>81</xdr:col>
      <xdr:colOff>101600</xdr:colOff>
      <xdr:row>78</xdr:row>
      <xdr:rowOff>138215</xdr:rowOff>
    </xdr:to>
    <xdr:sp macro="" textlink="">
      <xdr:nvSpPr>
        <xdr:cNvPr id="638" name="フローチャート: 判断 637"/>
        <xdr:cNvSpPr/>
      </xdr:nvSpPr>
      <xdr:spPr>
        <a:xfrm>
          <a:off x="15430500" y="134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154742</xdr:rowOff>
    </xdr:from>
    <xdr:ext cx="534377" cy="259045"/>
    <xdr:sp macro="" textlink="">
      <xdr:nvSpPr>
        <xdr:cNvPr id="639" name="テキスト ボックス 638"/>
        <xdr:cNvSpPr txBox="1"/>
      </xdr:nvSpPr>
      <xdr:spPr>
        <a:xfrm>
          <a:off x="15214111" y="1318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109322</xdr:rowOff>
    </xdr:from>
    <xdr:to>
      <xdr:col>76</xdr:col>
      <xdr:colOff>114300</xdr:colOff>
      <xdr:row>79</xdr:row>
      <xdr:rowOff>18631</xdr:rowOff>
    </xdr:to>
    <xdr:cxnSp macro="">
      <xdr:nvCxnSpPr>
        <xdr:cNvPr id="640" name="直線コネクタ 639"/>
        <xdr:cNvCxnSpPr/>
      </xdr:nvCxnSpPr>
      <xdr:spPr>
        <a:xfrm flipV="1">
          <a:off x="13703300" y="13482422"/>
          <a:ext cx="889000" cy="8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49403</xdr:rowOff>
    </xdr:from>
    <xdr:to>
      <xdr:col>76</xdr:col>
      <xdr:colOff>165100</xdr:colOff>
      <xdr:row>78</xdr:row>
      <xdr:rowOff>151003</xdr:rowOff>
    </xdr:to>
    <xdr:sp macro="" textlink="">
      <xdr:nvSpPr>
        <xdr:cNvPr id="641" name="フローチャート: 判断 640"/>
        <xdr:cNvSpPr/>
      </xdr:nvSpPr>
      <xdr:spPr>
        <a:xfrm>
          <a:off x="145415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167530</xdr:rowOff>
    </xdr:from>
    <xdr:ext cx="469744" cy="259045"/>
    <xdr:sp macro="" textlink="">
      <xdr:nvSpPr>
        <xdr:cNvPr id="642" name="テキスト ボックス 641"/>
        <xdr:cNvSpPr txBox="1"/>
      </xdr:nvSpPr>
      <xdr:spPr>
        <a:xfrm>
          <a:off x="14357428" y="1319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18631</xdr:rowOff>
    </xdr:from>
    <xdr:to>
      <xdr:col>71</xdr:col>
      <xdr:colOff>177800</xdr:colOff>
      <xdr:row>79</xdr:row>
      <xdr:rowOff>37985</xdr:rowOff>
    </xdr:to>
    <xdr:cxnSp macro="">
      <xdr:nvCxnSpPr>
        <xdr:cNvPr id="643" name="直線コネクタ 642"/>
        <xdr:cNvCxnSpPr/>
      </xdr:nvCxnSpPr>
      <xdr:spPr>
        <a:xfrm flipV="1">
          <a:off x="12814300" y="13563181"/>
          <a:ext cx="8890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97346</xdr:rowOff>
    </xdr:from>
    <xdr:to>
      <xdr:col>72</xdr:col>
      <xdr:colOff>38100</xdr:colOff>
      <xdr:row>79</xdr:row>
      <xdr:rowOff>27496</xdr:rowOff>
    </xdr:to>
    <xdr:sp macro="" textlink="">
      <xdr:nvSpPr>
        <xdr:cNvPr id="644" name="フローチャート: 判断 643"/>
        <xdr:cNvSpPr/>
      </xdr:nvSpPr>
      <xdr:spPr>
        <a:xfrm>
          <a:off x="13652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44023</xdr:rowOff>
    </xdr:from>
    <xdr:ext cx="469744" cy="259045"/>
    <xdr:sp macro="" textlink="">
      <xdr:nvSpPr>
        <xdr:cNvPr id="645" name="テキスト ボックス 644"/>
        <xdr:cNvSpPr txBox="1"/>
      </xdr:nvSpPr>
      <xdr:spPr>
        <a:xfrm>
          <a:off x="13468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111785</xdr:rowOff>
    </xdr:from>
    <xdr:to>
      <xdr:col>67</xdr:col>
      <xdr:colOff>101600</xdr:colOff>
      <xdr:row>79</xdr:row>
      <xdr:rowOff>41935</xdr:rowOff>
    </xdr:to>
    <xdr:sp macro="" textlink="">
      <xdr:nvSpPr>
        <xdr:cNvPr id="646" name="フローチャート: 判断 645"/>
        <xdr:cNvSpPr/>
      </xdr:nvSpPr>
      <xdr:spPr>
        <a:xfrm>
          <a:off x="12763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58462</xdr:rowOff>
    </xdr:from>
    <xdr:ext cx="469744" cy="259045"/>
    <xdr:sp macro="" textlink="">
      <xdr:nvSpPr>
        <xdr:cNvPr id="647" name="テキスト ボックス 646"/>
        <xdr:cNvSpPr txBox="1"/>
      </xdr:nvSpPr>
      <xdr:spPr>
        <a:xfrm>
          <a:off x="12579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162928</xdr:rowOff>
    </xdr:from>
    <xdr:to>
      <xdr:col>85</xdr:col>
      <xdr:colOff>177800</xdr:colOff>
      <xdr:row>79</xdr:row>
      <xdr:rowOff>93078</xdr:rowOff>
    </xdr:to>
    <xdr:sp macro="" textlink="">
      <xdr:nvSpPr>
        <xdr:cNvPr id="653" name="楕円 652"/>
        <xdr:cNvSpPr/>
      </xdr:nvSpPr>
      <xdr:spPr>
        <a:xfrm>
          <a:off x="16268700" y="1353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77855</xdr:rowOff>
    </xdr:from>
    <xdr:ext cx="378565" cy="259045"/>
    <xdr:sp macro="" textlink="">
      <xdr:nvSpPr>
        <xdr:cNvPr id="654" name="災害復旧費該当値テキスト"/>
        <xdr:cNvSpPr txBox="1"/>
      </xdr:nvSpPr>
      <xdr:spPr>
        <a:xfrm>
          <a:off x="16370300" y="1345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71882</xdr:rowOff>
    </xdr:from>
    <xdr:to>
      <xdr:col>81</xdr:col>
      <xdr:colOff>101600</xdr:colOff>
      <xdr:row>79</xdr:row>
      <xdr:rowOff>2032</xdr:rowOff>
    </xdr:to>
    <xdr:sp macro="" textlink="">
      <xdr:nvSpPr>
        <xdr:cNvPr id="655" name="楕円 654"/>
        <xdr:cNvSpPr/>
      </xdr:nvSpPr>
      <xdr:spPr>
        <a:xfrm>
          <a:off x="15430500" y="1344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164609</xdr:rowOff>
    </xdr:from>
    <xdr:ext cx="469744" cy="259045"/>
    <xdr:sp macro="" textlink="">
      <xdr:nvSpPr>
        <xdr:cNvPr id="656" name="テキスト ボックス 655"/>
        <xdr:cNvSpPr txBox="1"/>
      </xdr:nvSpPr>
      <xdr:spPr>
        <a:xfrm>
          <a:off x="15246428" y="1353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58522</xdr:rowOff>
    </xdr:from>
    <xdr:to>
      <xdr:col>76</xdr:col>
      <xdr:colOff>165100</xdr:colOff>
      <xdr:row>78</xdr:row>
      <xdr:rowOff>160122</xdr:rowOff>
    </xdr:to>
    <xdr:sp macro="" textlink="">
      <xdr:nvSpPr>
        <xdr:cNvPr id="657" name="楕円 656"/>
        <xdr:cNvSpPr/>
      </xdr:nvSpPr>
      <xdr:spPr>
        <a:xfrm>
          <a:off x="14541500" y="134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151249</xdr:rowOff>
    </xdr:from>
    <xdr:ext cx="469744" cy="259045"/>
    <xdr:sp macro="" textlink="">
      <xdr:nvSpPr>
        <xdr:cNvPr id="658" name="テキスト ボックス 657"/>
        <xdr:cNvSpPr txBox="1"/>
      </xdr:nvSpPr>
      <xdr:spPr>
        <a:xfrm>
          <a:off x="14357428" y="13524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139281</xdr:rowOff>
    </xdr:from>
    <xdr:to>
      <xdr:col>72</xdr:col>
      <xdr:colOff>38100</xdr:colOff>
      <xdr:row>79</xdr:row>
      <xdr:rowOff>69431</xdr:rowOff>
    </xdr:to>
    <xdr:sp macro="" textlink="">
      <xdr:nvSpPr>
        <xdr:cNvPr id="659" name="楕円 658"/>
        <xdr:cNvSpPr/>
      </xdr:nvSpPr>
      <xdr:spPr>
        <a:xfrm>
          <a:off x="13652500" y="1351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60558</xdr:rowOff>
    </xdr:from>
    <xdr:ext cx="469744" cy="259045"/>
    <xdr:sp macro="" textlink="">
      <xdr:nvSpPr>
        <xdr:cNvPr id="660" name="テキスト ボックス 659"/>
        <xdr:cNvSpPr txBox="1"/>
      </xdr:nvSpPr>
      <xdr:spPr>
        <a:xfrm>
          <a:off x="13468428" y="1360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158635</xdr:rowOff>
    </xdr:from>
    <xdr:to>
      <xdr:col>67</xdr:col>
      <xdr:colOff>101600</xdr:colOff>
      <xdr:row>79</xdr:row>
      <xdr:rowOff>88785</xdr:rowOff>
    </xdr:to>
    <xdr:sp macro="" textlink="">
      <xdr:nvSpPr>
        <xdr:cNvPr id="661" name="楕円 660"/>
        <xdr:cNvSpPr/>
      </xdr:nvSpPr>
      <xdr:spPr>
        <a:xfrm>
          <a:off x="12763500" y="1353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79912</xdr:rowOff>
    </xdr:from>
    <xdr:ext cx="378565" cy="259045"/>
    <xdr:sp macro="" textlink="">
      <xdr:nvSpPr>
        <xdr:cNvPr id="662" name="テキスト ボックス 661"/>
        <xdr:cNvSpPr txBox="1"/>
      </xdr:nvSpPr>
      <xdr:spPr>
        <a:xfrm>
          <a:off x="12625017" y="1362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119639</xdr:rowOff>
    </xdr:from>
    <xdr:to>
      <xdr:col>85</xdr:col>
      <xdr:colOff>127000</xdr:colOff>
      <xdr:row>98</xdr:row>
      <xdr:rowOff>125368</xdr:rowOff>
    </xdr:to>
    <xdr:cxnSp macro="">
      <xdr:nvCxnSpPr>
        <xdr:cNvPr id="693" name="直線コネクタ 692"/>
        <xdr:cNvCxnSpPr/>
      </xdr:nvCxnSpPr>
      <xdr:spPr>
        <a:xfrm flipV="1">
          <a:off x="15481300" y="16921739"/>
          <a:ext cx="8382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114793</xdr:rowOff>
    </xdr:from>
    <xdr:to>
      <xdr:col>81</xdr:col>
      <xdr:colOff>50800</xdr:colOff>
      <xdr:row>98</xdr:row>
      <xdr:rowOff>125368</xdr:rowOff>
    </xdr:to>
    <xdr:cxnSp macro="">
      <xdr:nvCxnSpPr>
        <xdr:cNvPr id="696" name="直線コネクタ 695"/>
        <xdr:cNvCxnSpPr/>
      </xdr:nvCxnSpPr>
      <xdr:spPr>
        <a:xfrm>
          <a:off x="14592300" y="16916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165060</xdr:rowOff>
    </xdr:from>
    <xdr:to>
      <xdr:col>81</xdr:col>
      <xdr:colOff>101600</xdr:colOff>
      <xdr:row>98</xdr:row>
      <xdr:rowOff>95210</xdr:rowOff>
    </xdr:to>
    <xdr:sp macro="" textlink="">
      <xdr:nvSpPr>
        <xdr:cNvPr id="697" name="フローチャート: 判断 696"/>
        <xdr:cNvSpPr/>
      </xdr:nvSpPr>
      <xdr:spPr>
        <a:xfrm>
          <a:off x="15430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111737</xdr:rowOff>
    </xdr:from>
    <xdr:ext cx="534377" cy="259045"/>
    <xdr:sp macro="" textlink="">
      <xdr:nvSpPr>
        <xdr:cNvPr id="698" name="テキスト ボックス 697"/>
        <xdr:cNvSpPr txBox="1"/>
      </xdr:nvSpPr>
      <xdr:spPr>
        <a:xfrm>
          <a:off x="15214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103535</xdr:rowOff>
    </xdr:from>
    <xdr:to>
      <xdr:col>76</xdr:col>
      <xdr:colOff>114300</xdr:colOff>
      <xdr:row>98</xdr:row>
      <xdr:rowOff>114793</xdr:rowOff>
    </xdr:to>
    <xdr:cxnSp macro="">
      <xdr:nvCxnSpPr>
        <xdr:cNvPr id="699" name="直線コネクタ 698"/>
        <xdr:cNvCxnSpPr/>
      </xdr:nvCxnSpPr>
      <xdr:spPr>
        <a:xfrm>
          <a:off x="13703300" y="16905635"/>
          <a:ext cx="889000" cy="1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162902</xdr:rowOff>
    </xdr:from>
    <xdr:to>
      <xdr:col>76</xdr:col>
      <xdr:colOff>165100</xdr:colOff>
      <xdr:row>98</xdr:row>
      <xdr:rowOff>93052</xdr:rowOff>
    </xdr:to>
    <xdr:sp macro="" textlink="">
      <xdr:nvSpPr>
        <xdr:cNvPr id="700" name="フローチャート: 判断 699"/>
        <xdr:cNvSpPr/>
      </xdr:nvSpPr>
      <xdr:spPr>
        <a:xfrm>
          <a:off x="14541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109579</xdr:rowOff>
    </xdr:from>
    <xdr:ext cx="534377" cy="259045"/>
    <xdr:sp macro="" textlink="">
      <xdr:nvSpPr>
        <xdr:cNvPr id="701" name="テキスト ボックス 700"/>
        <xdr:cNvSpPr txBox="1"/>
      </xdr:nvSpPr>
      <xdr:spPr>
        <a:xfrm>
          <a:off x="14325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103535</xdr:rowOff>
    </xdr:from>
    <xdr:to>
      <xdr:col>71</xdr:col>
      <xdr:colOff>177800</xdr:colOff>
      <xdr:row>98</xdr:row>
      <xdr:rowOff>109378</xdr:rowOff>
    </xdr:to>
    <xdr:cxnSp macro="">
      <xdr:nvCxnSpPr>
        <xdr:cNvPr id="702" name="直線コネクタ 701"/>
        <xdr:cNvCxnSpPr/>
      </xdr:nvCxnSpPr>
      <xdr:spPr>
        <a:xfrm flipV="1">
          <a:off x="12814300" y="16905635"/>
          <a:ext cx="889000" cy="5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162140</xdr:rowOff>
    </xdr:from>
    <xdr:to>
      <xdr:col>72</xdr:col>
      <xdr:colOff>38100</xdr:colOff>
      <xdr:row>98</xdr:row>
      <xdr:rowOff>92290</xdr:rowOff>
    </xdr:to>
    <xdr:sp macro="" textlink="">
      <xdr:nvSpPr>
        <xdr:cNvPr id="703" name="フローチャート: 判断 702"/>
        <xdr:cNvSpPr/>
      </xdr:nvSpPr>
      <xdr:spPr>
        <a:xfrm>
          <a:off x="13652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108817</xdr:rowOff>
    </xdr:from>
    <xdr:ext cx="534377" cy="259045"/>
    <xdr:sp macro="" textlink="">
      <xdr:nvSpPr>
        <xdr:cNvPr id="704" name="テキスト ボックス 703"/>
        <xdr:cNvSpPr txBox="1"/>
      </xdr:nvSpPr>
      <xdr:spPr>
        <a:xfrm>
          <a:off x="13436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159446</xdr:rowOff>
    </xdr:from>
    <xdr:to>
      <xdr:col>67</xdr:col>
      <xdr:colOff>101600</xdr:colOff>
      <xdr:row>98</xdr:row>
      <xdr:rowOff>89596</xdr:rowOff>
    </xdr:to>
    <xdr:sp macro="" textlink="">
      <xdr:nvSpPr>
        <xdr:cNvPr id="705" name="フローチャート: 判断 704"/>
        <xdr:cNvSpPr/>
      </xdr:nvSpPr>
      <xdr:spPr>
        <a:xfrm>
          <a:off x="12763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106123</xdr:rowOff>
    </xdr:from>
    <xdr:ext cx="534377" cy="259045"/>
    <xdr:sp macro="" textlink="">
      <xdr:nvSpPr>
        <xdr:cNvPr id="706" name="テキスト ボックス 705"/>
        <xdr:cNvSpPr txBox="1"/>
      </xdr:nvSpPr>
      <xdr:spPr>
        <a:xfrm>
          <a:off x="12547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68839</xdr:rowOff>
    </xdr:from>
    <xdr:to>
      <xdr:col>85</xdr:col>
      <xdr:colOff>177800</xdr:colOff>
      <xdr:row>98</xdr:row>
      <xdr:rowOff>170439</xdr:rowOff>
    </xdr:to>
    <xdr:sp macro="" textlink="">
      <xdr:nvSpPr>
        <xdr:cNvPr id="712" name="楕円 711"/>
        <xdr:cNvSpPr/>
      </xdr:nvSpPr>
      <xdr:spPr>
        <a:xfrm>
          <a:off x="16268700" y="16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155216</xdr:rowOff>
    </xdr:from>
    <xdr:ext cx="534377" cy="259045"/>
    <xdr:sp macro="" textlink="">
      <xdr:nvSpPr>
        <xdr:cNvPr id="713" name="公債費該当値テキスト"/>
        <xdr:cNvSpPr txBox="1"/>
      </xdr:nvSpPr>
      <xdr:spPr>
        <a:xfrm>
          <a:off x="16370300" y="1678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74568</xdr:rowOff>
    </xdr:from>
    <xdr:to>
      <xdr:col>81</xdr:col>
      <xdr:colOff>101600</xdr:colOff>
      <xdr:row>99</xdr:row>
      <xdr:rowOff>4718</xdr:rowOff>
    </xdr:to>
    <xdr:sp macro="" textlink="">
      <xdr:nvSpPr>
        <xdr:cNvPr id="714" name="楕円 713"/>
        <xdr:cNvSpPr/>
      </xdr:nvSpPr>
      <xdr:spPr>
        <a:xfrm>
          <a:off x="15430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167295</xdr:rowOff>
    </xdr:from>
    <xdr:ext cx="534377" cy="259045"/>
    <xdr:sp macro="" textlink="">
      <xdr:nvSpPr>
        <xdr:cNvPr id="715" name="テキスト ボックス 714"/>
        <xdr:cNvSpPr txBox="1"/>
      </xdr:nvSpPr>
      <xdr:spPr>
        <a:xfrm>
          <a:off x="15214111" y="169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63993</xdr:rowOff>
    </xdr:from>
    <xdr:to>
      <xdr:col>76</xdr:col>
      <xdr:colOff>165100</xdr:colOff>
      <xdr:row>98</xdr:row>
      <xdr:rowOff>165593</xdr:rowOff>
    </xdr:to>
    <xdr:sp macro="" textlink="">
      <xdr:nvSpPr>
        <xdr:cNvPr id="716" name="楕円 715"/>
        <xdr:cNvSpPr/>
      </xdr:nvSpPr>
      <xdr:spPr>
        <a:xfrm>
          <a:off x="145415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156720</xdr:rowOff>
    </xdr:from>
    <xdr:ext cx="534377" cy="259045"/>
    <xdr:sp macro="" textlink="">
      <xdr:nvSpPr>
        <xdr:cNvPr id="717" name="テキスト ボックス 716"/>
        <xdr:cNvSpPr txBox="1"/>
      </xdr:nvSpPr>
      <xdr:spPr>
        <a:xfrm>
          <a:off x="14325111" y="169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52735</xdr:rowOff>
    </xdr:from>
    <xdr:to>
      <xdr:col>72</xdr:col>
      <xdr:colOff>38100</xdr:colOff>
      <xdr:row>98</xdr:row>
      <xdr:rowOff>154335</xdr:rowOff>
    </xdr:to>
    <xdr:sp macro="" textlink="">
      <xdr:nvSpPr>
        <xdr:cNvPr id="718" name="楕円 717"/>
        <xdr:cNvSpPr/>
      </xdr:nvSpPr>
      <xdr:spPr>
        <a:xfrm>
          <a:off x="13652500" y="1685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145462</xdr:rowOff>
    </xdr:from>
    <xdr:ext cx="534377" cy="259045"/>
    <xdr:sp macro="" textlink="">
      <xdr:nvSpPr>
        <xdr:cNvPr id="719" name="テキスト ボックス 718"/>
        <xdr:cNvSpPr txBox="1"/>
      </xdr:nvSpPr>
      <xdr:spPr>
        <a:xfrm>
          <a:off x="13436111" y="1694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58578</xdr:rowOff>
    </xdr:from>
    <xdr:to>
      <xdr:col>67</xdr:col>
      <xdr:colOff>101600</xdr:colOff>
      <xdr:row>98</xdr:row>
      <xdr:rowOff>160178</xdr:rowOff>
    </xdr:to>
    <xdr:sp macro="" textlink="">
      <xdr:nvSpPr>
        <xdr:cNvPr id="720" name="楕円 719"/>
        <xdr:cNvSpPr/>
      </xdr:nvSpPr>
      <xdr:spPr>
        <a:xfrm>
          <a:off x="12763500" y="16860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151305</xdr:rowOff>
    </xdr:from>
    <xdr:ext cx="534377" cy="259045"/>
    <xdr:sp macro="" textlink="">
      <xdr:nvSpPr>
        <xdr:cNvPr id="721" name="テキスト ボックス 720"/>
        <xdr:cNvSpPr txBox="1"/>
      </xdr:nvSpPr>
      <xdr:spPr>
        <a:xfrm>
          <a:off x="12547111" y="169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142240</xdr:rowOff>
    </xdr:from>
    <xdr:to>
      <xdr:col>112</xdr:col>
      <xdr:colOff>38100</xdr:colOff>
      <xdr:row>39</xdr:row>
      <xdr:rowOff>72390</xdr:rowOff>
    </xdr:to>
    <xdr:sp macro="" textlink="">
      <xdr:nvSpPr>
        <xdr:cNvPr id="754" name="フローチャート: 判断 753"/>
        <xdr:cNvSpPr/>
      </xdr:nvSpPr>
      <xdr:spPr>
        <a:xfrm>
          <a:off x="21272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88917</xdr:rowOff>
    </xdr:from>
    <xdr:ext cx="378565" cy="259045"/>
    <xdr:sp macro="" textlink="">
      <xdr:nvSpPr>
        <xdr:cNvPr id="755" name="テキスト ボックス 754"/>
        <xdr:cNvSpPr txBox="1"/>
      </xdr:nvSpPr>
      <xdr:spPr>
        <a:xfrm>
          <a:off x="21134017" y="6432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134430</xdr:rowOff>
    </xdr:from>
    <xdr:to>
      <xdr:col>107</xdr:col>
      <xdr:colOff>101600</xdr:colOff>
      <xdr:row>39</xdr:row>
      <xdr:rowOff>64580</xdr:rowOff>
    </xdr:to>
    <xdr:sp macro="" textlink="">
      <xdr:nvSpPr>
        <xdr:cNvPr id="757" name="フローチャート: 判断 756"/>
        <xdr:cNvSpPr/>
      </xdr:nvSpPr>
      <xdr:spPr>
        <a:xfrm>
          <a:off x="20383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81106</xdr:rowOff>
    </xdr:from>
    <xdr:ext cx="378565" cy="259045"/>
    <xdr:sp macro="" textlink="">
      <xdr:nvSpPr>
        <xdr:cNvPr id="758" name="テキスト ボックス 757"/>
        <xdr:cNvSpPr txBox="1"/>
      </xdr:nvSpPr>
      <xdr:spPr>
        <a:xfrm>
          <a:off x="20245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89091</xdr:rowOff>
    </xdr:from>
    <xdr:to>
      <xdr:col>102</xdr:col>
      <xdr:colOff>165100</xdr:colOff>
      <xdr:row>39</xdr:row>
      <xdr:rowOff>19241</xdr:rowOff>
    </xdr:to>
    <xdr:sp macro="" textlink="">
      <xdr:nvSpPr>
        <xdr:cNvPr id="760" name="フローチャート: 判断 759"/>
        <xdr:cNvSpPr/>
      </xdr:nvSpPr>
      <xdr:spPr>
        <a:xfrm>
          <a:off x="19494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35768</xdr:rowOff>
    </xdr:from>
    <xdr:ext cx="378565" cy="259045"/>
    <xdr:sp macro="" textlink="">
      <xdr:nvSpPr>
        <xdr:cNvPr id="761" name="テキスト ボックス 760"/>
        <xdr:cNvSpPr txBox="1"/>
      </xdr:nvSpPr>
      <xdr:spPr>
        <a:xfrm>
          <a:off x="19356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141097</xdr:rowOff>
    </xdr:from>
    <xdr:to>
      <xdr:col>98</xdr:col>
      <xdr:colOff>38100</xdr:colOff>
      <xdr:row>39</xdr:row>
      <xdr:rowOff>71247</xdr:rowOff>
    </xdr:to>
    <xdr:sp macro="" textlink="">
      <xdr:nvSpPr>
        <xdr:cNvPr id="762" name="フローチャート: 判断 761"/>
        <xdr:cNvSpPr/>
      </xdr:nvSpPr>
      <xdr:spPr>
        <a:xfrm>
          <a:off x="18605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87774</xdr:rowOff>
    </xdr:from>
    <xdr:ext cx="378565" cy="259045"/>
    <xdr:sp macro="" textlink="">
      <xdr:nvSpPr>
        <xdr:cNvPr id="763" name="テキスト ボックス 762"/>
        <xdr:cNvSpPr txBox="1"/>
      </xdr:nvSpPr>
      <xdr:spPr>
        <a:xfrm>
          <a:off x="18467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156972</xdr:rowOff>
    </xdr:from>
    <xdr:to>
      <xdr:col>112</xdr:col>
      <xdr:colOff>38100</xdr:colOff>
      <xdr:row>59</xdr:row>
      <xdr:rowOff>87122</xdr:rowOff>
    </xdr:to>
    <xdr:sp macro="" textlink="">
      <xdr:nvSpPr>
        <xdr:cNvPr id="811" name="フローチャート: 判断 810"/>
        <xdr:cNvSpPr/>
      </xdr:nvSpPr>
      <xdr:spPr>
        <a:xfrm>
          <a:off x="212725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103649</xdr:rowOff>
    </xdr:from>
    <xdr:ext cx="313932" cy="259045"/>
    <xdr:sp macro="" textlink="">
      <xdr:nvSpPr>
        <xdr:cNvPr id="812" name="テキスト ボックス 811"/>
        <xdr:cNvSpPr txBox="1"/>
      </xdr:nvSpPr>
      <xdr:spPr>
        <a:xfrm>
          <a:off x="21166333" y="98762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156718</xdr:rowOff>
    </xdr:from>
    <xdr:to>
      <xdr:col>107</xdr:col>
      <xdr:colOff>101600</xdr:colOff>
      <xdr:row>59</xdr:row>
      <xdr:rowOff>86868</xdr:rowOff>
    </xdr:to>
    <xdr:sp macro="" textlink="">
      <xdr:nvSpPr>
        <xdr:cNvPr id="814" name="フローチャート: 判断 813"/>
        <xdr:cNvSpPr/>
      </xdr:nvSpPr>
      <xdr:spPr>
        <a:xfrm>
          <a:off x="20383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103395</xdr:rowOff>
    </xdr:from>
    <xdr:ext cx="313932" cy="259045"/>
    <xdr:sp macro="" textlink="">
      <xdr:nvSpPr>
        <xdr:cNvPr id="815" name="テキスト ボックス 814"/>
        <xdr:cNvSpPr txBox="1"/>
      </xdr:nvSpPr>
      <xdr:spPr>
        <a:xfrm>
          <a:off x="20277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157353</xdr:rowOff>
    </xdr:from>
    <xdr:to>
      <xdr:col>102</xdr:col>
      <xdr:colOff>165100</xdr:colOff>
      <xdr:row>59</xdr:row>
      <xdr:rowOff>87503</xdr:rowOff>
    </xdr:to>
    <xdr:sp macro="" textlink="">
      <xdr:nvSpPr>
        <xdr:cNvPr id="817" name="フローチャート: 判断 816"/>
        <xdr:cNvSpPr/>
      </xdr:nvSpPr>
      <xdr:spPr>
        <a:xfrm>
          <a:off x="19494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104030</xdr:rowOff>
    </xdr:from>
    <xdr:ext cx="313932" cy="259045"/>
    <xdr:sp macro="" textlink="">
      <xdr:nvSpPr>
        <xdr:cNvPr id="818" name="テキスト ボックス 817"/>
        <xdr:cNvSpPr txBox="1"/>
      </xdr:nvSpPr>
      <xdr:spPr>
        <a:xfrm>
          <a:off x="19388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158115</xdr:rowOff>
    </xdr:from>
    <xdr:to>
      <xdr:col>98</xdr:col>
      <xdr:colOff>38100</xdr:colOff>
      <xdr:row>59</xdr:row>
      <xdr:rowOff>88265</xdr:rowOff>
    </xdr:to>
    <xdr:sp macro="" textlink="">
      <xdr:nvSpPr>
        <xdr:cNvPr id="819" name="フローチャート: 判断 818"/>
        <xdr:cNvSpPr/>
      </xdr:nvSpPr>
      <xdr:spPr>
        <a:xfrm>
          <a:off x="18605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104792</xdr:rowOff>
    </xdr:from>
    <xdr:ext cx="313932" cy="259045"/>
    <xdr:sp macro="" textlink="">
      <xdr:nvSpPr>
        <xdr:cNvPr id="820" name="テキスト ボックス 819"/>
        <xdr:cNvSpPr txBox="1"/>
      </xdr:nvSpPr>
      <xdr:spPr>
        <a:xfrm>
          <a:off x="18499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歳出決算総額は、住民一人当たり５６８，８８１円となっている。類似団体平均と比較しても一人当たりコストが低い状況となっている。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総務費は、住民一人当たり１０３，９３３円と大幅に増額しているが、特別定額給付金事業が要因となっている。商工費は住民一人当たり３，１３３円と大幅に増額しているが、新型コロナウイルス対策による給付金及び補助金等事業が要因となっている。教育費は、住民一人当たり１８，３１８円の増額となっており、教育用コンピューター等購入費及び校内ネットワーク整備委託料、学校施設耐震補強事業が要因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ja-JP" altLang="en-US" sz="900">
              <a:latin typeface="ＭＳ ゴシック" pitchFamily="49" charset="-128"/>
              <a:ea typeface="ＭＳ ゴシック" pitchFamily="49" charset="-128"/>
            </a:rPr>
            <a:t>合併以降、財政調整基金繰入金に依存した予算編成が課題となっていたが、平成１９年度から繰入額を抑制していき、国の経済対策による地方交付税増や地域活性化交付金等の効果により、平成２１・２２・２３年度は繰入をゼロに抑制することができた。平成２４年度は災害発生等に伴う歳出増により財政調整基金の取崩しを行ったが、行革効果等により再び平成２５・２６・２７年度と繰入をゼロに抑制することができた。しかし、平成２８年度以降は大規模事業に伴う普通建設事業費、施設の老朽化に伴う維持補修費、少子高齢化に伴う扶助費の増等により財政調整基金の取崩しを行っている。令和２年度は下水道事業会計の法適化により繰出金が約８億円減少したこと等により標準財政規模比の実質収支額は４．２９％の増加となった。今後も、事務事業の見直しや統廃合などの歳出の合理化等、行財政改革を推進し、健全な行財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平成１９年度以降、全ての会計において黒字となっている。</a:t>
          </a:r>
        </a:p>
        <a:p>
          <a:r>
            <a:rPr kumimoji="1" lang="ja-JP" altLang="en-US" sz="1400">
              <a:latin typeface="ＭＳ ゴシック" pitchFamily="49" charset="-128"/>
              <a:ea typeface="ＭＳ ゴシック" pitchFamily="49" charset="-128"/>
            </a:rPr>
            <a:t>　令和２年度から公営企業会計に移行した下水道事業においては、未普及地域の整備推進に伴い、今後も一般会計からの繰入金の増加が懸念されていることから、持続可能な経営の健全化を図ることが急務となっ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B1" sqref="B1:DI1"/>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26593352</v>
      </c>
      <c r="BO4" s="464"/>
      <c r="BP4" s="464"/>
      <c r="BQ4" s="464"/>
      <c r="BR4" s="464"/>
      <c r="BS4" s="464"/>
      <c r="BT4" s="464"/>
      <c r="BU4" s="465"/>
      <c r="BV4" s="463">
        <v>20150131</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12.2</v>
      </c>
      <c r="CU4" s="648"/>
      <c r="CV4" s="648"/>
      <c r="CW4" s="648"/>
      <c r="CX4" s="648"/>
      <c r="CY4" s="648"/>
      <c r="CZ4" s="648"/>
      <c r="DA4" s="649"/>
      <c r="DB4" s="647">
        <v>7.9</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24988114</v>
      </c>
      <c r="BO5" s="469"/>
      <c r="BP5" s="469"/>
      <c r="BQ5" s="469"/>
      <c r="BR5" s="469"/>
      <c r="BS5" s="469"/>
      <c r="BT5" s="469"/>
      <c r="BU5" s="470"/>
      <c r="BV5" s="468">
        <v>19125239</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90.9</v>
      </c>
      <c r="CU5" s="439"/>
      <c r="CV5" s="439"/>
      <c r="CW5" s="439"/>
      <c r="CX5" s="439"/>
      <c r="CY5" s="439"/>
      <c r="CZ5" s="439"/>
      <c r="DA5" s="440"/>
      <c r="DB5" s="438">
        <v>93.8</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1605238</v>
      </c>
      <c r="BO6" s="469"/>
      <c r="BP6" s="469"/>
      <c r="BQ6" s="469"/>
      <c r="BR6" s="469"/>
      <c r="BS6" s="469"/>
      <c r="BT6" s="469"/>
      <c r="BU6" s="470"/>
      <c r="BV6" s="468">
        <v>1024892</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94.8</v>
      </c>
      <c r="CU6" s="622"/>
      <c r="CV6" s="622"/>
      <c r="CW6" s="622"/>
      <c r="CX6" s="622"/>
      <c r="CY6" s="622"/>
      <c r="CZ6" s="622"/>
      <c r="DA6" s="623"/>
      <c r="DB6" s="621">
        <v>97.5</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102</v>
      </c>
      <c r="AV7" s="526"/>
      <c r="AW7" s="526"/>
      <c r="AX7" s="526"/>
      <c r="AY7" s="448" t="s">
        <v>106</v>
      </c>
      <c r="AZ7" s="449"/>
      <c r="BA7" s="449"/>
      <c r="BB7" s="449"/>
      <c r="BC7" s="449"/>
      <c r="BD7" s="449"/>
      <c r="BE7" s="449"/>
      <c r="BF7" s="449"/>
      <c r="BG7" s="449"/>
      <c r="BH7" s="449"/>
      <c r="BI7" s="449"/>
      <c r="BJ7" s="449"/>
      <c r="BK7" s="449"/>
      <c r="BL7" s="449"/>
      <c r="BM7" s="450"/>
      <c r="BN7" s="468">
        <v>87209</v>
      </c>
      <c r="BO7" s="469"/>
      <c r="BP7" s="469"/>
      <c r="BQ7" s="469"/>
      <c r="BR7" s="469"/>
      <c r="BS7" s="469"/>
      <c r="BT7" s="469"/>
      <c r="BU7" s="470"/>
      <c r="BV7" s="468">
        <v>67782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12459629</v>
      </c>
      <c r="CU7" s="469"/>
      <c r="CV7" s="469"/>
      <c r="CW7" s="469"/>
      <c r="CX7" s="469"/>
      <c r="CY7" s="469"/>
      <c r="CZ7" s="469"/>
      <c r="DA7" s="470"/>
      <c r="DB7" s="468">
        <v>12137139</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1518029</v>
      </c>
      <c r="BO8" s="469"/>
      <c r="BP8" s="469"/>
      <c r="BQ8" s="469"/>
      <c r="BR8" s="469"/>
      <c r="BS8" s="469"/>
      <c r="BT8" s="469"/>
      <c r="BU8" s="470"/>
      <c r="BV8" s="468">
        <v>957110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0.46</v>
      </c>
      <c r="CU8" s="582"/>
      <c r="CV8" s="582"/>
      <c r="CW8" s="582"/>
      <c r="CX8" s="582"/>
      <c r="CY8" s="582"/>
      <c r="CZ8" s="582"/>
      <c r="DA8" s="583"/>
      <c r="DB8" s="581">
        <v>0.46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42661</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560919</v>
      </c>
      <c r="BO9" s="469"/>
      <c r="BP9" s="469"/>
      <c r="BQ9" s="469"/>
      <c r="BR9" s="469"/>
      <c r="BS9" s="469"/>
      <c r="BT9" s="469"/>
      <c r="BU9" s="470"/>
      <c r="BV9" s="468">
        <v>-106962</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13.5</v>
      </c>
      <c r="CU9" s="439"/>
      <c r="CV9" s="439"/>
      <c r="CW9" s="439"/>
      <c r="CX9" s="439"/>
      <c r="CY9" s="439"/>
      <c r="CZ9" s="439"/>
      <c r="DA9" s="440"/>
      <c r="DB9" s="438">
        <v>13.8</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43214</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5204</v>
      </c>
      <c r="BO10" s="469"/>
      <c r="BP10" s="469"/>
      <c r="BQ10" s="469"/>
      <c r="BR10" s="469"/>
      <c r="BS10" s="469"/>
      <c r="BT10" s="469"/>
      <c r="BU10" s="470"/>
      <c r="BV10" s="468">
        <v>7426</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43925</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94</v>
      </c>
      <c r="AV12" s="526"/>
      <c r="AW12" s="526"/>
      <c r="AX12" s="526"/>
      <c r="AY12" s="448" t="s">
        <v>136</v>
      </c>
      <c r="AZ12" s="449"/>
      <c r="BA12" s="449"/>
      <c r="BB12" s="449"/>
      <c r="BC12" s="449"/>
      <c r="BD12" s="449"/>
      <c r="BE12" s="449"/>
      <c r="BF12" s="449"/>
      <c r="BG12" s="449"/>
      <c r="BH12" s="449"/>
      <c r="BI12" s="449"/>
      <c r="BJ12" s="449"/>
      <c r="BK12" s="449"/>
      <c r="BL12" s="449"/>
      <c r="BM12" s="450"/>
      <c r="BN12" s="468">
        <v>1687930</v>
      </c>
      <c r="BO12" s="469"/>
      <c r="BP12" s="469"/>
      <c r="BQ12" s="469"/>
      <c r="BR12" s="469"/>
      <c r="BS12" s="469"/>
      <c r="BT12" s="469"/>
      <c r="BU12" s="470"/>
      <c r="BV12" s="468">
        <v>730529</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130</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43395</v>
      </c>
      <c r="S13" s="572"/>
      <c r="T13" s="572"/>
      <c r="U13" s="572"/>
      <c r="V13" s="573"/>
      <c r="W13" s="559" t="s">
        <v>140</v>
      </c>
      <c r="X13" s="481"/>
      <c r="Y13" s="481"/>
      <c r="Z13" s="481"/>
      <c r="AA13" s="481"/>
      <c r="AB13" s="482"/>
      <c r="AC13" s="444">
        <v>1978</v>
      </c>
      <c r="AD13" s="445"/>
      <c r="AE13" s="445"/>
      <c r="AF13" s="445"/>
      <c r="AG13" s="446"/>
      <c r="AH13" s="444">
        <v>1912</v>
      </c>
      <c r="AI13" s="445"/>
      <c r="AJ13" s="445"/>
      <c r="AK13" s="445"/>
      <c r="AL13" s="447"/>
      <c r="AM13" s="537" t="s">
        <v>141</v>
      </c>
      <c r="AN13" s="442"/>
      <c r="AO13" s="442"/>
      <c r="AP13" s="442"/>
      <c r="AQ13" s="442"/>
      <c r="AR13" s="442"/>
      <c r="AS13" s="442"/>
      <c r="AT13" s="443"/>
      <c r="AU13" s="525" t="s">
        <v>142</v>
      </c>
      <c r="AV13" s="526"/>
      <c r="AW13" s="526"/>
      <c r="AX13" s="526"/>
      <c r="AY13" s="448" t="s">
        <v>143</v>
      </c>
      <c r="AZ13" s="449"/>
      <c r="BA13" s="449"/>
      <c r="BB13" s="449"/>
      <c r="BC13" s="449"/>
      <c r="BD13" s="449"/>
      <c r="BE13" s="449"/>
      <c r="BF13" s="449"/>
      <c r="BG13" s="449"/>
      <c r="BH13" s="449"/>
      <c r="BI13" s="449"/>
      <c r="BJ13" s="449"/>
      <c r="BK13" s="449"/>
      <c r="BL13" s="449"/>
      <c r="BM13" s="450"/>
      <c r="BN13" s="468">
        <v>-1121807</v>
      </c>
      <c r="BO13" s="469"/>
      <c r="BP13" s="469"/>
      <c r="BQ13" s="469"/>
      <c r="BR13" s="469"/>
      <c r="BS13" s="469"/>
      <c r="BT13" s="469"/>
      <c r="BU13" s="470"/>
      <c r="BV13" s="468">
        <v>-830065</v>
      </c>
      <c r="BW13" s="469"/>
      <c r="BX13" s="469"/>
      <c r="BY13" s="469"/>
      <c r="BZ13" s="469"/>
      <c r="CA13" s="469"/>
      <c r="CB13" s="469"/>
      <c r="CC13" s="470"/>
      <c r="CD13" s="477" t="s">
        <v>144</v>
      </c>
      <c r="CE13" s="478"/>
      <c r="CF13" s="478"/>
      <c r="CG13" s="478"/>
      <c r="CH13" s="478"/>
      <c r="CI13" s="478"/>
      <c r="CJ13" s="478"/>
      <c r="CK13" s="478"/>
      <c r="CL13" s="478"/>
      <c r="CM13" s="478"/>
      <c r="CN13" s="478"/>
      <c r="CO13" s="478"/>
      <c r="CP13" s="478"/>
      <c r="CQ13" s="478"/>
      <c r="CR13" s="478"/>
      <c r="CS13" s="479"/>
      <c r="CT13" s="438">
        <v>7.1</v>
      </c>
      <c r="CU13" s="439"/>
      <c r="CV13" s="439"/>
      <c r="CW13" s="439"/>
      <c r="CX13" s="439"/>
      <c r="CY13" s="439"/>
      <c r="CZ13" s="439"/>
      <c r="DA13" s="440"/>
      <c r="DB13" s="438">
        <v>7.3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145</v>
      </c>
      <c r="M14" s="605"/>
      <c r="N14" s="605"/>
      <c r="O14" s="605"/>
      <c r="P14" s="605"/>
      <c r="Q14" s="606"/>
      <c r="R14" s="571">
        <v>44177</v>
      </c>
      <c r="S14" s="572"/>
      <c r="T14" s="572"/>
      <c r="U14" s="572"/>
      <c r="V14" s="573"/>
      <c r="W14" s="574"/>
      <c r="X14" s="484"/>
      <c r="Y14" s="484"/>
      <c r="Z14" s="484"/>
      <c r="AA14" s="484"/>
      <c r="AB14" s="485"/>
      <c r="AC14" s="564">
        <v>9.6999999999999993</v>
      </c>
      <c r="AD14" s="565"/>
      <c r="AE14" s="565"/>
      <c r="AF14" s="565"/>
      <c r="AG14" s="566"/>
      <c r="AH14" s="564">
        <v>9.5</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146</v>
      </c>
      <c r="CE14" s="475"/>
      <c r="CF14" s="475"/>
      <c r="CG14" s="475"/>
      <c r="CH14" s="475"/>
      <c r="CI14" s="475"/>
      <c r="CJ14" s="475"/>
      <c r="CK14" s="475"/>
      <c r="CL14" s="475"/>
      <c r="CM14" s="475"/>
      <c r="CN14" s="475"/>
      <c r="CO14" s="475"/>
      <c r="CP14" s="475"/>
      <c r="CQ14" s="475"/>
      <c r="CR14" s="475"/>
      <c r="CS14" s="476"/>
      <c r="CT14" s="575">
        <v>12.1</v>
      </c>
      <c r="CU14" s="576"/>
      <c r="CV14" s="576"/>
      <c r="CW14" s="576"/>
      <c r="CX14" s="576"/>
      <c r="CY14" s="576"/>
      <c r="CZ14" s="576"/>
      <c r="DA14" s="577"/>
      <c r="DB14" s="575">
        <v>38.799999999999997</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139</v>
      </c>
      <c r="N15" s="569"/>
      <c r="O15" s="569"/>
      <c r="P15" s="569"/>
      <c r="Q15" s="570"/>
      <c r="R15" s="571">
        <v>43613</v>
      </c>
      <c r="S15" s="572"/>
      <c r="T15" s="572"/>
      <c r="U15" s="572"/>
      <c r="V15" s="573"/>
      <c r="W15" s="559" t="s">
        <v>147</v>
      </c>
      <c r="X15" s="481"/>
      <c r="Y15" s="481"/>
      <c r="Z15" s="481"/>
      <c r="AA15" s="481"/>
      <c r="AB15" s="482"/>
      <c r="AC15" s="444">
        <v>5954</v>
      </c>
      <c r="AD15" s="445"/>
      <c r="AE15" s="445"/>
      <c r="AF15" s="445"/>
      <c r="AG15" s="446"/>
      <c r="AH15" s="444">
        <v>5828</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4964384</v>
      </c>
      <c r="BO15" s="464"/>
      <c r="BP15" s="464"/>
      <c r="BQ15" s="464"/>
      <c r="BR15" s="464"/>
      <c r="BS15" s="464"/>
      <c r="BT15" s="464"/>
      <c r="BU15" s="465"/>
      <c r="BV15" s="463">
        <v>4723711</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29.1</v>
      </c>
      <c r="AD16" s="565"/>
      <c r="AE16" s="565"/>
      <c r="AF16" s="565"/>
      <c r="AG16" s="566"/>
      <c r="AH16" s="564">
        <v>29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10703716</v>
      </c>
      <c r="BO16" s="469"/>
      <c r="BP16" s="469"/>
      <c r="BQ16" s="469"/>
      <c r="BR16" s="469"/>
      <c r="BS16" s="469"/>
      <c r="BT16" s="469"/>
      <c r="BU16" s="470"/>
      <c r="BV16" s="468">
        <v>10300434</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12512</v>
      </c>
      <c r="AD17" s="445"/>
      <c r="AE17" s="445"/>
      <c r="AF17" s="445"/>
      <c r="AG17" s="446"/>
      <c r="AH17" s="444">
        <v>12356</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6212795</v>
      </c>
      <c r="BO17" s="469"/>
      <c r="BP17" s="469"/>
      <c r="BQ17" s="469"/>
      <c r="BR17" s="469"/>
      <c r="BS17" s="469"/>
      <c r="BT17" s="469"/>
      <c r="BU17" s="470"/>
      <c r="BV17" s="468">
        <v>5947872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209.36</v>
      </c>
      <c r="M18" s="533"/>
      <c r="N18" s="533"/>
      <c r="O18" s="533"/>
      <c r="P18" s="533"/>
      <c r="Q18" s="533"/>
      <c r="R18" s="534"/>
      <c r="S18" s="534"/>
      <c r="T18" s="534"/>
      <c r="U18" s="534"/>
      <c r="V18" s="535"/>
      <c r="W18" s="549"/>
      <c r="X18" s="550"/>
      <c r="Y18" s="550"/>
      <c r="Z18" s="550"/>
      <c r="AA18" s="550"/>
      <c r="AB18" s="560"/>
      <c r="AC18" s="432">
        <v>61.2</v>
      </c>
      <c r="AD18" s="433"/>
      <c r="AE18" s="433"/>
      <c r="AF18" s="433"/>
      <c r="AG18" s="536"/>
      <c r="AH18" s="432">
        <v>61.5</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11334111</v>
      </c>
      <c r="BO18" s="469"/>
      <c r="BP18" s="469"/>
      <c r="BQ18" s="469"/>
      <c r="BR18" s="469"/>
      <c r="BS18" s="469"/>
      <c r="BT18" s="469"/>
      <c r="BU18" s="470"/>
      <c r="BV18" s="468">
        <v>11525167</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204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15060444</v>
      </c>
      <c r="BO19" s="469"/>
      <c r="BP19" s="469"/>
      <c r="BQ19" s="469"/>
      <c r="BR19" s="469"/>
      <c r="BS19" s="469"/>
      <c r="BT19" s="469"/>
      <c r="BU19" s="470"/>
      <c r="BV19" s="468">
        <v>14177630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16439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19934213</v>
      </c>
      <c r="BO23" s="469"/>
      <c r="BP23" s="469"/>
      <c r="BQ23" s="469"/>
      <c r="BR23" s="469"/>
      <c r="BS23" s="469"/>
      <c r="BT23" s="469"/>
      <c r="BU23" s="470"/>
      <c r="BV23" s="468">
        <v>20331929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8900</v>
      </c>
      <c r="R24" s="445"/>
      <c r="S24" s="445"/>
      <c r="T24" s="445"/>
      <c r="U24" s="445"/>
      <c r="V24" s="446"/>
      <c r="W24" s="510"/>
      <c r="X24" s="501"/>
      <c r="Y24" s="502"/>
      <c r="Z24" s="441" t="s">
        <v>171</v>
      </c>
      <c r="AA24" s="442"/>
      <c r="AB24" s="442"/>
      <c r="AC24" s="442"/>
      <c r="AD24" s="442"/>
      <c r="AE24" s="442"/>
      <c r="AF24" s="442"/>
      <c r="AG24" s="443"/>
      <c r="AH24" s="444">
        <v>388</v>
      </c>
      <c r="AI24" s="445"/>
      <c r="AJ24" s="445"/>
      <c r="AK24" s="445"/>
      <c r="AL24" s="446"/>
      <c r="AM24" s="444">
        <v>1165552</v>
      </c>
      <c r="AN24" s="445"/>
      <c r="AO24" s="445"/>
      <c r="AP24" s="445"/>
      <c r="AQ24" s="445"/>
      <c r="AR24" s="446"/>
      <c r="AS24" s="444">
        <v>3004</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17597392</v>
      </c>
      <c r="BO24" s="469"/>
      <c r="BP24" s="469"/>
      <c r="BQ24" s="469"/>
      <c r="BR24" s="469"/>
      <c r="BS24" s="469"/>
      <c r="BT24" s="469"/>
      <c r="BU24" s="470"/>
      <c r="BV24" s="468">
        <v>18285797</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2</v>
      </c>
      <c r="M25" s="445"/>
      <c r="N25" s="445"/>
      <c r="O25" s="445"/>
      <c r="P25" s="446"/>
      <c r="Q25" s="444">
        <v>7000</v>
      </c>
      <c r="R25" s="445"/>
      <c r="S25" s="445"/>
      <c r="T25" s="445"/>
      <c r="U25" s="445"/>
      <c r="V25" s="446"/>
      <c r="W25" s="510"/>
      <c r="X25" s="501"/>
      <c r="Y25" s="502"/>
      <c r="Z25" s="441" t="s">
        <v>174</v>
      </c>
      <c r="AA25" s="442"/>
      <c r="AB25" s="442"/>
      <c r="AC25" s="442"/>
      <c r="AD25" s="442"/>
      <c r="AE25" s="442"/>
      <c r="AF25" s="442"/>
      <c r="AG25" s="443"/>
      <c r="AH25" s="444">
        <v>79</v>
      </c>
      <c r="AI25" s="445"/>
      <c r="AJ25" s="445"/>
      <c r="AK25" s="445"/>
      <c r="AL25" s="446"/>
      <c r="AM25" s="444">
        <v>228468</v>
      </c>
      <c r="AN25" s="445"/>
      <c r="AO25" s="445"/>
      <c r="AP25" s="445"/>
      <c r="AQ25" s="445"/>
      <c r="AR25" s="446"/>
      <c r="AS25" s="444">
        <v>2892</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2603905</v>
      </c>
      <c r="BO25" s="464"/>
      <c r="BP25" s="464"/>
      <c r="BQ25" s="464"/>
      <c r="BR25" s="464"/>
      <c r="BS25" s="464"/>
      <c r="BT25" s="464"/>
      <c r="BU25" s="465"/>
      <c r="BV25" s="463">
        <v>2489688</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6400</v>
      </c>
      <c r="R26" s="445"/>
      <c r="S26" s="445"/>
      <c r="T26" s="445"/>
      <c r="U26" s="445"/>
      <c r="V26" s="446"/>
      <c r="W26" s="510"/>
      <c r="X26" s="501"/>
      <c r="Y26" s="502"/>
      <c r="Z26" s="441" t="s">
        <v>177</v>
      </c>
      <c r="AA26" s="523"/>
      <c r="AB26" s="523"/>
      <c r="AC26" s="523"/>
      <c r="AD26" s="523"/>
      <c r="AE26" s="523"/>
      <c r="AF26" s="523"/>
      <c r="AG26" s="524"/>
      <c r="AH26" s="444">
        <v>23</v>
      </c>
      <c r="AI26" s="445"/>
      <c r="AJ26" s="445"/>
      <c r="AK26" s="445"/>
      <c r="AL26" s="446"/>
      <c r="AM26" s="444">
        <v>64791</v>
      </c>
      <c r="AN26" s="445"/>
      <c r="AO26" s="445"/>
      <c r="AP26" s="445"/>
      <c r="AQ26" s="445"/>
      <c r="AR26" s="446"/>
      <c r="AS26" s="444">
        <v>2817</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130</v>
      </c>
      <c r="BO26" s="469"/>
      <c r="BP26" s="469"/>
      <c r="BQ26" s="469"/>
      <c r="BR26" s="469"/>
      <c r="BS26" s="469"/>
      <c r="BT26" s="469"/>
      <c r="BU26" s="470"/>
      <c r="BV26" s="468" t="s">
        <v>179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4550</v>
      </c>
      <c r="R27" s="445"/>
      <c r="S27" s="445"/>
      <c r="T27" s="445"/>
      <c r="U27" s="445"/>
      <c r="V27" s="446"/>
      <c r="W27" s="510"/>
      <c r="X27" s="501"/>
      <c r="Y27" s="502"/>
      <c r="Z27" s="441" t="s">
        <v>181</v>
      </c>
      <c r="AA27" s="442"/>
      <c r="AB27" s="442"/>
      <c r="AC27" s="442"/>
      <c r="AD27" s="442"/>
      <c r="AE27" s="442"/>
      <c r="AF27" s="442"/>
      <c r="AG27" s="443"/>
      <c r="AH27" s="444">
        <v>26</v>
      </c>
      <c r="AI27" s="445"/>
      <c r="AJ27" s="445"/>
      <c r="AK27" s="445"/>
      <c r="AL27" s="446"/>
      <c r="AM27" s="444">
        <v>64766</v>
      </c>
      <c r="AN27" s="445"/>
      <c r="AO27" s="445"/>
      <c r="AP27" s="445"/>
      <c r="AQ27" s="445"/>
      <c r="AR27" s="446"/>
      <c r="AS27" s="444">
        <v>2491</v>
      </c>
      <c r="AT27" s="445"/>
      <c r="AU27" s="445"/>
      <c r="AV27" s="445"/>
      <c r="AW27" s="445"/>
      <c r="AX27" s="447"/>
      <c r="AY27" s="474" t="s">
        <v>182</v>
      </c>
      <c r="AZ27" s="475"/>
      <c r="BA27" s="475"/>
      <c r="BB27" s="475"/>
      <c r="BC27" s="475"/>
      <c r="BD27" s="475"/>
      <c r="BE27" s="475"/>
      <c r="BF27" s="475"/>
      <c r="BG27" s="475"/>
      <c r="BH27" s="475"/>
      <c r="BI27" s="475"/>
      <c r="BJ27" s="475"/>
      <c r="BK27" s="475"/>
      <c r="BL27" s="475"/>
      <c r="BM27" s="476"/>
      <c r="BN27" s="471" t="s">
        <v>130</v>
      </c>
      <c r="BO27" s="472"/>
      <c r="BP27" s="472"/>
      <c r="BQ27" s="472"/>
      <c r="BR27" s="472"/>
      <c r="BS27" s="472"/>
      <c r="BT27" s="472"/>
      <c r="BU27" s="473"/>
      <c r="BV27" s="471" t="s">
        <v>183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3800</v>
      </c>
      <c r="R28" s="445"/>
      <c r="S28" s="445"/>
      <c r="T28" s="445"/>
      <c r="U28" s="445"/>
      <c r="V28" s="446"/>
      <c r="W28" s="510"/>
      <c r="X28" s="501"/>
      <c r="Y28" s="502"/>
      <c r="Z28" s="441" t="s">
        <v>185</v>
      </c>
      <c r="AA28" s="442"/>
      <c r="AB28" s="442"/>
      <c r="AC28" s="442"/>
      <c r="AD28" s="442"/>
      <c r="AE28" s="442"/>
      <c r="AF28" s="442"/>
      <c r="AG28" s="443"/>
      <c r="AH28" s="444" t="s">
        <v>130</v>
      </c>
      <c r="AI28" s="445"/>
      <c r="AJ28" s="445"/>
      <c r="AK28" s="445"/>
      <c r="AL28" s="446"/>
      <c r="AM28" s="444" t="s">
        <v>138</v>
      </c>
      <c r="AN28" s="445"/>
      <c r="AO28" s="445"/>
      <c r="AP28" s="445"/>
      <c r="AQ28" s="445"/>
      <c r="AR28" s="446"/>
      <c r="AS28" s="444" t="s">
        <v>130</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5274885</v>
      </c>
      <c r="BO28" s="464"/>
      <c r="BP28" s="464"/>
      <c r="BQ28" s="464"/>
      <c r="BR28" s="464"/>
      <c r="BS28" s="464"/>
      <c r="BT28" s="464"/>
      <c r="BU28" s="465"/>
      <c r="BV28" s="463">
        <v>6305214</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16</v>
      </c>
      <c r="M29" s="445"/>
      <c r="N29" s="445"/>
      <c r="O29" s="445"/>
      <c r="P29" s="446"/>
      <c r="Q29" s="444">
        <v>3500</v>
      </c>
      <c r="R29" s="445"/>
      <c r="S29" s="445"/>
      <c r="T29" s="445"/>
      <c r="U29" s="445"/>
      <c r="V29" s="446"/>
      <c r="W29" s="511"/>
      <c r="X29" s="512"/>
      <c r="Y29" s="513"/>
      <c r="Z29" s="441" t="s">
        <v>188</v>
      </c>
      <c r="AA29" s="442"/>
      <c r="AB29" s="442"/>
      <c r="AC29" s="442"/>
      <c r="AD29" s="442"/>
      <c r="AE29" s="442"/>
      <c r="AF29" s="442"/>
      <c r="AG29" s="443"/>
      <c r="AH29" s="444">
        <v>414</v>
      </c>
      <c r="AI29" s="445"/>
      <c r="AJ29" s="445"/>
      <c r="AK29" s="445"/>
      <c r="AL29" s="446"/>
      <c r="AM29" s="444">
        <v>1230318</v>
      </c>
      <c r="AN29" s="445"/>
      <c r="AO29" s="445"/>
      <c r="AP29" s="445"/>
      <c r="AQ29" s="445"/>
      <c r="AR29" s="446"/>
      <c r="AS29" s="444">
        <v>2972</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110770</v>
      </c>
      <c r="BO29" s="469"/>
      <c r="BP29" s="469"/>
      <c r="BQ29" s="469"/>
      <c r="BR29" s="469"/>
      <c r="BS29" s="469"/>
      <c r="BT29" s="469"/>
      <c r="BU29" s="470"/>
      <c r="BV29" s="468">
        <v>110678</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95.9</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4302249</v>
      </c>
      <c r="BO30" s="472"/>
      <c r="BP30" s="472"/>
      <c r="BQ30" s="472"/>
      <c r="BR30" s="472"/>
      <c r="BS30" s="472"/>
      <c r="BT30" s="472"/>
      <c r="BU30" s="473"/>
      <c r="BV30" s="471">
        <v>4136118</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200</v>
      </c>
      <c r="AN33" s="431"/>
      <c r="AO33" s="430" t="s">
        <v>201</v>
      </c>
      <c r="AP33" s="430"/>
      <c r="AQ33" s="430"/>
      <c r="AR33" s="430"/>
      <c r="AS33" s="430"/>
      <c r="AT33" s="430"/>
      <c r="AU33" s="430"/>
      <c r="AV33" s="430"/>
      <c r="AW33" s="430"/>
      <c r="AX33" s="430"/>
      <c r="AY33" s="430"/>
      <c r="AZ33" s="430"/>
      <c r="BA33" s="430"/>
      <c r="BB33" s="430"/>
      <c r="BC33" s="430"/>
      <c r="BD33" s="217"/>
      <c r="BE33" s="430" t="s">
        <v>202</v>
      </c>
      <c r="BF33" s="430"/>
      <c r="BG33" s="430" t="s">
        <v>203</v>
      </c>
      <c r="BH33" s="430"/>
      <c r="BI33" s="430"/>
      <c r="BJ33" s="430"/>
      <c r="BK33" s="430"/>
      <c r="BL33" s="430"/>
      <c r="BM33" s="430"/>
      <c r="BN33" s="430"/>
      <c r="BO33" s="430"/>
      <c r="BP33" s="430"/>
      <c r="BQ33" s="430"/>
      <c r="BR33" s="430"/>
      <c r="BS33" s="430"/>
      <c r="BT33" s="430"/>
      <c r="BU33" s="430"/>
      <c r="BV33" s="217"/>
      <c r="BW33" s="431" t="s">
        <v>202</v>
      </c>
      <c r="BX33" s="431"/>
      <c r="BY33" s="430" t="s">
        <v>204</v>
      </c>
      <c r="BZ33" s="430"/>
      <c r="CA33" s="430"/>
      <c r="CB33" s="430"/>
      <c r="CC33" s="430"/>
      <c r="CD33" s="430"/>
      <c r="CE33" s="430"/>
      <c r="CF33" s="430"/>
      <c r="CG33" s="430"/>
      <c r="CH33" s="430"/>
      <c r="CI33" s="430"/>
      <c r="CJ33" s="430"/>
      <c r="CK33" s="430"/>
      <c r="CL33" s="430"/>
      <c r="CM33" s="430"/>
      <c r="CN33" s="216"/>
      <c r="CO33" s="431" t="s">
        <v>197</v>
      </c>
      <c r="CP33" s="431"/>
      <c r="CQ33" s="430" t="s">
        <v>205</v>
      </c>
      <c r="CR33" s="430"/>
      <c r="CS33" s="430"/>
      <c r="CT33" s="430"/>
      <c r="CU33" s="430"/>
      <c r="CV33" s="430"/>
      <c r="CW33" s="430"/>
      <c r="CX33" s="430"/>
      <c r="CY33" s="430"/>
      <c r="CZ33" s="430"/>
      <c r="DA33" s="430"/>
      <c r="DB33" s="430"/>
      <c r="DC33" s="430"/>
      <c r="DD33" s="430"/>
      <c r="DE33" s="430"/>
      <c r="DF33" s="216"/>
      <c r="DG33" s="429" t="s">
        <v>206</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赤磐市国民健康保険特別会計</v>
      </c>
      <c r="X34" s="426"/>
      <c r="Y34" s="426"/>
      <c r="Z34" s="426"/>
      <c r="AA34" s="426"/>
      <c r="AB34" s="426"/>
      <c r="AC34" s="426"/>
      <c r="AD34" s="426"/>
      <c r="AE34" s="426"/>
      <c r="AF34" s="426"/>
      <c r="AG34" s="426"/>
      <c r="AH34" s="426"/>
      <c r="AI34" s="426"/>
      <c r="AJ34" s="426"/>
      <c r="AK34" s="426"/>
      <c r="AL34" s="214"/>
      <c r="AM34" s="427">
        <f>IF(AO34="","",MAX(C34:D43,U34:V43)+1)</f>
        <v>7</v>
      </c>
      <c r="AN34" s="427"/>
      <c r="AO34" s="426" t="str">
        <f>IF('各会計、関係団体の財政状況及び健全化判断比率'!B32="","",'各会計、関係団体の財政状況及び健全化判断比率'!B32)</f>
        <v>赤磐市水道事業会計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赤磐市宅地等開発事業特別会計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岡山県市町村総合事務組合一般会計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赤磐市土地開発公社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赤磐市竜天オートキャンプ場特別会計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赤磐市介護保険特別会計</v>
      </c>
      <c r="X35" s="426"/>
      <c r="Y35" s="426"/>
      <c r="Z35" s="426"/>
      <c r="AA35" s="426"/>
      <c r="AB35" s="426"/>
      <c r="AC35" s="426"/>
      <c r="AD35" s="426"/>
      <c r="AE35" s="426"/>
      <c r="AF35" s="426"/>
      <c r="AG35" s="426"/>
      <c r="AH35" s="426"/>
      <c r="AI35" s="426"/>
      <c r="AJ35" s="426"/>
      <c r="AK35" s="426"/>
      <c r="AL35" s="214"/>
      <c r="AM35" s="427">
        <f t="shared" ref="AM35:AM43" si="0">IF(AO35="","",AM34+1)</f>
        <v>8</v>
      </c>
      <c r="AN35" s="427"/>
      <c r="AO35" s="426" t="str">
        <f>IF('各会計、関係団体の財政状況及び健全化判断比率'!B33="","",'各会計、関係団体の財政状況及び健全化判断比率'!B33)</f>
        <v>赤磐市下水道事業会計</v>
      </c>
      <c r="AP35" s="426"/>
      <c r="AQ35" s="426"/>
      <c r="AR35" s="426"/>
      <c r="AS35" s="426"/>
      <c r="AT35" s="426"/>
      <c r="AU35" s="426"/>
      <c r="AV35" s="426"/>
      <c r="AW35" s="426"/>
      <c r="AX35" s="426"/>
      <c r="AY35" s="426"/>
      <c r="AZ35" s="426"/>
      <c r="BA35" s="426"/>
      <c r="BB35" s="426"/>
      <c r="BC35" s="426"/>
      <c r="BD35" s="214"/>
      <c r="BE35" s="427" t="str">
        <f t="shared" ref="BE35:BE43" si="1">IF(BG35="","",BE34+1)</f>
        <v/>
      </c>
      <c r="BF35" s="427"/>
      <c r="BG35" s="426"/>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岡山県市町村総合事務組合貸付金特別会計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是里ワイン醸造場</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赤磐市後期高齢者医療特別会計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岡山県市町村総合事務組合拠出金事業特別会計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6</v>
      </c>
      <c r="V37" s="427"/>
      <c r="W37" s="426" t="str">
        <f>IF('各会計、関係団体の財政状況及び健全化判断比率'!B31="","",'各会計、関係団体の財政状況及び健全化判断比率'!B31)</f>
        <v>赤磐市訪問看護ステーション事業特別会計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岡山県市町村総合事務組合交通災害共済特別会計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岡山県市町村税整理組合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岡山県後期高齢者医療広域連合一般会計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岡山県後期高齢者医療広域連合特別会計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柵原、吉井、英田火葬場施設組合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田原用水組合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和気北部衛生施設組合（一般会計）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O7E4xhAymby99pJWSZt4bxSL2lwU/iCD8BByVAq5EN/JLfm9qiVBe86lrMZ6lgGm3Hp6BimoOAXiBdtjxRRa7Q==" saltValue="3TRtXJYsq3YNKWSiaST9b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576</v>
      </c>
      <c r="D34" s="1250"/>
      <c r="E34" s="1251"/>
      <c r="F34" s="32">
        <v>18.809999999999999</v>
      </c>
      <c r="G34" s="33">
        <v>19.68</v>
      </c>
      <c r="H34" s="33">
        <v>20.62</v>
      </c>
      <c r="I34" s="33">
        <v>21.73</v>
      </c>
      <c r="J34" s="34">
        <v>22.09</v>
      </c>
      <c r="K34" s="22"/>
      <c r="L34" s="22"/>
      <c r="M34" s="22"/>
      <c r="N34" s="22"/>
      <c r="O34" s="22"/>
      <c r="P34" s="22"/>
    </row>
    <row r="35" spans="1:16" ht="39" customHeight="1" x14ac:dyDescent="0.15">
      <c r="A35" s="22"/>
      <c r="B35" s="35"/>
      <c r="C35" s="1244" t="s">
        <v>577</v>
      </c>
      <c r="D35" s="1245"/>
      <c r="E35" s="1246"/>
      <c r="F35" s="36">
        <v>6.57</v>
      </c>
      <c r="G35" s="37">
        <v>5.94</v>
      </c>
      <c r="H35" s="37">
        <v>8.5399999999999991</v>
      </c>
      <c r="I35" s="37">
        <v>7.84</v>
      </c>
      <c r="J35" s="38">
        <v>12.17</v>
      </c>
      <c r="K35" s="22"/>
      <c r="L35" s="22"/>
      <c r="M35" s="22"/>
      <c r="N35" s="22"/>
      <c r="O35" s="22"/>
      <c r="P35" s="22"/>
    </row>
    <row r="36" spans="1:16" ht="39" customHeight="1" x14ac:dyDescent="0.15">
      <c r="A36" s="22"/>
      <c r="B36" s="35"/>
      <c r="C36" s="1244" t="s">
        <v>578</v>
      </c>
      <c r="D36" s="1245"/>
      <c r="E36" s="1246"/>
      <c r="F36" s="36" t="s">
        <v>524</v>
      </c>
      <c r="G36" s="37" t="s">
        <v>524</v>
      </c>
      <c r="H36" s="37" t="s">
        <v>524</v>
      </c>
      <c r="I36" s="37" t="s">
        <v>524</v>
      </c>
      <c r="J36" s="38">
        <v>2.4500000000000002</v>
      </c>
      <c r="K36" s="22"/>
      <c r="L36" s="22"/>
      <c r="M36" s="22"/>
      <c r="N36" s="22"/>
      <c r="O36" s="22"/>
      <c r="P36" s="22"/>
    </row>
    <row r="37" spans="1:16" ht="39" customHeight="1" x14ac:dyDescent="0.15">
      <c r="A37" s="22"/>
      <c r="B37" s="35"/>
      <c r="C37" s="1244" t="s">
        <v>579</v>
      </c>
      <c r="D37" s="1245"/>
      <c r="E37" s="1246"/>
      <c r="F37" s="36">
        <v>2.11</v>
      </c>
      <c r="G37" s="37">
        <v>4.24</v>
      </c>
      <c r="H37" s="37">
        <v>2.72</v>
      </c>
      <c r="I37" s="37">
        <v>2.12</v>
      </c>
      <c r="J37" s="38">
        <v>2.35</v>
      </c>
      <c r="K37" s="22"/>
      <c r="L37" s="22"/>
      <c r="M37" s="22"/>
      <c r="N37" s="22"/>
      <c r="O37" s="22"/>
      <c r="P37" s="22"/>
    </row>
    <row r="38" spans="1:16" ht="39" customHeight="1" x14ac:dyDescent="0.15">
      <c r="A38" s="22"/>
      <c r="B38" s="35"/>
      <c r="C38" s="1244" t="s">
        <v>580</v>
      </c>
      <c r="D38" s="1245"/>
      <c r="E38" s="1246"/>
      <c r="F38" s="36">
        <v>0</v>
      </c>
      <c r="G38" s="37">
        <v>0</v>
      </c>
      <c r="H38" s="37">
        <v>0.67</v>
      </c>
      <c r="I38" s="37">
        <v>0.86</v>
      </c>
      <c r="J38" s="38">
        <v>0.78</v>
      </c>
      <c r="K38" s="22"/>
      <c r="L38" s="22"/>
      <c r="M38" s="22"/>
      <c r="N38" s="22"/>
      <c r="O38" s="22"/>
      <c r="P38" s="22"/>
    </row>
    <row r="39" spans="1:16" ht="39" customHeight="1" x14ac:dyDescent="0.15">
      <c r="A39" s="22"/>
      <c r="B39" s="35"/>
      <c r="C39" s="1244" t="s">
        <v>581</v>
      </c>
      <c r="D39" s="1245"/>
      <c r="E39" s="1246"/>
      <c r="F39" s="36">
        <v>1.2</v>
      </c>
      <c r="G39" s="37">
        <v>1.34</v>
      </c>
      <c r="H39" s="37">
        <v>1.1399999999999999</v>
      </c>
      <c r="I39" s="37">
        <v>0.76</v>
      </c>
      <c r="J39" s="38">
        <v>0.18</v>
      </c>
      <c r="K39" s="22"/>
      <c r="L39" s="22"/>
      <c r="M39" s="22"/>
      <c r="N39" s="22"/>
      <c r="O39" s="22"/>
      <c r="P39" s="22"/>
    </row>
    <row r="40" spans="1:16" ht="39" customHeight="1" x14ac:dyDescent="0.15">
      <c r="A40" s="22"/>
      <c r="B40" s="35"/>
      <c r="C40" s="1244" t="s">
        <v>582</v>
      </c>
      <c r="D40" s="1245"/>
      <c r="E40" s="1246"/>
      <c r="F40" s="36">
        <v>0.03</v>
      </c>
      <c r="G40" s="37">
        <v>0.04</v>
      </c>
      <c r="H40" s="37">
        <v>0.04</v>
      </c>
      <c r="I40" s="37">
        <v>0.03</v>
      </c>
      <c r="J40" s="38">
        <v>0.09</v>
      </c>
      <c r="K40" s="22"/>
      <c r="L40" s="22"/>
      <c r="M40" s="22"/>
      <c r="N40" s="22"/>
      <c r="O40" s="22"/>
      <c r="P40" s="22"/>
    </row>
    <row r="41" spans="1:16" ht="39" customHeight="1" x14ac:dyDescent="0.15">
      <c r="A41" s="22"/>
      <c r="B41" s="35"/>
      <c r="C41" s="1244" t="s">
        <v>583</v>
      </c>
      <c r="D41" s="1245"/>
      <c r="E41" s="1246"/>
      <c r="F41" s="36">
        <v>0.08</v>
      </c>
      <c r="G41" s="37">
        <v>0.05</v>
      </c>
      <c r="H41" s="37">
        <v>0.04</v>
      </c>
      <c r="I41" s="37">
        <v>0.04</v>
      </c>
      <c r="J41" s="38">
        <v>0.09</v>
      </c>
      <c r="K41" s="22"/>
      <c r="L41" s="22"/>
      <c r="M41" s="22"/>
      <c r="N41" s="22"/>
      <c r="O41" s="22"/>
      <c r="P41" s="22"/>
    </row>
    <row r="42" spans="1:16" ht="39" customHeight="1" x14ac:dyDescent="0.15">
      <c r="A42" s="22"/>
      <c r="B42" s="39"/>
      <c r="C42" s="1244" t="s">
        <v>584</v>
      </c>
      <c r="D42" s="1245"/>
      <c r="E42" s="1246"/>
      <c r="F42" s="36" t="s">
        <v>524</v>
      </c>
      <c r="G42" s="37" t="s">
        <v>524</v>
      </c>
      <c r="H42" s="37" t="s">
        <v>524</v>
      </c>
      <c r="I42" s="37" t="s">
        <v>524</v>
      </c>
      <c r="J42" s="38" t="s">
        <v>524</v>
      </c>
      <c r="K42" s="22"/>
      <c r="L42" s="22"/>
      <c r="M42" s="22"/>
      <c r="N42" s="22"/>
      <c r="O42" s="22"/>
      <c r="P42" s="22"/>
    </row>
    <row r="43" spans="1:16" ht="39" customHeight="1" thickBot="1" x14ac:dyDescent="0.2">
      <c r="A43" s="22"/>
      <c r="B43" s="40"/>
      <c r="C43" s="1247" t="s">
        <v>585</v>
      </c>
      <c r="D43" s="1248"/>
      <c r="E43" s="1249"/>
      <c r="F43" s="41">
        <v>1.03</v>
      </c>
      <c r="G43" s="42">
        <v>0.6</v>
      </c>
      <c r="H43" s="42">
        <v>0.5</v>
      </c>
      <c r="I43" s="42">
        <v>3.58</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tvE9kbNapR8i88nsfC4pLVJtSjkRSyq3uLFGeGjye10ludLPeRZXRYCvlcxND94fMn37KwArF9QK1tKeFVdZA==" saltValue="L7bnNFDgSSIQqtEc/FDKd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2227</v>
      </c>
      <c r="L45" s="60">
        <v>2271</v>
      </c>
      <c r="M45" s="60">
        <v>2110</v>
      </c>
      <c r="N45" s="60">
        <v>1961</v>
      </c>
      <c r="O45" s="61">
        <v>2027</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524</v>
      </c>
      <c r="L46" s="64" t="s">
        <v>524</v>
      </c>
      <c r="M46" s="64" t="s">
        <v>524</v>
      </c>
      <c r="N46" s="64" t="s">
        <v>524</v>
      </c>
      <c r="O46" s="65" t="s">
        <v>524</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524</v>
      </c>
      <c r="L47" s="64" t="s">
        <v>524</v>
      </c>
      <c r="M47" s="64" t="s">
        <v>524</v>
      </c>
      <c r="N47" s="64" t="s">
        <v>524</v>
      </c>
      <c r="O47" s="65" t="s">
        <v>524</v>
      </c>
      <c r="P47" s="48"/>
      <c r="Q47" s="48"/>
      <c r="R47" s="48"/>
      <c r="S47" s="48"/>
      <c r="T47" s="48"/>
      <c r="U47" s="48"/>
    </row>
    <row r="48" spans="1:21" ht="30.75" customHeight="1" x14ac:dyDescent="0.15">
      <c r="A48" s="48"/>
      <c r="B48" s="1272"/>
      <c r="C48" s="1273"/>
      <c r="D48" s="62"/>
      <c r="E48" s="1254" t="s">
        <v>15</v>
      </c>
      <c r="F48" s="1254"/>
      <c r="G48" s="1254"/>
      <c r="H48" s="1254"/>
      <c r="I48" s="1254"/>
      <c r="J48" s="1255"/>
      <c r="K48" s="63">
        <v>812</v>
      </c>
      <c r="L48" s="64">
        <v>800</v>
      </c>
      <c r="M48" s="64">
        <v>802</v>
      </c>
      <c r="N48" s="64">
        <v>810</v>
      </c>
      <c r="O48" s="65">
        <v>718</v>
      </c>
      <c r="P48" s="48"/>
      <c r="Q48" s="48"/>
      <c r="R48" s="48"/>
      <c r="S48" s="48"/>
      <c r="T48" s="48"/>
      <c r="U48" s="48"/>
    </row>
    <row r="49" spans="1:21" ht="30.75" customHeight="1" x14ac:dyDescent="0.15">
      <c r="A49" s="48"/>
      <c r="B49" s="1272"/>
      <c r="C49" s="1273"/>
      <c r="D49" s="62"/>
      <c r="E49" s="1254" t="s">
        <v>16</v>
      </c>
      <c r="F49" s="1254"/>
      <c r="G49" s="1254"/>
      <c r="H49" s="1254"/>
      <c r="I49" s="1254"/>
      <c r="J49" s="1255"/>
      <c r="K49" s="63">
        <v>92</v>
      </c>
      <c r="L49" s="64">
        <v>42</v>
      </c>
      <c r="M49" s="64">
        <v>45</v>
      </c>
      <c r="N49" s="64">
        <v>32</v>
      </c>
      <c r="O49" s="65">
        <v>30</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122</v>
      </c>
      <c r="L50" s="64">
        <v>50</v>
      </c>
      <c r="M50" s="64">
        <v>37</v>
      </c>
      <c r="N50" s="64">
        <v>42</v>
      </c>
      <c r="O50" s="65">
        <v>35</v>
      </c>
      <c r="P50" s="48"/>
      <c r="Q50" s="48"/>
      <c r="R50" s="48"/>
      <c r="S50" s="48"/>
      <c r="T50" s="48"/>
      <c r="U50" s="48"/>
    </row>
    <row r="51" spans="1:21" ht="30.75" customHeight="1" x14ac:dyDescent="0.15">
      <c r="A51" s="48"/>
      <c r="B51" s="1274"/>
      <c r="C51" s="1275"/>
      <c r="D51" s="66"/>
      <c r="E51" s="1254" t="s">
        <v>18</v>
      </c>
      <c r="F51" s="1254"/>
      <c r="G51" s="1254"/>
      <c r="H51" s="1254"/>
      <c r="I51" s="1254"/>
      <c r="J51" s="1255"/>
      <c r="K51" s="63" t="s">
        <v>524</v>
      </c>
      <c r="L51" s="64" t="s">
        <v>524</v>
      </c>
      <c r="M51" s="64" t="s">
        <v>524</v>
      </c>
      <c r="N51" s="64" t="s">
        <v>524</v>
      </c>
      <c r="O51" s="65" t="s">
        <v>524</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2364</v>
      </c>
      <c r="L52" s="64">
        <v>2383</v>
      </c>
      <c r="M52" s="64">
        <v>2250</v>
      </c>
      <c r="N52" s="64">
        <v>2141</v>
      </c>
      <c r="O52" s="65">
        <v>2079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889</v>
      </c>
      <c r="L53" s="69">
        <v>780</v>
      </c>
      <c r="M53" s="69">
        <v>744</v>
      </c>
      <c r="N53" s="69">
        <v>704</v>
      </c>
      <c r="O53" s="70">
        <v>731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586</v>
      </c>
      <c r="P55" s="48"/>
      <c r="Q55" s="48"/>
      <c r="R55" s="48"/>
      <c r="S55" s="48"/>
      <c r="T55" s="48"/>
      <c r="U55" s="48"/>
    </row>
    <row r="56" spans="1:21" ht="31.5" customHeight="1" thickBot="1" x14ac:dyDescent="0.2">
      <c r="A56" s="48"/>
      <c r="B56" s="76"/>
      <c r="C56" s="77"/>
      <c r="D56" s="77"/>
      <c r="E56" s="78"/>
      <c r="F56" s="78"/>
      <c r="G56" s="78"/>
      <c r="H56" s="78"/>
      <c r="I56" s="78"/>
      <c r="J56" s="79" t="s">
        <v>2</v>
      </c>
      <c r="K56" s="80" t="s">
        <v>587</v>
      </c>
      <c r="L56" s="81" t="s">
        <v>588</v>
      </c>
      <c r="M56" s="81" t="s">
        <v>589</v>
      </c>
      <c r="N56" s="81" t="s">
        <v>590</v>
      </c>
      <c r="O56" s="82" t="s">
        <v>591</v>
      </c>
      <c r="P56" s="48"/>
      <c r="Q56" s="48"/>
      <c r="R56" s="48"/>
      <c r="S56" s="48"/>
      <c r="T56" s="48"/>
      <c r="U56" s="48"/>
    </row>
    <row r="57" spans="1:21" ht="31.5" customHeight="1" x14ac:dyDescent="0.15">
      <c r="B57" s="1260" t="s">
        <v>25</v>
      </c>
      <c r="C57" s="1261"/>
      <c r="D57" s="1264" t="s">
        <v>26</v>
      </c>
      <c r="E57" s="1265"/>
      <c r="F57" s="1265"/>
      <c r="G57" s="1265"/>
      <c r="H57" s="1265"/>
      <c r="I57" s="1265"/>
      <c r="J57" s="1266"/>
      <c r="K57" s="83" t="s">
        <v>616</v>
      </c>
      <c r="L57" s="84" t="s">
        <v>616</v>
      </c>
      <c r="M57" s="84" t="s">
        <v>616</v>
      </c>
      <c r="N57" s="84" t="s">
        <v>616</v>
      </c>
      <c r="O57" s="85" t="s">
        <v>616</v>
      </c>
    </row>
    <row r="58" spans="1:21" ht="31.5" customHeight="1" thickBot="1" x14ac:dyDescent="0.2">
      <c r="B58" s="1262"/>
      <c r="C58" s="1263"/>
      <c r="D58" s="1267" t="s">
        <v>27</v>
      </c>
      <c r="E58" s="1268"/>
      <c r="F58" s="1268"/>
      <c r="G58" s="1268"/>
      <c r="H58" s="1268"/>
      <c r="I58" s="1268"/>
      <c r="J58" s="1269"/>
      <c r="K58" s="86" t="s">
        <v>616</v>
      </c>
      <c r="L58" s="87" t="s">
        <v>616</v>
      </c>
      <c r="M58" s="87" t="s">
        <v>616</v>
      </c>
      <c r="N58" s="87" t="s">
        <v>616</v>
      </c>
      <c r="O58" s="88" t="s">
        <v>616</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UuQnHPk9BHDoxVld4eUymRzO+gLn1ZPTpsBAWhxlGDGGtj6p/gnrwJI4SWMfePMRsYGnZckIBMMXqXSzrpLPQ==" saltValue="v/0Y0yvGtj2Pvatcwe10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290" t="s">
        <v>30</v>
      </c>
      <c r="C41" s="1291"/>
      <c r="D41" s="102"/>
      <c r="E41" s="1292" t="s">
        <v>31</v>
      </c>
      <c r="F41" s="1292"/>
      <c r="G41" s="1292"/>
      <c r="H41" s="1293"/>
      <c r="I41" s="103">
        <v>21020</v>
      </c>
      <c r="J41" s="104">
        <v>20102</v>
      </c>
      <c r="K41" s="104">
        <v>20507</v>
      </c>
      <c r="L41" s="104">
        <v>20332</v>
      </c>
      <c r="M41" s="105">
        <v>19934</v>
      </c>
    </row>
    <row r="42" spans="2:13" ht="27.75" customHeight="1" x14ac:dyDescent="0.15">
      <c r="B42" s="1280"/>
      <c r="C42" s="1281"/>
      <c r="D42" s="106"/>
      <c r="E42" s="1284" t="s">
        <v>32</v>
      </c>
      <c r="F42" s="1284"/>
      <c r="G42" s="1284"/>
      <c r="H42" s="1285"/>
      <c r="I42" s="107">
        <v>874</v>
      </c>
      <c r="J42" s="108">
        <v>827</v>
      </c>
      <c r="K42" s="108">
        <v>780</v>
      </c>
      <c r="L42" s="108">
        <v>662</v>
      </c>
      <c r="M42" s="109">
        <v>760</v>
      </c>
    </row>
    <row r="43" spans="2:13" ht="27.75" customHeight="1" x14ac:dyDescent="0.15">
      <c r="B43" s="1280"/>
      <c r="C43" s="1281"/>
      <c r="D43" s="106"/>
      <c r="E43" s="1284" t="s">
        <v>33</v>
      </c>
      <c r="F43" s="1284"/>
      <c r="G43" s="1284"/>
      <c r="H43" s="1285"/>
      <c r="I43" s="107">
        <v>13447</v>
      </c>
      <c r="J43" s="108">
        <v>13603</v>
      </c>
      <c r="K43" s="108">
        <v>13971</v>
      </c>
      <c r="L43" s="108">
        <v>13912</v>
      </c>
      <c r="M43" s="109">
        <v>10559</v>
      </c>
    </row>
    <row r="44" spans="2:13" ht="27.75" customHeight="1" x14ac:dyDescent="0.15">
      <c r="B44" s="1280"/>
      <c r="C44" s="1281"/>
      <c r="D44" s="106"/>
      <c r="E44" s="1284" t="s">
        <v>34</v>
      </c>
      <c r="F44" s="1284"/>
      <c r="G44" s="1284"/>
      <c r="H44" s="1285"/>
      <c r="I44" s="107">
        <v>286</v>
      </c>
      <c r="J44" s="108">
        <v>248</v>
      </c>
      <c r="K44" s="108">
        <v>210</v>
      </c>
      <c r="L44" s="108">
        <v>181</v>
      </c>
      <c r="M44" s="109">
        <v>154</v>
      </c>
    </row>
    <row r="45" spans="2:13" ht="27.75" customHeight="1" x14ac:dyDescent="0.15">
      <c r="B45" s="1280"/>
      <c r="C45" s="1281"/>
      <c r="D45" s="106"/>
      <c r="E45" s="1284" t="s">
        <v>35</v>
      </c>
      <c r="F45" s="1284"/>
      <c r="G45" s="1284"/>
      <c r="H45" s="1285"/>
      <c r="I45" s="107">
        <v>837</v>
      </c>
      <c r="J45" s="108">
        <v>911</v>
      </c>
      <c r="K45" s="108">
        <v>706</v>
      </c>
      <c r="L45" s="108">
        <v>716</v>
      </c>
      <c r="M45" s="109">
        <v>737</v>
      </c>
    </row>
    <row r="46" spans="2:13" ht="27.75" customHeight="1" x14ac:dyDescent="0.15">
      <c r="B46" s="1280"/>
      <c r="C46" s="1281"/>
      <c r="D46" s="110"/>
      <c r="E46" s="1284" t="s">
        <v>36</v>
      </c>
      <c r="F46" s="1284"/>
      <c r="G46" s="1284"/>
      <c r="H46" s="1285"/>
      <c r="I46" s="107" t="s">
        <v>524</v>
      </c>
      <c r="J46" s="108" t="s">
        <v>524</v>
      </c>
      <c r="K46" s="108" t="s">
        <v>524</v>
      </c>
      <c r="L46" s="108" t="s">
        <v>524</v>
      </c>
      <c r="M46" s="109" t="s">
        <v>524</v>
      </c>
    </row>
    <row r="47" spans="2:13" ht="27.75" customHeight="1" x14ac:dyDescent="0.15">
      <c r="B47" s="1280"/>
      <c r="C47" s="1281"/>
      <c r="D47" s="111"/>
      <c r="E47" s="1294" t="s">
        <v>37</v>
      </c>
      <c r="F47" s="1295"/>
      <c r="G47" s="1295"/>
      <c r="H47" s="1296"/>
      <c r="I47" s="107" t="s">
        <v>524</v>
      </c>
      <c r="J47" s="108" t="s">
        <v>524</v>
      </c>
      <c r="K47" s="108" t="s">
        <v>524</v>
      </c>
      <c r="L47" s="108" t="s">
        <v>524</v>
      </c>
      <c r="M47" s="109" t="s">
        <v>524</v>
      </c>
    </row>
    <row r="48" spans="2:13" ht="27.75" customHeight="1" x14ac:dyDescent="0.15">
      <c r="B48" s="1280"/>
      <c r="C48" s="1281"/>
      <c r="D48" s="106"/>
      <c r="E48" s="1284" t="s">
        <v>38</v>
      </c>
      <c r="F48" s="1284"/>
      <c r="G48" s="1284"/>
      <c r="H48" s="1285"/>
      <c r="I48" s="107" t="s">
        <v>524</v>
      </c>
      <c r="J48" s="108" t="s">
        <v>524</v>
      </c>
      <c r="K48" s="108" t="s">
        <v>524</v>
      </c>
      <c r="L48" s="108" t="s">
        <v>524</v>
      </c>
      <c r="M48" s="109" t="s">
        <v>524</v>
      </c>
    </row>
    <row r="49" spans="2:13" ht="27.75" customHeight="1" x14ac:dyDescent="0.15">
      <c r="B49" s="1282"/>
      <c r="C49" s="1283"/>
      <c r="D49" s="106"/>
      <c r="E49" s="1284" t="s">
        <v>39</v>
      </c>
      <c r="F49" s="1284"/>
      <c r="G49" s="1284"/>
      <c r="H49" s="1285"/>
      <c r="I49" s="107" t="s">
        <v>524</v>
      </c>
      <c r="J49" s="108" t="s">
        <v>524</v>
      </c>
      <c r="K49" s="108" t="s">
        <v>524</v>
      </c>
      <c r="L49" s="108" t="s">
        <v>524</v>
      </c>
      <c r="M49" s="109" t="s">
        <v>524</v>
      </c>
    </row>
    <row r="50" spans="2:13" ht="27.75" customHeight="1" x14ac:dyDescent="0.15">
      <c r="B50" s="1278" t="s">
        <v>40</v>
      </c>
      <c r="C50" s="1279"/>
      <c r="D50" s="112"/>
      <c r="E50" s="1284" t="s">
        <v>41</v>
      </c>
      <c r="F50" s="1284"/>
      <c r="G50" s="1284"/>
      <c r="H50" s="1285"/>
      <c r="I50" s="107">
        <v>9711</v>
      </c>
      <c r="J50" s="108">
        <v>9914</v>
      </c>
      <c r="K50" s="108">
        <v>9161</v>
      </c>
      <c r="L50" s="108">
        <v>9427</v>
      </c>
      <c r="M50" s="109">
        <v>8762</v>
      </c>
    </row>
    <row r="51" spans="2:13" ht="27.75" customHeight="1" x14ac:dyDescent="0.15">
      <c r="B51" s="1280"/>
      <c r="C51" s="1281"/>
      <c r="D51" s="106"/>
      <c r="E51" s="1284" t="s">
        <v>42</v>
      </c>
      <c r="F51" s="1284"/>
      <c r="G51" s="1284"/>
      <c r="H51" s="1285"/>
      <c r="I51" s="107">
        <v>606</v>
      </c>
      <c r="J51" s="108">
        <v>408</v>
      </c>
      <c r="K51" s="108">
        <v>369</v>
      </c>
      <c r="L51" s="108">
        <v>293</v>
      </c>
      <c r="M51" s="109">
        <v>560</v>
      </c>
    </row>
    <row r="52" spans="2:13" ht="27.75" customHeight="1" x14ac:dyDescent="0.15">
      <c r="B52" s="1282"/>
      <c r="C52" s="1283"/>
      <c r="D52" s="106"/>
      <c r="E52" s="1284" t="s">
        <v>43</v>
      </c>
      <c r="F52" s="1284"/>
      <c r="G52" s="1284"/>
      <c r="H52" s="1285"/>
      <c r="I52" s="107">
        <v>23896</v>
      </c>
      <c r="J52" s="108">
        <v>22881</v>
      </c>
      <c r="K52" s="108">
        <v>22819</v>
      </c>
      <c r="L52" s="108">
        <v>22203</v>
      </c>
      <c r="M52" s="109">
        <v>21565</v>
      </c>
    </row>
    <row r="53" spans="2:13" ht="27.75" customHeight="1" thickBot="1" x14ac:dyDescent="0.2">
      <c r="B53" s="1286" t="s">
        <v>44</v>
      </c>
      <c r="C53" s="1287"/>
      <c r="D53" s="113"/>
      <c r="E53" s="1288" t="s">
        <v>45</v>
      </c>
      <c r="F53" s="1288"/>
      <c r="G53" s="1288"/>
      <c r="H53" s="1289"/>
      <c r="I53" s="114">
        <v>2250</v>
      </c>
      <c r="J53" s="115">
        <v>2488</v>
      </c>
      <c r="K53" s="115">
        <v>3825</v>
      </c>
      <c r="L53" s="115">
        <v>3880</v>
      </c>
      <c r="M53" s="116">
        <v>1257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FXOvm1Ct5yVU3GnA1DbXioESuDh9lxSUNIaGl3KOSPIOKgBnqFmY/Rb0V6nZVWDEudnD1KS1Bhw5u4IkfvwKA==" saltValue="COqIcMDQ98cjcPrXXKDN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2" t="s">
        <v>48</v>
      </c>
      <c r="D55" s="1302"/>
      <c r="E55" s="1303"/>
      <c r="F55" s="128">
        <v>6266</v>
      </c>
      <c r="G55" s="128">
        <v>6305</v>
      </c>
      <c r="H55" s="129">
        <v>5275</v>
      </c>
    </row>
    <row r="56" spans="2:8" ht="52.5" customHeight="1" x14ac:dyDescent="0.15">
      <c r="B56" s="130"/>
      <c r="C56" s="1304" t="s">
        <v>49</v>
      </c>
      <c r="D56" s="1304"/>
      <c r="E56" s="1305"/>
      <c r="F56" s="131">
        <v>111</v>
      </c>
      <c r="G56" s="131">
        <v>111</v>
      </c>
      <c r="H56" s="132">
        <v>111</v>
      </c>
    </row>
    <row r="57" spans="2:8" ht="53.25" customHeight="1" x14ac:dyDescent="0.15">
      <c r="B57" s="130"/>
      <c r="C57" s="1306" t="s">
        <v>50</v>
      </c>
      <c r="D57" s="1306"/>
      <c r="E57" s="1307"/>
      <c r="F57" s="133">
        <v>4088</v>
      </c>
      <c r="G57" s="133">
        <v>4136</v>
      </c>
      <c r="H57" s="134">
        <v>4302</v>
      </c>
    </row>
    <row r="58" spans="2:8" ht="45.75" customHeight="1" x14ac:dyDescent="0.15">
      <c r="B58" s="135"/>
      <c r="C58" s="1297" t="s">
        <v>609</v>
      </c>
      <c r="D58" s="1298"/>
      <c r="E58" s="1299"/>
      <c r="F58" s="136">
        <v>2444</v>
      </c>
      <c r="G58" s="136">
        <v>2444</v>
      </c>
      <c r="H58" s="137">
        <v>2444</v>
      </c>
    </row>
    <row r="59" spans="2:8" ht="45.75" customHeight="1" x14ac:dyDescent="0.15">
      <c r="B59" s="135"/>
      <c r="C59" s="1297" t="s">
        <v>610</v>
      </c>
      <c r="D59" s="1298"/>
      <c r="E59" s="1299"/>
      <c r="F59" s="136">
        <v>890</v>
      </c>
      <c r="G59" s="136">
        <v>891</v>
      </c>
      <c r="H59" s="137">
        <v>892</v>
      </c>
    </row>
    <row r="60" spans="2:8" ht="45.75" customHeight="1" x14ac:dyDescent="0.15">
      <c r="B60" s="135"/>
      <c r="C60" s="1297" t="s">
        <v>611</v>
      </c>
      <c r="D60" s="1298"/>
      <c r="E60" s="1299"/>
      <c r="F60" s="136">
        <v>353</v>
      </c>
      <c r="G60" s="136">
        <v>354</v>
      </c>
      <c r="H60" s="137">
        <v>354</v>
      </c>
    </row>
    <row r="61" spans="2:8" ht="45.75" customHeight="1" x14ac:dyDescent="0.15">
      <c r="B61" s="135"/>
      <c r="C61" s="1297" t="s">
        <v>613</v>
      </c>
      <c r="D61" s="1298"/>
      <c r="E61" s="1299"/>
      <c r="F61" s="136">
        <v>68</v>
      </c>
      <c r="G61" s="136">
        <v>114</v>
      </c>
      <c r="H61" s="137">
        <v>278</v>
      </c>
    </row>
    <row r="62" spans="2:8" ht="45.75" customHeight="1" thickBot="1" x14ac:dyDescent="0.2">
      <c r="B62" s="138"/>
      <c r="C62" s="1297" t="s">
        <v>612</v>
      </c>
      <c r="D62" s="1298"/>
      <c r="E62" s="1299"/>
      <c r="F62" s="139">
        <v>139</v>
      </c>
      <c r="G62" s="139">
        <v>139</v>
      </c>
      <c r="H62" s="140">
        <v>139</v>
      </c>
    </row>
    <row r="63" spans="2:8" ht="52.5" customHeight="1" thickBot="1" x14ac:dyDescent="0.2">
      <c r="B63" s="141"/>
      <c r="C63" s="1300" t="s">
        <v>51</v>
      </c>
      <c r="D63" s="1300"/>
      <c r="E63" s="1301"/>
      <c r="F63" s="142">
        <v>10465</v>
      </c>
      <c r="G63" s="142">
        <v>10552</v>
      </c>
      <c r="H63" s="143">
        <v>9688</v>
      </c>
    </row>
    <row r="64" spans="2:8" ht="15" customHeight="1" x14ac:dyDescent="0.15"/>
  </sheetData>
  <sheetProtection algorithmName="SHA-512" hashValue="9TNbGug6zUzKDIIKE5twu7n79U1+Sk5AsJlbBOO02SIsQAJuMFx5sD6Y9RDZWR/vYrISw3eW3qsDTbOviP/1Uw==" saltValue="Opo/bBzOk0qBFz4ueFo/e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election activeCell="BM13" sqref="BM13"/>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617</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617</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618</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619</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8" t="s">
        <v>628</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620</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566</v>
      </c>
      <c r="BQ50" s="1321"/>
      <c r="BR50" s="1321"/>
      <c r="BS50" s="1321"/>
      <c r="BT50" s="1321"/>
      <c r="BU50" s="1321"/>
      <c r="BV50" s="1321"/>
      <c r="BW50" s="1321"/>
      <c r="BX50" s="1321" t="s">
        <v>567</v>
      </c>
      <c r="BY50" s="1321"/>
      <c r="BZ50" s="1321"/>
      <c r="CA50" s="1321"/>
      <c r="CB50" s="1321"/>
      <c r="CC50" s="1321"/>
      <c r="CD50" s="1321"/>
      <c r="CE50" s="1321"/>
      <c r="CF50" s="1321" t="s">
        <v>568</v>
      </c>
      <c r="CG50" s="1321"/>
      <c r="CH50" s="1321"/>
      <c r="CI50" s="1321"/>
      <c r="CJ50" s="1321"/>
      <c r="CK50" s="1321"/>
      <c r="CL50" s="1321"/>
      <c r="CM50" s="1321"/>
      <c r="CN50" s="1321" t="s">
        <v>569</v>
      </c>
      <c r="CO50" s="1321"/>
      <c r="CP50" s="1321"/>
      <c r="CQ50" s="1321"/>
      <c r="CR50" s="1321"/>
      <c r="CS50" s="1321"/>
      <c r="CT50" s="1321"/>
      <c r="CU50" s="1321"/>
      <c r="CV50" s="1321" t="s">
        <v>570</v>
      </c>
      <c r="CW50" s="1321"/>
      <c r="CX50" s="1321"/>
      <c r="CY50" s="1321"/>
      <c r="CZ50" s="1321"/>
      <c r="DA50" s="1321"/>
      <c r="DB50" s="1321"/>
      <c r="DC50" s="1321"/>
    </row>
    <row r="51" spans="1:109" ht="13.5" customHeight="1" x14ac:dyDescent="0.15">
      <c r="B51" s="397"/>
      <c r="G51" s="1327"/>
      <c r="H51" s="1327"/>
      <c r="I51" s="1325"/>
      <c r="J51" s="1325"/>
      <c r="K51" s="1323"/>
      <c r="L51" s="1323"/>
      <c r="M51" s="1323"/>
      <c r="N51" s="1323"/>
      <c r="AM51" s="406"/>
      <c r="AN51" s="1324" t="s">
        <v>621</v>
      </c>
      <c r="AO51" s="1324"/>
      <c r="AP51" s="1324"/>
      <c r="AQ51" s="1324"/>
      <c r="AR51" s="1324"/>
      <c r="AS51" s="1324"/>
      <c r="AT51" s="1324"/>
      <c r="AU51" s="1324"/>
      <c r="AV51" s="1324"/>
      <c r="AW51" s="1324"/>
      <c r="AX51" s="1324"/>
      <c r="AY51" s="1324"/>
      <c r="AZ51" s="1324"/>
      <c r="BA51" s="1324"/>
      <c r="BB51" s="1324" t="s">
        <v>622</v>
      </c>
      <c r="BC51" s="1324"/>
      <c r="BD51" s="1324"/>
      <c r="BE51" s="1324"/>
      <c r="BF51" s="1324"/>
      <c r="BG51" s="1324"/>
      <c r="BH51" s="1324"/>
      <c r="BI51" s="1324"/>
      <c r="BJ51" s="1324"/>
      <c r="BK51" s="1324"/>
      <c r="BL51" s="1324"/>
      <c r="BM51" s="1324"/>
      <c r="BN51" s="1324"/>
      <c r="BO51" s="1324"/>
      <c r="BP51" s="1322">
        <v>21.7</v>
      </c>
      <c r="BQ51" s="1322"/>
      <c r="BR51" s="1322"/>
      <c r="BS51" s="1322"/>
      <c r="BT51" s="1322"/>
      <c r="BU51" s="1322"/>
      <c r="BV51" s="1322"/>
      <c r="BW51" s="1322"/>
      <c r="BX51" s="1322">
        <v>24.5</v>
      </c>
      <c r="BY51" s="1322"/>
      <c r="BZ51" s="1322"/>
      <c r="CA51" s="1322"/>
      <c r="CB51" s="1322"/>
      <c r="CC51" s="1322"/>
      <c r="CD51" s="1322"/>
      <c r="CE51" s="1322"/>
      <c r="CF51" s="1322">
        <v>37.5</v>
      </c>
      <c r="CG51" s="1322"/>
      <c r="CH51" s="1322"/>
      <c r="CI51" s="1322"/>
      <c r="CJ51" s="1322"/>
      <c r="CK51" s="1322"/>
      <c r="CL51" s="1322"/>
      <c r="CM51" s="1322"/>
      <c r="CN51" s="1322">
        <v>38.799999999999997</v>
      </c>
      <c r="CO51" s="1322"/>
      <c r="CP51" s="1322"/>
      <c r="CQ51" s="1322"/>
      <c r="CR51" s="1322"/>
      <c r="CS51" s="1322"/>
      <c r="CT51" s="1322"/>
      <c r="CU51" s="1322"/>
      <c r="CV51" s="1322">
        <v>12.1</v>
      </c>
      <c r="CW51" s="1322"/>
      <c r="CX51" s="1322"/>
      <c r="CY51" s="1322"/>
      <c r="CZ51" s="1322"/>
      <c r="DA51" s="1322"/>
      <c r="DB51" s="1322"/>
      <c r="DC51" s="1322"/>
    </row>
    <row r="52" spans="1:109" x14ac:dyDescent="0.15">
      <c r="B52" s="397"/>
      <c r="G52" s="1327"/>
      <c r="H52" s="1327"/>
      <c r="I52" s="1325"/>
      <c r="J52" s="1325"/>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27"/>
      <c r="H53" s="1327"/>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623</v>
      </c>
      <c r="BC53" s="1324"/>
      <c r="BD53" s="1324"/>
      <c r="BE53" s="1324"/>
      <c r="BF53" s="1324"/>
      <c r="BG53" s="1324"/>
      <c r="BH53" s="1324"/>
      <c r="BI53" s="1324"/>
      <c r="BJ53" s="1324"/>
      <c r="BK53" s="1324"/>
      <c r="BL53" s="1324"/>
      <c r="BM53" s="1324"/>
      <c r="BN53" s="1324"/>
      <c r="BO53" s="1324"/>
      <c r="BP53" s="1322">
        <v>60.2</v>
      </c>
      <c r="BQ53" s="1322"/>
      <c r="BR53" s="1322"/>
      <c r="BS53" s="1322"/>
      <c r="BT53" s="1322"/>
      <c r="BU53" s="1322"/>
      <c r="BV53" s="1322"/>
      <c r="BW53" s="1322"/>
      <c r="BX53" s="1322">
        <v>61.5</v>
      </c>
      <c r="BY53" s="1322"/>
      <c r="BZ53" s="1322"/>
      <c r="CA53" s="1322"/>
      <c r="CB53" s="1322"/>
      <c r="CC53" s="1322"/>
      <c r="CD53" s="1322"/>
      <c r="CE53" s="1322"/>
      <c r="CF53" s="1322">
        <v>61.5</v>
      </c>
      <c r="CG53" s="1322"/>
      <c r="CH53" s="1322"/>
      <c r="CI53" s="1322"/>
      <c r="CJ53" s="1322"/>
      <c r="CK53" s="1322"/>
      <c r="CL53" s="1322"/>
      <c r="CM53" s="1322"/>
      <c r="CN53" s="1322">
        <v>62.9</v>
      </c>
      <c r="CO53" s="1322"/>
      <c r="CP53" s="1322"/>
      <c r="CQ53" s="1322"/>
      <c r="CR53" s="1322"/>
      <c r="CS53" s="1322"/>
      <c r="CT53" s="1322"/>
      <c r="CU53" s="1322"/>
      <c r="CV53" s="1322">
        <v>63.5</v>
      </c>
      <c r="CW53" s="1322"/>
      <c r="CX53" s="1322"/>
      <c r="CY53" s="1322"/>
      <c r="CZ53" s="1322"/>
      <c r="DA53" s="1322"/>
      <c r="DB53" s="1322"/>
      <c r="DC53" s="1322"/>
    </row>
    <row r="54" spans="1:109" x14ac:dyDescent="0.15">
      <c r="A54" s="405"/>
      <c r="B54" s="397"/>
      <c r="G54" s="1327"/>
      <c r="H54" s="1327"/>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23"/>
      <c r="L55" s="1323"/>
      <c r="M55" s="1323"/>
      <c r="N55" s="1323"/>
      <c r="AN55" s="1321" t="s">
        <v>624</v>
      </c>
      <c r="AO55" s="1321"/>
      <c r="AP55" s="1321"/>
      <c r="AQ55" s="1321"/>
      <c r="AR55" s="1321"/>
      <c r="AS55" s="1321"/>
      <c r="AT55" s="1321"/>
      <c r="AU55" s="1321"/>
      <c r="AV55" s="1321"/>
      <c r="AW55" s="1321"/>
      <c r="AX55" s="1321"/>
      <c r="AY55" s="1321"/>
      <c r="AZ55" s="1321"/>
      <c r="BA55" s="1321"/>
      <c r="BB55" s="1324" t="s">
        <v>622</v>
      </c>
      <c r="BC55" s="1324"/>
      <c r="BD55" s="1324"/>
      <c r="BE55" s="1324"/>
      <c r="BF55" s="1324"/>
      <c r="BG55" s="1324"/>
      <c r="BH55" s="1324"/>
      <c r="BI55" s="1324"/>
      <c r="BJ55" s="1324"/>
      <c r="BK55" s="1324"/>
      <c r="BL55" s="1324"/>
      <c r="BM55" s="1324"/>
      <c r="BN55" s="1324"/>
      <c r="BO55" s="1324"/>
      <c r="BP55" s="1322">
        <v>54.6</v>
      </c>
      <c r="BQ55" s="1322"/>
      <c r="BR55" s="1322"/>
      <c r="BS55" s="1322"/>
      <c r="BT55" s="1322"/>
      <c r="BU55" s="1322"/>
      <c r="BV55" s="1322"/>
      <c r="BW55" s="1322"/>
      <c r="BX55" s="1322">
        <v>53.2</v>
      </c>
      <c r="BY55" s="1322"/>
      <c r="BZ55" s="1322"/>
      <c r="CA55" s="1322"/>
      <c r="CB55" s="1322"/>
      <c r="CC55" s="1322"/>
      <c r="CD55" s="1322"/>
      <c r="CE55" s="1322"/>
      <c r="CF55" s="1322">
        <v>47.9</v>
      </c>
      <c r="CG55" s="1322"/>
      <c r="CH55" s="1322"/>
      <c r="CI55" s="1322"/>
      <c r="CJ55" s="1322"/>
      <c r="CK55" s="1322"/>
      <c r="CL55" s="1322"/>
      <c r="CM55" s="1322"/>
      <c r="CN55" s="1322">
        <v>49</v>
      </c>
      <c r="CO55" s="1322"/>
      <c r="CP55" s="1322"/>
      <c r="CQ55" s="1322"/>
      <c r="CR55" s="1322"/>
      <c r="CS55" s="1322"/>
      <c r="CT55" s="1322"/>
      <c r="CU55" s="1322"/>
      <c r="CV55" s="1322">
        <v>41.3</v>
      </c>
      <c r="CW55" s="1322"/>
      <c r="CX55" s="1322"/>
      <c r="CY55" s="1322"/>
      <c r="CZ55" s="1322"/>
      <c r="DA55" s="1322"/>
      <c r="DB55" s="1322"/>
      <c r="DC55" s="1322"/>
    </row>
    <row r="56" spans="1:109" x14ac:dyDescent="0.15">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26"/>
      <c r="J57" s="1326"/>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623</v>
      </c>
      <c r="BC57" s="1324"/>
      <c r="BD57" s="1324"/>
      <c r="BE57" s="1324"/>
      <c r="BF57" s="1324"/>
      <c r="BG57" s="1324"/>
      <c r="BH57" s="1324"/>
      <c r="BI57" s="1324"/>
      <c r="BJ57" s="1324"/>
      <c r="BK57" s="1324"/>
      <c r="BL57" s="1324"/>
      <c r="BM57" s="1324"/>
      <c r="BN57" s="1324"/>
      <c r="BO57" s="1324"/>
      <c r="BP57" s="1322">
        <v>58.3</v>
      </c>
      <c r="BQ57" s="1322"/>
      <c r="BR57" s="1322"/>
      <c r="BS57" s="1322"/>
      <c r="BT57" s="1322"/>
      <c r="BU57" s="1322"/>
      <c r="BV57" s="1322"/>
      <c r="BW57" s="1322"/>
      <c r="BX57" s="1322">
        <v>59.6</v>
      </c>
      <c r="BY57" s="1322"/>
      <c r="BZ57" s="1322"/>
      <c r="CA57" s="1322"/>
      <c r="CB57" s="1322"/>
      <c r="CC57" s="1322"/>
      <c r="CD57" s="1322"/>
      <c r="CE57" s="1322"/>
      <c r="CF57" s="1322">
        <v>60.8</v>
      </c>
      <c r="CG57" s="1322"/>
      <c r="CH57" s="1322"/>
      <c r="CI57" s="1322"/>
      <c r="CJ57" s="1322"/>
      <c r="CK57" s="1322"/>
      <c r="CL57" s="1322"/>
      <c r="CM57" s="1322"/>
      <c r="CN57" s="1322">
        <v>61</v>
      </c>
      <c r="CO57" s="1322"/>
      <c r="CP57" s="1322"/>
      <c r="CQ57" s="1322"/>
      <c r="CR57" s="1322"/>
      <c r="CS57" s="1322"/>
      <c r="CT57" s="1322"/>
      <c r="CU57" s="1322"/>
      <c r="CV57" s="1322">
        <v>63</v>
      </c>
      <c r="CW57" s="1322"/>
      <c r="CX57" s="1322"/>
      <c r="CY57" s="1322"/>
      <c r="CZ57" s="1322"/>
      <c r="DA57" s="1322"/>
      <c r="DB57" s="1322"/>
      <c r="DC57" s="1322"/>
      <c r="DD57" s="410"/>
      <c r="DE57" s="409"/>
    </row>
    <row r="58" spans="1:109" s="405" customFormat="1" x14ac:dyDescent="0.15">
      <c r="A58" s="390"/>
      <c r="B58" s="409"/>
      <c r="G58" s="1317"/>
      <c r="H58" s="1317"/>
      <c r="I58" s="1326"/>
      <c r="J58" s="1326"/>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625</v>
      </c>
    </row>
    <row r="64" spans="1:109" x14ac:dyDescent="0.15">
      <c r="B64" s="397"/>
      <c r="G64" s="404"/>
      <c r="I64" s="417"/>
      <c r="J64" s="417"/>
      <c r="K64" s="417"/>
      <c r="L64" s="417"/>
      <c r="M64" s="417"/>
      <c r="N64" s="418"/>
      <c r="AM64" s="404"/>
      <c r="AN64" s="404" t="s">
        <v>619</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8" t="s">
        <v>627</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620</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566</v>
      </c>
      <c r="BQ72" s="1321"/>
      <c r="BR72" s="1321"/>
      <c r="BS72" s="1321"/>
      <c r="BT72" s="1321"/>
      <c r="BU72" s="1321"/>
      <c r="BV72" s="1321"/>
      <c r="BW72" s="1321"/>
      <c r="BX72" s="1321" t="s">
        <v>567</v>
      </c>
      <c r="BY72" s="1321"/>
      <c r="BZ72" s="1321"/>
      <c r="CA72" s="1321"/>
      <c r="CB72" s="1321"/>
      <c r="CC72" s="1321"/>
      <c r="CD72" s="1321"/>
      <c r="CE72" s="1321"/>
      <c r="CF72" s="1321" t="s">
        <v>568</v>
      </c>
      <c r="CG72" s="1321"/>
      <c r="CH72" s="1321"/>
      <c r="CI72" s="1321"/>
      <c r="CJ72" s="1321"/>
      <c r="CK72" s="1321"/>
      <c r="CL72" s="1321"/>
      <c r="CM72" s="1321"/>
      <c r="CN72" s="1321" t="s">
        <v>569</v>
      </c>
      <c r="CO72" s="1321"/>
      <c r="CP72" s="1321"/>
      <c r="CQ72" s="1321"/>
      <c r="CR72" s="1321"/>
      <c r="CS72" s="1321"/>
      <c r="CT72" s="1321"/>
      <c r="CU72" s="1321"/>
      <c r="CV72" s="1321" t="s">
        <v>570</v>
      </c>
      <c r="CW72" s="1321"/>
      <c r="CX72" s="1321"/>
      <c r="CY72" s="1321"/>
      <c r="CZ72" s="1321"/>
      <c r="DA72" s="1321"/>
      <c r="DB72" s="1321"/>
      <c r="DC72" s="1321"/>
    </row>
    <row r="73" spans="2:107" x14ac:dyDescent="0.15">
      <c r="B73" s="397"/>
      <c r="G73" s="1327"/>
      <c r="H73" s="1327"/>
      <c r="I73" s="1327"/>
      <c r="J73" s="1327"/>
      <c r="K73" s="1328"/>
      <c r="L73" s="1328"/>
      <c r="M73" s="1328"/>
      <c r="N73" s="1328"/>
      <c r="AM73" s="406"/>
      <c r="AN73" s="1324" t="s">
        <v>621</v>
      </c>
      <c r="AO73" s="1324"/>
      <c r="AP73" s="1324"/>
      <c r="AQ73" s="1324"/>
      <c r="AR73" s="1324"/>
      <c r="AS73" s="1324"/>
      <c r="AT73" s="1324"/>
      <c r="AU73" s="1324"/>
      <c r="AV73" s="1324"/>
      <c r="AW73" s="1324"/>
      <c r="AX73" s="1324"/>
      <c r="AY73" s="1324"/>
      <c r="AZ73" s="1324"/>
      <c r="BA73" s="1324"/>
      <c r="BB73" s="1324" t="s">
        <v>622</v>
      </c>
      <c r="BC73" s="1324"/>
      <c r="BD73" s="1324"/>
      <c r="BE73" s="1324"/>
      <c r="BF73" s="1324"/>
      <c r="BG73" s="1324"/>
      <c r="BH73" s="1324"/>
      <c r="BI73" s="1324"/>
      <c r="BJ73" s="1324"/>
      <c r="BK73" s="1324"/>
      <c r="BL73" s="1324"/>
      <c r="BM73" s="1324"/>
      <c r="BN73" s="1324"/>
      <c r="BO73" s="1324"/>
      <c r="BP73" s="1322">
        <v>21.7</v>
      </c>
      <c r="BQ73" s="1322"/>
      <c r="BR73" s="1322"/>
      <c r="BS73" s="1322"/>
      <c r="BT73" s="1322"/>
      <c r="BU73" s="1322"/>
      <c r="BV73" s="1322"/>
      <c r="BW73" s="1322"/>
      <c r="BX73" s="1322">
        <v>24.5</v>
      </c>
      <c r="BY73" s="1322"/>
      <c r="BZ73" s="1322"/>
      <c r="CA73" s="1322"/>
      <c r="CB73" s="1322"/>
      <c r="CC73" s="1322"/>
      <c r="CD73" s="1322"/>
      <c r="CE73" s="1322"/>
      <c r="CF73" s="1322">
        <v>37.5</v>
      </c>
      <c r="CG73" s="1322"/>
      <c r="CH73" s="1322"/>
      <c r="CI73" s="1322"/>
      <c r="CJ73" s="1322"/>
      <c r="CK73" s="1322"/>
      <c r="CL73" s="1322"/>
      <c r="CM73" s="1322"/>
      <c r="CN73" s="1322">
        <v>38.799999999999997</v>
      </c>
      <c r="CO73" s="1322"/>
      <c r="CP73" s="1322"/>
      <c r="CQ73" s="1322"/>
      <c r="CR73" s="1322"/>
      <c r="CS73" s="1322"/>
      <c r="CT73" s="1322"/>
      <c r="CU73" s="1322"/>
      <c r="CV73" s="1322">
        <v>12.1</v>
      </c>
      <c r="CW73" s="1322"/>
      <c r="CX73" s="1322"/>
      <c r="CY73" s="1322"/>
      <c r="CZ73" s="1322"/>
      <c r="DA73" s="1322"/>
      <c r="DB73" s="1322"/>
      <c r="DC73" s="1322"/>
    </row>
    <row r="74" spans="2:107" x14ac:dyDescent="0.15">
      <c r="B74" s="397"/>
      <c r="G74" s="1327"/>
      <c r="H74" s="1327"/>
      <c r="I74" s="1327"/>
      <c r="J74" s="1327"/>
      <c r="K74" s="1328"/>
      <c r="L74" s="1328"/>
      <c r="M74" s="1328"/>
      <c r="N74" s="132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27"/>
      <c r="H75" s="1327"/>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626</v>
      </c>
      <c r="BC75" s="1324"/>
      <c r="BD75" s="1324"/>
      <c r="BE75" s="1324"/>
      <c r="BF75" s="1324"/>
      <c r="BG75" s="1324"/>
      <c r="BH75" s="1324"/>
      <c r="BI75" s="1324"/>
      <c r="BJ75" s="1324"/>
      <c r="BK75" s="1324"/>
      <c r="BL75" s="1324"/>
      <c r="BM75" s="1324"/>
      <c r="BN75" s="1324"/>
      <c r="BO75" s="1324"/>
      <c r="BP75" s="1322">
        <v>8</v>
      </c>
      <c r="BQ75" s="1322"/>
      <c r="BR75" s="1322"/>
      <c r="BS75" s="1322"/>
      <c r="BT75" s="1322"/>
      <c r="BU75" s="1322"/>
      <c r="BV75" s="1322"/>
      <c r="BW75" s="1322"/>
      <c r="BX75" s="1322">
        <v>8</v>
      </c>
      <c r="BY75" s="1322"/>
      <c r="BZ75" s="1322"/>
      <c r="CA75" s="1322"/>
      <c r="CB75" s="1322"/>
      <c r="CC75" s="1322"/>
      <c r="CD75" s="1322"/>
      <c r="CE75" s="1322"/>
      <c r="CF75" s="1322">
        <v>7.8</v>
      </c>
      <c r="CG75" s="1322"/>
      <c r="CH75" s="1322"/>
      <c r="CI75" s="1322"/>
      <c r="CJ75" s="1322"/>
      <c r="CK75" s="1322"/>
      <c r="CL75" s="1322"/>
      <c r="CM75" s="1322"/>
      <c r="CN75" s="1322">
        <v>7.3</v>
      </c>
      <c r="CO75" s="1322"/>
      <c r="CP75" s="1322"/>
      <c r="CQ75" s="1322"/>
      <c r="CR75" s="1322"/>
      <c r="CS75" s="1322"/>
      <c r="CT75" s="1322"/>
      <c r="CU75" s="1322"/>
      <c r="CV75" s="1322">
        <v>7.1</v>
      </c>
      <c r="CW75" s="1322"/>
      <c r="CX75" s="1322"/>
      <c r="CY75" s="1322"/>
      <c r="CZ75" s="1322"/>
      <c r="DA75" s="1322"/>
      <c r="DB75" s="1322"/>
      <c r="DC75" s="1322"/>
    </row>
    <row r="76" spans="2:107" x14ac:dyDescent="0.15">
      <c r="B76" s="397"/>
      <c r="G76" s="1327"/>
      <c r="H76" s="1327"/>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28"/>
      <c r="L77" s="1328"/>
      <c r="M77" s="1328"/>
      <c r="N77" s="1328"/>
      <c r="AN77" s="1321" t="s">
        <v>624</v>
      </c>
      <c r="AO77" s="1321"/>
      <c r="AP77" s="1321"/>
      <c r="AQ77" s="1321"/>
      <c r="AR77" s="1321"/>
      <c r="AS77" s="1321"/>
      <c r="AT77" s="1321"/>
      <c r="AU77" s="1321"/>
      <c r="AV77" s="1321"/>
      <c r="AW77" s="1321"/>
      <c r="AX77" s="1321"/>
      <c r="AY77" s="1321"/>
      <c r="AZ77" s="1321"/>
      <c r="BA77" s="1321"/>
      <c r="BB77" s="1324" t="s">
        <v>622</v>
      </c>
      <c r="BC77" s="1324"/>
      <c r="BD77" s="1324"/>
      <c r="BE77" s="1324"/>
      <c r="BF77" s="1324"/>
      <c r="BG77" s="1324"/>
      <c r="BH77" s="1324"/>
      <c r="BI77" s="1324"/>
      <c r="BJ77" s="1324"/>
      <c r="BK77" s="1324"/>
      <c r="BL77" s="1324"/>
      <c r="BM77" s="1324"/>
      <c r="BN77" s="1324"/>
      <c r="BO77" s="1324"/>
      <c r="BP77" s="1322">
        <v>54.6</v>
      </c>
      <c r="BQ77" s="1322"/>
      <c r="BR77" s="1322"/>
      <c r="BS77" s="1322"/>
      <c r="BT77" s="1322"/>
      <c r="BU77" s="1322"/>
      <c r="BV77" s="1322"/>
      <c r="BW77" s="1322"/>
      <c r="BX77" s="1322">
        <v>53.2</v>
      </c>
      <c r="BY77" s="1322"/>
      <c r="BZ77" s="1322"/>
      <c r="CA77" s="1322"/>
      <c r="CB77" s="1322"/>
      <c r="CC77" s="1322"/>
      <c r="CD77" s="1322"/>
      <c r="CE77" s="1322"/>
      <c r="CF77" s="1322">
        <v>47.9</v>
      </c>
      <c r="CG77" s="1322"/>
      <c r="CH77" s="1322"/>
      <c r="CI77" s="1322"/>
      <c r="CJ77" s="1322"/>
      <c r="CK77" s="1322"/>
      <c r="CL77" s="1322"/>
      <c r="CM77" s="1322"/>
      <c r="CN77" s="1322">
        <v>49</v>
      </c>
      <c r="CO77" s="1322"/>
      <c r="CP77" s="1322"/>
      <c r="CQ77" s="1322"/>
      <c r="CR77" s="1322"/>
      <c r="CS77" s="1322"/>
      <c r="CT77" s="1322"/>
      <c r="CU77" s="1322"/>
      <c r="CV77" s="1322">
        <v>41.3</v>
      </c>
      <c r="CW77" s="1322"/>
      <c r="CX77" s="1322"/>
      <c r="CY77" s="1322"/>
      <c r="CZ77" s="1322"/>
      <c r="DA77" s="1322"/>
      <c r="DB77" s="1322"/>
      <c r="DC77" s="1322"/>
    </row>
    <row r="78" spans="2:107" x14ac:dyDescent="0.15">
      <c r="B78" s="39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626</v>
      </c>
      <c r="BC79" s="1324"/>
      <c r="BD79" s="1324"/>
      <c r="BE79" s="1324"/>
      <c r="BF79" s="1324"/>
      <c r="BG79" s="1324"/>
      <c r="BH79" s="1324"/>
      <c r="BI79" s="1324"/>
      <c r="BJ79" s="1324"/>
      <c r="BK79" s="1324"/>
      <c r="BL79" s="1324"/>
      <c r="BM79" s="1324"/>
      <c r="BN79" s="1324"/>
      <c r="BO79" s="1324"/>
      <c r="BP79" s="1322">
        <v>10</v>
      </c>
      <c r="BQ79" s="1322"/>
      <c r="BR79" s="1322"/>
      <c r="BS79" s="1322"/>
      <c r="BT79" s="1322"/>
      <c r="BU79" s="1322"/>
      <c r="BV79" s="1322"/>
      <c r="BW79" s="1322"/>
      <c r="BX79" s="1322">
        <v>9.8000000000000007</v>
      </c>
      <c r="BY79" s="1322"/>
      <c r="BZ79" s="1322"/>
      <c r="CA79" s="1322"/>
      <c r="CB79" s="1322"/>
      <c r="CC79" s="1322"/>
      <c r="CD79" s="1322"/>
      <c r="CE79" s="1322"/>
      <c r="CF79" s="1322">
        <v>9.6</v>
      </c>
      <c r="CG79" s="1322"/>
      <c r="CH79" s="1322"/>
      <c r="CI79" s="1322"/>
      <c r="CJ79" s="1322"/>
      <c r="CK79" s="1322"/>
      <c r="CL79" s="1322"/>
      <c r="CM79" s="1322"/>
      <c r="CN79" s="1322">
        <v>9.5</v>
      </c>
      <c r="CO79" s="1322"/>
      <c r="CP79" s="1322"/>
      <c r="CQ79" s="1322"/>
      <c r="CR79" s="1322"/>
      <c r="CS79" s="1322"/>
      <c r="CT79" s="1322"/>
      <c r="CU79" s="1322"/>
      <c r="CV79" s="1322">
        <v>9.1999999999999993</v>
      </c>
      <c r="CW79" s="1322"/>
      <c r="CX79" s="1322"/>
      <c r="CY79" s="1322"/>
      <c r="CZ79" s="1322"/>
      <c r="DA79" s="1322"/>
      <c r="DB79" s="1322"/>
      <c r="DC79" s="1322"/>
    </row>
    <row r="80" spans="2:107" x14ac:dyDescent="0.15">
      <c r="B80" s="397"/>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aAmg+O6+5t6QotiO2GHkO08r5uu7Rf9R7Ii6ffQYYpOdacj29J1BVurghGLJznvDDTKcYqG21r53+UsIweRr/g==" saltValue="9G1pHStVU5Lpw/sIRlQI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Q26" zoomScale="77" zoomScaleNormal="77"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nQhFZ3ccc4DnjKfo7Nn+UxENEvIRGDJpE3JW6Vk8KVgK2K18DNB97EpilsDH/B7mbDrqwLoyjJSj12P4ilUfRA==" saltValue="jzBI813Vf6NlMl7CeBnbD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45" zoomScaleNormal="100" zoomScaleSheetLayoutView="55" workbookViewId="0">
      <selection activeCell="CO67" sqref="CO67"/>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W8Inn+Tax2vlXN2UPAjp3U2WjQDZ8p0MgqxrfXu5p6o189CJ3xyS5lhXHVBX4JBsp9IUIYVkeogKOz0SAYeDmg==" saltValue="iyWI4u1wkYHEABP/tYkxF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563</v>
      </c>
      <c r="G2" s="157"/>
      <c r="H2" s="158"/>
    </row>
    <row r="3" spans="1:8" x14ac:dyDescent="0.15">
      <c r="A3" s="154" t="s">
        <v>556</v>
      </c>
      <c r="B3" s="159"/>
      <c r="C3" s="160"/>
      <c r="D3" s="161">
        <v>35816</v>
      </c>
      <c r="E3" s="162"/>
      <c r="F3" s="163">
        <v>83280</v>
      </c>
      <c r="G3" s="164"/>
      <c r="H3" s="165"/>
    </row>
    <row r="4" spans="1:8" x14ac:dyDescent="0.15">
      <c r="A4" s="166"/>
      <c r="B4" s="167"/>
      <c r="C4" s="168"/>
      <c r="D4" s="169">
        <v>23456</v>
      </c>
      <c r="E4" s="170"/>
      <c r="F4" s="171">
        <v>43123</v>
      </c>
      <c r="G4" s="172"/>
      <c r="H4" s="173"/>
    </row>
    <row r="5" spans="1:8" x14ac:dyDescent="0.15">
      <c r="A5" s="154" t="s">
        <v>558</v>
      </c>
      <c r="B5" s="159"/>
      <c r="C5" s="160"/>
      <c r="D5" s="161">
        <v>31179</v>
      </c>
      <c r="E5" s="162"/>
      <c r="F5" s="163">
        <v>88968</v>
      </c>
      <c r="G5" s="164"/>
      <c r="H5" s="165"/>
    </row>
    <row r="6" spans="1:8" x14ac:dyDescent="0.15">
      <c r="A6" s="166"/>
      <c r="B6" s="167"/>
      <c r="C6" s="168"/>
      <c r="D6" s="169">
        <v>21211</v>
      </c>
      <c r="E6" s="170"/>
      <c r="F6" s="171">
        <v>45482</v>
      </c>
      <c r="G6" s="172"/>
      <c r="H6" s="173"/>
    </row>
    <row r="7" spans="1:8" x14ac:dyDescent="0.15">
      <c r="A7" s="154" t="s">
        <v>559</v>
      </c>
      <c r="B7" s="159"/>
      <c r="C7" s="160"/>
      <c r="D7" s="161">
        <v>61274</v>
      </c>
      <c r="E7" s="162"/>
      <c r="F7" s="163">
        <v>85173</v>
      </c>
      <c r="G7" s="164"/>
      <c r="H7" s="165"/>
    </row>
    <row r="8" spans="1:8" x14ac:dyDescent="0.15">
      <c r="A8" s="166"/>
      <c r="B8" s="167"/>
      <c r="C8" s="168"/>
      <c r="D8" s="169">
        <v>53247</v>
      </c>
      <c r="E8" s="170"/>
      <c r="F8" s="171">
        <v>43913</v>
      </c>
      <c r="G8" s="172"/>
      <c r="H8" s="173"/>
    </row>
    <row r="9" spans="1:8" x14ac:dyDescent="0.15">
      <c r="A9" s="154" t="s">
        <v>560</v>
      </c>
      <c r="B9" s="159"/>
      <c r="C9" s="160"/>
      <c r="D9" s="161">
        <v>33788</v>
      </c>
      <c r="E9" s="162"/>
      <c r="F9" s="163">
        <v>94081</v>
      </c>
      <c r="G9" s="164"/>
      <c r="H9" s="165"/>
    </row>
    <row r="10" spans="1:8" x14ac:dyDescent="0.15">
      <c r="A10" s="166"/>
      <c r="B10" s="167"/>
      <c r="C10" s="168"/>
      <c r="D10" s="169">
        <v>20793</v>
      </c>
      <c r="E10" s="170"/>
      <c r="F10" s="171">
        <v>48949</v>
      </c>
      <c r="G10" s="172"/>
      <c r="H10" s="173"/>
    </row>
    <row r="11" spans="1:8" x14ac:dyDescent="0.15">
      <c r="A11" s="154" t="s">
        <v>561</v>
      </c>
      <c r="B11" s="159"/>
      <c r="C11" s="160"/>
      <c r="D11" s="161">
        <v>45209</v>
      </c>
      <c r="E11" s="162"/>
      <c r="F11" s="163">
        <v>92632</v>
      </c>
      <c r="G11" s="164"/>
      <c r="H11" s="165"/>
    </row>
    <row r="12" spans="1:8" x14ac:dyDescent="0.15">
      <c r="A12" s="166"/>
      <c r="B12" s="167"/>
      <c r="C12" s="174"/>
      <c r="D12" s="169">
        <v>21526</v>
      </c>
      <c r="E12" s="170"/>
      <c r="F12" s="171">
        <v>47978</v>
      </c>
      <c r="G12" s="172"/>
      <c r="H12" s="173"/>
    </row>
    <row r="13" spans="1:8" x14ac:dyDescent="0.15">
      <c r="A13" s="154"/>
      <c r="B13" s="159"/>
      <c r="C13" s="175"/>
      <c r="D13" s="176">
        <v>41453</v>
      </c>
      <c r="E13" s="177"/>
      <c r="F13" s="178">
        <v>88827</v>
      </c>
      <c r="G13" s="179"/>
      <c r="H13" s="165"/>
    </row>
    <row r="14" spans="1:8" x14ac:dyDescent="0.15">
      <c r="A14" s="166"/>
      <c r="B14" s="167"/>
      <c r="C14" s="168"/>
      <c r="D14" s="169">
        <v>28047</v>
      </c>
      <c r="E14" s="170"/>
      <c r="F14" s="171">
        <v>45889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6.6</v>
      </c>
      <c r="C19" s="180">
        <f>ROUND(VALUE(SUBSTITUTE(実質収支比率等に係る経年分析!G$48,"▲","-")),2)</f>
        <v>5.97</v>
      </c>
      <c r="D19" s="180">
        <f>ROUND(VALUE(SUBSTITUTE(実質収支比率等に係る経年分析!H$48,"▲","-")),2)</f>
        <v>8.56</v>
      </c>
      <c r="E19" s="180">
        <f>ROUND(VALUE(SUBSTITUTE(実質収支比率等に係る経年分析!I$48,"▲","-")),2)</f>
        <v>7.89</v>
      </c>
      <c r="F19" s="180">
        <f>ROUND(VALUE(SUBSTITUTE(実質収支比率等に係る経年分析!J$48,"▲","-")),2)</f>
        <v>12.18</v>
      </c>
    </row>
    <row r="20" spans="1:11" x14ac:dyDescent="0.15">
      <c r="A20" s="180" t="s">
        <v>55</v>
      </c>
      <c r="B20" s="180">
        <f>ROUND(VALUE(SUBSTITUTE(実質収支比率等に係る経年分析!F$47,"▲","-")),2)</f>
        <v>58.62</v>
      </c>
      <c r="C20" s="180">
        <f>ROUND(VALUE(SUBSTITUTE(実質収支比率等に係る経年分析!G$47,"▲","-")),2)</f>
        <v>59.67</v>
      </c>
      <c r="D20" s="180">
        <f>ROUND(VALUE(SUBSTITUTE(実質収支比率等に係る経年分析!H$47,"▲","-")),2)</f>
        <v>50.38</v>
      </c>
      <c r="E20" s="180">
        <f>ROUND(VALUE(SUBSTITUTE(実質収支比率等に係る経年分析!I$47,"▲","-")),2)</f>
        <v>51.95</v>
      </c>
      <c r="F20" s="180">
        <f>ROUND(VALUE(SUBSTITUTE(実質収支比率等に係る経年分析!J$47,"▲","-")),2)</f>
        <v>42.34</v>
      </c>
    </row>
    <row r="21" spans="1:11" x14ac:dyDescent="0.15">
      <c r="A21" s="180" t="s">
        <v>56</v>
      </c>
      <c r="B21" s="180">
        <f>IF(ISNUMBER(VALUE(SUBSTITUTE(実質収支比率等に係る経年分析!F$49,"▲","-"))),ROUND(VALUE(SUBSTITUTE(実質収支比率等に係る経年分析!F$49,"▲","-")),2),NA())</f>
        <v>-2.57</v>
      </c>
      <c r="C21" s="180">
        <f>IF(ISNUMBER(VALUE(SUBSTITUTE(実質収支比率等に係る経年分析!G$49,"▲","-"))),ROUND(VALUE(SUBSTITUTE(実質収支比率等に係る経年分析!G$49,"▲","-")),2),NA())</f>
        <v>-4.6399999999999997</v>
      </c>
      <c r="D21" s="180">
        <f>IF(ISNUMBER(VALUE(SUBSTITUTE(実質収支比率等に係る経年分析!H$49,"▲","-"))),ROUND(VALUE(SUBSTITUTE(実質収支比率等に係る経年分析!H$49,"▲","-")),2),NA())</f>
        <v>-10.79</v>
      </c>
      <c r="E21" s="180">
        <f>IF(ISNUMBER(VALUE(SUBSTITUTE(実質収支比率等に係る経年分析!I$49,"▲","-"))),ROUND(VALUE(SUBSTITUTE(実質収支比率等に係る経年分析!I$49,"▲","-")),2),NA())</f>
        <v>-6.84</v>
      </c>
      <c r="F21" s="180">
        <f>IF(ISNUMBER(VALUE(SUBSTITUTE(実質収支比率等に係る経年分析!J$49,"▲","-"))),ROUND(VALUE(SUBSTITUTE(実質収支比率等に係る経年分析!J$49,"▲","-")),2),NA())</f>
        <v>-9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1.03</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0.5</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3.58</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赤磐市訪問看護ステーション事業特別会計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0.08</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0.04</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0.04</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0.09</v>
      </c>
    </row>
    <row r="30" spans="1:11" x14ac:dyDescent="0.15">
      <c r="A30" s="181" t="str">
        <f>IF(連結実質赤字比率に係る赤字・黒字の構成分析!C$40="",NA(),連結実質赤字比率に係る赤字・黒字の構成分析!C$40)</f>
        <v>赤磐市後期高齢者医療特別会計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0.09</v>
      </c>
    </row>
    <row r="31" spans="1:11" x14ac:dyDescent="0.15">
      <c r="A31" s="181" t="str">
        <f>IF(連結実質赤字比率に係る赤字・黒字の構成分析!C$39="",NA(),連結実質赤字比率に係る赤字・黒字の構成分析!C$39)</f>
        <v>赤磐市介護保険特別会計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1.34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1.1399999999999999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0.76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0.18</v>
      </c>
    </row>
    <row r="32" spans="1:11" x14ac:dyDescent="0.15">
      <c r="A32" s="181" t="str">
        <f>IF(連結実質赤字比率に係る赤字・黒字の構成分析!C$38="",NA(),連結実質赤字比率に係る赤字・黒字の構成分析!C$38)</f>
        <v>赤磐市宅地等開発事業特別会計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0.78</v>
      </c>
    </row>
    <row r="33" spans="1:16" x14ac:dyDescent="0.15">
      <c r="A33" s="181" t="str">
        <f>IF(連結実質赤字比率に係る赤字・黒字の構成分析!C$37="",NA(),連結実質赤字比率に係る赤字・黒字の構成分析!C$37)</f>
        <v>赤磐市国民健康保険特別会計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4.24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2.72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2.35</v>
      </c>
    </row>
    <row r="34" spans="1:16" x14ac:dyDescent="0.15">
      <c r="A34" s="181" t="str">
        <f>IF(連結実質赤字比率に係る赤字・黒字の構成分析!C$36="",NA(),連結実質赤字比率に係る赤字・黒字の構成分析!C$36)</f>
        <v>赤磐市下水道事業会計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2.4500000000000002</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6.57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8.5399999999999991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7.84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12.17</v>
      </c>
    </row>
    <row r="36" spans="1:16" x14ac:dyDescent="0.15">
      <c r="A36" s="181" t="str">
        <f>IF(連結実質赤字比率に係る赤字・黒字の構成分析!C$34="",NA(),連結実質赤字比率に係る赤字・黒字の構成分析!C$34)</f>
        <v>赤磐市水道事業会計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18.809999999999999</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20.62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22.09</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2364</v>
      </c>
      <c r="E42" s="182"/>
      <c r="F42" s="182"/>
      <c r="G42" s="182">
        <f>'実質公債費比率（分子）の構造'!L$52</f>
        <v>2383</v>
      </c>
      <c r="H42" s="182"/>
      <c r="I42" s="182"/>
      <c r="J42" s="182">
        <f>'実質公債費比率（分子）の構造'!M$52</f>
        <v>2250</v>
      </c>
      <c r="K42" s="182"/>
      <c r="L42" s="182"/>
      <c r="M42" s="182">
        <f>'実質公債費比率（分子）の構造'!N$52</f>
        <v>2141</v>
      </c>
      <c r="N42" s="182"/>
      <c r="O42" s="182"/>
      <c r="P42" s="182">
        <f>'実質公債費比率（分子）の構造'!O$52</f>
        <v>2079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122</v>
      </c>
      <c r="C44" s="182"/>
      <c r="D44" s="182"/>
      <c r="E44" s="182">
        <f>'実質公債費比率（分子）の構造'!L$50</f>
        <v>50</v>
      </c>
      <c r="F44" s="182"/>
      <c r="G44" s="182"/>
      <c r="H44" s="182">
        <f>'実質公債費比率（分子）の構造'!M$50</f>
        <v>37</v>
      </c>
      <c r="I44" s="182"/>
      <c r="J44" s="182"/>
      <c r="K44" s="182">
        <f>'実質公債費比率（分子）の構造'!N$50</f>
        <v>42</v>
      </c>
      <c r="L44" s="182"/>
      <c r="M44" s="182"/>
      <c r="N44" s="182">
        <f>'実質公債費比率（分子）の構造'!O$50</f>
        <v>35</v>
      </c>
      <c r="O44" s="182"/>
      <c r="P44" s="182"/>
    </row>
    <row r="45" spans="1:16" x14ac:dyDescent="0.15">
      <c r="A45" s="182" t="s">
        <v>66</v>
      </c>
      <c r="B45" s="182">
        <f>'実質公債費比率（分子）の構造'!K$49</f>
        <v>92</v>
      </c>
      <c r="C45" s="182"/>
      <c r="D45" s="182"/>
      <c r="E45" s="182">
        <f>'実質公債費比率（分子）の構造'!L$49</f>
        <v>42</v>
      </c>
      <c r="F45" s="182"/>
      <c r="G45" s="182"/>
      <c r="H45" s="182">
        <f>'実質公債費比率（分子）の構造'!M$49</f>
        <v>45</v>
      </c>
      <c r="I45" s="182"/>
      <c r="J45" s="182"/>
      <c r="K45" s="182">
        <f>'実質公債費比率（分子）の構造'!N$49</f>
        <v>32</v>
      </c>
      <c r="L45" s="182"/>
      <c r="M45" s="182"/>
      <c r="N45" s="182">
        <f>'実質公債費比率（分子）の構造'!O$49</f>
        <v>30</v>
      </c>
      <c r="O45" s="182"/>
      <c r="P45" s="182"/>
    </row>
    <row r="46" spans="1:16" x14ac:dyDescent="0.15">
      <c r="A46" s="182" t="s">
        <v>67</v>
      </c>
      <c r="B46" s="182">
        <f>'実質公債費比率（分子）の構造'!K$48</f>
        <v>812</v>
      </c>
      <c r="C46" s="182"/>
      <c r="D46" s="182"/>
      <c r="E46" s="182">
        <f>'実質公債費比率（分子）の構造'!L$48</f>
        <v>800</v>
      </c>
      <c r="F46" s="182"/>
      <c r="G46" s="182"/>
      <c r="H46" s="182">
        <f>'実質公債費比率（分子）の構造'!M$48</f>
        <v>802</v>
      </c>
      <c r="I46" s="182"/>
      <c r="J46" s="182"/>
      <c r="K46" s="182">
        <f>'実質公債費比率（分子）の構造'!N$48</f>
        <v>810</v>
      </c>
      <c r="L46" s="182"/>
      <c r="M46" s="182"/>
      <c r="N46" s="182">
        <f>'実質公債費比率（分子）の構造'!O$48</f>
        <v>718</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2227</v>
      </c>
      <c r="C49" s="182"/>
      <c r="D49" s="182"/>
      <c r="E49" s="182">
        <f>'実質公債費比率（分子）の構造'!L$45</f>
        <v>2271</v>
      </c>
      <c r="F49" s="182"/>
      <c r="G49" s="182"/>
      <c r="H49" s="182">
        <f>'実質公債費比率（分子）の構造'!M$45</f>
        <v>2110</v>
      </c>
      <c r="I49" s="182"/>
      <c r="J49" s="182"/>
      <c r="K49" s="182">
        <f>'実質公債費比率（分子）の構造'!N$45</f>
        <v>1961</v>
      </c>
      <c r="L49" s="182"/>
      <c r="M49" s="182"/>
      <c r="N49" s="182">
        <f>'実質公債費比率（分子）の構造'!O$45</f>
        <v>2027</v>
      </c>
      <c r="O49" s="182"/>
      <c r="P49" s="182"/>
    </row>
    <row r="50" spans="1:16" x14ac:dyDescent="0.15">
      <c r="A50" s="182" t="s">
        <v>71</v>
      </c>
      <c r="B50" s="182" t="e">
        <f>NA()</f>
        <v>#N/A</v>
      </c>
      <c r="C50" s="182">
        <f>IF(ISNUMBER('実質公債費比率（分子）の構造'!K$53),'実質公債費比率（分子）の構造'!K$53,NA())</f>
        <v>889</v>
      </c>
      <c r="D50" s="182" t="e">
        <f>NA()</f>
        <v>#N/A</v>
      </c>
      <c r="E50" s="182" t="e">
        <f>NA()</f>
        <v>#N/A</v>
      </c>
      <c r="F50" s="182">
        <f>IF(ISNUMBER('実質公債費比率（分子）の構造'!L$53),'実質公債費比率（分子）の構造'!L$53,NA())</f>
        <v>780</v>
      </c>
      <c r="G50" s="182" t="e">
        <f>NA()</f>
        <v>#N/A</v>
      </c>
      <c r="H50" s="182" t="e">
        <f>NA()</f>
        <v>#N/A</v>
      </c>
      <c r="I50" s="182">
        <f>IF(ISNUMBER('実質公債費比率（分子）の構造'!M$53),'実質公債費比率（分子）の構造'!M$53,NA())</f>
        <v>744</v>
      </c>
      <c r="J50" s="182" t="e">
        <f>NA()</f>
        <v>#N/A</v>
      </c>
      <c r="K50" s="182" t="e">
        <f>NA()</f>
        <v>#N/A</v>
      </c>
      <c r="L50" s="182">
        <f>IF(ISNUMBER('実質公債費比率（分子）の構造'!N$53),'実質公債費比率（分子）の構造'!N$53,NA())</f>
        <v>704</v>
      </c>
      <c r="M50" s="182" t="e">
        <f>NA()</f>
        <v>#N/A</v>
      </c>
      <c r="N50" s="182" t="e">
        <f>NA()</f>
        <v>#N/A</v>
      </c>
      <c r="O50" s="182">
        <f>IF(ISNUMBER('実質公債費比率（分子）の構造'!O$53),'実質公債費比率（分子）の構造'!O$53,NA())</f>
        <v>731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23896</v>
      </c>
      <c r="E56" s="181"/>
      <c r="F56" s="181"/>
      <c r="G56" s="181">
        <f>'将来負担比率（分子）の構造'!J$52</f>
        <v>22881</v>
      </c>
      <c r="H56" s="181"/>
      <c r="I56" s="181"/>
      <c r="J56" s="181">
        <f>'将来負担比率（分子）の構造'!K$52</f>
        <v>22819</v>
      </c>
      <c r="K56" s="181"/>
      <c r="L56" s="181"/>
      <c r="M56" s="181">
        <f>'将来負担比率（分子）の構造'!L$52</f>
        <v>22203</v>
      </c>
      <c r="N56" s="181"/>
      <c r="O56" s="181"/>
      <c r="P56" s="181">
        <f>'将来負担比率（分子）の構造'!M$52</f>
        <v>21565</v>
      </c>
    </row>
    <row r="57" spans="1:16" x14ac:dyDescent="0.15">
      <c r="A57" s="181" t="s">
        <v>42</v>
      </c>
      <c r="B57" s="181"/>
      <c r="C57" s="181"/>
      <c r="D57" s="181">
        <f>'将来負担比率（分子）の構造'!I$51</f>
        <v>606</v>
      </c>
      <c r="E57" s="181"/>
      <c r="F57" s="181"/>
      <c r="G57" s="181">
        <f>'将来負担比率（分子）の構造'!J$51</f>
        <v>408</v>
      </c>
      <c r="H57" s="181"/>
      <c r="I57" s="181"/>
      <c r="J57" s="181">
        <f>'将来負担比率（分子）の構造'!K$51</f>
        <v>369</v>
      </c>
      <c r="K57" s="181"/>
      <c r="L57" s="181"/>
      <c r="M57" s="181">
        <f>'将来負担比率（分子）の構造'!L$51</f>
        <v>293</v>
      </c>
      <c r="N57" s="181"/>
      <c r="O57" s="181"/>
      <c r="P57" s="181">
        <f>'将来負担比率（分子）の構造'!M$51</f>
        <v>560</v>
      </c>
    </row>
    <row r="58" spans="1:16" x14ac:dyDescent="0.15">
      <c r="A58" s="181" t="s">
        <v>41</v>
      </c>
      <c r="B58" s="181"/>
      <c r="C58" s="181"/>
      <c r="D58" s="181">
        <f>'将来負担比率（分子）の構造'!I$50</f>
        <v>9711</v>
      </c>
      <c r="E58" s="181"/>
      <c r="F58" s="181"/>
      <c r="G58" s="181">
        <f>'将来負担比率（分子）の構造'!J$50</f>
        <v>9914</v>
      </c>
      <c r="H58" s="181"/>
      <c r="I58" s="181"/>
      <c r="J58" s="181">
        <f>'将来負担比率（分子）の構造'!K$50</f>
        <v>9161</v>
      </c>
      <c r="K58" s="181"/>
      <c r="L58" s="181"/>
      <c r="M58" s="181">
        <f>'将来負担比率（分子）の構造'!L$50</f>
        <v>9427</v>
      </c>
      <c r="N58" s="181"/>
      <c r="O58" s="181"/>
      <c r="P58" s="181">
        <f>'将来負担比率（分子）の構造'!M$50</f>
        <v>8762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837</v>
      </c>
      <c r="C62" s="181"/>
      <c r="D62" s="181"/>
      <c r="E62" s="181">
        <f>'将来負担比率（分子）の構造'!J$45</f>
        <v>911</v>
      </c>
      <c r="F62" s="181"/>
      <c r="G62" s="181"/>
      <c r="H62" s="181">
        <f>'将来負担比率（分子）の構造'!K$45</f>
        <v>706</v>
      </c>
      <c r="I62" s="181"/>
      <c r="J62" s="181"/>
      <c r="K62" s="181">
        <f>'将来負担比率（分子）の構造'!L$45</f>
        <v>716</v>
      </c>
      <c r="L62" s="181"/>
      <c r="M62" s="181"/>
      <c r="N62" s="181">
        <f>'将来負担比率（分子）の構造'!M$45</f>
        <v>737</v>
      </c>
      <c r="O62" s="181"/>
      <c r="P62" s="181"/>
    </row>
    <row r="63" spans="1:16" x14ac:dyDescent="0.15">
      <c r="A63" s="181" t="s">
        <v>34</v>
      </c>
      <c r="B63" s="181">
        <f>'将来負担比率（分子）の構造'!I$44</f>
        <v>286</v>
      </c>
      <c r="C63" s="181"/>
      <c r="D63" s="181"/>
      <c r="E63" s="181">
        <f>'将来負担比率（分子）の構造'!J$44</f>
        <v>248</v>
      </c>
      <c r="F63" s="181"/>
      <c r="G63" s="181"/>
      <c r="H63" s="181">
        <f>'将来負担比率（分子）の構造'!K$44</f>
        <v>210</v>
      </c>
      <c r="I63" s="181"/>
      <c r="J63" s="181"/>
      <c r="K63" s="181">
        <f>'将来負担比率（分子）の構造'!L$44</f>
        <v>181</v>
      </c>
      <c r="L63" s="181"/>
      <c r="M63" s="181"/>
      <c r="N63" s="181">
        <f>'将来負担比率（分子）の構造'!M$44</f>
        <v>154</v>
      </c>
      <c r="O63" s="181"/>
      <c r="P63" s="181"/>
    </row>
    <row r="64" spans="1:16" x14ac:dyDescent="0.15">
      <c r="A64" s="181" t="s">
        <v>33</v>
      </c>
      <c r="B64" s="181">
        <f>'将来負担比率（分子）の構造'!I$43</f>
        <v>13447</v>
      </c>
      <c r="C64" s="181"/>
      <c r="D64" s="181"/>
      <c r="E64" s="181">
        <f>'将来負担比率（分子）の構造'!J$43</f>
        <v>13603</v>
      </c>
      <c r="F64" s="181"/>
      <c r="G64" s="181"/>
      <c r="H64" s="181">
        <f>'将来負担比率（分子）の構造'!K$43</f>
        <v>13971</v>
      </c>
      <c r="I64" s="181"/>
      <c r="J64" s="181"/>
      <c r="K64" s="181">
        <f>'将来負担比率（分子）の構造'!L$43</f>
        <v>13912</v>
      </c>
      <c r="L64" s="181"/>
      <c r="M64" s="181"/>
      <c r="N64" s="181">
        <f>'将来負担比率（分子）の構造'!M$43</f>
        <v>10559</v>
      </c>
      <c r="O64" s="181"/>
      <c r="P64" s="181"/>
    </row>
    <row r="65" spans="1:16" x14ac:dyDescent="0.15">
      <c r="A65" s="181" t="s">
        <v>32</v>
      </c>
      <c r="B65" s="181">
        <f>'将来負担比率（分子）の構造'!I$42</f>
        <v>874</v>
      </c>
      <c r="C65" s="181"/>
      <c r="D65" s="181"/>
      <c r="E65" s="181">
        <f>'将来負担比率（分子）の構造'!J$42</f>
        <v>827</v>
      </c>
      <c r="F65" s="181"/>
      <c r="G65" s="181"/>
      <c r="H65" s="181">
        <f>'将来負担比率（分子）の構造'!K$42</f>
        <v>780</v>
      </c>
      <c r="I65" s="181"/>
      <c r="J65" s="181"/>
      <c r="K65" s="181">
        <f>'将来負担比率（分子）の構造'!L$42</f>
        <v>662</v>
      </c>
      <c r="L65" s="181"/>
      <c r="M65" s="181"/>
      <c r="N65" s="181">
        <f>'将来負担比率（分子）の構造'!M$42</f>
        <v>760</v>
      </c>
      <c r="O65" s="181"/>
      <c r="P65" s="181"/>
    </row>
    <row r="66" spans="1:16" x14ac:dyDescent="0.15">
      <c r="A66" s="181" t="s">
        <v>31</v>
      </c>
      <c r="B66" s="181">
        <f>'将来負担比率（分子）の構造'!I$41</f>
        <v>21020</v>
      </c>
      <c r="C66" s="181"/>
      <c r="D66" s="181"/>
      <c r="E66" s="181">
        <f>'将来負担比率（分子）の構造'!J$41</f>
        <v>20102</v>
      </c>
      <c r="F66" s="181"/>
      <c r="G66" s="181"/>
      <c r="H66" s="181">
        <f>'将来負担比率（分子）の構造'!K$41</f>
        <v>20507</v>
      </c>
      <c r="I66" s="181"/>
      <c r="J66" s="181"/>
      <c r="K66" s="181">
        <f>'将来負担比率（分子）の構造'!L$41</f>
        <v>20332</v>
      </c>
      <c r="L66" s="181"/>
      <c r="M66" s="181"/>
      <c r="N66" s="181">
        <f>'将来負担比率（分子）の構造'!M$41</f>
        <v>19934</v>
      </c>
      <c r="O66" s="181"/>
      <c r="P66" s="181"/>
    </row>
    <row r="67" spans="1:16" x14ac:dyDescent="0.15">
      <c r="A67" s="181" t="s">
        <v>75</v>
      </c>
      <c r="B67" s="181" t="e">
        <f>NA()</f>
        <v>#N/A</v>
      </c>
      <c r="C67" s="181">
        <f>IF(ISNUMBER('将来負担比率（分子）の構造'!I$53), IF('将来負担比率（分子）の構造'!I$53 &lt; 0, 0, '将来負担比率（分子）の構造'!I$53), NA())</f>
        <v>2250</v>
      </c>
      <c r="D67" s="181" t="e">
        <f>NA()</f>
        <v>#N/A</v>
      </c>
      <c r="E67" s="181" t="e">
        <f>NA()</f>
        <v>#N/A</v>
      </c>
      <c r="F67" s="181">
        <f>IF(ISNUMBER('将来負担比率（分子）の構造'!J$53), IF('将来負担比率（分子）の構造'!J$53 &lt; 0, 0, '将来負担比率（分子）の構造'!J$53), NA())</f>
        <v>2488</v>
      </c>
      <c r="G67" s="181" t="e">
        <f>NA()</f>
        <v>#N/A</v>
      </c>
      <c r="H67" s="181" t="e">
        <f>NA()</f>
        <v>#N/A</v>
      </c>
      <c r="I67" s="181">
        <f>IF(ISNUMBER('将来負担比率（分子）の構造'!K$53), IF('将来負担比率（分子）の構造'!K$53 &lt; 0, 0, '将来負担比率（分子）の構造'!K$53), NA())</f>
        <v>3825</v>
      </c>
      <c r="J67" s="181" t="e">
        <f>NA()</f>
        <v>#N/A</v>
      </c>
      <c r="K67" s="181" t="e">
        <f>NA()</f>
        <v>#N/A</v>
      </c>
      <c r="L67" s="181">
        <f>IF(ISNUMBER('将来負担比率（分子）の構造'!L$53), IF('将来負担比率（分子）の構造'!L$53 &lt; 0, 0, '将来負担比率（分子）の構造'!L$53), NA())</f>
        <v>3880</v>
      </c>
      <c r="M67" s="181" t="e">
        <f>NA()</f>
        <v>#N/A</v>
      </c>
      <c r="N67" s="181" t="e">
        <f>NA()</f>
        <v>#N/A</v>
      </c>
      <c r="O67" s="181">
        <f>IF(ISNUMBER('将来負担比率（分子）の構造'!M$53), IF('将来負担比率（分子）の構造'!M$53 &lt; 0, 0, '将来負担比率（分子）の構造'!M$53), NA())</f>
        <v>1257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6266</v>
      </c>
      <c r="C72" s="185">
        <f>基金残高に係る経年分析!G55</f>
        <v>6305</v>
      </c>
      <c r="D72" s="185">
        <f>基金残高に係る経年分析!H55</f>
        <v>5275</v>
      </c>
    </row>
    <row r="73" spans="1:16" x14ac:dyDescent="0.15">
      <c r="A73" s="184" t="s">
        <v>78</v>
      </c>
      <c r="B73" s="185">
        <f>基金残高に係る経年分析!F56</f>
        <v>111</v>
      </c>
      <c r="C73" s="185">
        <f>基金残高に係る経年分析!G56</f>
        <v>111</v>
      </c>
      <c r="D73" s="185">
        <f>基金残高に係る経年分析!H56</f>
        <v>111</v>
      </c>
    </row>
    <row r="74" spans="1:16" x14ac:dyDescent="0.15">
      <c r="A74" s="184" t="s">
        <v>79</v>
      </c>
      <c r="B74" s="185">
        <f>基金残高に係る経年分析!F57</f>
        <v>4088</v>
      </c>
      <c r="C74" s="185">
        <f>基金残高に係る経年分析!G57</f>
        <v>4136</v>
      </c>
      <c r="D74" s="185">
        <f>基金残高に係る経年分析!H57</f>
        <v>4302</v>
      </c>
    </row>
  </sheetData>
  <sheetProtection algorithmName="SHA-512" hashValue="DMFjOdrmr9EoOsFhS01lqI3wGTEdfAS/d6vygleQ1w8u7oKkWn0FL8L7FJJK9KZpQebYeL8zum6nqnNwDBD0KQ==" saltValue="OgN+XKLVhVQgtkyMMj0O0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215</v>
      </c>
      <c r="DI1" s="800"/>
      <c r="DJ1" s="800"/>
      <c r="DK1" s="800"/>
      <c r="DL1" s="800"/>
      <c r="DM1" s="800"/>
      <c r="DN1" s="801"/>
      <c r="DO1" s="226"/>
      <c r="DP1" s="799" t="s">
        <v>216</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218</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219</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220</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221</v>
      </c>
      <c r="S4" s="742"/>
      <c r="T4" s="742"/>
      <c r="U4" s="742"/>
      <c r="V4" s="742"/>
      <c r="W4" s="742"/>
      <c r="X4" s="742"/>
      <c r="Y4" s="743"/>
      <c r="Z4" s="741" t="s">
        <v>222</v>
      </c>
      <c r="AA4" s="742"/>
      <c r="AB4" s="742"/>
      <c r="AC4" s="743"/>
      <c r="AD4" s="741" t="s">
        <v>223</v>
      </c>
      <c r="AE4" s="742"/>
      <c r="AF4" s="742"/>
      <c r="AG4" s="742"/>
      <c r="AH4" s="742"/>
      <c r="AI4" s="742"/>
      <c r="AJ4" s="742"/>
      <c r="AK4" s="743"/>
      <c r="AL4" s="741" t="s">
        <v>222</v>
      </c>
      <c r="AM4" s="742"/>
      <c r="AN4" s="742"/>
      <c r="AO4" s="743"/>
      <c r="AP4" s="802" t="s">
        <v>224</v>
      </c>
      <c r="AQ4" s="802"/>
      <c r="AR4" s="802"/>
      <c r="AS4" s="802"/>
      <c r="AT4" s="802"/>
      <c r="AU4" s="802"/>
      <c r="AV4" s="802"/>
      <c r="AW4" s="802"/>
      <c r="AX4" s="802"/>
      <c r="AY4" s="802"/>
      <c r="AZ4" s="802"/>
      <c r="BA4" s="802"/>
      <c r="BB4" s="802"/>
      <c r="BC4" s="802"/>
      <c r="BD4" s="802"/>
      <c r="BE4" s="802"/>
      <c r="BF4" s="802"/>
      <c r="BG4" s="802" t="s">
        <v>225</v>
      </c>
      <c r="BH4" s="802"/>
      <c r="BI4" s="802"/>
      <c r="BJ4" s="802"/>
      <c r="BK4" s="802"/>
      <c r="BL4" s="802"/>
      <c r="BM4" s="802"/>
      <c r="BN4" s="802"/>
      <c r="BO4" s="802" t="s">
        <v>222</v>
      </c>
      <c r="BP4" s="802"/>
      <c r="BQ4" s="802"/>
      <c r="BR4" s="802"/>
      <c r="BS4" s="802" t="s">
        <v>226</v>
      </c>
      <c r="BT4" s="802"/>
      <c r="BU4" s="802"/>
      <c r="BV4" s="802"/>
      <c r="BW4" s="802"/>
      <c r="BX4" s="802"/>
      <c r="BY4" s="802"/>
      <c r="BZ4" s="802"/>
      <c r="CA4" s="802"/>
      <c r="CB4" s="802"/>
      <c r="CD4" s="784" t="s">
        <v>227</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228</v>
      </c>
      <c r="C5" s="747"/>
      <c r="D5" s="747"/>
      <c r="E5" s="747"/>
      <c r="F5" s="747"/>
      <c r="G5" s="747"/>
      <c r="H5" s="747"/>
      <c r="I5" s="747"/>
      <c r="J5" s="747"/>
      <c r="K5" s="747"/>
      <c r="L5" s="747"/>
      <c r="M5" s="747"/>
      <c r="N5" s="747"/>
      <c r="O5" s="747"/>
      <c r="P5" s="747"/>
      <c r="Q5" s="748"/>
      <c r="R5" s="735">
        <v>4855098</v>
      </c>
      <c r="S5" s="736"/>
      <c r="T5" s="736"/>
      <c r="U5" s="736"/>
      <c r="V5" s="736"/>
      <c r="W5" s="736"/>
      <c r="X5" s="736"/>
      <c r="Y5" s="779"/>
      <c r="Z5" s="797">
        <v>18.3</v>
      </c>
      <c r="AA5" s="797"/>
      <c r="AB5" s="797"/>
      <c r="AC5" s="797"/>
      <c r="AD5" s="798">
        <v>4855098</v>
      </c>
      <c r="AE5" s="798"/>
      <c r="AF5" s="798"/>
      <c r="AG5" s="798"/>
      <c r="AH5" s="798"/>
      <c r="AI5" s="798"/>
      <c r="AJ5" s="798"/>
      <c r="AK5" s="798"/>
      <c r="AL5" s="780">
        <v>40.6</v>
      </c>
      <c r="AM5" s="751"/>
      <c r="AN5" s="751"/>
      <c r="AO5" s="781"/>
      <c r="AP5" s="746" t="s">
        <v>229</v>
      </c>
      <c r="AQ5" s="747"/>
      <c r="AR5" s="747"/>
      <c r="AS5" s="747"/>
      <c r="AT5" s="747"/>
      <c r="AU5" s="747"/>
      <c r="AV5" s="747"/>
      <c r="AW5" s="747"/>
      <c r="AX5" s="747"/>
      <c r="AY5" s="747"/>
      <c r="AZ5" s="747"/>
      <c r="BA5" s="747"/>
      <c r="BB5" s="747"/>
      <c r="BC5" s="747"/>
      <c r="BD5" s="747"/>
      <c r="BE5" s="747"/>
      <c r="BF5" s="748"/>
      <c r="BG5" s="680">
        <v>4854835</v>
      </c>
      <c r="BH5" s="681"/>
      <c r="BI5" s="681"/>
      <c r="BJ5" s="681"/>
      <c r="BK5" s="681"/>
      <c r="BL5" s="681"/>
      <c r="BM5" s="681"/>
      <c r="BN5" s="682"/>
      <c r="BO5" s="713">
        <v>100</v>
      </c>
      <c r="BP5" s="713"/>
      <c r="BQ5" s="713"/>
      <c r="BR5" s="713"/>
      <c r="BS5" s="714">
        <v>43945</v>
      </c>
      <c r="BT5" s="714"/>
      <c r="BU5" s="714"/>
      <c r="BV5" s="714"/>
      <c r="BW5" s="714"/>
      <c r="BX5" s="714"/>
      <c r="BY5" s="714"/>
      <c r="BZ5" s="714"/>
      <c r="CA5" s="714"/>
      <c r="CB5" s="777"/>
      <c r="CD5" s="784" t="s">
        <v>224</v>
      </c>
      <c r="CE5" s="785"/>
      <c r="CF5" s="785"/>
      <c r="CG5" s="785"/>
      <c r="CH5" s="785"/>
      <c r="CI5" s="785"/>
      <c r="CJ5" s="785"/>
      <c r="CK5" s="785"/>
      <c r="CL5" s="785"/>
      <c r="CM5" s="785"/>
      <c r="CN5" s="785"/>
      <c r="CO5" s="785"/>
      <c r="CP5" s="785"/>
      <c r="CQ5" s="786"/>
      <c r="CR5" s="784" t="s">
        <v>230</v>
      </c>
      <c r="CS5" s="785"/>
      <c r="CT5" s="785"/>
      <c r="CU5" s="785"/>
      <c r="CV5" s="785"/>
      <c r="CW5" s="785"/>
      <c r="CX5" s="785"/>
      <c r="CY5" s="786"/>
      <c r="CZ5" s="784" t="s">
        <v>222</v>
      </c>
      <c r="DA5" s="785"/>
      <c r="DB5" s="785"/>
      <c r="DC5" s="786"/>
      <c r="DD5" s="784" t="s">
        <v>231</v>
      </c>
      <c r="DE5" s="785"/>
      <c r="DF5" s="785"/>
      <c r="DG5" s="785"/>
      <c r="DH5" s="785"/>
      <c r="DI5" s="785"/>
      <c r="DJ5" s="785"/>
      <c r="DK5" s="785"/>
      <c r="DL5" s="785"/>
      <c r="DM5" s="785"/>
      <c r="DN5" s="785"/>
      <c r="DO5" s="785"/>
      <c r="DP5" s="786"/>
      <c r="DQ5" s="784" t="s">
        <v>232</v>
      </c>
      <c r="DR5" s="785"/>
      <c r="DS5" s="785"/>
      <c r="DT5" s="785"/>
      <c r="DU5" s="785"/>
      <c r="DV5" s="785"/>
      <c r="DW5" s="785"/>
      <c r="DX5" s="785"/>
      <c r="DY5" s="785"/>
      <c r="DZ5" s="785"/>
      <c r="EA5" s="785"/>
      <c r="EB5" s="785"/>
      <c r="EC5" s="786"/>
    </row>
    <row r="6" spans="2:143" ht="11.25" customHeight="1" x14ac:dyDescent="0.15">
      <c r="B6" s="677" t="s">
        <v>233</v>
      </c>
      <c r="C6" s="678"/>
      <c r="D6" s="678"/>
      <c r="E6" s="678"/>
      <c r="F6" s="678"/>
      <c r="G6" s="678"/>
      <c r="H6" s="678"/>
      <c r="I6" s="678"/>
      <c r="J6" s="678"/>
      <c r="K6" s="678"/>
      <c r="L6" s="678"/>
      <c r="M6" s="678"/>
      <c r="N6" s="678"/>
      <c r="O6" s="678"/>
      <c r="P6" s="678"/>
      <c r="Q6" s="679"/>
      <c r="R6" s="680">
        <v>263825</v>
      </c>
      <c r="S6" s="681"/>
      <c r="T6" s="681"/>
      <c r="U6" s="681"/>
      <c r="V6" s="681"/>
      <c r="W6" s="681"/>
      <c r="X6" s="681"/>
      <c r="Y6" s="682"/>
      <c r="Z6" s="713">
        <v>1</v>
      </c>
      <c r="AA6" s="713"/>
      <c r="AB6" s="713"/>
      <c r="AC6" s="713"/>
      <c r="AD6" s="714">
        <v>263825</v>
      </c>
      <c r="AE6" s="714"/>
      <c r="AF6" s="714"/>
      <c r="AG6" s="714"/>
      <c r="AH6" s="714"/>
      <c r="AI6" s="714"/>
      <c r="AJ6" s="714"/>
      <c r="AK6" s="714"/>
      <c r="AL6" s="683">
        <v>2.2000000000000002</v>
      </c>
      <c r="AM6" s="684"/>
      <c r="AN6" s="684"/>
      <c r="AO6" s="715"/>
      <c r="AP6" s="677" t="s">
        <v>234</v>
      </c>
      <c r="AQ6" s="678"/>
      <c r="AR6" s="678"/>
      <c r="AS6" s="678"/>
      <c r="AT6" s="678"/>
      <c r="AU6" s="678"/>
      <c r="AV6" s="678"/>
      <c r="AW6" s="678"/>
      <c r="AX6" s="678"/>
      <c r="AY6" s="678"/>
      <c r="AZ6" s="678"/>
      <c r="BA6" s="678"/>
      <c r="BB6" s="678"/>
      <c r="BC6" s="678"/>
      <c r="BD6" s="678"/>
      <c r="BE6" s="678"/>
      <c r="BF6" s="679"/>
      <c r="BG6" s="680">
        <v>4854835</v>
      </c>
      <c r="BH6" s="681"/>
      <c r="BI6" s="681"/>
      <c r="BJ6" s="681"/>
      <c r="BK6" s="681"/>
      <c r="BL6" s="681"/>
      <c r="BM6" s="681"/>
      <c r="BN6" s="682"/>
      <c r="BO6" s="713">
        <v>100</v>
      </c>
      <c r="BP6" s="713"/>
      <c r="BQ6" s="713"/>
      <c r="BR6" s="713"/>
      <c r="BS6" s="714">
        <v>43945</v>
      </c>
      <c r="BT6" s="714"/>
      <c r="BU6" s="714"/>
      <c r="BV6" s="714"/>
      <c r="BW6" s="714"/>
      <c r="BX6" s="714"/>
      <c r="BY6" s="714"/>
      <c r="BZ6" s="714"/>
      <c r="CA6" s="714"/>
      <c r="CB6" s="777"/>
      <c r="CD6" s="738" t="s">
        <v>235</v>
      </c>
      <c r="CE6" s="739"/>
      <c r="CF6" s="739"/>
      <c r="CG6" s="739"/>
      <c r="CH6" s="739"/>
      <c r="CI6" s="739"/>
      <c r="CJ6" s="739"/>
      <c r="CK6" s="739"/>
      <c r="CL6" s="739"/>
      <c r="CM6" s="739"/>
      <c r="CN6" s="739"/>
      <c r="CO6" s="739"/>
      <c r="CP6" s="739"/>
      <c r="CQ6" s="740"/>
      <c r="CR6" s="680">
        <v>179229</v>
      </c>
      <c r="CS6" s="681"/>
      <c r="CT6" s="681"/>
      <c r="CU6" s="681"/>
      <c r="CV6" s="681"/>
      <c r="CW6" s="681"/>
      <c r="CX6" s="681"/>
      <c r="CY6" s="682"/>
      <c r="CZ6" s="780">
        <v>0.7</v>
      </c>
      <c r="DA6" s="751"/>
      <c r="DB6" s="751"/>
      <c r="DC6" s="783"/>
      <c r="DD6" s="686" t="s">
        <v>130</v>
      </c>
      <c r="DE6" s="681"/>
      <c r="DF6" s="681"/>
      <c r="DG6" s="681"/>
      <c r="DH6" s="681"/>
      <c r="DI6" s="681"/>
      <c r="DJ6" s="681"/>
      <c r="DK6" s="681"/>
      <c r="DL6" s="681"/>
      <c r="DM6" s="681"/>
      <c r="DN6" s="681"/>
      <c r="DO6" s="681"/>
      <c r="DP6" s="682"/>
      <c r="DQ6" s="686">
        <v>179229</v>
      </c>
      <c r="DR6" s="681"/>
      <c r="DS6" s="681"/>
      <c r="DT6" s="681"/>
      <c r="DU6" s="681"/>
      <c r="DV6" s="681"/>
      <c r="DW6" s="681"/>
      <c r="DX6" s="681"/>
      <c r="DY6" s="681"/>
      <c r="DZ6" s="681"/>
      <c r="EA6" s="681"/>
      <c r="EB6" s="681"/>
      <c r="EC6" s="727"/>
    </row>
    <row r="7" spans="2:143" ht="11.25" customHeight="1" x14ac:dyDescent="0.15">
      <c r="B7" s="677" t="s">
        <v>236</v>
      </c>
      <c r="C7" s="678"/>
      <c r="D7" s="678"/>
      <c r="E7" s="678"/>
      <c r="F7" s="678"/>
      <c r="G7" s="678"/>
      <c r="H7" s="678"/>
      <c r="I7" s="678"/>
      <c r="J7" s="678"/>
      <c r="K7" s="678"/>
      <c r="L7" s="678"/>
      <c r="M7" s="678"/>
      <c r="N7" s="678"/>
      <c r="O7" s="678"/>
      <c r="P7" s="678"/>
      <c r="Q7" s="679"/>
      <c r="R7" s="680">
        <v>4990</v>
      </c>
      <c r="S7" s="681"/>
      <c r="T7" s="681"/>
      <c r="U7" s="681"/>
      <c r="V7" s="681"/>
      <c r="W7" s="681"/>
      <c r="X7" s="681"/>
      <c r="Y7" s="682"/>
      <c r="Z7" s="713">
        <v>0</v>
      </c>
      <c r="AA7" s="713"/>
      <c r="AB7" s="713"/>
      <c r="AC7" s="713"/>
      <c r="AD7" s="714">
        <v>4990</v>
      </c>
      <c r="AE7" s="714"/>
      <c r="AF7" s="714"/>
      <c r="AG7" s="714"/>
      <c r="AH7" s="714"/>
      <c r="AI7" s="714"/>
      <c r="AJ7" s="714"/>
      <c r="AK7" s="714"/>
      <c r="AL7" s="683">
        <v>0</v>
      </c>
      <c r="AM7" s="684"/>
      <c r="AN7" s="684"/>
      <c r="AO7" s="715"/>
      <c r="AP7" s="677" t="s">
        <v>237</v>
      </c>
      <c r="AQ7" s="678"/>
      <c r="AR7" s="678"/>
      <c r="AS7" s="678"/>
      <c r="AT7" s="678"/>
      <c r="AU7" s="678"/>
      <c r="AV7" s="678"/>
      <c r="AW7" s="678"/>
      <c r="AX7" s="678"/>
      <c r="AY7" s="678"/>
      <c r="AZ7" s="678"/>
      <c r="BA7" s="678"/>
      <c r="BB7" s="678"/>
      <c r="BC7" s="678"/>
      <c r="BD7" s="678"/>
      <c r="BE7" s="678"/>
      <c r="BF7" s="679"/>
      <c r="BG7" s="680">
        <v>2098079</v>
      </c>
      <c r="BH7" s="681"/>
      <c r="BI7" s="681"/>
      <c r="BJ7" s="681"/>
      <c r="BK7" s="681"/>
      <c r="BL7" s="681"/>
      <c r="BM7" s="681"/>
      <c r="BN7" s="682"/>
      <c r="BO7" s="713">
        <v>43.2</v>
      </c>
      <c r="BP7" s="713"/>
      <c r="BQ7" s="713"/>
      <c r="BR7" s="713"/>
      <c r="BS7" s="714">
        <v>43945</v>
      </c>
      <c r="BT7" s="714"/>
      <c r="BU7" s="714"/>
      <c r="BV7" s="714"/>
      <c r="BW7" s="714"/>
      <c r="BX7" s="714"/>
      <c r="BY7" s="714"/>
      <c r="BZ7" s="714"/>
      <c r="CA7" s="714"/>
      <c r="CB7" s="777"/>
      <c r="CD7" s="719" t="s">
        <v>238</v>
      </c>
      <c r="CE7" s="720"/>
      <c r="CF7" s="720"/>
      <c r="CG7" s="720"/>
      <c r="CH7" s="720"/>
      <c r="CI7" s="720"/>
      <c r="CJ7" s="720"/>
      <c r="CK7" s="720"/>
      <c r="CL7" s="720"/>
      <c r="CM7" s="720"/>
      <c r="CN7" s="720"/>
      <c r="CO7" s="720"/>
      <c r="CP7" s="720"/>
      <c r="CQ7" s="721"/>
      <c r="CR7" s="680">
        <v>6926338</v>
      </c>
      <c r="CS7" s="681"/>
      <c r="CT7" s="681"/>
      <c r="CU7" s="681"/>
      <c r="CV7" s="681"/>
      <c r="CW7" s="681"/>
      <c r="CX7" s="681"/>
      <c r="CY7" s="682"/>
      <c r="CZ7" s="713">
        <v>27.7</v>
      </c>
      <c r="DA7" s="713"/>
      <c r="DB7" s="713"/>
      <c r="DC7" s="713"/>
      <c r="DD7" s="686">
        <v>60536</v>
      </c>
      <c r="DE7" s="681"/>
      <c r="DF7" s="681"/>
      <c r="DG7" s="681"/>
      <c r="DH7" s="681"/>
      <c r="DI7" s="681"/>
      <c r="DJ7" s="681"/>
      <c r="DK7" s="681"/>
      <c r="DL7" s="681"/>
      <c r="DM7" s="681"/>
      <c r="DN7" s="681"/>
      <c r="DO7" s="681"/>
      <c r="DP7" s="682"/>
      <c r="DQ7" s="686">
        <v>1831709</v>
      </c>
      <c r="DR7" s="681"/>
      <c r="DS7" s="681"/>
      <c r="DT7" s="681"/>
      <c r="DU7" s="681"/>
      <c r="DV7" s="681"/>
      <c r="DW7" s="681"/>
      <c r="DX7" s="681"/>
      <c r="DY7" s="681"/>
      <c r="DZ7" s="681"/>
      <c r="EA7" s="681"/>
      <c r="EB7" s="681"/>
      <c r="EC7" s="727"/>
    </row>
    <row r="8" spans="2:143" ht="11.25" customHeight="1" x14ac:dyDescent="0.15">
      <c r="B8" s="677" t="s">
        <v>239</v>
      </c>
      <c r="C8" s="678"/>
      <c r="D8" s="678"/>
      <c r="E8" s="678"/>
      <c r="F8" s="678"/>
      <c r="G8" s="678"/>
      <c r="H8" s="678"/>
      <c r="I8" s="678"/>
      <c r="J8" s="678"/>
      <c r="K8" s="678"/>
      <c r="L8" s="678"/>
      <c r="M8" s="678"/>
      <c r="N8" s="678"/>
      <c r="O8" s="678"/>
      <c r="P8" s="678"/>
      <c r="Q8" s="679"/>
      <c r="R8" s="680">
        <v>24954</v>
      </c>
      <c r="S8" s="681"/>
      <c r="T8" s="681"/>
      <c r="U8" s="681"/>
      <c r="V8" s="681"/>
      <c r="W8" s="681"/>
      <c r="X8" s="681"/>
      <c r="Y8" s="682"/>
      <c r="Z8" s="713">
        <v>0.1</v>
      </c>
      <c r="AA8" s="713"/>
      <c r="AB8" s="713"/>
      <c r="AC8" s="713"/>
      <c r="AD8" s="714">
        <v>24954</v>
      </c>
      <c r="AE8" s="714"/>
      <c r="AF8" s="714"/>
      <c r="AG8" s="714"/>
      <c r="AH8" s="714"/>
      <c r="AI8" s="714"/>
      <c r="AJ8" s="714"/>
      <c r="AK8" s="714"/>
      <c r="AL8" s="683">
        <v>0.2</v>
      </c>
      <c r="AM8" s="684"/>
      <c r="AN8" s="684"/>
      <c r="AO8" s="715"/>
      <c r="AP8" s="677" t="s">
        <v>240</v>
      </c>
      <c r="AQ8" s="678"/>
      <c r="AR8" s="678"/>
      <c r="AS8" s="678"/>
      <c r="AT8" s="678"/>
      <c r="AU8" s="678"/>
      <c r="AV8" s="678"/>
      <c r="AW8" s="678"/>
      <c r="AX8" s="678"/>
      <c r="AY8" s="678"/>
      <c r="AZ8" s="678"/>
      <c r="BA8" s="678"/>
      <c r="BB8" s="678"/>
      <c r="BC8" s="678"/>
      <c r="BD8" s="678"/>
      <c r="BE8" s="678"/>
      <c r="BF8" s="679"/>
      <c r="BG8" s="680">
        <v>77825</v>
      </c>
      <c r="BH8" s="681"/>
      <c r="BI8" s="681"/>
      <c r="BJ8" s="681"/>
      <c r="BK8" s="681"/>
      <c r="BL8" s="681"/>
      <c r="BM8" s="681"/>
      <c r="BN8" s="682"/>
      <c r="BO8" s="713">
        <v>1.6</v>
      </c>
      <c r="BP8" s="713"/>
      <c r="BQ8" s="713"/>
      <c r="BR8" s="713"/>
      <c r="BS8" s="686" t="s">
        <v>130</v>
      </c>
      <c r="BT8" s="681"/>
      <c r="BU8" s="681"/>
      <c r="BV8" s="681"/>
      <c r="BW8" s="681"/>
      <c r="BX8" s="681"/>
      <c r="BY8" s="681"/>
      <c r="BZ8" s="681"/>
      <c r="CA8" s="681"/>
      <c r="CB8" s="727"/>
      <c r="CD8" s="719" t="s">
        <v>241</v>
      </c>
      <c r="CE8" s="720"/>
      <c r="CF8" s="720"/>
      <c r="CG8" s="720"/>
      <c r="CH8" s="720"/>
      <c r="CI8" s="720"/>
      <c r="CJ8" s="720"/>
      <c r="CK8" s="720"/>
      <c r="CL8" s="720"/>
      <c r="CM8" s="720"/>
      <c r="CN8" s="720"/>
      <c r="CO8" s="720"/>
      <c r="CP8" s="720"/>
      <c r="CQ8" s="721"/>
      <c r="CR8" s="680">
        <v>6796712</v>
      </c>
      <c r="CS8" s="681"/>
      <c r="CT8" s="681"/>
      <c r="CU8" s="681"/>
      <c r="CV8" s="681"/>
      <c r="CW8" s="681"/>
      <c r="CX8" s="681"/>
      <c r="CY8" s="682"/>
      <c r="CZ8" s="713">
        <v>27.2</v>
      </c>
      <c r="DA8" s="713"/>
      <c r="DB8" s="713"/>
      <c r="DC8" s="713"/>
      <c r="DD8" s="686">
        <v>64676</v>
      </c>
      <c r="DE8" s="681"/>
      <c r="DF8" s="681"/>
      <c r="DG8" s="681"/>
      <c r="DH8" s="681"/>
      <c r="DI8" s="681"/>
      <c r="DJ8" s="681"/>
      <c r="DK8" s="681"/>
      <c r="DL8" s="681"/>
      <c r="DM8" s="681"/>
      <c r="DN8" s="681"/>
      <c r="DO8" s="681"/>
      <c r="DP8" s="682"/>
      <c r="DQ8" s="686">
        <v>3172343</v>
      </c>
      <c r="DR8" s="681"/>
      <c r="DS8" s="681"/>
      <c r="DT8" s="681"/>
      <c r="DU8" s="681"/>
      <c r="DV8" s="681"/>
      <c r="DW8" s="681"/>
      <c r="DX8" s="681"/>
      <c r="DY8" s="681"/>
      <c r="DZ8" s="681"/>
      <c r="EA8" s="681"/>
      <c r="EB8" s="681"/>
      <c r="EC8" s="727"/>
    </row>
    <row r="9" spans="2:143" ht="11.25" customHeight="1" x14ac:dyDescent="0.15">
      <c r="B9" s="677" t="s">
        <v>242</v>
      </c>
      <c r="C9" s="678"/>
      <c r="D9" s="678"/>
      <c r="E9" s="678"/>
      <c r="F9" s="678"/>
      <c r="G9" s="678"/>
      <c r="H9" s="678"/>
      <c r="I9" s="678"/>
      <c r="J9" s="678"/>
      <c r="K9" s="678"/>
      <c r="L9" s="678"/>
      <c r="M9" s="678"/>
      <c r="N9" s="678"/>
      <c r="O9" s="678"/>
      <c r="P9" s="678"/>
      <c r="Q9" s="679"/>
      <c r="R9" s="680">
        <v>21785</v>
      </c>
      <c r="S9" s="681"/>
      <c r="T9" s="681"/>
      <c r="U9" s="681"/>
      <c r="V9" s="681"/>
      <c r="W9" s="681"/>
      <c r="X9" s="681"/>
      <c r="Y9" s="682"/>
      <c r="Z9" s="713">
        <v>0.1</v>
      </c>
      <c r="AA9" s="713"/>
      <c r="AB9" s="713"/>
      <c r="AC9" s="713"/>
      <c r="AD9" s="714">
        <v>21785</v>
      </c>
      <c r="AE9" s="714"/>
      <c r="AF9" s="714"/>
      <c r="AG9" s="714"/>
      <c r="AH9" s="714"/>
      <c r="AI9" s="714"/>
      <c r="AJ9" s="714"/>
      <c r="AK9" s="714"/>
      <c r="AL9" s="683">
        <v>0.2</v>
      </c>
      <c r="AM9" s="684"/>
      <c r="AN9" s="684"/>
      <c r="AO9" s="715"/>
      <c r="AP9" s="677" t="s">
        <v>243</v>
      </c>
      <c r="AQ9" s="678"/>
      <c r="AR9" s="678"/>
      <c r="AS9" s="678"/>
      <c r="AT9" s="678"/>
      <c r="AU9" s="678"/>
      <c r="AV9" s="678"/>
      <c r="AW9" s="678"/>
      <c r="AX9" s="678"/>
      <c r="AY9" s="678"/>
      <c r="AZ9" s="678"/>
      <c r="BA9" s="678"/>
      <c r="BB9" s="678"/>
      <c r="BC9" s="678"/>
      <c r="BD9" s="678"/>
      <c r="BE9" s="678"/>
      <c r="BF9" s="679"/>
      <c r="BG9" s="680">
        <v>1732069</v>
      </c>
      <c r="BH9" s="681"/>
      <c r="BI9" s="681"/>
      <c r="BJ9" s="681"/>
      <c r="BK9" s="681"/>
      <c r="BL9" s="681"/>
      <c r="BM9" s="681"/>
      <c r="BN9" s="682"/>
      <c r="BO9" s="713">
        <v>35.700000000000003</v>
      </c>
      <c r="BP9" s="713"/>
      <c r="BQ9" s="713"/>
      <c r="BR9" s="713"/>
      <c r="BS9" s="686" t="s">
        <v>130</v>
      </c>
      <c r="BT9" s="681"/>
      <c r="BU9" s="681"/>
      <c r="BV9" s="681"/>
      <c r="BW9" s="681"/>
      <c r="BX9" s="681"/>
      <c r="BY9" s="681"/>
      <c r="BZ9" s="681"/>
      <c r="CA9" s="681"/>
      <c r="CB9" s="727"/>
      <c r="CD9" s="719" t="s">
        <v>244</v>
      </c>
      <c r="CE9" s="720"/>
      <c r="CF9" s="720"/>
      <c r="CG9" s="720"/>
      <c r="CH9" s="720"/>
      <c r="CI9" s="720"/>
      <c r="CJ9" s="720"/>
      <c r="CK9" s="720"/>
      <c r="CL9" s="720"/>
      <c r="CM9" s="720"/>
      <c r="CN9" s="720"/>
      <c r="CO9" s="720"/>
      <c r="CP9" s="720"/>
      <c r="CQ9" s="721"/>
      <c r="CR9" s="680">
        <v>2045522</v>
      </c>
      <c r="CS9" s="681"/>
      <c r="CT9" s="681"/>
      <c r="CU9" s="681"/>
      <c r="CV9" s="681"/>
      <c r="CW9" s="681"/>
      <c r="CX9" s="681"/>
      <c r="CY9" s="682"/>
      <c r="CZ9" s="713">
        <v>8.1999999999999993</v>
      </c>
      <c r="DA9" s="713"/>
      <c r="DB9" s="713"/>
      <c r="DC9" s="713"/>
      <c r="DD9" s="686">
        <v>13403</v>
      </c>
      <c r="DE9" s="681"/>
      <c r="DF9" s="681"/>
      <c r="DG9" s="681"/>
      <c r="DH9" s="681"/>
      <c r="DI9" s="681"/>
      <c r="DJ9" s="681"/>
      <c r="DK9" s="681"/>
      <c r="DL9" s="681"/>
      <c r="DM9" s="681"/>
      <c r="DN9" s="681"/>
      <c r="DO9" s="681"/>
      <c r="DP9" s="682"/>
      <c r="DQ9" s="686">
        <v>1769310</v>
      </c>
      <c r="DR9" s="681"/>
      <c r="DS9" s="681"/>
      <c r="DT9" s="681"/>
      <c r="DU9" s="681"/>
      <c r="DV9" s="681"/>
      <c r="DW9" s="681"/>
      <c r="DX9" s="681"/>
      <c r="DY9" s="681"/>
      <c r="DZ9" s="681"/>
      <c r="EA9" s="681"/>
      <c r="EB9" s="681"/>
      <c r="EC9" s="727"/>
    </row>
    <row r="10" spans="2:143" ht="11.25" customHeight="1" x14ac:dyDescent="0.15">
      <c r="B10" s="677" t="s">
        <v>245</v>
      </c>
      <c r="C10" s="678"/>
      <c r="D10" s="678"/>
      <c r="E10" s="678"/>
      <c r="F10" s="678"/>
      <c r="G10" s="678"/>
      <c r="H10" s="678"/>
      <c r="I10" s="678"/>
      <c r="J10" s="678"/>
      <c r="K10" s="678"/>
      <c r="L10" s="678"/>
      <c r="M10" s="678"/>
      <c r="N10" s="678"/>
      <c r="O10" s="678"/>
      <c r="P10" s="678"/>
      <c r="Q10" s="679"/>
      <c r="R10" s="680" t="s">
        <v>246</v>
      </c>
      <c r="S10" s="681"/>
      <c r="T10" s="681"/>
      <c r="U10" s="681"/>
      <c r="V10" s="681"/>
      <c r="W10" s="681"/>
      <c r="X10" s="681"/>
      <c r="Y10" s="682"/>
      <c r="Z10" s="713" t="s">
        <v>246</v>
      </c>
      <c r="AA10" s="713"/>
      <c r="AB10" s="713"/>
      <c r="AC10" s="713"/>
      <c r="AD10" s="714" t="s">
        <v>130</v>
      </c>
      <c r="AE10" s="714"/>
      <c r="AF10" s="714"/>
      <c r="AG10" s="714"/>
      <c r="AH10" s="714"/>
      <c r="AI10" s="714"/>
      <c r="AJ10" s="714"/>
      <c r="AK10" s="714"/>
      <c r="AL10" s="683" t="s">
        <v>246</v>
      </c>
      <c r="AM10" s="684"/>
      <c r="AN10" s="684"/>
      <c r="AO10" s="715"/>
      <c r="AP10" s="677" t="s">
        <v>247</v>
      </c>
      <c r="AQ10" s="678"/>
      <c r="AR10" s="678"/>
      <c r="AS10" s="678"/>
      <c r="AT10" s="678"/>
      <c r="AU10" s="678"/>
      <c r="AV10" s="678"/>
      <c r="AW10" s="678"/>
      <c r="AX10" s="678"/>
      <c r="AY10" s="678"/>
      <c r="AZ10" s="678"/>
      <c r="BA10" s="678"/>
      <c r="BB10" s="678"/>
      <c r="BC10" s="678"/>
      <c r="BD10" s="678"/>
      <c r="BE10" s="678"/>
      <c r="BF10" s="679"/>
      <c r="BG10" s="680">
        <v>101367</v>
      </c>
      <c r="BH10" s="681"/>
      <c r="BI10" s="681"/>
      <c r="BJ10" s="681"/>
      <c r="BK10" s="681"/>
      <c r="BL10" s="681"/>
      <c r="BM10" s="681"/>
      <c r="BN10" s="682"/>
      <c r="BO10" s="713">
        <v>2.1</v>
      </c>
      <c r="BP10" s="713"/>
      <c r="BQ10" s="713"/>
      <c r="BR10" s="713"/>
      <c r="BS10" s="686" t="s">
        <v>130</v>
      </c>
      <c r="BT10" s="681"/>
      <c r="BU10" s="681"/>
      <c r="BV10" s="681"/>
      <c r="BW10" s="681"/>
      <c r="BX10" s="681"/>
      <c r="BY10" s="681"/>
      <c r="BZ10" s="681"/>
      <c r="CA10" s="681"/>
      <c r="CB10" s="727"/>
      <c r="CD10" s="719" t="s">
        <v>248</v>
      </c>
      <c r="CE10" s="720"/>
      <c r="CF10" s="720"/>
      <c r="CG10" s="720"/>
      <c r="CH10" s="720"/>
      <c r="CI10" s="720"/>
      <c r="CJ10" s="720"/>
      <c r="CK10" s="720"/>
      <c r="CL10" s="720"/>
      <c r="CM10" s="720"/>
      <c r="CN10" s="720"/>
      <c r="CO10" s="720"/>
      <c r="CP10" s="720"/>
      <c r="CQ10" s="721"/>
      <c r="CR10" s="680">
        <v>4500</v>
      </c>
      <c r="CS10" s="681"/>
      <c r="CT10" s="681"/>
      <c r="CU10" s="681"/>
      <c r="CV10" s="681"/>
      <c r="CW10" s="681"/>
      <c r="CX10" s="681"/>
      <c r="CY10" s="682"/>
      <c r="CZ10" s="713">
        <v>0</v>
      </c>
      <c r="DA10" s="713"/>
      <c r="DB10" s="713"/>
      <c r="DC10" s="713"/>
      <c r="DD10" s="686" t="s">
        <v>130</v>
      </c>
      <c r="DE10" s="681"/>
      <c r="DF10" s="681"/>
      <c r="DG10" s="681"/>
      <c r="DH10" s="681"/>
      <c r="DI10" s="681"/>
      <c r="DJ10" s="681"/>
      <c r="DK10" s="681"/>
      <c r="DL10" s="681"/>
      <c r="DM10" s="681"/>
      <c r="DN10" s="681"/>
      <c r="DO10" s="681"/>
      <c r="DP10" s="682"/>
      <c r="DQ10" s="686">
        <v>750</v>
      </c>
      <c r="DR10" s="681"/>
      <c r="DS10" s="681"/>
      <c r="DT10" s="681"/>
      <c r="DU10" s="681"/>
      <c r="DV10" s="681"/>
      <c r="DW10" s="681"/>
      <c r="DX10" s="681"/>
      <c r="DY10" s="681"/>
      <c r="DZ10" s="681"/>
      <c r="EA10" s="681"/>
      <c r="EB10" s="681"/>
      <c r="EC10" s="727"/>
    </row>
    <row r="11" spans="2:143" ht="11.25" customHeight="1" x14ac:dyDescent="0.15">
      <c r="B11" s="677" t="s">
        <v>249</v>
      </c>
      <c r="C11" s="678"/>
      <c r="D11" s="678"/>
      <c r="E11" s="678"/>
      <c r="F11" s="678"/>
      <c r="G11" s="678"/>
      <c r="H11" s="678"/>
      <c r="I11" s="678"/>
      <c r="J11" s="678"/>
      <c r="K11" s="678"/>
      <c r="L11" s="678"/>
      <c r="M11" s="678"/>
      <c r="N11" s="678"/>
      <c r="O11" s="678"/>
      <c r="P11" s="678"/>
      <c r="Q11" s="679"/>
      <c r="R11" s="680">
        <v>861767</v>
      </c>
      <c r="S11" s="681"/>
      <c r="T11" s="681"/>
      <c r="U11" s="681"/>
      <c r="V11" s="681"/>
      <c r="W11" s="681"/>
      <c r="X11" s="681"/>
      <c r="Y11" s="682"/>
      <c r="Z11" s="683">
        <v>3.2</v>
      </c>
      <c r="AA11" s="684"/>
      <c r="AB11" s="684"/>
      <c r="AC11" s="685"/>
      <c r="AD11" s="686">
        <v>861767</v>
      </c>
      <c r="AE11" s="681"/>
      <c r="AF11" s="681"/>
      <c r="AG11" s="681"/>
      <c r="AH11" s="681"/>
      <c r="AI11" s="681"/>
      <c r="AJ11" s="681"/>
      <c r="AK11" s="682"/>
      <c r="AL11" s="683">
        <v>7.2</v>
      </c>
      <c r="AM11" s="684"/>
      <c r="AN11" s="684"/>
      <c r="AO11" s="715"/>
      <c r="AP11" s="677" t="s">
        <v>250</v>
      </c>
      <c r="AQ11" s="678"/>
      <c r="AR11" s="678"/>
      <c r="AS11" s="678"/>
      <c r="AT11" s="678"/>
      <c r="AU11" s="678"/>
      <c r="AV11" s="678"/>
      <c r="AW11" s="678"/>
      <c r="AX11" s="678"/>
      <c r="AY11" s="678"/>
      <c r="AZ11" s="678"/>
      <c r="BA11" s="678"/>
      <c r="BB11" s="678"/>
      <c r="BC11" s="678"/>
      <c r="BD11" s="678"/>
      <c r="BE11" s="678"/>
      <c r="BF11" s="679"/>
      <c r="BG11" s="680">
        <v>186818</v>
      </c>
      <c r="BH11" s="681"/>
      <c r="BI11" s="681"/>
      <c r="BJ11" s="681"/>
      <c r="BK11" s="681"/>
      <c r="BL11" s="681"/>
      <c r="BM11" s="681"/>
      <c r="BN11" s="682"/>
      <c r="BO11" s="713">
        <v>3.8</v>
      </c>
      <c r="BP11" s="713"/>
      <c r="BQ11" s="713"/>
      <c r="BR11" s="713"/>
      <c r="BS11" s="686">
        <v>43945</v>
      </c>
      <c r="BT11" s="681"/>
      <c r="BU11" s="681"/>
      <c r="BV11" s="681"/>
      <c r="BW11" s="681"/>
      <c r="BX11" s="681"/>
      <c r="BY11" s="681"/>
      <c r="BZ11" s="681"/>
      <c r="CA11" s="681"/>
      <c r="CB11" s="727"/>
      <c r="CD11" s="719" t="s">
        <v>251</v>
      </c>
      <c r="CE11" s="720"/>
      <c r="CF11" s="720"/>
      <c r="CG11" s="720"/>
      <c r="CH11" s="720"/>
      <c r="CI11" s="720"/>
      <c r="CJ11" s="720"/>
      <c r="CK11" s="720"/>
      <c r="CL11" s="720"/>
      <c r="CM11" s="720"/>
      <c r="CN11" s="720"/>
      <c r="CO11" s="720"/>
      <c r="CP11" s="720"/>
      <c r="CQ11" s="721"/>
      <c r="CR11" s="680">
        <v>946110</v>
      </c>
      <c r="CS11" s="681"/>
      <c r="CT11" s="681"/>
      <c r="CU11" s="681"/>
      <c r="CV11" s="681"/>
      <c r="CW11" s="681"/>
      <c r="CX11" s="681"/>
      <c r="CY11" s="682"/>
      <c r="CZ11" s="713">
        <v>3.8</v>
      </c>
      <c r="DA11" s="713"/>
      <c r="DB11" s="713"/>
      <c r="DC11" s="713"/>
      <c r="DD11" s="686">
        <v>357551</v>
      </c>
      <c r="DE11" s="681"/>
      <c r="DF11" s="681"/>
      <c r="DG11" s="681"/>
      <c r="DH11" s="681"/>
      <c r="DI11" s="681"/>
      <c r="DJ11" s="681"/>
      <c r="DK11" s="681"/>
      <c r="DL11" s="681"/>
      <c r="DM11" s="681"/>
      <c r="DN11" s="681"/>
      <c r="DO11" s="681"/>
      <c r="DP11" s="682"/>
      <c r="DQ11" s="686">
        <v>521339</v>
      </c>
      <c r="DR11" s="681"/>
      <c r="DS11" s="681"/>
      <c r="DT11" s="681"/>
      <c r="DU11" s="681"/>
      <c r="DV11" s="681"/>
      <c r="DW11" s="681"/>
      <c r="DX11" s="681"/>
      <c r="DY11" s="681"/>
      <c r="DZ11" s="681"/>
      <c r="EA11" s="681"/>
      <c r="EB11" s="681"/>
      <c r="EC11" s="727"/>
    </row>
    <row r="12" spans="2:143" ht="11.25" customHeight="1" x14ac:dyDescent="0.15">
      <c r="B12" s="677" t="s">
        <v>252</v>
      </c>
      <c r="C12" s="678"/>
      <c r="D12" s="678"/>
      <c r="E12" s="678"/>
      <c r="F12" s="678"/>
      <c r="G12" s="678"/>
      <c r="H12" s="678"/>
      <c r="I12" s="678"/>
      <c r="J12" s="678"/>
      <c r="K12" s="678"/>
      <c r="L12" s="678"/>
      <c r="M12" s="678"/>
      <c r="N12" s="678"/>
      <c r="O12" s="678"/>
      <c r="P12" s="678"/>
      <c r="Q12" s="679"/>
      <c r="R12" s="680">
        <v>35347</v>
      </c>
      <c r="S12" s="681"/>
      <c r="T12" s="681"/>
      <c r="U12" s="681"/>
      <c r="V12" s="681"/>
      <c r="W12" s="681"/>
      <c r="X12" s="681"/>
      <c r="Y12" s="682"/>
      <c r="Z12" s="713">
        <v>0.1</v>
      </c>
      <c r="AA12" s="713"/>
      <c r="AB12" s="713"/>
      <c r="AC12" s="713"/>
      <c r="AD12" s="714">
        <v>35347</v>
      </c>
      <c r="AE12" s="714"/>
      <c r="AF12" s="714"/>
      <c r="AG12" s="714"/>
      <c r="AH12" s="714"/>
      <c r="AI12" s="714"/>
      <c r="AJ12" s="714"/>
      <c r="AK12" s="714"/>
      <c r="AL12" s="683">
        <v>0.3</v>
      </c>
      <c r="AM12" s="684"/>
      <c r="AN12" s="684"/>
      <c r="AO12" s="715"/>
      <c r="AP12" s="677" t="s">
        <v>253</v>
      </c>
      <c r="AQ12" s="678"/>
      <c r="AR12" s="678"/>
      <c r="AS12" s="678"/>
      <c r="AT12" s="678"/>
      <c r="AU12" s="678"/>
      <c r="AV12" s="678"/>
      <c r="AW12" s="678"/>
      <c r="AX12" s="678"/>
      <c r="AY12" s="678"/>
      <c r="AZ12" s="678"/>
      <c r="BA12" s="678"/>
      <c r="BB12" s="678"/>
      <c r="BC12" s="678"/>
      <c r="BD12" s="678"/>
      <c r="BE12" s="678"/>
      <c r="BF12" s="679"/>
      <c r="BG12" s="680">
        <v>2352635</v>
      </c>
      <c r="BH12" s="681"/>
      <c r="BI12" s="681"/>
      <c r="BJ12" s="681"/>
      <c r="BK12" s="681"/>
      <c r="BL12" s="681"/>
      <c r="BM12" s="681"/>
      <c r="BN12" s="682"/>
      <c r="BO12" s="713">
        <v>48.5</v>
      </c>
      <c r="BP12" s="713"/>
      <c r="BQ12" s="713"/>
      <c r="BR12" s="713"/>
      <c r="BS12" s="686" t="s">
        <v>138</v>
      </c>
      <c r="BT12" s="681"/>
      <c r="BU12" s="681"/>
      <c r="BV12" s="681"/>
      <c r="BW12" s="681"/>
      <c r="BX12" s="681"/>
      <c r="BY12" s="681"/>
      <c r="BZ12" s="681"/>
      <c r="CA12" s="681"/>
      <c r="CB12" s="727"/>
      <c r="CD12" s="719" t="s">
        <v>254</v>
      </c>
      <c r="CE12" s="720"/>
      <c r="CF12" s="720"/>
      <c r="CG12" s="720"/>
      <c r="CH12" s="720"/>
      <c r="CI12" s="720"/>
      <c r="CJ12" s="720"/>
      <c r="CK12" s="720"/>
      <c r="CL12" s="720"/>
      <c r="CM12" s="720"/>
      <c r="CN12" s="720"/>
      <c r="CO12" s="720"/>
      <c r="CP12" s="720"/>
      <c r="CQ12" s="721"/>
      <c r="CR12" s="680">
        <v>470867</v>
      </c>
      <c r="CS12" s="681"/>
      <c r="CT12" s="681"/>
      <c r="CU12" s="681"/>
      <c r="CV12" s="681"/>
      <c r="CW12" s="681"/>
      <c r="CX12" s="681"/>
      <c r="CY12" s="682"/>
      <c r="CZ12" s="713">
        <v>1.9</v>
      </c>
      <c r="DA12" s="713"/>
      <c r="DB12" s="713"/>
      <c r="DC12" s="713"/>
      <c r="DD12" s="686">
        <v>15666</v>
      </c>
      <c r="DE12" s="681"/>
      <c r="DF12" s="681"/>
      <c r="DG12" s="681"/>
      <c r="DH12" s="681"/>
      <c r="DI12" s="681"/>
      <c r="DJ12" s="681"/>
      <c r="DK12" s="681"/>
      <c r="DL12" s="681"/>
      <c r="DM12" s="681"/>
      <c r="DN12" s="681"/>
      <c r="DO12" s="681"/>
      <c r="DP12" s="682"/>
      <c r="DQ12" s="686">
        <v>195572</v>
      </c>
      <c r="DR12" s="681"/>
      <c r="DS12" s="681"/>
      <c r="DT12" s="681"/>
      <c r="DU12" s="681"/>
      <c r="DV12" s="681"/>
      <c r="DW12" s="681"/>
      <c r="DX12" s="681"/>
      <c r="DY12" s="681"/>
      <c r="DZ12" s="681"/>
      <c r="EA12" s="681"/>
      <c r="EB12" s="681"/>
      <c r="EC12" s="727"/>
    </row>
    <row r="13" spans="2:143" ht="11.25" customHeight="1" x14ac:dyDescent="0.15">
      <c r="B13" s="677" t="s">
        <v>255</v>
      </c>
      <c r="C13" s="678"/>
      <c r="D13" s="678"/>
      <c r="E13" s="678"/>
      <c r="F13" s="678"/>
      <c r="G13" s="678"/>
      <c r="H13" s="678"/>
      <c r="I13" s="678"/>
      <c r="J13" s="678"/>
      <c r="K13" s="678"/>
      <c r="L13" s="678"/>
      <c r="M13" s="678"/>
      <c r="N13" s="678"/>
      <c r="O13" s="678"/>
      <c r="P13" s="678"/>
      <c r="Q13" s="679"/>
      <c r="R13" s="680" t="s">
        <v>138</v>
      </c>
      <c r="S13" s="681"/>
      <c r="T13" s="681"/>
      <c r="U13" s="681"/>
      <c r="V13" s="681"/>
      <c r="W13" s="681"/>
      <c r="X13" s="681"/>
      <c r="Y13" s="682"/>
      <c r="Z13" s="713" t="s">
        <v>246</v>
      </c>
      <c r="AA13" s="713"/>
      <c r="AB13" s="713"/>
      <c r="AC13" s="713"/>
      <c r="AD13" s="714" t="s">
        <v>130</v>
      </c>
      <c r="AE13" s="714"/>
      <c r="AF13" s="714"/>
      <c r="AG13" s="714"/>
      <c r="AH13" s="714"/>
      <c r="AI13" s="714"/>
      <c r="AJ13" s="714"/>
      <c r="AK13" s="714"/>
      <c r="AL13" s="683" t="s">
        <v>246</v>
      </c>
      <c r="AM13" s="684"/>
      <c r="AN13" s="684"/>
      <c r="AO13" s="715"/>
      <c r="AP13" s="677" t="s">
        <v>256</v>
      </c>
      <c r="AQ13" s="678"/>
      <c r="AR13" s="678"/>
      <c r="AS13" s="678"/>
      <c r="AT13" s="678"/>
      <c r="AU13" s="678"/>
      <c r="AV13" s="678"/>
      <c r="AW13" s="678"/>
      <c r="AX13" s="678"/>
      <c r="AY13" s="678"/>
      <c r="AZ13" s="678"/>
      <c r="BA13" s="678"/>
      <c r="BB13" s="678"/>
      <c r="BC13" s="678"/>
      <c r="BD13" s="678"/>
      <c r="BE13" s="678"/>
      <c r="BF13" s="679"/>
      <c r="BG13" s="680">
        <v>2333669</v>
      </c>
      <c r="BH13" s="681"/>
      <c r="BI13" s="681"/>
      <c r="BJ13" s="681"/>
      <c r="BK13" s="681"/>
      <c r="BL13" s="681"/>
      <c r="BM13" s="681"/>
      <c r="BN13" s="682"/>
      <c r="BO13" s="713">
        <v>48.1</v>
      </c>
      <c r="BP13" s="713"/>
      <c r="BQ13" s="713"/>
      <c r="BR13" s="713"/>
      <c r="BS13" s="686" t="s">
        <v>130</v>
      </c>
      <c r="BT13" s="681"/>
      <c r="BU13" s="681"/>
      <c r="BV13" s="681"/>
      <c r="BW13" s="681"/>
      <c r="BX13" s="681"/>
      <c r="BY13" s="681"/>
      <c r="BZ13" s="681"/>
      <c r="CA13" s="681"/>
      <c r="CB13" s="727"/>
      <c r="CD13" s="719" t="s">
        <v>257</v>
      </c>
      <c r="CE13" s="720"/>
      <c r="CF13" s="720"/>
      <c r="CG13" s="720"/>
      <c r="CH13" s="720"/>
      <c r="CI13" s="720"/>
      <c r="CJ13" s="720"/>
      <c r="CK13" s="720"/>
      <c r="CL13" s="720"/>
      <c r="CM13" s="720"/>
      <c r="CN13" s="720"/>
      <c r="CO13" s="720"/>
      <c r="CP13" s="720"/>
      <c r="CQ13" s="721"/>
      <c r="CR13" s="680">
        <v>1897524</v>
      </c>
      <c r="CS13" s="681"/>
      <c r="CT13" s="681"/>
      <c r="CU13" s="681"/>
      <c r="CV13" s="681"/>
      <c r="CW13" s="681"/>
      <c r="CX13" s="681"/>
      <c r="CY13" s="682"/>
      <c r="CZ13" s="713">
        <v>7.6</v>
      </c>
      <c r="DA13" s="713"/>
      <c r="DB13" s="713"/>
      <c r="DC13" s="713"/>
      <c r="DD13" s="686">
        <v>730591</v>
      </c>
      <c r="DE13" s="681"/>
      <c r="DF13" s="681"/>
      <c r="DG13" s="681"/>
      <c r="DH13" s="681"/>
      <c r="DI13" s="681"/>
      <c r="DJ13" s="681"/>
      <c r="DK13" s="681"/>
      <c r="DL13" s="681"/>
      <c r="DM13" s="681"/>
      <c r="DN13" s="681"/>
      <c r="DO13" s="681"/>
      <c r="DP13" s="682"/>
      <c r="DQ13" s="686">
        <v>1232201</v>
      </c>
      <c r="DR13" s="681"/>
      <c r="DS13" s="681"/>
      <c r="DT13" s="681"/>
      <c r="DU13" s="681"/>
      <c r="DV13" s="681"/>
      <c r="DW13" s="681"/>
      <c r="DX13" s="681"/>
      <c r="DY13" s="681"/>
      <c r="DZ13" s="681"/>
      <c r="EA13" s="681"/>
      <c r="EB13" s="681"/>
      <c r="EC13" s="727"/>
    </row>
    <row r="14" spans="2:143" ht="11.25" customHeight="1" x14ac:dyDescent="0.15">
      <c r="B14" s="677" t="s">
        <v>258</v>
      </c>
      <c r="C14" s="678"/>
      <c r="D14" s="678"/>
      <c r="E14" s="678"/>
      <c r="F14" s="678"/>
      <c r="G14" s="678"/>
      <c r="H14" s="678"/>
      <c r="I14" s="678"/>
      <c r="J14" s="678"/>
      <c r="K14" s="678"/>
      <c r="L14" s="678"/>
      <c r="M14" s="678"/>
      <c r="N14" s="678"/>
      <c r="O14" s="678"/>
      <c r="P14" s="678"/>
      <c r="Q14" s="679"/>
      <c r="R14" s="680" t="s">
        <v>130</v>
      </c>
      <c r="S14" s="681"/>
      <c r="T14" s="681"/>
      <c r="U14" s="681"/>
      <c r="V14" s="681"/>
      <c r="W14" s="681"/>
      <c r="X14" s="681"/>
      <c r="Y14" s="682"/>
      <c r="Z14" s="713" t="s">
        <v>246</v>
      </c>
      <c r="AA14" s="713"/>
      <c r="AB14" s="713"/>
      <c r="AC14" s="713"/>
      <c r="AD14" s="714" t="s">
        <v>138</v>
      </c>
      <c r="AE14" s="714"/>
      <c r="AF14" s="714"/>
      <c r="AG14" s="714"/>
      <c r="AH14" s="714"/>
      <c r="AI14" s="714"/>
      <c r="AJ14" s="714"/>
      <c r="AK14" s="714"/>
      <c r="AL14" s="683" t="s">
        <v>246</v>
      </c>
      <c r="AM14" s="684"/>
      <c r="AN14" s="684"/>
      <c r="AO14" s="715"/>
      <c r="AP14" s="677" t="s">
        <v>259</v>
      </c>
      <c r="AQ14" s="678"/>
      <c r="AR14" s="678"/>
      <c r="AS14" s="678"/>
      <c r="AT14" s="678"/>
      <c r="AU14" s="678"/>
      <c r="AV14" s="678"/>
      <c r="AW14" s="678"/>
      <c r="AX14" s="678"/>
      <c r="AY14" s="678"/>
      <c r="AZ14" s="678"/>
      <c r="BA14" s="678"/>
      <c r="BB14" s="678"/>
      <c r="BC14" s="678"/>
      <c r="BD14" s="678"/>
      <c r="BE14" s="678"/>
      <c r="BF14" s="679"/>
      <c r="BG14" s="680">
        <v>169378</v>
      </c>
      <c r="BH14" s="681"/>
      <c r="BI14" s="681"/>
      <c r="BJ14" s="681"/>
      <c r="BK14" s="681"/>
      <c r="BL14" s="681"/>
      <c r="BM14" s="681"/>
      <c r="BN14" s="682"/>
      <c r="BO14" s="713">
        <v>3.5</v>
      </c>
      <c r="BP14" s="713"/>
      <c r="BQ14" s="713"/>
      <c r="BR14" s="713"/>
      <c r="BS14" s="686" t="s">
        <v>246</v>
      </c>
      <c r="BT14" s="681"/>
      <c r="BU14" s="681"/>
      <c r="BV14" s="681"/>
      <c r="BW14" s="681"/>
      <c r="BX14" s="681"/>
      <c r="BY14" s="681"/>
      <c r="BZ14" s="681"/>
      <c r="CA14" s="681"/>
      <c r="CB14" s="727"/>
      <c r="CD14" s="719" t="s">
        <v>260</v>
      </c>
      <c r="CE14" s="720"/>
      <c r="CF14" s="720"/>
      <c r="CG14" s="720"/>
      <c r="CH14" s="720"/>
      <c r="CI14" s="720"/>
      <c r="CJ14" s="720"/>
      <c r="CK14" s="720"/>
      <c r="CL14" s="720"/>
      <c r="CM14" s="720"/>
      <c r="CN14" s="720"/>
      <c r="CO14" s="720"/>
      <c r="CP14" s="720"/>
      <c r="CQ14" s="721"/>
      <c r="CR14" s="680">
        <v>836475</v>
      </c>
      <c r="CS14" s="681"/>
      <c r="CT14" s="681"/>
      <c r="CU14" s="681"/>
      <c r="CV14" s="681"/>
      <c r="CW14" s="681"/>
      <c r="CX14" s="681"/>
      <c r="CY14" s="682"/>
      <c r="CZ14" s="713">
        <v>3.3</v>
      </c>
      <c r="DA14" s="713"/>
      <c r="DB14" s="713"/>
      <c r="DC14" s="713"/>
      <c r="DD14" s="686">
        <v>92781</v>
      </c>
      <c r="DE14" s="681"/>
      <c r="DF14" s="681"/>
      <c r="DG14" s="681"/>
      <c r="DH14" s="681"/>
      <c r="DI14" s="681"/>
      <c r="DJ14" s="681"/>
      <c r="DK14" s="681"/>
      <c r="DL14" s="681"/>
      <c r="DM14" s="681"/>
      <c r="DN14" s="681"/>
      <c r="DO14" s="681"/>
      <c r="DP14" s="682"/>
      <c r="DQ14" s="686">
        <v>713909</v>
      </c>
      <c r="DR14" s="681"/>
      <c r="DS14" s="681"/>
      <c r="DT14" s="681"/>
      <c r="DU14" s="681"/>
      <c r="DV14" s="681"/>
      <c r="DW14" s="681"/>
      <c r="DX14" s="681"/>
      <c r="DY14" s="681"/>
      <c r="DZ14" s="681"/>
      <c r="EA14" s="681"/>
      <c r="EB14" s="681"/>
      <c r="EC14" s="727"/>
    </row>
    <row r="15" spans="2:143" ht="11.25" customHeight="1" x14ac:dyDescent="0.15">
      <c r="B15" s="677" t="s">
        <v>261</v>
      </c>
      <c r="C15" s="678"/>
      <c r="D15" s="678"/>
      <c r="E15" s="678"/>
      <c r="F15" s="678"/>
      <c r="G15" s="678"/>
      <c r="H15" s="678"/>
      <c r="I15" s="678"/>
      <c r="J15" s="678"/>
      <c r="K15" s="678"/>
      <c r="L15" s="678"/>
      <c r="M15" s="678"/>
      <c r="N15" s="678"/>
      <c r="O15" s="678"/>
      <c r="P15" s="678"/>
      <c r="Q15" s="679"/>
      <c r="R15" s="680" t="s">
        <v>130</v>
      </c>
      <c r="S15" s="681"/>
      <c r="T15" s="681"/>
      <c r="U15" s="681"/>
      <c r="V15" s="681"/>
      <c r="W15" s="681"/>
      <c r="X15" s="681"/>
      <c r="Y15" s="682"/>
      <c r="Z15" s="713" t="s">
        <v>130</v>
      </c>
      <c r="AA15" s="713"/>
      <c r="AB15" s="713"/>
      <c r="AC15" s="713"/>
      <c r="AD15" s="714" t="s">
        <v>130</v>
      </c>
      <c r="AE15" s="714"/>
      <c r="AF15" s="714"/>
      <c r="AG15" s="714"/>
      <c r="AH15" s="714"/>
      <c r="AI15" s="714"/>
      <c r="AJ15" s="714"/>
      <c r="AK15" s="714"/>
      <c r="AL15" s="683" t="s">
        <v>138</v>
      </c>
      <c r="AM15" s="684"/>
      <c r="AN15" s="684"/>
      <c r="AO15" s="715"/>
      <c r="AP15" s="677" t="s">
        <v>262</v>
      </c>
      <c r="AQ15" s="678"/>
      <c r="AR15" s="678"/>
      <c r="AS15" s="678"/>
      <c r="AT15" s="678"/>
      <c r="AU15" s="678"/>
      <c r="AV15" s="678"/>
      <c r="AW15" s="678"/>
      <c r="AX15" s="678"/>
      <c r="AY15" s="678"/>
      <c r="AZ15" s="678"/>
      <c r="BA15" s="678"/>
      <c r="BB15" s="678"/>
      <c r="BC15" s="678"/>
      <c r="BD15" s="678"/>
      <c r="BE15" s="678"/>
      <c r="BF15" s="679"/>
      <c r="BG15" s="680">
        <v>234743</v>
      </c>
      <c r="BH15" s="681"/>
      <c r="BI15" s="681"/>
      <c r="BJ15" s="681"/>
      <c r="BK15" s="681"/>
      <c r="BL15" s="681"/>
      <c r="BM15" s="681"/>
      <c r="BN15" s="682"/>
      <c r="BO15" s="713">
        <v>4.8</v>
      </c>
      <c r="BP15" s="713"/>
      <c r="BQ15" s="713"/>
      <c r="BR15" s="713"/>
      <c r="BS15" s="686" t="s">
        <v>246</v>
      </c>
      <c r="BT15" s="681"/>
      <c r="BU15" s="681"/>
      <c r="BV15" s="681"/>
      <c r="BW15" s="681"/>
      <c r="BX15" s="681"/>
      <c r="BY15" s="681"/>
      <c r="BZ15" s="681"/>
      <c r="CA15" s="681"/>
      <c r="CB15" s="727"/>
      <c r="CD15" s="719" t="s">
        <v>263</v>
      </c>
      <c r="CE15" s="720"/>
      <c r="CF15" s="720"/>
      <c r="CG15" s="720"/>
      <c r="CH15" s="720"/>
      <c r="CI15" s="720"/>
      <c r="CJ15" s="720"/>
      <c r="CK15" s="720"/>
      <c r="CL15" s="720"/>
      <c r="CM15" s="720"/>
      <c r="CN15" s="720"/>
      <c r="CO15" s="720"/>
      <c r="CP15" s="720"/>
      <c r="CQ15" s="721"/>
      <c r="CR15" s="680">
        <v>2850468</v>
      </c>
      <c r="CS15" s="681"/>
      <c r="CT15" s="681"/>
      <c r="CU15" s="681"/>
      <c r="CV15" s="681"/>
      <c r="CW15" s="681"/>
      <c r="CX15" s="681"/>
      <c r="CY15" s="682"/>
      <c r="CZ15" s="713">
        <v>11.4</v>
      </c>
      <c r="DA15" s="713"/>
      <c r="DB15" s="713"/>
      <c r="DC15" s="713"/>
      <c r="DD15" s="686">
        <v>650619</v>
      </c>
      <c r="DE15" s="681"/>
      <c r="DF15" s="681"/>
      <c r="DG15" s="681"/>
      <c r="DH15" s="681"/>
      <c r="DI15" s="681"/>
      <c r="DJ15" s="681"/>
      <c r="DK15" s="681"/>
      <c r="DL15" s="681"/>
      <c r="DM15" s="681"/>
      <c r="DN15" s="681"/>
      <c r="DO15" s="681"/>
      <c r="DP15" s="682"/>
      <c r="DQ15" s="686">
        <v>1804564</v>
      </c>
      <c r="DR15" s="681"/>
      <c r="DS15" s="681"/>
      <c r="DT15" s="681"/>
      <c r="DU15" s="681"/>
      <c r="DV15" s="681"/>
      <c r="DW15" s="681"/>
      <c r="DX15" s="681"/>
      <c r="DY15" s="681"/>
      <c r="DZ15" s="681"/>
      <c r="EA15" s="681"/>
      <c r="EB15" s="681"/>
      <c r="EC15" s="727"/>
    </row>
    <row r="16" spans="2:143" ht="11.25" customHeight="1" x14ac:dyDescent="0.15">
      <c r="B16" s="677" t="s">
        <v>264</v>
      </c>
      <c r="C16" s="678"/>
      <c r="D16" s="678"/>
      <c r="E16" s="678"/>
      <c r="F16" s="678"/>
      <c r="G16" s="678"/>
      <c r="H16" s="678"/>
      <c r="I16" s="678"/>
      <c r="J16" s="678"/>
      <c r="K16" s="678"/>
      <c r="L16" s="678"/>
      <c r="M16" s="678"/>
      <c r="N16" s="678"/>
      <c r="O16" s="678"/>
      <c r="P16" s="678"/>
      <c r="Q16" s="679"/>
      <c r="R16" s="680">
        <v>21387</v>
      </c>
      <c r="S16" s="681"/>
      <c r="T16" s="681"/>
      <c r="U16" s="681"/>
      <c r="V16" s="681"/>
      <c r="W16" s="681"/>
      <c r="X16" s="681"/>
      <c r="Y16" s="682"/>
      <c r="Z16" s="713">
        <v>0.1</v>
      </c>
      <c r="AA16" s="713"/>
      <c r="AB16" s="713"/>
      <c r="AC16" s="713"/>
      <c r="AD16" s="714">
        <v>21387</v>
      </c>
      <c r="AE16" s="714"/>
      <c r="AF16" s="714"/>
      <c r="AG16" s="714"/>
      <c r="AH16" s="714"/>
      <c r="AI16" s="714"/>
      <c r="AJ16" s="714"/>
      <c r="AK16" s="714"/>
      <c r="AL16" s="683">
        <v>0.2</v>
      </c>
      <c r="AM16" s="684"/>
      <c r="AN16" s="684"/>
      <c r="AO16" s="715"/>
      <c r="AP16" s="677" t="s">
        <v>265</v>
      </c>
      <c r="AQ16" s="678"/>
      <c r="AR16" s="678"/>
      <c r="AS16" s="678"/>
      <c r="AT16" s="678"/>
      <c r="AU16" s="678"/>
      <c r="AV16" s="678"/>
      <c r="AW16" s="678"/>
      <c r="AX16" s="678"/>
      <c r="AY16" s="678"/>
      <c r="AZ16" s="678"/>
      <c r="BA16" s="678"/>
      <c r="BB16" s="678"/>
      <c r="BC16" s="678"/>
      <c r="BD16" s="678"/>
      <c r="BE16" s="678"/>
      <c r="BF16" s="679"/>
      <c r="BG16" s="680" t="s">
        <v>138</v>
      </c>
      <c r="BH16" s="681"/>
      <c r="BI16" s="681"/>
      <c r="BJ16" s="681"/>
      <c r="BK16" s="681"/>
      <c r="BL16" s="681"/>
      <c r="BM16" s="681"/>
      <c r="BN16" s="682"/>
      <c r="BO16" s="713" t="s">
        <v>130</v>
      </c>
      <c r="BP16" s="713"/>
      <c r="BQ16" s="713"/>
      <c r="BR16" s="713"/>
      <c r="BS16" s="686" t="s">
        <v>130</v>
      </c>
      <c r="BT16" s="681"/>
      <c r="BU16" s="681"/>
      <c r="BV16" s="681"/>
      <c r="BW16" s="681"/>
      <c r="BX16" s="681"/>
      <c r="BY16" s="681"/>
      <c r="BZ16" s="681"/>
      <c r="CA16" s="681"/>
      <c r="CB16" s="727"/>
      <c r="CD16" s="719" t="s">
        <v>266</v>
      </c>
      <c r="CE16" s="720"/>
      <c r="CF16" s="720"/>
      <c r="CG16" s="720"/>
      <c r="CH16" s="720"/>
      <c r="CI16" s="720"/>
      <c r="CJ16" s="720"/>
      <c r="CK16" s="720"/>
      <c r="CL16" s="720"/>
      <c r="CM16" s="720"/>
      <c r="CN16" s="720"/>
      <c r="CO16" s="720"/>
      <c r="CP16" s="720"/>
      <c r="CQ16" s="721"/>
      <c r="CR16" s="680">
        <v>7523</v>
      </c>
      <c r="CS16" s="681"/>
      <c r="CT16" s="681"/>
      <c r="CU16" s="681"/>
      <c r="CV16" s="681"/>
      <c r="CW16" s="681"/>
      <c r="CX16" s="681"/>
      <c r="CY16" s="682"/>
      <c r="CZ16" s="713">
        <v>0</v>
      </c>
      <c r="DA16" s="713"/>
      <c r="DB16" s="713"/>
      <c r="DC16" s="713"/>
      <c r="DD16" s="686" t="s">
        <v>138</v>
      </c>
      <c r="DE16" s="681"/>
      <c r="DF16" s="681"/>
      <c r="DG16" s="681"/>
      <c r="DH16" s="681"/>
      <c r="DI16" s="681"/>
      <c r="DJ16" s="681"/>
      <c r="DK16" s="681"/>
      <c r="DL16" s="681"/>
      <c r="DM16" s="681"/>
      <c r="DN16" s="681"/>
      <c r="DO16" s="681"/>
      <c r="DP16" s="682"/>
      <c r="DQ16" s="686">
        <v>7434</v>
      </c>
      <c r="DR16" s="681"/>
      <c r="DS16" s="681"/>
      <c r="DT16" s="681"/>
      <c r="DU16" s="681"/>
      <c r="DV16" s="681"/>
      <c r="DW16" s="681"/>
      <c r="DX16" s="681"/>
      <c r="DY16" s="681"/>
      <c r="DZ16" s="681"/>
      <c r="EA16" s="681"/>
      <c r="EB16" s="681"/>
      <c r="EC16" s="727"/>
    </row>
    <row r="17" spans="2:133" ht="11.25" customHeight="1" x14ac:dyDescent="0.15">
      <c r="B17" s="677" t="s">
        <v>267</v>
      </c>
      <c r="C17" s="678"/>
      <c r="D17" s="678"/>
      <c r="E17" s="678"/>
      <c r="F17" s="678"/>
      <c r="G17" s="678"/>
      <c r="H17" s="678"/>
      <c r="I17" s="678"/>
      <c r="J17" s="678"/>
      <c r="K17" s="678"/>
      <c r="L17" s="678"/>
      <c r="M17" s="678"/>
      <c r="N17" s="678"/>
      <c r="O17" s="678"/>
      <c r="P17" s="678"/>
      <c r="Q17" s="679"/>
      <c r="R17" s="680">
        <v>32397</v>
      </c>
      <c r="S17" s="681"/>
      <c r="T17" s="681"/>
      <c r="U17" s="681"/>
      <c r="V17" s="681"/>
      <c r="W17" s="681"/>
      <c r="X17" s="681"/>
      <c r="Y17" s="682"/>
      <c r="Z17" s="713">
        <v>0.1</v>
      </c>
      <c r="AA17" s="713"/>
      <c r="AB17" s="713"/>
      <c r="AC17" s="713"/>
      <c r="AD17" s="714">
        <v>32397</v>
      </c>
      <c r="AE17" s="714"/>
      <c r="AF17" s="714"/>
      <c r="AG17" s="714"/>
      <c r="AH17" s="714"/>
      <c r="AI17" s="714"/>
      <c r="AJ17" s="714"/>
      <c r="AK17" s="714"/>
      <c r="AL17" s="683">
        <v>0.3</v>
      </c>
      <c r="AM17" s="684"/>
      <c r="AN17" s="684"/>
      <c r="AO17" s="715"/>
      <c r="AP17" s="677" t="s">
        <v>268</v>
      </c>
      <c r="AQ17" s="678"/>
      <c r="AR17" s="678"/>
      <c r="AS17" s="678"/>
      <c r="AT17" s="678"/>
      <c r="AU17" s="678"/>
      <c r="AV17" s="678"/>
      <c r="AW17" s="678"/>
      <c r="AX17" s="678"/>
      <c r="AY17" s="678"/>
      <c r="AZ17" s="678"/>
      <c r="BA17" s="678"/>
      <c r="BB17" s="678"/>
      <c r="BC17" s="678"/>
      <c r="BD17" s="678"/>
      <c r="BE17" s="678"/>
      <c r="BF17" s="679"/>
      <c r="BG17" s="680" t="s">
        <v>246</v>
      </c>
      <c r="BH17" s="681"/>
      <c r="BI17" s="681"/>
      <c r="BJ17" s="681"/>
      <c r="BK17" s="681"/>
      <c r="BL17" s="681"/>
      <c r="BM17" s="681"/>
      <c r="BN17" s="682"/>
      <c r="BO17" s="713" t="s">
        <v>130</v>
      </c>
      <c r="BP17" s="713"/>
      <c r="BQ17" s="713"/>
      <c r="BR17" s="713"/>
      <c r="BS17" s="686" t="s">
        <v>130</v>
      </c>
      <c r="BT17" s="681"/>
      <c r="BU17" s="681"/>
      <c r="BV17" s="681"/>
      <c r="BW17" s="681"/>
      <c r="BX17" s="681"/>
      <c r="BY17" s="681"/>
      <c r="BZ17" s="681"/>
      <c r="CA17" s="681"/>
      <c r="CB17" s="727"/>
      <c r="CD17" s="719" t="s">
        <v>269</v>
      </c>
      <c r="CE17" s="720"/>
      <c r="CF17" s="720"/>
      <c r="CG17" s="720"/>
      <c r="CH17" s="720"/>
      <c r="CI17" s="720"/>
      <c r="CJ17" s="720"/>
      <c r="CK17" s="720"/>
      <c r="CL17" s="720"/>
      <c r="CM17" s="720"/>
      <c r="CN17" s="720"/>
      <c r="CO17" s="720"/>
      <c r="CP17" s="720"/>
      <c r="CQ17" s="721"/>
      <c r="CR17" s="680">
        <v>2026846</v>
      </c>
      <c r="CS17" s="681"/>
      <c r="CT17" s="681"/>
      <c r="CU17" s="681"/>
      <c r="CV17" s="681"/>
      <c r="CW17" s="681"/>
      <c r="CX17" s="681"/>
      <c r="CY17" s="682"/>
      <c r="CZ17" s="713">
        <v>8.1</v>
      </c>
      <c r="DA17" s="713"/>
      <c r="DB17" s="713"/>
      <c r="DC17" s="713"/>
      <c r="DD17" s="686" t="s">
        <v>246</v>
      </c>
      <c r="DE17" s="681"/>
      <c r="DF17" s="681"/>
      <c r="DG17" s="681"/>
      <c r="DH17" s="681"/>
      <c r="DI17" s="681"/>
      <c r="DJ17" s="681"/>
      <c r="DK17" s="681"/>
      <c r="DL17" s="681"/>
      <c r="DM17" s="681"/>
      <c r="DN17" s="681"/>
      <c r="DO17" s="681"/>
      <c r="DP17" s="682"/>
      <c r="DQ17" s="686">
        <v>2026846</v>
      </c>
      <c r="DR17" s="681"/>
      <c r="DS17" s="681"/>
      <c r="DT17" s="681"/>
      <c r="DU17" s="681"/>
      <c r="DV17" s="681"/>
      <c r="DW17" s="681"/>
      <c r="DX17" s="681"/>
      <c r="DY17" s="681"/>
      <c r="DZ17" s="681"/>
      <c r="EA17" s="681"/>
      <c r="EB17" s="681"/>
      <c r="EC17" s="727"/>
    </row>
    <row r="18" spans="2:133" ht="11.25" customHeight="1" x14ac:dyDescent="0.15">
      <c r="B18" s="677" t="s">
        <v>270</v>
      </c>
      <c r="C18" s="678"/>
      <c r="D18" s="678"/>
      <c r="E18" s="678"/>
      <c r="F18" s="678"/>
      <c r="G18" s="678"/>
      <c r="H18" s="678"/>
      <c r="I18" s="678"/>
      <c r="J18" s="678"/>
      <c r="K18" s="678"/>
      <c r="L18" s="678"/>
      <c r="M18" s="678"/>
      <c r="N18" s="678"/>
      <c r="O18" s="678"/>
      <c r="P18" s="678"/>
      <c r="Q18" s="679"/>
      <c r="R18" s="680">
        <v>66211</v>
      </c>
      <c r="S18" s="681"/>
      <c r="T18" s="681"/>
      <c r="U18" s="681"/>
      <c r="V18" s="681"/>
      <c r="W18" s="681"/>
      <c r="X18" s="681"/>
      <c r="Y18" s="682"/>
      <c r="Z18" s="713">
        <v>0.2</v>
      </c>
      <c r="AA18" s="713"/>
      <c r="AB18" s="713"/>
      <c r="AC18" s="713"/>
      <c r="AD18" s="714">
        <v>66211</v>
      </c>
      <c r="AE18" s="714"/>
      <c r="AF18" s="714"/>
      <c r="AG18" s="714"/>
      <c r="AH18" s="714"/>
      <c r="AI18" s="714"/>
      <c r="AJ18" s="714"/>
      <c r="AK18" s="714"/>
      <c r="AL18" s="683">
        <v>0.6</v>
      </c>
      <c r="AM18" s="684"/>
      <c r="AN18" s="684"/>
      <c r="AO18" s="715"/>
      <c r="AP18" s="677" t="s">
        <v>271</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130</v>
      </c>
      <c r="BP18" s="713"/>
      <c r="BQ18" s="713"/>
      <c r="BR18" s="713"/>
      <c r="BS18" s="686" t="s">
        <v>130</v>
      </c>
      <c r="BT18" s="681"/>
      <c r="BU18" s="681"/>
      <c r="BV18" s="681"/>
      <c r="BW18" s="681"/>
      <c r="BX18" s="681"/>
      <c r="BY18" s="681"/>
      <c r="BZ18" s="681"/>
      <c r="CA18" s="681"/>
      <c r="CB18" s="727"/>
      <c r="CD18" s="719" t="s">
        <v>272</v>
      </c>
      <c r="CE18" s="720"/>
      <c r="CF18" s="720"/>
      <c r="CG18" s="720"/>
      <c r="CH18" s="720"/>
      <c r="CI18" s="720"/>
      <c r="CJ18" s="720"/>
      <c r="CK18" s="720"/>
      <c r="CL18" s="720"/>
      <c r="CM18" s="720"/>
      <c r="CN18" s="720"/>
      <c r="CO18" s="720"/>
      <c r="CP18" s="720"/>
      <c r="CQ18" s="721"/>
      <c r="CR18" s="680" t="s">
        <v>138</v>
      </c>
      <c r="CS18" s="681"/>
      <c r="CT18" s="681"/>
      <c r="CU18" s="681"/>
      <c r="CV18" s="681"/>
      <c r="CW18" s="681"/>
      <c r="CX18" s="681"/>
      <c r="CY18" s="682"/>
      <c r="CZ18" s="713" t="s">
        <v>130</v>
      </c>
      <c r="DA18" s="713"/>
      <c r="DB18" s="713"/>
      <c r="DC18" s="713"/>
      <c r="DD18" s="686" t="s">
        <v>130</v>
      </c>
      <c r="DE18" s="681"/>
      <c r="DF18" s="681"/>
      <c r="DG18" s="681"/>
      <c r="DH18" s="681"/>
      <c r="DI18" s="681"/>
      <c r="DJ18" s="681"/>
      <c r="DK18" s="681"/>
      <c r="DL18" s="681"/>
      <c r="DM18" s="681"/>
      <c r="DN18" s="681"/>
      <c r="DO18" s="681"/>
      <c r="DP18" s="682"/>
      <c r="DQ18" s="686" t="s">
        <v>130</v>
      </c>
      <c r="DR18" s="681"/>
      <c r="DS18" s="681"/>
      <c r="DT18" s="681"/>
      <c r="DU18" s="681"/>
      <c r="DV18" s="681"/>
      <c r="DW18" s="681"/>
      <c r="DX18" s="681"/>
      <c r="DY18" s="681"/>
      <c r="DZ18" s="681"/>
      <c r="EA18" s="681"/>
      <c r="EB18" s="681"/>
      <c r="EC18" s="727"/>
    </row>
    <row r="19" spans="2:133" ht="11.25" customHeight="1" x14ac:dyDescent="0.15">
      <c r="B19" s="677" t="s">
        <v>273</v>
      </c>
      <c r="C19" s="678"/>
      <c r="D19" s="678"/>
      <c r="E19" s="678"/>
      <c r="F19" s="678"/>
      <c r="G19" s="678"/>
      <c r="H19" s="678"/>
      <c r="I19" s="678"/>
      <c r="J19" s="678"/>
      <c r="K19" s="678"/>
      <c r="L19" s="678"/>
      <c r="M19" s="678"/>
      <c r="N19" s="678"/>
      <c r="O19" s="678"/>
      <c r="P19" s="678"/>
      <c r="Q19" s="679"/>
      <c r="R19" s="680">
        <v>52597</v>
      </c>
      <c r="S19" s="681"/>
      <c r="T19" s="681"/>
      <c r="U19" s="681"/>
      <c r="V19" s="681"/>
      <c r="W19" s="681"/>
      <c r="X19" s="681"/>
      <c r="Y19" s="682"/>
      <c r="Z19" s="713">
        <v>0.2</v>
      </c>
      <c r="AA19" s="713"/>
      <c r="AB19" s="713"/>
      <c r="AC19" s="713"/>
      <c r="AD19" s="714">
        <v>52597</v>
      </c>
      <c r="AE19" s="714"/>
      <c r="AF19" s="714"/>
      <c r="AG19" s="714"/>
      <c r="AH19" s="714"/>
      <c r="AI19" s="714"/>
      <c r="AJ19" s="714"/>
      <c r="AK19" s="714"/>
      <c r="AL19" s="683">
        <v>0.4</v>
      </c>
      <c r="AM19" s="684"/>
      <c r="AN19" s="684"/>
      <c r="AO19" s="715"/>
      <c r="AP19" s="677" t="s">
        <v>274</v>
      </c>
      <c r="AQ19" s="678"/>
      <c r="AR19" s="678"/>
      <c r="AS19" s="678"/>
      <c r="AT19" s="678"/>
      <c r="AU19" s="678"/>
      <c r="AV19" s="678"/>
      <c r="AW19" s="678"/>
      <c r="AX19" s="678"/>
      <c r="AY19" s="678"/>
      <c r="AZ19" s="678"/>
      <c r="BA19" s="678"/>
      <c r="BB19" s="678"/>
      <c r="BC19" s="678"/>
      <c r="BD19" s="678"/>
      <c r="BE19" s="678"/>
      <c r="BF19" s="679"/>
      <c r="BG19" s="680">
        <v>263</v>
      </c>
      <c r="BH19" s="681"/>
      <c r="BI19" s="681"/>
      <c r="BJ19" s="681"/>
      <c r="BK19" s="681"/>
      <c r="BL19" s="681"/>
      <c r="BM19" s="681"/>
      <c r="BN19" s="682"/>
      <c r="BO19" s="713">
        <v>0</v>
      </c>
      <c r="BP19" s="713"/>
      <c r="BQ19" s="713"/>
      <c r="BR19" s="713"/>
      <c r="BS19" s="686" t="s">
        <v>138</v>
      </c>
      <c r="BT19" s="681"/>
      <c r="BU19" s="681"/>
      <c r="BV19" s="681"/>
      <c r="BW19" s="681"/>
      <c r="BX19" s="681"/>
      <c r="BY19" s="681"/>
      <c r="BZ19" s="681"/>
      <c r="CA19" s="681"/>
      <c r="CB19" s="727"/>
      <c r="CD19" s="719" t="s">
        <v>275</v>
      </c>
      <c r="CE19" s="720"/>
      <c r="CF19" s="720"/>
      <c r="CG19" s="720"/>
      <c r="CH19" s="720"/>
      <c r="CI19" s="720"/>
      <c r="CJ19" s="720"/>
      <c r="CK19" s="720"/>
      <c r="CL19" s="720"/>
      <c r="CM19" s="720"/>
      <c r="CN19" s="720"/>
      <c r="CO19" s="720"/>
      <c r="CP19" s="720"/>
      <c r="CQ19" s="721"/>
      <c r="CR19" s="680" t="s">
        <v>246</v>
      </c>
      <c r="CS19" s="681"/>
      <c r="CT19" s="681"/>
      <c r="CU19" s="681"/>
      <c r="CV19" s="681"/>
      <c r="CW19" s="681"/>
      <c r="CX19" s="681"/>
      <c r="CY19" s="682"/>
      <c r="CZ19" s="713" t="s">
        <v>246</v>
      </c>
      <c r="DA19" s="713"/>
      <c r="DB19" s="713"/>
      <c r="DC19" s="713"/>
      <c r="DD19" s="686" t="s">
        <v>138</v>
      </c>
      <c r="DE19" s="681"/>
      <c r="DF19" s="681"/>
      <c r="DG19" s="681"/>
      <c r="DH19" s="681"/>
      <c r="DI19" s="681"/>
      <c r="DJ19" s="681"/>
      <c r="DK19" s="681"/>
      <c r="DL19" s="681"/>
      <c r="DM19" s="681"/>
      <c r="DN19" s="681"/>
      <c r="DO19" s="681"/>
      <c r="DP19" s="682"/>
      <c r="DQ19" s="686" t="s">
        <v>130</v>
      </c>
      <c r="DR19" s="681"/>
      <c r="DS19" s="681"/>
      <c r="DT19" s="681"/>
      <c r="DU19" s="681"/>
      <c r="DV19" s="681"/>
      <c r="DW19" s="681"/>
      <c r="DX19" s="681"/>
      <c r="DY19" s="681"/>
      <c r="DZ19" s="681"/>
      <c r="EA19" s="681"/>
      <c r="EB19" s="681"/>
      <c r="EC19" s="727"/>
    </row>
    <row r="20" spans="2:133" ht="11.25" customHeight="1" x14ac:dyDescent="0.15">
      <c r="B20" s="677" t="s">
        <v>276</v>
      </c>
      <c r="C20" s="678"/>
      <c r="D20" s="678"/>
      <c r="E20" s="678"/>
      <c r="F20" s="678"/>
      <c r="G20" s="678"/>
      <c r="H20" s="678"/>
      <c r="I20" s="678"/>
      <c r="J20" s="678"/>
      <c r="K20" s="678"/>
      <c r="L20" s="678"/>
      <c r="M20" s="678"/>
      <c r="N20" s="678"/>
      <c r="O20" s="678"/>
      <c r="P20" s="678"/>
      <c r="Q20" s="679"/>
      <c r="R20" s="680">
        <v>10230</v>
      </c>
      <c r="S20" s="681"/>
      <c r="T20" s="681"/>
      <c r="U20" s="681"/>
      <c r="V20" s="681"/>
      <c r="W20" s="681"/>
      <c r="X20" s="681"/>
      <c r="Y20" s="682"/>
      <c r="Z20" s="713">
        <v>0</v>
      </c>
      <c r="AA20" s="713"/>
      <c r="AB20" s="713"/>
      <c r="AC20" s="713"/>
      <c r="AD20" s="714">
        <v>10230</v>
      </c>
      <c r="AE20" s="714"/>
      <c r="AF20" s="714"/>
      <c r="AG20" s="714"/>
      <c r="AH20" s="714"/>
      <c r="AI20" s="714"/>
      <c r="AJ20" s="714"/>
      <c r="AK20" s="714"/>
      <c r="AL20" s="683">
        <v>0.1</v>
      </c>
      <c r="AM20" s="684"/>
      <c r="AN20" s="684"/>
      <c r="AO20" s="715"/>
      <c r="AP20" s="677" t="s">
        <v>277</v>
      </c>
      <c r="AQ20" s="678"/>
      <c r="AR20" s="678"/>
      <c r="AS20" s="678"/>
      <c r="AT20" s="678"/>
      <c r="AU20" s="678"/>
      <c r="AV20" s="678"/>
      <c r="AW20" s="678"/>
      <c r="AX20" s="678"/>
      <c r="AY20" s="678"/>
      <c r="AZ20" s="678"/>
      <c r="BA20" s="678"/>
      <c r="BB20" s="678"/>
      <c r="BC20" s="678"/>
      <c r="BD20" s="678"/>
      <c r="BE20" s="678"/>
      <c r="BF20" s="679"/>
      <c r="BG20" s="680">
        <v>263</v>
      </c>
      <c r="BH20" s="681"/>
      <c r="BI20" s="681"/>
      <c r="BJ20" s="681"/>
      <c r="BK20" s="681"/>
      <c r="BL20" s="681"/>
      <c r="BM20" s="681"/>
      <c r="BN20" s="682"/>
      <c r="BO20" s="713">
        <v>0</v>
      </c>
      <c r="BP20" s="713"/>
      <c r="BQ20" s="713"/>
      <c r="BR20" s="713"/>
      <c r="BS20" s="686" t="s">
        <v>246</v>
      </c>
      <c r="BT20" s="681"/>
      <c r="BU20" s="681"/>
      <c r="BV20" s="681"/>
      <c r="BW20" s="681"/>
      <c r="BX20" s="681"/>
      <c r="BY20" s="681"/>
      <c r="BZ20" s="681"/>
      <c r="CA20" s="681"/>
      <c r="CB20" s="727"/>
      <c r="CD20" s="719" t="s">
        <v>278</v>
      </c>
      <c r="CE20" s="720"/>
      <c r="CF20" s="720"/>
      <c r="CG20" s="720"/>
      <c r="CH20" s="720"/>
      <c r="CI20" s="720"/>
      <c r="CJ20" s="720"/>
      <c r="CK20" s="720"/>
      <c r="CL20" s="720"/>
      <c r="CM20" s="720"/>
      <c r="CN20" s="720"/>
      <c r="CO20" s="720"/>
      <c r="CP20" s="720"/>
      <c r="CQ20" s="721"/>
      <c r="CR20" s="680">
        <v>24988114</v>
      </c>
      <c r="CS20" s="681"/>
      <c r="CT20" s="681"/>
      <c r="CU20" s="681"/>
      <c r="CV20" s="681"/>
      <c r="CW20" s="681"/>
      <c r="CX20" s="681"/>
      <c r="CY20" s="682"/>
      <c r="CZ20" s="713">
        <v>100</v>
      </c>
      <c r="DA20" s="713"/>
      <c r="DB20" s="713"/>
      <c r="DC20" s="713"/>
      <c r="DD20" s="686">
        <v>1985823</v>
      </c>
      <c r="DE20" s="681"/>
      <c r="DF20" s="681"/>
      <c r="DG20" s="681"/>
      <c r="DH20" s="681"/>
      <c r="DI20" s="681"/>
      <c r="DJ20" s="681"/>
      <c r="DK20" s="681"/>
      <c r="DL20" s="681"/>
      <c r="DM20" s="681"/>
      <c r="DN20" s="681"/>
      <c r="DO20" s="681"/>
      <c r="DP20" s="682"/>
      <c r="DQ20" s="686">
        <v>13455206</v>
      </c>
      <c r="DR20" s="681"/>
      <c r="DS20" s="681"/>
      <c r="DT20" s="681"/>
      <c r="DU20" s="681"/>
      <c r="DV20" s="681"/>
      <c r="DW20" s="681"/>
      <c r="DX20" s="681"/>
      <c r="DY20" s="681"/>
      <c r="DZ20" s="681"/>
      <c r="EA20" s="681"/>
      <c r="EB20" s="681"/>
      <c r="EC20" s="727"/>
    </row>
    <row r="21" spans="2:133" ht="11.25" customHeight="1" x14ac:dyDescent="0.15">
      <c r="B21" s="677" t="s">
        <v>279</v>
      </c>
      <c r="C21" s="678"/>
      <c r="D21" s="678"/>
      <c r="E21" s="678"/>
      <c r="F21" s="678"/>
      <c r="G21" s="678"/>
      <c r="H21" s="678"/>
      <c r="I21" s="678"/>
      <c r="J21" s="678"/>
      <c r="K21" s="678"/>
      <c r="L21" s="678"/>
      <c r="M21" s="678"/>
      <c r="N21" s="678"/>
      <c r="O21" s="678"/>
      <c r="P21" s="678"/>
      <c r="Q21" s="679"/>
      <c r="R21" s="680">
        <v>3384</v>
      </c>
      <c r="S21" s="681"/>
      <c r="T21" s="681"/>
      <c r="U21" s="681"/>
      <c r="V21" s="681"/>
      <c r="W21" s="681"/>
      <c r="X21" s="681"/>
      <c r="Y21" s="682"/>
      <c r="Z21" s="713">
        <v>0</v>
      </c>
      <c r="AA21" s="713"/>
      <c r="AB21" s="713"/>
      <c r="AC21" s="713"/>
      <c r="AD21" s="714">
        <v>3384</v>
      </c>
      <c r="AE21" s="714"/>
      <c r="AF21" s="714"/>
      <c r="AG21" s="714"/>
      <c r="AH21" s="714"/>
      <c r="AI21" s="714"/>
      <c r="AJ21" s="714"/>
      <c r="AK21" s="714"/>
      <c r="AL21" s="683">
        <v>0</v>
      </c>
      <c r="AM21" s="684"/>
      <c r="AN21" s="684"/>
      <c r="AO21" s="715"/>
      <c r="AP21" s="774" t="s">
        <v>280</v>
      </c>
      <c r="AQ21" s="782"/>
      <c r="AR21" s="782"/>
      <c r="AS21" s="782"/>
      <c r="AT21" s="782"/>
      <c r="AU21" s="782"/>
      <c r="AV21" s="782"/>
      <c r="AW21" s="782"/>
      <c r="AX21" s="782"/>
      <c r="AY21" s="782"/>
      <c r="AZ21" s="782"/>
      <c r="BA21" s="782"/>
      <c r="BB21" s="782"/>
      <c r="BC21" s="782"/>
      <c r="BD21" s="782"/>
      <c r="BE21" s="782"/>
      <c r="BF21" s="776"/>
      <c r="BG21" s="680">
        <v>263</v>
      </c>
      <c r="BH21" s="681"/>
      <c r="BI21" s="681"/>
      <c r="BJ21" s="681"/>
      <c r="BK21" s="681"/>
      <c r="BL21" s="681"/>
      <c r="BM21" s="681"/>
      <c r="BN21" s="682"/>
      <c r="BO21" s="713">
        <v>0</v>
      </c>
      <c r="BP21" s="713"/>
      <c r="BQ21" s="713"/>
      <c r="BR21" s="713"/>
      <c r="BS21" s="686" t="s">
        <v>130</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281</v>
      </c>
      <c r="C22" s="678"/>
      <c r="D22" s="678"/>
      <c r="E22" s="678"/>
      <c r="F22" s="678"/>
      <c r="G22" s="678"/>
      <c r="H22" s="678"/>
      <c r="I22" s="678"/>
      <c r="J22" s="678"/>
      <c r="K22" s="678"/>
      <c r="L22" s="678"/>
      <c r="M22" s="678"/>
      <c r="N22" s="678"/>
      <c r="O22" s="678"/>
      <c r="P22" s="678"/>
      <c r="Q22" s="679"/>
      <c r="R22" s="680">
        <v>6253598</v>
      </c>
      <c r="S22" s="681"/>
      <c r="T22" s="681"/>
      <c r="U22" s="681"/>
      <c r="V22" s="681"/>
      <c r="W22" s="681"/>
      <c r="X22" s="681"/>
      <c r="Y22" s="682"/>
      <c r="Z22" s="713">
        <v>23.5</v>
      </c>
      <c r="AA22" s="713"/>
      <c r="AB22" s="713"/>
      <c r="AC22" s="713"/>
      <c r="AD22" s="714">
        <v>5735102</v>
      </c>
      <c r="AE22" s="714"/>
      <c r="AF22" s="714"/>
      <c r="AG22" s="714"/>
      <c r="AH22" s="714"/>
      <c r="AI22" s="714"/>
      <c r="AJ22" s="714"/>
      <c r="AK22" s="714"/>
      <c r="AL22" s="683">
        <v>47.9</v>
      </c>
      <c r="AM22" s="684"/>
      <c r="AN22" s="684"/>
      <c r="AO22" s="715"/>
      <c r="AP22" s="774" t="s">
        <v>282</v>
      </c>
      <c r="AQ22" s="782"/>
      <c r="AR22" s="782"/>
      <c r="AS22" s="782"/>
      <c r="AT22" s="782"/>
      <c r="AU22" s="782"/>
      <c r="AV22" s="782"/>
      <c r="AW22" s="782"/>
      <c r="AX22" s="782"/>
      <c r="AY22" s="782"/>
      <c r="AZ22" s="782"/>
      <c r="BA22" s="782"/>
      <c r="BB22" s="782"/>
      <c r="BC22" s="782"/>
      <c r="BD22" s="782"/>
      <c r="BE22" s="782"/>
      <c r="BF22" s="776"/>
      <c r="BG22" s="680" t="s">
        <v>130</v>
      </c>
      <c r="BH22" s="681"/>
      <c r="BI22" s="681"/>
      <c r="BJ22" s="681"/>
      <c r="BK22" s="681"/>
      <c r="BL22" s="681"/>
      <c r="BM22" s="681"/>
      <c r="BN22" s="682"/>
      <c r="BO22" s="713" t="s">
        <v>138</v>
      </c>
      <c r="BP22" s="713"/>
      <c r="BQ22" s="713"/>
      <c r="BR22" s="713"/>
      <c r="BS22" s="686" t="s">
        <v>130</v>
      </c>
      <c r="BT22" s="681"/>
      <c r="BU22" s="681"/>
      <c r="BV22" s="681"/>
      <c r="BW22" s="681"/>
      <c r="BX22" s="681"/>
      <c r="BY22" s="681"/>
      <c r="BZ22" s="681"/>
      <c r="CA22" s="681"/>
      <c r="CB22" s="727"/>
      <c r="CD22" s="784" t="s">
        <v>283</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284</v>
      </c>
      <c r="C23" s="678"/>
      <c r="D23" s="678"/>
      <c r="E23" s="678"/>
      <c r="F23" s="678"/>
      <c r="G23" s="678"/>
      <c r="H23" s="678"/>
      <c r="I23" s="678"/>
      <c r="J23" s="678"/>
      <c r="K23" s="678"/>
      <c r="L23" s="678"/>
      <c r="M23" s="678"/>
      <c r="N23" s="678"/>
      <c r="O23" s="678"/>
      <c r="P23" s="678"/>
      <c r="Q23" s="679"/>
      <c r="R23" s="680">
        <v>5735102</v>
      </c>
      <c r="S23" s="681"/>
      <c r="T23" s="681"/>
      <c r="U23" s="681"/>
      <c r="V23" s="681"/>
      <c r="W23" s="681"/>
      <c r="X23" s="681"/>
      <c r="Y23" s="682"/>
      <c r="Z23" s="713">
        <v>21.6</v>
      </c>
      <c r="AA23" s="713"/>
      <c r="AB23" s="713"/>
      <c r="AC23" s="713"/>
      <c r="AD23" s="714">
        <v>5735102</v>
      </c>
      <c r="AE23" s="714"/>
      <c r="AF23" s="714"/>
      <c r="AG23" s="714"/>
      <c r="AH23" s="714"/>
      <c r="AI23" s="714"/>
      <c r="AJ23" s="714"/>
      <c r="AK23" s="714"/>
      <c r="AL23" s="683">
        <v>47.9</v>
      </c>
      <c r="AM23" s="684"/>
      <c r="AN23" s="684"/>
      <c r="AO23" s="715"/>
      <c r="AP23" s="774" t="s">
        <v>285</v>
      </c>
      <c r="AQ23" s="782"/>
      <c r="AR23" s="782"/>
      <c r="AS23" s="782"/>
      <c r="AT23" s="782"/>
      <c r="AU23" s="782"/>
      <c r="AV23" s="782"/>
      <c r="AW23" s="782"/>
      <c r="AX23" s="782"/>
      <c r="AY23" s="782"/>
      <c r="AZ23" s="782"/>
      <c r="BA23" s="782"/>
      <c r="BB23" s="782"/>
      <c r="BC23" s="782"/>
      <c r="BD23" s="782"/>
      <c r="BE23" s="782"/>
      <c r="BF23" s="776"/>
      <c r="BG23" s="680" t="s">
        <v>130</v>
      </c>
      <c r="BH23" s="681"/>
      <c r="BI23" s="681"/>
      <c r="BJ23" s="681"/>
      <c r="BK23" s="681"/>
      <c r="BL23" s="681"/>
      <c r="BM23" s="681"/>
      <c r="BN23" s="682"/>
      <c r="BO23" s="713" t="s">
        <v>130</v>
      </c>
      <c r="BP23" s="713"/>
      <c r="BQ23" s="713"/>
      <c r="BR23" s="713"/>
      <c r="BS23" s="686" t="s">
        <v>246</v>
      </c>
      <c r="BT23" s="681"/>
      <c r="BU23" s="681"/>
      <c r="BV23" s="681"/>
      <c r="BW23" s="681"/>
      <c r="BX23" s="681"/>
      <c r="BY23" s="681"/>
      <c r="BZ23" s="681"/>
      <c r="CA23" s="681"/>
      <c r="CB23" s="727"/>
      <c r="CD23" s="784" t="s">
        <v>224</v>
      </c>
      <c r="CE23" s="785"/>
      <c r="CF23" s="785"/>
      <c r="CG23" s="785"/>
      <c r="CH23" s="785"/>
      <c r="CI23" s="785"/>
      <c r="CJ23" s="785"/>
      <c r="CK23" s="785"/>
      <c r="CL23" s="785"/>
      <c r="CM23" s="785"/>
      <c r="CN23" s="785"/>
      <c r="CO23" s="785"/>
      <c r="CP23" s="785"/>
      <c r="CQ23" s="786"/>
      <c r="CR23" s="784" t="s">
        <v>286</v>
      </c>
      <c r="CS23" s="785"/>
      <c r="CT23" s="785"/>
      <c r="CU23" s="785"/>
      <c r="CV23" s="785"/>
      <c r="CW23" s="785"/>
      <c r="CX23" s="785"/>
      <c r="CY23" s="786"/>
      <c r="CZ23" s="784" t="s">
        <v>287</v>
      </c>
      <c r="DA23" s="785"/>
      <c r="DB23" s="785"/>
      <c r="DC23" s="786"/>
      <c r="DD23" s="784" t="s">
        <v>288</v>
      </c>
      <c r="DE23" s="785"/>
      <c r="DF23" s="785"/>
      <c r="DG23" s="785"/>
      <c r="DH23" s="785"/>
      <c r="DI23" s="785"/>
      <c r="DJ23" s="785"/>
      <c r="DK23" s="786"/>
      <c r="DL23" s="793" t="s">
        <v>289</v>
      </c>
      <c r="DM23" s="794"/>
      <c r="DN23" s="794"/>
      <c r="DO23" s="794"/>
      <c r="DP23" s="794"/>
      <c r="DQ23" s="794"/>
      <c r="DR23" s="794"/>
      <c r="DS23" s="794"/>
      <c r="DT23" s="794"/>
      <c r="DU23" s="794"/>
      <c r="DV23" s="795"/>
      <c r="DW23" s="784" t="s">
        <v>290</v>
      </c>
      <c r="DX23" s="785"/>
      <c r="DY23" s="785"/>
      <c r="DZ23" s="785"/>
      <c r="EA23" s="785"/>
      <c r="EB23" s="785"/>
      <c r="EC23" s="786"/>
    </row>
    <row r="24" spans="2:133" ht="11.25" customHeight="1" x14ac:dyDescent="0.15">
      <c r="B24" s="677" t="s">
        <v>291</v>
      </c>
      <c r="C24" s="678"/>
      <c r="D24" s="678"/>
      <c r="E24" s="678"/>
      <c r="F24" s="678"/>
      <c r="G24" s="678"/>
      <c r="H24" s="678"/>
      <c r="I24" s="678"/>
      <c r="J24" s="678"/>
      <c r="K24" s="678"/>
      <c r="L24" s="678"/>
      <c r="M24" s="678"/>
      <c r="N24" s="678"/>
      <c r="O24" s="678"/>
      <c r="P24" s="678"/>
      <c r="Q24" s="679"/>
      <c r="R24" s="680">
        <v>518496</v>
      </c>
      <c r="S24" s="681"/>
      <c r="T24" s="681"/>
      <c r="U24" s="681"/>
      <c r="V24" s="681"/>
      <c r="W24" s="681"/>
      <c r="X24" s="681"/>
      <c r="Y24" s="682"/>
      <c r="Z24" s="713">
        <v>1.9</v>
      </c>
      <c r="AA24" s="713"/>
      <c r="AB24" s="713"/>
      <c r="AC24" s="713"/>
      <c r="AD24" s="714" t="s">
        <v>246</v>
      </c>
      <c r="AE24" s="714"/>
      <c r="AF24" s="714"/>
      <c r="AG24" s="714"/>
      <c r="AH24" s="714"/>
      <c r="AI24" s="714"/>
      <c r="AJ24" s="714"/>
      <c r="AK24" s="714"/>
      <c r="AL24" s="683" t="s">
        <v>130</v>
      </c>
      <c r="AM24" s="684"/>
      <c r="AN24" s="684"/>
      <c r="AO24" s="715"/>
      <c r="AP24" s="774" t="s">
        <v>292</v>
      </c>
      <c r="AQ24" s="782"/>
      <c r="AR24" s="782"/>
      <c r="AS24" s="782"/>
      <c r="AT24" s="782"/>
      <c r="AU24" s="782"/>
      <c r="AV24" s="782"/>
      <c r="AW24" s="782"/>
      <c r="AX24" s="782"/>
      <c r="AY24" s="782"/>
      <c r="AZ24" s="782"/>
      <c r="BA24" s="782"/>
      <c r="BB24" s="782"/>
      <c r="BC24" s="782"/>
      <c r="BD24" s="782"/>
      <c r="BE24" s="782"/>
      <c r="BF24" s="776"/>
      <c r="BG24" s="680" t="s">
        <v>138</v>
      </c>
      <c r="BH24" s="681"/>
      <c r="BI24" s="681"/>
      <c r="BJ24" s="681"/>
      <c r="BK24" s="681"/>
      <c r="BL24" s="681"/>
      <c r="BM24" s="681"/>
      <c r="BN24" s="682"/>
      <c r="BO24" s="713" t="s">
        <v>246</v>
      </c>
      <c r="BP24" s="713"/>
      <c r="BQ24" s="713"/>
      <c r="BR24" s="713"/>
      <c r="BS24" s="686" t="s">
        <v>130</v>
      </c>
      <c r="BT24" s="681"/>
      <c r="BU24" s="681"/>
      <c r="BV24" s="681"/>
      <c r="BW24" s="681"/>
      <c r="BX24" s="681"/>
      <c r="BY24" s="681"/>
      <c r="BZ24" s="681"/>
      <c r="CA24" s="681"/>
      <c r="CB24" s="727"/>
      <c r="CD24" s="738" t="s">
        <v>293</v>
      </c>
      <c r="CE24" s="739"/>
      <c r="CF24" s="739"/>
      <c r="CG24" s="739"/>
      <c r="CH24" s="739"/>
      <c r="CI24" s="739"/>
      <c r="CJ24" s="739"/>
      <c r="CK24" s="739"/>
      <c r="CL24" s="739"/>
      <c r="CM24" s="739"/>
      <c r="CN24" s="739"/>
      <c r="CO24" s="739"/>
      <c r="CP24" s="739"/>
      <c r="CQ24" s="740"/>
      <c r="CR24" s="735">
        <v>9808883</v>
      </c>
      <c r="CS24" s="736"/>
      <c r="CT24" s="736"/>
      <c r="CU24" s="736"/>
      <c r="CV24" s="736"/>
      <c r="CW24" s="736"/>
      <c r="CX24" s="736"/>
      <c r="CY24" s="779"/>
      <c r="CZ24" s="780">
        <v>39.299999999999997</v>
      </c>
      <c r="DA24" s="751"/>
      <c r="DB24" s="751"/>
      <c r="DC24" s="783"/>
      <c r="DD24" s="778">
        <v>6860488</v>
      </c>
      <c r="DE24" s="736"/>
      <c r="DF24" s="736"/>
      <c r="DG24" s="736"/>
      <c r="DH24" s="736"/>
      <c r="DI24" s="736"/>
      <c r="DJ24" s="736"/>
      <c r="DK24" s="779"/>
      <c r="DL24" s="778">
        <v>6650105</v>
      </c>
      <c r="DM24" s="736"/>
      <c r="DN24" s="736"/>
      <c r="DO24" s="736"/>
      <c r="DP24" s="736"/>
      <c r="DQ24" s="736"/>
      <c r="DR24" s="736"/>
      <c r="DS24" s="736"/>
      <c r="DT24" s="736"/>
      <c r="DU24" s="736"/>
      <c r="DV24" s="779"/>
      <c r="DW24" s="780">
        <v>53.3</v>
      </c>
      <c r="DX24" s="751"/>
      <c r="DY24" s="751"/>
      <c r="DZ24" s="751"/>
      <c r="EA24" s="751"/>
      <c r="EB24" s="751"/>
      <c r="EC24" s="781"/>
    </row>
    <row r="25" spans="2:133" ht="11.25" customHeight="1" x14ac:dyDescent="0.15">
      <c r="B25" s="677" t="s">
        <v>294</v>
      </c>
      <c r="C25" s="678"/>
      <c r="D25" s="678"/>
      <c r="E25" s="678"/>
      <c r="F25" s="678"/>
      <c r="G25" s="678"/>
      <c r="H25" s="678"/>
      <c r="I25" s="678"/>
      <c r="J25" s="678"/>
      <c r="K25" s="678"/>
      <c r="L25" s="678"/>
      <c r="M25" s="678"/>
      <c r="N25" s="678"/>
      <c r="O25" s="678"/>
      <c r="P25" s="678"/>
      <c r="Q25" s="679"/>
      <c r="R25" s="680" t="s">
        <v>130</v>
      </c>
      <c r="S25" s="681"/>
      <c r="T25" s="681"/>
      <c r="U25" s="681"/>
      <c r="V25" s="681"/>
      <c r="W25" s="681"/>
      <c r="X25" s="681"/>
      <c r="Y25" s="682"/>
      <c r="Z25" s="713" t="s">
        <v>246</v>
      </c>
      <c r="AA25" s="713"/>
      <c r="AB25" s="713"/>
      <c r="AC25" s="713"/>
      <c r="AD25" s="714" t="s">
        <v>138</v>
      </c>
      <c r="AE25" s="714"/>
      <c r="AF25" s="714"/>
      <c r="AG25" s="714"/>
      <c r="AH25" s="714"/>
      <c r="AI25" s="714"/>
      <c r="AJ25" s="714"/>
      <c r="AK25" s="714"/>
      <c r="AL25" s="683" t="s">
        <v>130</v>
      </c>
      <c r="AM25" s="684"/>
      <c r="AN25" s="684"/>
      <c r="AO25" s="715"/>
      <c r="AP25" s="774" t="s">
        <v>295</v>
      </c>
      <c r="AQ25" s="782"/>
      <c r="AR25" s="782"/>
      <c r="AS25" s="782"/>
      <c r="AT25" s="782"/>
      <c r="AU25" s="782"/>
      <c r="AV25" s="782"/>
      <c r="AW25" s="782"/>
      <c r="AX25" s="782"/>
      <c r="AY25" s="782"/>
      <c r="AZ25" s="782"/>
      <c r="BA25" s="782"/>
      <c r="BB25" s="782"/>
      <c r="BC25" s="782"/>
      <c r="BD25" s="782"/>
      <c r="BE25" s="782"/>
      <c r="BF25" s="776"/>
      <c r="BG25" s="680" t="s">
        <v>246</v>
      </c>
      <c r="BH25" s="681"/>
      <c r="BI25" s="681"/>
      <c r="BJ25" s="681"/>
      <c r="BK25" s="681"/>
      <c r="BL25" s="681"/>
      <c r="BM25" s="681"/>
      <c r="BN25" s="682"/>
      <c r="BO25" s="713" t="s">
        <v>246</v>
      </c>
      <c r="BP25" s="713"/>
      <c r="BQ25" s="713"/>
      <c r="BR25" s="713"/>
      <c r="BS25" s="686" t="s">
        <v>138</v>
      </c>
      <c r="BT25" s="681"/>
      <c r="BU25" s="681"/>
      <c r="BV25" s="681"/>
      <c r="BW25" s="681"/>
      <c r="BX25" s="681"/>
      <c r="BY25" s="681"/>
      <c r="BZ25" s="681"/>
      <c r="CA25" s="681"/>
      <c r="CB25" s="727"/>
      <c r="CD25" s="719" t="s">
        <v>296</v>
      </c>
      <c r="CE25" s="720"/>
      <c r="CF25" s="720"/>
      <c r="CG25" s="720"/>
      <c r="CH25" s="720"/>
      <c r="CI25" s="720"/>
      <c r="CJ25" s="720"/>
      <c r="CK25" s="720"/>
      <c r="CL25" s="720"/>
      <c r="CM25" s="720"/>
      <c r="CN25" s="720"/>
      <c r="CO25" s="720"/>
      <c r="CP25" s="720"/>
      <c r="CQ25" s="721"/>
      <c r="CR25" s="680">
        <v>3914727</v>
      </c>
      <c r="CS25" s="699"/>
      <c r="CT25" s="699"/>
      <c r="CU25" s="699"/>
      <c r="CV25" s="699"/>
      <c r="CW25" s="699"/>
      <c r="CX25" s="699"/>
      <c r="CY25" s="700"/>
      <c r="CZ25" s="683">
        <v>15.7</v>
      </c>
      <c r="DA25" s="701"/>
      <c r="DB25" s="701"/>
      <c r="DC25" s="702"/>
      <c r="DD25" s="686">
        <v>3791967</v>
      </c>
      <c r="DE25" s="699"/>
      <c r="DF25" s="699"/>
      <c r="DG25" s="699"/>
      <c r="DH25" s="699"/>
      <c r="DI25" s="699"/>
      <c r="DJ25" s="699"/>
      <c r="DK25" s="700"/>
      <c r="DL25" s="686">
        <v>3596193</v>
      </c>
      <c r="DM25" s="699"/>
      <c r="DN25" s="699"/>
      <c r="DO25" s="699"/>
      <c r="DP25" s="699"/>
      <c r="DQ25" s="699"/>
      <c r="DR25" s="699"/>
      <c r="DS25" s="699"/>
      <c r="DT25" s="699"/>
      <c r="DU25" s="699"/>
      <c r="DV25" s="700"/>
      <c r="DW25" s="683">
        <v>28.8</v>
      </c>
      <c r="DX25" s="701"/>
      <c r="DY25" s="701"/>
      <c r="DZ25" s="701"/>
      <c r="EA25" s="701"/>
      <c r="EB25" s="701"/>
      <c r="EC25" s="722"/>
    </row>
    <row r="26" spans="2:133" ht="11.25" customHeight="1" x14ac:dyDescent="0.15">
      <c r="B26" s="677" t="s">
        <v>297</v>
      </c>
      <c r="C26" s="678"/>
      <c r="D26" s="678"/>
      <c r="E26" s="678"/>
      <c r="F26" s="678"/>
      <c r="G26" s="678"/>
      <c r="H26" s="678"/>
      <c r="I26" s="678"/>
      <c r="J26" s="678"/>
      <c r="K26" s="678"/>
      <c r="L26" s="678"/>
      <c r="M26" s="678"/>
      <c r="N26" s="678"/>
      <c r="O26" s="678"/>
      <c r="P26" s="678"/>
      <c r="Q26" s="679"/>
      <c r="R26" s="680">
        <v>12441359</v>
      </c>
      <c r="S26" s="681"/>
      <c r="T26" s="681"/>
      <c r="U26" s="681"/>
      <c r="V26" s="681"/>
      <c r="W26" s="681"/>
      <c r="X26" s="681"/>
      <c r="Y26" s="682"/>
      <c r="Z26" s="713">
        <v>46.8</v>
      </c>
      <c r="AA26" s="713"/>
      <c r="AB26" s="713"/>
      <c r="AC26" s="713"/>
      <c r="AD26" s="714">
        <v>11922863</v>
      </c>
      <c r="AE26" s="714"/>
      <c r="AF26" s="714"/>
      <c r="AG26" s="714"/>
      <c r="AH26" s="714"/>
      <c r="AI26" s="714"/>
      <c r="AJ26" s="714"/>
      <c r="AK26" s="714"/>
      <c r="AL26" s="683">
        <v>99.7</v>
      </c>
      <c r="AM26" s="684"/>
      <c r="AN26" s="684"/>
      <c r="AO26" s="715"/>
      <c r="AP26" s="774" t="s">
        <v>298</v>
      </c>
      <c r="AQ26" s="775"/>
      <c r="AR26" s="775"/>
      <c r="AS26" s="775"/>
      <c r="AT26" s="775"/>
      <c r="AU26" s="775"/>
      <c r="AV26" s="775"/>
      <c r="AW26" s="775"/>
      <c r="AX26" s="775"/>
      <c r="AY26" s="775"/>
      <c r="AZ26" s="775"/>
      <c r="BA26" s="775"/>
      <c r="BB26" s="775"/>
      <c r="BC26" s="775"/>
      <c r="BD26" s="775"/>
      <c r="BE26" s="775"/>
      <c r="BF26" s="776"/>
      <c r="BG26" s="680" t="s">
        <v>246</v>
      </c>
      <c r="BH26" s="681"/>
      <c r="BI26" s="681"/>
      <c r="BJ26" s="681"/>
      <c r="BK26" s="681"/>
      <c r="BL26" s="681"/>
      <c r="BM26" s="681"/>
      <c r="BN26" s="682"/>
      <c r="BO26" s="713" t="s">
        <v>130</v>
      </c>
      <c r="BP26" s="713"/>
      <c r="BQ26" s="713"/>
      <c r="BR26" s="713"/>
      <c r="BS26" s="686" t="s">
        <v>130</v>
      </c>
      <c r="BT26" s="681"/>
      <c r="BU26" s="681"/>
      <c r="BV26" s="681"/>
      <c r="BW26" s="681"/>
      <c r="BX26" s="681"/>
      <c r="BY26" s="681"/>
      <c r="BZ26" s="681"/>
      <c r="CA26" s="681"/>
      <c r="CB26" s="727"/>
      <c r="CD26" s="719" t="s">
        <v>299</v>
      </c>
      <c r="CE26" s="720"/>
      <c r="CF26" s="720"/>
      <c r="CG26" s="720"/>
      <c r="CH26" s="720"/>
      <c r="CI26" s="720"/>
      <c r="CJ26" s="720"/>
      <c r="CK26" s="720"/>
      <c r="CL26" s="720"/>
      <c r="CM26" s="720"/>
      <c r="CN26" s="720"/>
      <c r="CO26" s="720"/>
      <c r="CP26" s="720"/>
      <c r="CQ26" s="721"/>
      <c r="CR26" s="680">
        <v>2404428</v>
      </c>
      <c r="CS26" s="681"/>
      <c r="CT26" s="681"/>
      <c r="CU26" s="681"/>
      <c r="CV26" s="681"/>
      <c r="CW26" s="681"/>
      <c r="CX26" s="681"/>
      <c r="CY26" s="682"/>
      <c r="CZ26" s="683">
        <v>9.6</v>
      </c>
      <c r="DA26" s="701"/>
      <c r="DB26" s="701"/>
      <c r="DC26" s="702"/>
      <c r="DD26" s="686">
        <v>2365763</v>
      </c>
      <c r="DE26" s="681"/>
      <c r="DF26" s="681"/>
      <c r="DG26" s="681"/>
      <c r="DH26" s="681"/>
      <c r="DI26" s="681"/>
      <c r="DJ26" s="681"/>
      <c r="DK26" s="682"/>
      <c r="DL26" s="686" t="s">
        <v>130</v>
      </c>
      <c r="DM26" s="681"/>
      <c r="DN26" s="681"/>
      <c r="DO26" s="681"/>
      <c r="DP26" s="681"/>
      <c r="DQ26" s="681"/>
      <c r="DR26" s="681"/>
      <c r="DS26" s="681"/>
      <c r="DT26" s="681"/>
      <c r="DU26" s="681"/>
      <c r="DV26" s="682"/>
      <c r="DW26" s="683" t="s">
        <v>130</v>
      </c>
      <c r="DX26" s="701"/>
      <c r="DY26" s="701"/>
      <c r="DZ26" s="701"/>
      <c r="EA26" s="701"/>
      <c r="EB26" s="701"/>
      <c r="EC26" s="722"/>
    </row>
    <row r="27" spans="2:133" ht="11.25" customHeight="1" x14ac:dyDescent="0.15">
      <c r="B27" s="677" t="s">
        <v>300</v>
      </c>
      <c r="C27" s="678"/>
      <c r="D27" s="678"/>
      <c r="E27" s="678"/>
      <c r="F27" s="678"/>
      <c r="G27" s="678"/>
      <c r="H27" s="678"/>
      <c r="I27" s="678"/>
      <c r="J27" s="678"/>
      <c r="K27" s="678"/>
      <c r="L27" s="678"/>
      <c r="M27" s="678"/>
      <c r="N27" s="678"/>
      <c r="O27" s="678"/>
      <c r="P27" s="678"/>
      <c r="Q27" s="679"/>
      <c r="R27" s="680">
        <v>5496</v>
      </c>
      <c r="S27" s="681"/>
      <c r="T27" s="681"/>
      <c r="U27" s="681"/>
      <c r="V27" s="681"/>
      <c r="W27" s="681"/>
      <c r="X27" s="681"/>
      <c r="Y27" s="682"/>
      <c r="Z27" s="713">
        <v>0</v>
      </c>
      <c r="AA27" s="713"/>
      <c r="AB27" s="713"/>
      <c r="AC27" s="713"/>
      <c r="AD27" s="714">
        <v>5496</v>
      </c>
      <c r="AE27" s="714"/>
      <c r="AF27" s="714"/>
      <c r="AG27" s="714"/>
      <c r="AH27" s="714"/>
      <c r="AI27" s="714"/>
      <c r="AJ27" s="714"/>
      <c r="AK27" s="714"/>
      <c r="AL27" s="683">
        <v>0</v>
      </c>
      <c r="AM27" s="684"/>
      <c r="AN27" s="684"/>
      <c r="AO27" s="715"/>
      <c r="AP27" s="677" t="s">
        <v>301</v>
      </c>
      <c r="AQ27" s="678"/>
      <c r="AR27" s="678"/>
      <c r="AS27" s="678"/>
      <c r="AT27" s="678"/>
      <c r="AU27" s="678"/>
      <c r="AV27" s="678"/>
      <c r="AW27" s="678"/>
      <c r="AX27" s="678"/>
      <c r="AY27" s="678"/>
      <c r="AZ27" s="678"/>
      <c r="BA27" s="678"/>
      <c r="BB27" s="678"/>
      <c r="BC27" s="678"/>
      <c r="BD27" s="678"/>
      <c r="BE27" s="678"/>
      <c r="BF27" s="679"/>
      <c r="BG27" s="680">
        <v>4855098</v>
      </c>
      <c r="BH27" s="681"/>
      <c r="BI27" s="681"/>
      <c r="BJ27" s="681"/>
      <c r="BK27" s="681"/>
      <c r="BL27" s="681"/>
      <c r="BM27" s="681"/>
      <c r="BN27" s="682"/>
      <c r="BO27" s="713">
        <v>100</v>
      </c>
      <c r="BP27" s="713"/>
      <c r="BQ27" s="713"/>
      <c r="BR27" s="713"/>
      <c r="BS27" s="686">
        <v>43945</v>
      </c>
      <c r="BT27" s="681"/>
      <c r="BU27" s="681"/>
      <c r="BV27" s="681"/>
      <c r="BW27" s="681"/>
      <c r="BX27" s="681"/>
      <c r="BY27" s="681"/>
      <c r="BZ27" s="681"/>
      <c r="CA27" s="681"/>
      <c r="CB27" s="727"/>
      <c r="CD27" s="719" t="s">
        <v>302</v>
      </c>
      <c r="CE27" s="720"/>
      <c r="CF27" s="720"/>
      <c r="CG27" s="720"/>
      <c r="CH27" s="720"/>
      <c r="CI27" s="720"/>
      <c r="CJ27" s="720"/>
      <c r="CK27" s="720"/>
      <c r="CL27" s="720"/>
      <c r="CM27" s="720"/>
      <c r="CN27" s="720"/>
      <c r="CO27" s="720"/>
      <c r="CP27" s="720"/>
      <c r="CQ27" s="721"/>
      <c r="CR27" s="680">
        <v>3867310</v>
      </c>
      <c r="CS27" s="699"/>
      <c r="CT27" s="699"/>
      <c r="CU27" s="699"/>
      <c r="CV27" s="699"/>
      <c r="CW27" s="699"/>
      <c r="CX27" s="699"/>
      <c r="CY27" s="700"/>
      <c r="CZ27" s="683">
        <v>15.5</v>
      </c>
      <c r="DA27" s="701"/>
      <c r="DB27" s="701"/>
      <c r="DC27" s="702"/>
      <c r="DD27" s="686">
        <v>1041675</v>
      </c>
      <c r="DE27" s="699"/>
      <c r="DF27" s="699"/>
      <c r="DG27" s="699"/>
      <c r="DH27" s="699"/>
      <c r="DI27" s="699"/>
      <c r="DJ27" s="699"/>
      <c r="DK27" s="700"/>
      <c r="DL27" s="686">
        <v>1027066</v>
      </c>
      <c r="DM27" s="699"/>
      <c r="DN27" s="699"/>
      <c r="DO27" s="699"/>
      <c r="DP27" s="699"/>
      <c r="DQ27" s="699"/>
      <c r="DR27" s="699"/>
      <c r="DS27" s="699"/>
      <c r="DT27" s="699"/>
      <c r="DU27" s="699"/>
      <c r="DV27" s="700"/>
      <c r="DW27" s="683">
        <v>8.1999999999999993</v>
      </c>
      <c r="DX27" s="701"/>
      <c r="DY27" s="701"/>
      <c r="DZ27" s="701"/>
      <c r="EA27" s="701"/>
      <c r="EB27" s="701"/>
      <c r="EC27" s="722"/>
    </row>
    <row r="28" spans="2:133" ht="11.25" customHeight="1" x14ac:dyDescent="0.15">
      <c r="B28" s="677" t="s">
        <v>303</v>
      </c>
      <c r="C28" s="678"/>
      <c r="D28" s="678"/>
      <c r="E28" s="678"/>
      <c r="F28" s="678"/>
      <c r="G28" s="678"/>
      <c r="H28" s="678"/>
      <c r="I28" s="678"/>
      <c r="J28" s="678"/>
      <c r="K28" s="678"/>
      <c r="L28" s="678"/>
      <c r="M28" s="678"/>
      <c r="N28" s="678"/>
      <c r="O28" s="678"/>
      <c r="P28" s="678"/>
      <c r="Q28" s="679"/>
      <c r="R28" s="680">
        <v>119217</v>
      </c>
      <c r="S28" s="681"/>
      <c r="T28" s="681"/>
      <c r="U28" s="681"/>
      <c r="V28" s="681"/>
      <c r="W28" s="681"/>
      <c r="X28" s="681"/>
      <c r="Y28" s="682"/>
      <c r="Z28" s="713">
        <v>0.4</v>
      </c>
      <c r="AA28" s="713"/>
      <c r="AB28" s="713"/>
      <c r="AC28" s="713"/>
      <c r="AD28" s="714" t="s">
        <v>130</v>
      </c>
      <c r="AE28" s="714"/>
      <c r="AF28" s="714"/>
      <c r="AG28" s="714"/>
      <c r="AH28" s="714"/>
      <c r="AI28" s="714"/>
      <c r="AJ28" s="714"/>
      <c r="AK28" s="714"/>
      <c r="AL28" s="683" t="s">
        <v>246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304</v>
      </c>
      <c r="CE28" s="720"/>
      <c r="CF28" s="720"/>
      <c r="CG28" s="720"/>
      <c r="CH28" s="720"/>
      <c r="CI28" s="720"/>
      <c r="CJ28" s="720"/>
      <c r="CK28" s="720"/>
      <c r="CL28" s="720"/>
      <c r="CM28" s="720"/>
      <c r="CN28" s="720"/>
      <c r="CO28" s="720"/>
      <c r="CP28" s="720"/>
      <c r="CQ28" s="721"/>
      <c r="CR28" s="680">
        <v>2026846</v>
      </c>
      <c r="CS28" s="681"/>
      <c r="CT28" s="681"/>
      <c r="CU28" s="681"/>
      <c r="CV28" s="681"/>
      <c r="CW28" s="681"/>
      <c r="CX28" s="681"/>
      <c r="CY28" s="682"/>
      <c r="CZ28" s="683">
        <v>8.1</v>
      </c>
      <c r="DA28" s="701"/>
      <c r="DB28" s="701"/>
      <c r="DC28" s="702"/>
      <c r="DD28" s="686">
        <v>2026846</v>
      </c>
      <c r="DE28" s="681"/>
      <c r="DF28" s="681"/>
      <c r="DG28" s="681"/>
      <c r="DH28" s="681"/>
      <c r="DI28" s="681"/>
      <c r="DJ28" s="681"/>
      <c r="DK28" s="682"/>
      <c r="DL28" s="686">
        <v>2026846</v>
      </c>
      <c r="DM28" s="681"/>
      <c r="DN28" s="681"/>
      <c r="DO28" s="681"/>
      <c r="DP28" s="681"/>
      <c r="DQ28" s="681"/>
      <c r="DR28" s="681"/>
      <c r="DS28" s="681"/>
      <c r="DT28" s="681"/>
      <c r="DU28" s="681"/>
      <c r="DV28" s="682"/>
      <c r="DW28" s="683">
        <v>16.3</v>
      </c>
      <c r="DX28" s="701"/>
      <c r="DY28" s="701"/>
      <c r="DZ28" s="701"/>
      <c r="EA28" s="701"/>
      <c r="EB28" s="701"/>
      <c r="EC28" s="722"/>
    </row>
    <row r="29" spans="2:133" ht="11.25" customHeight="1" x14ac:dyDescent="0.15">
      <c r="B29" s="677" t="s">
        <v>305</v>
      </c>
      <c r="C29" s="678"/>
      <c r="D29" s="678"/>
      <c r="E29" s="678"/>
      <c r="F29" s="678"/>
      <c r="G29" s="678"/>
      <c r="H29" s="678"/>
      <c r="I29" s="678"/>
      <c r="J29" s="678"/>
      <c r="K29" s="678"/>
      <c r="L29" s="678"/>
      <c r="M29" s="678"/>
      <c r="N29" s="678"/>
      <c r="O29" s="678"/>
      <c r="P29" s="678"/>
      <c r="Q29" s="679"/>
      <c r="R29" s="680">
        <v>88322</v>
      </c>
      <c r="S29" s="681"/>
      <c r="T29" s="681"/>
      <c r="U29" s="681"/>
      <c r="V29" s="681"/>
      <c r="W29" s="681"/>
      <c r="X29" s="681"/>
      <c r="Y29" s="682"/>
      <c r="Z29" s="713">
        <v>0.3</v>
      </c>
      <c r="AA29" s="713"/>
      <c r="AB29" s="713"/>
      <c r="AC29" s="713"/>
      <c r="AD29" s="714">
        <v>25865</v>
      </c>
      <c r="AE29" s="714"/>
      <c r="AF29" s="714"/>
      <c r="AG29" s="714"/>
      <c r="AH29" s="714"/>
      <c r="AI29" s="714"/>
      <c r="AJ29" s="714"/>
      <c r="AK29" s="714"/>
      <c r="AL29" s="683">
        <v>0.2</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306</v>
      </c>
      <c r="CE29" s="769"/>
      <c r="CF29" s="719" t="s">
        <v>307</v>
      </c>
      <c r="CG29" s="720"/>
      <c r="CH29" s="720"/>
      <c r="CI29" s="720"/>
      <c r="CJ29" s="720"/>
      <c r="CK29" s="720"/>
      <c r="CL29" s="720"/>
      <c r="CM29" s="720"/>
      <c r="CN29" s="720"/>
      <c r="CO29" s="720"/>
      <c r="CP29" s="720"/>
      <c r="CQ29" s="721"/>
      <c r="CR29" s="680">
        <v>2026802</v>
      </c>
      <c r="CS29" s="699"/>
      <c r="CT29" s="699"/>
      <c r="CU29" s="699"/>
      <c r="CV29" s="699"/>
      <c r="CW29" s="699"/>
      <c r="CX29" s="699"/>
      <c r="CY29" s="700"/>
      <c r="CZ29" s="683">
        <v>8.1</v>
      </c>
      <c r="DA29" s="701"/>
      <c r="DB29" s="701"/>
      <c r="DC29" s="702"/>
      <c r="DD29" s="686">
        <v>2026802</v>
      </c>
      <c r="DE29" s="699"/>
      <c r="DF29" s="699"/>
      <c r="DG29" s="699"/>
      <c r="DH29" s="699"/>
      <c r="DI29" s="699"/>
      <c r="DJ29" s="699"/>
      <c r="DK29" s="700"/>
      <c r="DL29" s="686">
        <v>2026802</v>
      </c>
      <c r="DM29" s="699"/>
      <c r="DN29" s="699"/>
      <c r="DO29" s="699"/>
      <c r="DP29" s="699"/>
      <c r="DQ29" s="699"/>
      <c r="DR29" s="699"/>
      <c r="DS29" s="699"/>
      <c r="DT29" s="699"/>
      <c r="DU29" s="699"/>
      <c r="DV29" s="700"/>
      <c r="DW29" s="683">
        <v>16.2</v>
      </c>
      <c r="DX29" s="701"/>
      <c r="DY29" s="701"/>
      <c r="DZ29" s="701"/>
      <c r="EA29" s="701"/>
      <c r="EB29" s="701"/>
      <c r="EC29" s="722"/>
    </row>
    <row r="30" spans="2:133" ht="11.25" customHeight="1" x14ac:dyDescent="0.15">
      <c r="B30" s="677" t="s">
        <v>308</v>
      </c>
      <c r="C30" s="678"/>
      <c r="D30" s="678"/>
      <c r="E30" s="678"/>
      <c r="F30" s="678"/>
      <c r="G30" s="678"/>
      <c r="H30" s="678"/>
      <c r="I30" s="678"/>
      <c r="J30" s="678"/>
      <c r="K30" s="678"/>
      <c r="L30" s="678"/>
      <c r="M30" s="678"/>
      <c r="N30" s="678"/>
      <c r="O30" s="678"/>
      <c r="P30" s="678"/>
      <c r="Q30" s="679"/>
      <c r="R30" s="680">
        <v>131211</v>
      </c>
      <c r="S30" s="681"/>
      <c r="T30" s="681"/>
      <c r="U30" s="681"/>
      <c r="V30" s="681"/>
      <c r="W30" s="681"/>
      <c r="X30" s="681"/>
      <c r="Y30" s="682"/>
      <c r="Z30" s="713">
        <v>0.5</v>
      </c>
      <c r="AA30" s="713"/>
      <c r="AB30" s="713"/>
      <c r="AC30" s="713"/>
      <c r="AD30" s="714" t="s">
        <v>130</v>
      </c>
      <c r="AE30" s="714"/>
      <c r="AF30" s="714"/>
      <c r="AG30" s="714"/>
      <c r="AH30" s="714"/>
      <c r="AI30" s="714"/>
      <c r="AJ30" s="714"/>
      <c r="AK30" s="714"/>
      <c r="AL30" s="683" t="s">
        <v>246</v>
      </c>
      <c r="AM30" s="684"/>
      <c r="AN30" s="684"/>
      <c r="AO30" s="715"/>
      <c r="AP30" s="741" t="s">
        <v>224</v>
      </c>
      <c r="AQ30" s="742"/>
      <c r="AR30" s="742"/>
      <c r="AS30" s="742"/>
      <c r="AT30" s="742"/>
      <c r="AU30" s="742"/>
      <c r="AV30" s="742"/>
      <c r="AW30" s="742"/>
      <c r="AX30" s="742"/>
      <c r="AY30" s="742"/>
      <c r="AZ30" s="742"/>
      <c r="BA30" s="742"/>
      <c r="BB30" s="742"/>
      <c r="BC30" s="742"/>
      <c r="BD30" s="742"/>
      <c r="BE30" s="742"/>
      <c r="BF30" s="743"/>
      <c r="BG30" s="741" t="s">
        <v>309</v>
      </c>
      <c r="BH30" s="766"/>
      <c r="BI30" s="766"/>
      <c r="BJ30" s="766"/>
      <c r="BK30" s="766"/>
      <c r="BL30" s="766"/>
      <c r="BM30" s="766"/>
      <c r="BN30" s="766"/>
      <c r="BO30" s="766"/>
      <c r="BP30" s="766"/>
      <c r="BQ30" s="767"/>
      <c r="BR30" s="741" t="s">
        <v>310</v>
      </c>
      <c r="BS30" s="766"/>
      <c r="BT30" s="766"/>
      <c r="BU30" s="766"/>
      <c r="BV30" s="766"/>
      <c r="BW30" s="766"/>
      <c r="BX30" s="766"/>
      <c r="BY30" s="766"/>
      <c r="BZ30" s="766"/>
      <c r="CA30" s="766"/>
      <c r="CB30" s="767"/>
      <c r="CD30" s="770"/>
      <c r="CE30" s="771"/>
      <c r="CF30" s="719" t="s">
        <v>311</v>
      </c>
      <c r="CG30" s="720"/>
      <c r="CH30" s="720"/>
      <c r="CI30" s="720"/>
      <c r="CJ30" s="720"/>
      <c r="CK30" s="720"/>
      <c r="CL30" s="720"/>
      <c r="CM30" s="720"/>
      <c r="CN30" s="720"/>
      <c r="CO30" s="720"/>
      <c r="CP30" s="720"/>
      <c r="CQ30" s="721"/>
      <c r="CR30" s="680">
        <v>1915340</v>
      </c>
      <c r="CS30" s="681"/>
      <c r="CT30" s="681"/>
      <c r="CU30" s="681"/>
      <c r="CV30" s="681"/>
      <c r="CW30" s="681"/>
      <c r="CX30" s="681"/>
      <c r="CY30" s="682"/>
      <c r="CZ30" s="683">
        <v>7.7</v>
      </c>
      <c r="DA30" s="701"/>
      <c r="DB30" s="701"/>
      <c r="DC30" s="702"/>
      <c r="DD30" s="686">
        <v>1915340</v>
      </c>
      <c r="DE30" s="681"/>
      <c r="DF30" s="681"/>
      <c r="DG30" s="681"/>
      <c r="DH30" s="681"/>
      <c r="DI30" s="681"/>
      <c r="DJ30" s="681"/>
      <c r="DK30" s="682"/>
      <c r="DL30" s="686">
        <v>1915340</v>
      </c>
      <c r="DM30" s="681"/>
      <c r="DN30" s="681"/>
      <c r="DO30" s="681"/>
      <c r="DP30" s="681"/>
      <c r="DQ30" s="681"/>
      <c r="DR30" s="681"/>
      <c r="DS30" s="681"/>
      <c r="DT30" s="681"/>
      <c r="DU30" s="681"/>
      <c r="DV30" s="682"/>
      <c r="DW30" s="683">
        <v>15.4</v>
      </c>
      <c r="DX30" s="701"/>
      <c r="DY30" s="701"/>
      <c r="DZ30" s="701"/>
      <c r="EA30" s="701"/>
      <c r="EB30" s="701"/>
      <c r="EC30" s="722"/>
    </row>
    <row r="31" spans="2:133" ht="11.25" customHeight="1" x14ac:dyDescent="0.15">
      <c r="B31" s="677" t="s">
        <v>312</v>
      </c>
      <c r="C31" s="678"/>
      <c r="D31" s="678"/>
      <c r="E31" s="678"/>
      <c r="F31" s="678"/>
      <c r="G31" s="678"/>
      <c r="H31" s="678"/>
      <c r="I31" s="678"/>
      <c r="J31" s="678"/>
      <c r="K31" s="678"/>
      <c r="L31" s="678"/>
      <c r="M31" s="678"/>
      <c r="N31" s="678"/>
      <c r="O31" s="678"/>
      <c r="P31" s="678"/>
      <c r="Q31" s="679"/>
      <c r="R31" s="680">
        <v>8090070</v>
      </c>
      <c r="S31" s="681"/>
      <c r="T31" s="681"/>
      <c r="U31" s="681"/>
      <c r="V31" s="681"/>
      <c r="W31" s="681"/>
      <c r="X31" s="681"/>
      <c r="Y31" s="682"/>
      <c r="Z31" s="713">
        <v>30.4</v>
      </c>
      <c r="AA31" s="713"/>
      <c r="AB31" s="713"/>
      <c r="AC31" s="713"/>
      <c r="AD31" s="714" t="s">
        <v>246</v>
      </c>
      <c r="AE31" s="714"/>
      <c r="AF31" s="714"/>
      <c r="AG31" s="714"/>
      <c r="AH31" s="714"/>
      <c r="AI31" s="714"/>
      <c r="AJ31" s="714"/>
      <c r="AK31" s="714"/>
      <c r="AL31" s="683" t="s">
        <v>138</v>
      </c>
      <c r="AM31" s="684"/>
      <c r="AN31" s="684"/>
      <c r="AO31" s="715"/>
      <c r="AP31" s="754" t="s">
        <v>313</v>
      </c>
      <c r="AQ31" s="755"/>
      <c r="AR31" s="755"/>
      <c r="AS31" s="755"/>
      <c r="AT31" s="760" t="s">
        <v>314</v>
      </c>
      <c r="AU31" s="231"/>
      <c r="AV31" s="231"/>
      <c r="AW31" s="231"/>
      <c r="AX31" s="746" t="s">
        <v>188</v>
      </c>
      <c r="AY31" s="747"/>
      <c r="AZ31" s="747"/>
      <c r="BA31" s="747"/>
      <c r="BB31" s="747"/>
      <c r="BC31" s="747"/>
      <c r="BD31" s="747"/>
      <c r="BE31" s="747"/>
      <c r="BF31" s="748"/>
      <c r="BG31" s="749">
        <v>98.7</v>
      </c>
      <c r="BH31" s="750"/>
      <c r="BI31" s="750"/>
      <c r="BJ31" s="750"/>
      <c r="BK31" s="750"/>
      <c r="BL31" s="750"/>
      <c r="BM31" s="751">
        <v>96.5</v>
      </c>
      <c r="BN31" s="750"/>
      <c r="BO31" s="750"/>
      <c r="BP31" s="750"/>
      <c r="BQ31" s="752"/>
      <c r="BR31" s="749">
        <v>99</v>
      </c>
      <c r="BS31" s="750"/>
      <c r="BT31" s="750"/>
      <c r="BU31" s="750"/>
      <c r="BV31" s="750"/>
      <c r="BW31" s="750"/>
      <c r="BX31" s="751">
        <v>96.7</v>
      </c>
      <c r="BY31" s="750"/>
      <c r="BZ31" s="750"/>
      <c r="CA31" s="750"/>
      <c r="CB31" s="752"/>
      <c r="CD31" s="770"/>
      <c r="CE31" s="771"/>
      <c r="CF31" s="719" t="s">
        <v>315</v>
      </c>
      <c r="CG31" s="720"/>
      <c r="CH31" s="720"/>
      <c r="CI31" s="720"/>
      <c r="CJ31" s="720"/>
      <c r="CK31" s="720"/>
      <c r="CL31" s="720"/>
      <c r="CM31" s="720"/>
      <c r="CN31" s="720"/>
      <c r="CO31" s="720"/>
      <c r="CP31" s="720"/>
      <c r="CQ31" s="721"/>
      <c r="CR31" s="680">
        <v>111462</v>
      </c>
      <c r="CS31" s="699"/>
      <c r="CT31" s="699"/>
      <c r="CU31" s="699"/>
      <c r="CV31" s="699"/>
      <c r="CW31" s="699"/>
      <c r="CX31" s="699"/>
      <c r="CY31" s="700"/>
      <c r="CZ31" s="683">
        <v>0.4</v>
      </c>
      <c r="DA31" s="701"/>
      <c r="DB31" s="701"/>
      <c r="DC31" s="702"/>
      <c r="DD31" s="686">
        <v>111462</v>
      </c>
      <c r="DE31" s="699"/>
      <c r="DF31" s="699"/>
      <c r="DG31" s="699"/>
      <c r="DH31" s="699"/>
      <c r="DI31" s="699"/>
      <c r="DJ31" s="699"/>
      <c r="DK31" s="700"/>
      <c r="DL31" s="686">
        <v>111462</v>
      </c>
      <c r="DM31" s="699"/>
      <c r="DN31" s="699"/>
      <c r="DO31" s="699"/>
      <c r="DP31" s="699"/>
      <c r="DQ31" s="699"/>
      <c r="DR31" s="699"/>
      <c r="DS31" s="699"/>
      <c r="DT31" s="699"/>
      <c r="DU31" s="699"/>
      <c r="DV31" s="700"/>
      <c r="DW31" s="683">
        <v>0.9</v>
      </c>
      <c r="DX31" s="701"/>
      <c r="DY31" s="701"/>
      <c r="DZ31" s="701"/>
      <c r="EA31" s="701"/>
      <c r="EB31" s="701"/>
      <c r="EC31" s="722"/>
    </row>
    <row r="32" spans="2:133" ht="11.25" customHeight="1" x14ac:dyDescent="0.15">
      <c r="B32" s="763" t="s">
        <v>316</v>
      </c>
      <c r="C32" s="764"/>
      <c r="D32" s="764"/>
      <c r="E32" s="764"/>
      <c r="F32" s="764"/>
      <c r="G32" s="764"/>
      <c r="H32" s="764"/>
      <c r="I32" s="764"/>
      <c r="J32" s="764"/>
      <c r="K32" s="764"/>
      <c r="L32" s="764"/>
      <c r="M32" s="764"/>
      <c r="N32" s="764"/>
      <c r="O32" s="764"/>
      <c r="P32" s="764"/>
      <c r="Q32" s="765"/>
      <c r="R32" s="680" t="s">
        <v>246</v>
      </c>
      <c r="S32" s="681"/>
      <c r="T32" s="681"/>
      <c r="U32" s="681"/>
      <c r="V32" s="681"/>
      <c r="W32" s="681"/>
      <c r="X32" s="681"/>
      <c r="Y32" s="682"/>
      <c r="Z32" s="713" t="s">
        <v>246</v>
      </c>
      <c r="AA32" s="713"/>
      <c r="AB32" s="713"/>
      <c r="AC32" s="713"/>
      <c r="AD32" s="714" t="s">
        <v>246</v>
      </c>
      <c r="AE32" s="714"/>
      <c r="AF32" s="714"/>
      <c r="AG32" s="714"/>
      <c r="AH32" s="714"/>
      <c r="AI32" s="714"/>
      <c r="AJ32" s="714"/>
      <c r="AK32" s="714"/>
      <c r="AL32" s="683" t="s">
        <v>138</v>
      </c>
      <c r="AM32" s="684"/>
      <c r="AN32" s="684"/>
      <c r="AO32" s="715"/>
      <c r="AP32" s="756"/>
      <c r="AQ32" s="757"/>
      <c r="AR32" s="757"/>
      <c r="AS32" s="757"/>
      <c r="AT32" s="761"/>
      <c r="AU32" s="230" t="s">
        <v>317</v>
      </c>
      <c r="AV32" s="230"/>
      <c r="AW32" s="230"/>
      <c r="AX32" s="677" t="s">
        <v>318</v>
      </c>
      <c r="AY32" s="678"/>
      <c r="AZ32" s="678"/>
      <c r="BA32" s="678"/>
      <c r="BB32" s="678"/>
      <c r="BC32" s="678"/>
      <c r="BD32" s="678"/>
      <c r="BE32" s="678"/>
      <c r="BF32" s="679"/>
      <c r="BG32" s="753">
        <v>99.2</v>
      </c>
      <c r="BH32" s="699"/>
      <c r="BI32" s="699"/>
      <c r="BJ32" s="699"/>
      <c r="BK32" s="699"/>
      <c r="BL32" s="699"/>
      <c r="BM32" s="684">
        <v>97.7</v>
      </c>
      <c r="BN32" s="745"/>
      <c r="BO32" s="745"/>
      <c r="BP32" s="745"/>
      <c r="BQ32" s="726"/>
      <c r="BR32" s="753">
        <v>99.1</v>
      </c>
      <c r="BS32" s="699"/>
      <c r="BT32" s="699"/>
      <c r="BU32" s="699"/>
      <c r="BV32" s="699"/>
      <c r="BW32" s="699"/>
      <c r="BX32" s="684">
        <v>97.6</v>
      </c>
      <c r="BY32" s="745"/>
      <c r="BZ32" s="745"/>
      <c r="CA32" s="745"/>
      <c r="CB32" s="726"/>
      <c r="CD32" s="772"/>
      <c r="CE32" s="773"/>
      <c r="CF32" s="719" t="s">
        <v>319</v>
      </c>
      <c r="CG32" s="720"/>
      <c r="CH32" s="720"/>
      <c r="CI32" s="720"/>
      <c r="CJ32" s="720"/>
      <c r="CK32" s="720"/>
      <c r="CL32" s="720"/>
      <c r="CM32" s="720"/>
      <c r="CN32" s="720"/>
      <c r="CO32" s="720"/>
      <c r="CP32" s="720"/>
      <c r="CQ32" s="721"/>
      <c r="CR32" s="680">
        <v>44</v>
      </c>
      <c r="CS32" s="681"/>
      <c r="CT32" s="681"/>
      <c r="CU32" s="681"/>
      <c r="CV32" s="681"/>
      <c r="CW32" s="681"/>
      <c r="CX32" s="681"/>
      <c r="CY32" s="682"/>
      <c r="CZ32" s="683">
        <v>0</v>
      </c>
      <c r="DA32" s="701"/>
      <c r="DB32" s="701"/>
      <c r="DC32" s="702"/>
      <c r="DD32" s="686">
        <v>44</v>
      </c>
      <c r="DE32" s="681"/>
      <c r="DF32" s="681"/>
      <c r="DG32" s="681"/>
      <c r="DH32" s="681"/>
      <c r="DI32" s="681"/>
      <c r="DJ32" s="681"/>
      <c r="DK32" s="682"/>
      <c r="DL32" s="686">
        <v>44</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320</v>
      </c>
      <c r="C33" s="678"/>
      <c r="D33" s="678"/>
      <c r="E33" s="678"/>
      <c r="F33" s="678"/>
      <c r="G33" s="678"/>
      <c r="H33" s="678"/>
      <c r="I33" s="678"/>
      <c r="J33" s="678"/>
      <c r="K33" s="678"/>
      <c r="L33" s="678"/>
      <c r="M33" s="678"/>
      <c r="N33" s="678"/>
      <c r="O33" s="678"/>
      <c r="P33" s="678"/>
      <c r="Q33" s="679"/>
      <c r="R33" s="680">
        <v>1611686</v>
      </c>
      <c r="S33" s="681"/>
      <c r="T33" s="681"/>
      <c r="U33" s="681"/>
      <c r="V33" s="681"/>
      <c r="W33" s="681"/>
      <c r="X33" s="681"/>
      <c r="Y33" s="682"/>
      <c r="Z33" s="713">
        <v>6.1</v>
      </c>
      <c r="AA33" s="713"/>
      <c r="AB33" s="713"/>
      <c r="AC33" s="713"/>
      <c r="AD33" s="714" t="s">
        <v>246</v>
      </c>
      <c r="AE33" s="714"/>
      <c r="AF33" s="714"/>
      <c r="AG33" s="714"/>
      <c r="AH33" s="714"/>
      <c r="AI33" s="714"/>
      <c r="AJ33" s="714"/>
      <c r="AK33" s="714"/>
      <c r="AL33" s="683" t="s">
        <v>138</v>
      </c>
      <c r="AM33" s="684"/>
      <c r="AN33" s="684"/>
      <c r="AO33" s="715"/>
      <c r="AP33" s="758"/>
      <c r="AQ33" s="759"/>
      <c r="AR33" s="759"/>
      <c r="AS33" s="759"/>
      <c r="AT33" s="762"/>
      <c r="AU33" s="232"/>
      <c r="AV33" s="232"/>
      <c r="AW33" s="232"/>
      <c r="AX33" s="661" t="s">
        <v>321</v>
      </c>
      <c r="AY33" s="662"/>
      <c r="AZ33" s="662"/>
      <c r="BA33" s="662"/>
      <c r="BB33" s="662"/>
      <c r="BC33" s="662"/>
      <c r="BD33" s="662"/>
      <c r="BE33" s="662"/>
      <c r="BF33" s="663"/>
      <c r="BG33" s="744">
        <v>98.2</v>
      </c>
      <c r="BH33" s="665"/>
      <c r="BI33" s="665"/>
      <c r="BJ33" s="665"/>
      <c r="BK33" s="665"/>
      <c r="BL33" s="665"/>
      <c r="BM33" s="707">
        <v>95.4</v>
      </c>
      <c r="BN33" s="665"/>
      <c r="BO33" s="665"/>
      <c r="BP33" s="665"/>
      <c r="BQ33" s="709"/>
      <c r="BR33" s="744">
        <v>98.9</v>
      </c>
      <c r="BS33" s="665"/>
      <c r="BT33" s="665"/>
      <c r="BU33" s="665"/>
      <c r="BV33" s="665"/>
      <c r="BW33" s="665"/>
      <c r="BX33" s="707">
        <v>95.9</v>
      </c>
      <c r="BY33" s="665"/>
      <c r="BZ33" s="665"/>
      <c r="CA33" s="665"/>
      <c r="CB33" s="709"/>
      <c r="CD33" s="719" t="s">
        <v>322</v>
      </c>
      <c r="CE33" s="720"/>
      <c r="CF33" s="720"/>
      <c r="CG33" s="720"/>
      <c r="CH33" s="720"/>
      <c r="CI33" s="720"/>
      <c r="CJ33" s="720"/>
      <c r="CK33" s="720"/>
      <c r="CL33" s="720"/>
      <c r="CM33" s="720"/>
      <c r="CN33" s="720"/>
      <c r="CO33" s="720"/>
      <c r="CP33" s="720"/>
      <c r="CQ33" s="721"/>
      <c r="CR33" s="680">
        <v>13185885</v>
      </c>
      <c r="CS33" s="699"/>
      <c r="CT33" s="699"/>
      <c r="CU33" s="699"/>
      <c r="CV33" s="699"/>
      <c r="CW33" s="699"/>
      <c r="CX33" s="699"/>
      <c r="CY33" s="700"/>
      <c r="CZ33" s="683">
        <v>52.8</v>
      </c>
      <c r="DA33" s="701"/>
      <c r="DB33" s="701"/>
      <c r="DC33" s="702"/>
      <c r="DD33" s="686">
        <v>6082579</v>
      </c>
      <c r="DE33" s="699"/>
      <c r="DF33" s="699"/>
      <c r="DG33" s="699"/>
      <c r="DH33" s="699"/>
      <c r="DI33" s="699"/>
      <c r="DJ33" s="699"/>
      <c r="DK33" s="700"/>
      <c r="DL33" s="686">
        <v>4684006</v>
      </c>
      <c r="DM33" s="699"/>
      <c r="DN33" s="699"/>
      <c r="DO33" s="699"/>
      <c r="DP33" s="699"/>
      <c r="DQ33" s="699"/>
      <c r="DR33" s="699"/>
      <c r="DS33" s="699"/>
      <c r="DT33" s="699"/>
      <c r="DU33" s="699"/>
      <c r="DV33" s="700"/>
      <c r="DW33" s="683">
        <v>37.6</v>
      </c>
      <c r="DX33" s="701"/>
      <c r="DY33" s="701"/>
      <c r="DZ33" s="701"/>
      <c r="EA33" s="701"/>
      <c r="EB33" s="701"/>
      <c r="EC33" s="722"/>
    </row>
    <row r="34" spans="2:133" ht="11.25" customHeight="1" x14ac:dyDescent="0.15">
      <c r="B34" s="677" t="s">
        <v>323</v>
      </c>
      <c r="C34" s="678"/>
      <c r="D34" s="678"/>
      <c r="E34" s="678"/>
      <c r="F34" s="678"/>
      <c r="G34" s="678"/>
      <c r="H34" s="678"/>
      <c r="I34" s="678"/>
      <c r="J34" s="678"/>
      <c r="K34" s="678"/>
      <c r="L34" s="678"/>
      <c r="M34" s="678"/>
      <c r="N34" s="678"/>
      <c r="O34" s="678"/>
      <c r="P34" s="678"/>
      <c r="Q34" s="679"/>
      <c r="R34" s="680">
        <v>56885</v>
      </c>
      <c r="S34" s="681"/>
      <c r="T34" s="681"/>
      <c r="U34" s="681"/>
      <c r="V34" s="681"/>
      <c r="W34" s="681"/>
      <c r="X34" s="681"/>
      <c r="Y34" s="682"/>
      <c r="Z34" s="713">
        <v>0.2</v>
      </c>
      <c r="AA34" s="713"/>
      <c r="AB34" s="713"/>
      <c r="AC34" s="713"/>
      <c r="AD34" s="714">
        <v>6010</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324</v>
      </c>
      <c r="CE34" s="720"/>
      <c r="CF34" s="720"/>
      <c r="CG34" s="720"/>
      <c r="CH34" s="720"/>
      <c r="CI34" s="720"/>
      <c r="CJ34" s="720"/>
      <c r="CK34" s="720"/>
      <c r="CL34" s="720"/>
      <c r="CM34" s="720"/>
      <c r="CN34" s="720"/>
      <c r="CO34" s="720"/>
      <c r="CP34" s="720"/>
      <c r="CQ34" s="721"/>
      <c r="CR34" s="680">
        <v>3334606</v>
      </c>
      <c r="CS34" s="681"/>
      <c r="CT34" s="681"/>
      <c r="CU34" s="681"/>
      <c r="CV34" s="681"/>
      <c r="CW34" s="681"/>
      <c r="CX34" s="681"/>
      <c r="CY34" s="682"/>
      <c r="CZ34" s="683">
        <v>13.3</v>
      </c>
      <c r="DA34" s="701"/>
      <c r="DB34" s="701"/>
      <c r="DC34" s="702"/>
      <c r="DD34" s="686">
        <v>2188869</v>
      </c>
      <c r="DE34" s="681"/>
      <c r="DF34" s="681"/>
      <c r="DG34" s="681"/>
      <c r="DH34" s="681"/>
      <c r="DI34" s="681"/>
      <c r="DJ34" s="681"/>
      <c r="DK34" s="682"/>
      <c r="DL34" s="686">
        <v>1859339</v>
      </c>
      <c r="DM34" s="681"/>
      <c r="DN34" s="681"/>
      <c r="DO34" s="681"/>
      <c r="DP34" s="681"/>
      <c r="DQ34" s="681"/>
      <c r="DR34" s="681"/>
      <c r="DS34" s="681"/>
      <c r="DT34" s="681"/>
      <c r="DU34" s="681"/>
      <c r="DV34" s="682"/>
      <c r="DW34" s="683">
        <v>14.9</v>
      </c>
      <c r="DX34" s="701"/>
      <c r="DY34" s="701"/>
      <c r="DZ34" s="701"/>
      <c r="EA34" s="701"/>
      <c r="EB34" s="701"/>
      <c r="EC34" s="722"/>
    </row>
    <row r="35" spans="2:133" ht="11.25" customHeight="1" x14ac:dyDescent="0.15">
      <c r="B35" s="677" t="s">
        <v>325</v>
      </c>
      <c r="C35" s="678"/>
      <c r="D35" s="678"/>
      <c r="E35" s="678"/>
      <c r="F35" s="678"/>
      <c r="G35" s="678"/>
      <c r="H35" s="678"/>
      <c r="I35" s="678"/>
      <c r="J35" s="678"/>
      <c r="K35" s="678"/>
      <c r="L35" s="678"/>
      <c r="M35" s="678"/>
      <c r="N35" s="678"/>
      <c r="O35" s="678"/>
      <c r="P35" s="678"/>
      <c r="Q35" s="679"/>
      <c r="R35" s="680">
        <v>307619</v>
      </c>
      <c r="S35" s="681"/>
      <c r="T35" s="681"/>
      <c r="U35" s="681"/>
      <c r="V35" s="681"/>
      <c r="W35" s="681"/>
      <c r="X35" s="681"/>
      <c r="Y35" s="682"/>
      <c r="Z35" s="713">
        <v>1.2</v>
      </c>
      <c r="AA35" s="713"/>
      <c r="AB35" s="713"/>
      <c r="AC35" s="713"/>
      <c r="AD35" s="714" t="s">
        <v>246</v>
      </c>
      <c r="AE35" s="714"/>
      <c r="AF35" s="714"/>
      <c r="AG35" s="714"/>
      <c r="AH35" s="714"/>
      <c r="AI35" s="714"/>
      <c r="AJ35" s="714"/>
      <c r="AK35" s="714"/>
      <c r="AL35" s="683" t="s">
        <v>130</v>
      </c>
      <c r="AM35" s="684"/>
      <c r="AN35" s="684"/>
      <c r="AO35" s="715"/>
      <c r="AP35" s="235"/>
      <c r="AQ35" s="741" t="s">
        <v>326</v>
      </c>
      <c r="AR35" s="742"/>
      <c r="AS35" s="742"/>
      <c r="AT35" s="742"/>
      <c r="AU35" s="742"/>
      <c r="AV35" s="742"/>
      <c r="AW35" s="742"/>
      <c r="AX35" s="742"/>
      <c r="AY35" s="742"/>
      <c r="AZ35" s="742"/>
      <c r="BA35" s="742"/>
      <c r="BB35" s="742"/>
      <c r="BC35" s="742"/>
      <c r="BD35" s="742"/>
      <c r="BE35" s="742"/>
      <c r="BF35" s="743"/>
      <c r="BG35" s="741" t="s">
        <v>327</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328</v>
      </c>
      <c r="CE35" s="720"/>
      <c r="CF35" s="720"/>
      <c r="CG35" s="720"/>
      <c r="CH35" s="720"/>
      <c r="CI35" s="720"/>
      <c r="CJ35" s="720"/>
      <c r="CK35" s="720"/>
      <c r="CL35" s="720"/>
      <c r="CM35" s="720"/>
      <c r="CN35" s="720"/>
      <c r="CO35" s="720"/>
      <c r="CP35" s="720"/>
      <c r="CQ35" s="721"/>
      <c r="CR35" s="680">
        <v>239579</v>
      </c>
      <c r="CS35" s="699"/>
      <c r="CT35" s="699"/>
      <c r="CU35" s="699"/>
      <c r="CV35" s="699"/>
      <c r="CW35" s="699"/>
      <c r="CX35" s="699"/>
      <c r="CY35" s="700"/>
      <c r="CZ35" s="683">
        <v>1</v>
      </c>
      <c r="DA35" s="701"/>
      <c r="DB35" s="701"/>
      <c r="DC35" s="702"/>
      <c r="DD35" s="686">
        <v>221336</v>
      </c>
      <c r="DE35" s="699"/>
      <c r="DF35" s="699"/>
      <c r="DG35" s="699"/>
      <c r="DH35" s="699"/>
      <c r="DI35" s="699"/>
      <c r="DJ35" s="699"/>
      <c r="DK35" s="700"/>
      <c r="DL35" s="686">
        <v>218971</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329</v>
      </c>
      <c r="C36" s="678"/>
      <c r="D36" s="678"/>
      <c r="E36" s="678"/>
      <c r="F36" s="678"/>
      <c r="G36" s="678"/>
      <c r="H36" s="678"/>
      <c r="I36" s="678"/>
      <c r="J36" s="678"/>
      <c r="K36" s="678"/>
      <c r="L36" s="678"/>
      <c r="M36" s="678"/>
      <c r="N36" s="678"/>
      <c r="O36" s="678"/>
      <c r="P36" s="678"/>
      <c r="Q36" s="679"/>
      <c r="R36" s="680">
        <v>1743098</v>
      </c>
      <c r="S36" s="681"/>
      <c r="T36" s="681"/>
      <c r="U36" s="681"/>
      <c r="V36" s="681"/>
      <c r="W36" s="681"/>
      <c r="X36" s="681"/>
      <c r="Y36" s="682"/>
      <c r="Z36" s="713">
        <v>6.6</v>
      </c>
      <c r="AA36" s="713"/>
      <c r="AB36" s="713"/>
      <c r="AC36" s="713"/>
      <c r="AD36" s="714" t="s">
        <v>246</v>
      </c>
      <c r="AE36" s="714"/>
      <c r="AF36" s="714"/>
      <c r="AG36" s="714"/>
      <c r="AH36" s="714"/>
      <c r="AI36" s="714"/>
      <c r="AJ36" s="714"/>
      <c r="AK36" s="714"/>
      <c r="AL36" s="683" t="s">
        <v>130</v>
      </c>
      <c r="AM36" s="684"/>
      <c r="AN36" s="684"/>
      <c r="AO36" s="715"/>
      <c r="AP36" s="235"/>
      <c r="AQ36" s="732" t="s">
        <v>330</v>
      </c>
      <c r="AR36" s="733"/>
      <c r="AS36" s="733"/>
      <c r="AT36" s="733"/>
      <c r="AU36" s="733"/>
      <c r="AV36" s="733"/>
      <c r="AW36" s="733"/>
      <c r="AX36" s="733"/>
      <c r="AY36" s="734"/>
      <c r="AZ36" s="735">
        <v>3148837</v>
      </c>
      <c r="BA36" s="736"/>
      <c r="BB36" s="736"/>
      <c r="BC36" s="736"/>
      <c r="BD36" s="736"/>
      <c r="BE36" s="736"/>
      <c r="BF36" s="737"/>
      <c r="BG36" s="738" t="s">
        <v>331</v>
      </c>
      <c r="BH36" s="739"/>
      <c r="BI36" s="739"/>
      <c r="BJ36" s="739"/>
      <c r="BK36" s="739"/>
      <c r="BL36" s="739"/>
      <c r="BM36" s="739"/>
      <c r="BN36" s="739"/>
      <c r="BO36" s="739"/>
      <c r="BP36" s="739"/>
      <c r="BQ36" s="739"/>
      <c r="BR36" s="739"/>
      <c r="BS36" s="739"/>
      <c r="BT36" s="739"/>
      <c r="BU36" s="740"/>
      <c r="BV36" s="735">
        <v>292708</v>
      </c>
      <c r="BW36" s="736"/>
      <c r="BX36" s="736"/>
      <c r="BY36" s="736"/>
      <c r="BZ36" s="736"/>
      <c r="CA36" s="736"/>
      <c r="CB36" s="737"/>
      <c r="CD36" s="719" t="s">
        <v>332</v>
      </c>
      <c r="CE36" s="720"/>
      <c r="CF36" s="720"/>
      <c r="CG36" s="720"/>
      <c r="CH36" s="720"/>
      <c r="CI36" s="720"/>
      <c r="CJ36" s="720"/>
      <c r="CK36" s="720"/>
      <c r="CL36" s="720"/>
      <c r="CM36" s="720"/>
      <c r="CN36" s="720"/>
      <c r="CO36" s="720"/>
      <c r="CP36" s="720"/>
      <c r="CQ36" s="721"/>
      <c r="CR36" s="680">
        <v>7474273</v>
      </c>
      <c r="CS36" s="681"/>
      <c r="CT36" s="681"/>
      <c r="CU36" s="681"/>
      <c r="CV36" s="681"/>
      <c r="CW36" s="681"/>
      <c r="CX36" s="681"/>
      <c r="CY36" s="682"/>
      <c r="CZ36" s="683">
        <v>29.9</v>
      </c>
      <c r="DA36" s="701"/>
      <c r="DB36" s="701"/>
      <c r="DC36" s="702"/>
      <c r="DD36" s="686">
        <v>2031916</v>
      </c>
      <c r="DE36" s="681"/>
      <c r="DF36" s="681"/>
      <c r="DG36" s="681"/>
      <c r="DH36" s="681"/>
      <c r="DI36" s="681"/>
      <c r="DJ36" s="681"/>
      <c r="DK36" s="682"/>
      <c r="DL36" s="686">
        <v>1256688</v>
      </c>
      <c r="DM36" s="681"/>
      <c r="DN36" s="681"/>
      <c r="DO36" s="681"/>
      <c r="DP36" s="681"/>
      <c r="DQ36" s="681"/>
      <c r="DR36" s="681"/>
      <c r="DS36" s="681"/>
      <c r="DT36" s="681"/>
      <c r="DU36" s="681"/>
      <c r="DV36" s="682"/>
      <c r="DW36" s="683">
        <v>10.1</v>
      </c>
      <c r="DX36" s="701"/>
      <c r="DY36" s="701"/>
      <c r="DZ36" s="701"/>
      <c r="EA36" s="701"/>
      <c r="EB36" s="701"/>
      <c r="EC36" s="722"/>
    </row>
    <row r="37" spans="2:133" ht="11.25" customHeight="1" x14ac:dyDescent="0.15">
      <c r="B37" s="677" t="s">
        <v>333</v>
      </c>
      <c r="C37" s="678"/>
      <c r="D37" s="678"/>
      <c r="E37" s="678"/>
      <c r="F37" s="678"/>
      <c r="G37" s="678"/>
      <c r="H37" s="678"/>
      <c r="I37" s="678"/>
      <c r="J37" s="678"/>
      <c r="K37" s="678"/>
      <c r="L37" s="678"/>
      <c r="M37" s="678"/>
      <c r="N37" s="678"/>
      <c r="O37" s="678"/>
      <c r="P37" s="678"/>
      <c r="Q37" s="679"/>
      <c r="R37" s="680">
        <v>372495</v>
      </c>
      <c r="S37" s="681"/>
      <c r="T37" s="681"/>
      <c r="U37" s="681"/>
      <c r="V37" s="681"/>
      <c r="W37" s="681"/>
      <c r="X37" s="681"/>
      <c r="Y37" s="682"/>
      <c r="Z37" s="713">
        <v>1.4</v>
      </c>
      <c r="AA37" s="713"/>
      <c r="AB37" s="713"/>
      <c r="AC37" s="713"/>
      <c r="AD37" s="714" t="s">
        <v>138</v>
      </c>
      <c r="AE37" s="714"/>
      <c r="AF37" s="714"/>
      <c r="AG37" s="714"/>
      <c r="AH37" s="714"/>
      <c r="AI37" s="714"/>
      <c r="AJ37" s="714"/>
      <c r="AK37" s="714"/>
      <c r="AL37" s="683" t="s">
        <v>130</v>
      </c>
      <c r="AM37" s="684"/>
      <c r="AN37" s="684"/>
      <c r="AO37" s="715"/>
      <c r="AQ37" s="723" t="s">
        <v>334</v>
      </c>
      <c r="AR37" s="724"/>
      <c r="AS37" s="724"/>
      <c r="AT37" s="724"/>
      <c r="AU37" s="724"/>
      <c r="AV37" s="724"/>
      <c r="AW37" s="724"/>
      <c r="AX37" s="724"/>
      <c r="AY37" s="725"/>
      <c r="AZ37" s="680">
        <v>823596</v>
      </c>
      <c r="BA37" s="681"/>
      <c r="BB37" s="681"/>
      <c r="BC37" s="681"/>
      <c r="BD37" s="699"/>
      <c r="BE37" s="699"/>
      <c r="BF37" s="726"/>
      <c r="BG37" s="719" t="s">
        <v>335</v>
      </c>
      <c r="BH37" s="720"/>
      <c r="BI37" s="720"/>
      <c r="BJ37" s="720"/>
      <c r="BK37" s="720"/>
      <c r="BL37" s="720"/>
      <c r="BM37" s="720"/>
      <c r="BN37" s="720"/>
      <c r="BO37" s="720"/>
      <c r="BP37" s="720"/>
      <c r="BQ37" s="720"/>
      <c r="BR37" s="720"/>
      <c r="BS37" s="720"/>
      <c r="BT37" s="720"/>
      <c r="BU37" s="721"/>
      <c r="BV37" s="680">
        <v>292611</v>
      </c>
      <c r="BW37" s="681"/>
      <c r="BX37" s="681"/>
      <c r="BY37" s="681"/>
      <c r="BZ37" s="681"/>
      <c r="CA37" s="681"/>
      <c r="CB37" s="727"/>
      <c r="CD37" s="719" t="s">
        <v>336</v>
      </c>
      <c r="CE37" s="720"/>
      <c r="CF37" s="720"/>
      <c r="CG37" s="720"/>
      <c r="CH37" s="720"/>
      <c r="CI37" s="720"/>
      <c r="CJ37" s="720"/>
      <c r="CK37" s="720"/>
      <c r="CL37" s="720"/>
      <c r="CM37" s="720"/>
      <c r="CN37" s="720"/>
      <c r="CO37" s="720"/>
      <c r="CP37" s="720"/>
      <c r="CQ37" s="721"/>
      <c r="CR37" s="680">
        <v>209478</v>
      </c>
      <c r="CS37" s="699"/>
      <c r="CT37" s="699"/>
      <c r="CU37" s="699"/>
      <c r="CV37" s="699"/>
      <c r="CW37" s="699"/>
      <c r="CX37" s="699"/>
      <c r="CY37" s="700"/>
      <c r="CZ37" s="683">
        <v>0.8</v>
      </c>
      <c r="DA37" s="701"/>
      <c r="DB37" s="701"/>
      <c r="DC37" s="702"/>
      <c r="DD37" s="686">
        <v>206756</v>
      </c>
      <c r="DE37" s="699"/>
      <c r="DF37" s="699"/>
      <c r="DG37" s="699"/>
      <c r="DH37" s="699"/>
      <c r="DI37" s="699"/>
      <c r="DJ37" s="699"/>
      <c r="DK37" s="700"/>
      <c r="DL37" s="686">
        <v>206756</v>
      </c>
      <c r="DM37" s="699"/>
      <c r="DN37" s="699"/>
      <c r="DO37" s="699"/>
      <c r="DP37" s="699"/>
      <c r="DQ37" s="699"/>
      <c r="DR37" s="699"/>
      <c r="DS37" s="699"/>
      <c r="DT37" s="699"/>
      <c r="DU37" s="699"/>
      <c r="DV37" s="700"/>
      <c r="DW37" s="683">
        <v>1.7</v>
      </c>
      <c r="DX37" s="701"/>
      <c r="DY37" s="701"/>
      <c r="DZ37" s="701"/>
      <c r="EA37" s="701"/>
      <c r="EB37" s="701"/>
      <c r="EC37" s="722"/>
    </row>
    <row r="38" spans="2:133" ht="11.25" customHeight="1" x14ac:dyDescent="0.15">
      <c r="B38" s="677" t="s">
        <v>337</v>
      </c>
      <c r="C38" s="678"/>
      <c r="D38" s="678"/>
      <c r="E38" s="678"/>
      <c r="F38" s="678"/>
      <c r="G38" s="678"/>
      <c r="H38" s="678"/>
      <c r="I38" s="678"/>
      <c r="J38" s="678"/>
      <c r="K38" s="678"/>
      <c r="L38" s="678"/>
      <c r="M38" s="678"/>
      <c r="N38" s="678"/>
      <c r="O38" s="678"/>
      <c r="P38" s="678"/>
      <c r="Q38" s="679"/>
      <c r="R38" s="680">
        <v>108270</v>
      </c>
      <c r="S38" s="681"/>
      <c r="T38" s="681"/>
      <c r="U38" s="681"/>
      <c r="V38" s="681"/>
      <c r="W38" s="681"/>
      <c r="X38" s="681"/>
      <c r="Y38" s="682"/>
      <c r="Z38" s="713">
        <v>0.4</v>
      </c>
      <c r="AA38" s="713"/>
      <c r="AB38" s="713"/>
      <c r="AC38" s="713"/>
      <c r="AD38" s="714">
        <v>920</v>
      </c>
      <c r="AE38" s="714"/>
      <c r="AF38" s="714"/>
      <c r="AG38" s="714"/>
      <c r="AH38" s="714"/>
      <c r="AI38" s="714"/>
      <c r="AJ38" s="714"/>
      <c r="AK38" s="714"/>
      <c r="AL38" s="683">
        <v>0</v>
      </c>
      <c r="AM38" s="684"/>
      <c r="AN38" s="684"/>
      <c r="AO38" s="715"/>
      <c r="AQ38" s="723" t="s">
        <v>338</v>
      </c>
      <c r="AR38" s="724"/>
      <c r="AS38" s="724"/>
      <c r="AT38" s="724"/>
      <c r="AU38" s="724"/>
      <c r="AV38" s="724"/>
      <c r="AW38" s="724"/>
      <c r="AX38" s="724"/>
      <c r="AY38" s="725"/>
      <c r="AZ38" s="680">
        <v>415061</v>
      </c>
      <c r="BA38" s="681"/>
      <c r="BB38" s="681"/>
      <c r="BC38" s="681"/>
      <c r="BD38" s="699"/>
      <c r="BE38" s="699"/>
      <c r="BF38" s="726"/>
      <c r="BG38" s="719" t="s">
        <v>339</v>
      </c>
      <c r="BH38" s="720"/>
      <c r="BI38" s="720"/>
      <c r="BJ38" s="720"/>
      <c r="BK38" s="720"/>
      <c r="BL38" s="720"/>
      <c r="BM38" s="720"/>
      <c r="BN38" s="720"/>
      <c r="BO38" s="720"/>
      <c r="BP38" s="720"/>
      <c r="BQ38" s="720"/>
      <c r="BR38" s="720"/>
      <c r="BS38" s="720"/>
      <c r="BT38" s="720"/>
      <c r="BU38" s="721"/>
      <c r="BV38" s="680">
        <v>5847</v>
      </c>
      <c r="BW38" s="681"/>
      <c r="BX38" s="681"/>
      <c r="BY38" s="681"/>
      <c r="BZ38" s="681"/>
      <c r="CA38" s="681"/>
      <c r="CB38" s="727"/>
      <c r="CD38" s="719" t="s">
        <v>340</v>
      </c>
      <c r="CE38" s="720"/>
      <c r="CF38" s="720"/>
      <c r="CG38" s="720"/>
      <c r="CH38" s="720"/>
      <c r="CI38" s="720"/>
      <c r="CJ38" s="720"/>
      <c r="CK38" s="720"/>
      <c r="CL38" s="720"/>
      <c r="CM38" s="720"/>
      <c r="CN38" s="720"/>
      <c r="CO38" s="720"/>
      <c r="CP38" s="720"/>
      <c r="CQ38" s="721"/>
      <c r="CR38" s="680">
        <v>1910180</v>
      </c>
      <c r="CS38" s="681"/>
      <c r="CT38" s="681"/>
      <c r="CU38" s="681"/>
      <c r="CV38" s="681"/>
      <c r="CW38" s="681"/>
      <c r="CX38" s="681"/>
      <c r="CY38" s="682"/>
      <c r="CZ38" s="683">
        <v>7.6</v>
      </c>
      <c r="DA38" s="701"/>
      <c r="DB38" s="701"/>
      <c r="DC38" s="702"/>
      <c r="DD38" s="686">
        <v>1609140</v>
      </c>
      <c r="DE38" s="681"/>
      <c r="DF38" s="681"/>
      <c r="DG38" s="681"/>
      <c r="DH38" s="681"/>
      <c r="DI38" s="681"/>
      <c r="DJ38" s="681"/>
      <c r="DK38" s="682"/>
      <c r="DL38" s="686">
        <v>1349008</v>
      </c>
      <c r="DM38" s="681"/>
      <c r="DN38" s="681"/>
      <c r="DO38" s="681"/>
      <c r="DP38" s="681"/>
      <c r="DQ38" s="681"/>
      <c r="DR38" s="681"/>
      <c r="DS38" s="681"/>
      <c r="DT38" s="681"/>
      <c r="DU38" s="681"/>
      <c r="DV38" s="682"/>
      <c r="DW38" s="683">
        <v>10.8</v>
      </c>
      <c r="DX38" s="701"/>
      <c r="DY38" s="701"/>
      <c r="DZ38" s="701"/>
      <c r="EA38" s="701"/>
      <c r="EB38" s="701"/>
      <c r="EC38" s="722"/>
    </row>
    <row r="39" spans="2:133" ht="11.25" customHeight="1" x14ac:dyDescent="0.15">
      <c r="B39" s="677" t="s">
        <v>341</v>
      </c>
      <c r="C39" s="678"/>
      <c r="D39" s="678"/>
      <c r="E39" s="678"/>
      <c r="F39" s="678"/>
      <c r="G39" s="678"/>
      <c r="H39" s="678"/>
      <c r="I39" s="678"/>
      <c r="J39" s="678"/>
      <c r="K39" s="678"/>
      <c r="L39" s="678"/>
      <c r="M39" s="678"/>
      <c r="N39" s="678"/>
      <c r="O39" s="678"/>
      <c r="P39" s="678"/>
      <c r="Q39" s="679"/>
      <c r="R39" s="680">
        <v>1517624</v>
      </c>
      <c r="S39" s="681"/>
      <c r="T39" s="681"/>
      <c r="U39" s="681"/>
      <c r="V39" s="681"/>
      <c r="W39" s="681"/>
      <c r="X39" s="681"/>
      <c r="Y39" s="682"/>
      <c r="Z39" s="713">
        <v>5.7</v>
      </c>
      <c r="AA39" s="713"/>
      <c r="AB39" s="713"/>
      <c r="AC39" s="713"/>
      <c r="AD39" s="714" t="s">
        <v>130</v>
      </c>
      <c r="AE39" s="714"/>
      <c r="AF39" s="714"/>
      <c r="AG39" s="714"/>
      <c r="AH39" s="714"/>
      <c r="AI39" s="714"/>
      <c r="AJ39" s="714"/>
      <c r="AK39" s="714"/>
      <c r="AL39" s="683" t="s">
        <v>246</v>
      </c>
      <c r="AM39" s="684"/>
      <c r="AN39" s="684"/>
      <c r="AO39" s="715"/>
      <c r="AQ39" s="723" t="s">
        <v>342</v>
      </c>
      <c r="AR39" s="724"/>
      <c r="AS39" s="724"/>
      <c r="AT39" s="724"/>
      <c r="AU39" s="724"/>
      <c r="AV39" s="724"/>
      <c r="AW39" s="724"/>
      <c r="AX39" s="724"/>
      <c r="AY39" s="725"/>
      <c r="AZ39" s="680">
        <v>39722</v>
      </c>
      <c r="BA39" s="681"/>
      <c r="BB39" s="681"/>
      <c r="BC39" s="681"/>
      <c r="BD39" s="699"/>
      <c r="BE39" s="699"/>
      <c r="BF39" s="726"/>
      <c r="BG39" s="719" t="s">
        <v>343</v>
      </c>
      <c r="BH39" s="720"/>
      <c r="BI39" s="720"/>
      <c r="BJ39" s="720"/>
      <c r="BK39" s="720"/>
      <c r="BL39" s="720"/>
      <c r="BM39" s="720"/>
      <c r="BN39" s="720"/>
      <c r="BO39" s="720"/>
      <c r="BP39" s="720"/>
      <c r="BQ39" s="720"/>
      <c r="BR39" s="720"/>
      <c r="BS39" s="720"/>
      <c r="BT39" s="720"/>
      <c r="BU39" s="721"/>
      <c r="BV39" s="680">
        <v>9147</v>
      </c>
      <c r="BW39" s="681"/>
      <c r="BX39" s="681"/>
      <c r="BY39" s="681"/>
      <c r="BZ39" s="681"/>
      <c r="CA39" s="681"/>
      <c r="CB39" s="727"/>
      <c r="CD39" s="719" t="s">
        <v>344</v>
      </c>
      <c r="CE39" s="720"/>
      <c r="CF39" s="720"/>
      <c r="CG39" s="720"/>
      <c r="CH39" s="720"/>
      <c r="CI39" s="720"/>
      <c r="CJ39" s="720"/>
      <c r="CK39" s="720"/>
      <c r="CL39" s="720"/>
      <c r="CM39" s="720"/>
      <c r="CN39" s="720"/>
      <c r="CO39" s="720"/>
      <c r="CP39" s="720"/>
      <c r="CQ39" s="721"/>
      <c r="CR39" s="680">
        <v>218743</v>
      </c>
      <c r="CS39" s="699"/>
      <c r="CT39" s="699"/>
      <c r="CU39" s="699"/>
      <c r="CV39" s="699"/>
      <c r="CW39" s="699"/>
      <c r="CX39" s="699"/>
      <c r="CY39" s="700"/>
      <c r="CZ39" s="683">
        <v>0.9</v>
      </c>
      <c r="DA39" s="701"/>
      <c r="DB39" s="701"/>
      <c r="DC39" s="702"/>
      <c r="DD39" s="686">
        <v>31314</v>
      </c>
      <c r="DE39" s="699"/>
      <c r="DF39" s="699"/>
      <c r="DG39" s="699"/>
      <c r="DH39" s="699"/>
      <c r="DI39" s="699"/>
      <c r="DJ39" s="699"/>
      <c r="DK39" s="700"/>
      <c r="DL39" s="686" t="s">
        <v>130</v>
      </c>
      <c r="DM39" s="699"/>
      <c r="DN39" s="699"/>
      <c r="DO39" s="699"/>
      <c r="DP39" s="699"/>
      <c r="DQ39" s="699"/>
      <c r="DR39" s="699"/>
      <c r="DS39" s="699"/>
      <c r="DT39" s="699"/>
      <c r="DU39" s="699"/>
      <c r="DV39" s="700"/>
      <c r="DW39" s="683" t="s">
        <v>138</v>
      </c>
      <c r="DX39" s="701"/>
      <c r="DY39" s="701"/>
      <c r="DZ39" s="701"/>
      <c r="EA39" s="701"/>
      <c r="EB39" s="701"/>
      <c r="EC39" s="722"/>
    </row>
    <row r="40" spans="2:133" ht="11.25" customHeight="1" x14ac:dyDescent="0.15">
      <c r="B40" s="677" t="s">
        <v>345</v>
      </c>
      <c r="C40" s="678"/>
      <c r="D40" s="678"/>
      <c r="E40" s="678"/>
      <c r="F40" s="678"/>
      <c r="G40" s="678"/>
      <c r="H40" s="678"/>
      <c r="I40" s="678"/>
      <c r="J40" s="678"/>
      <c r="K40" s="678"/>
      <c r="L40" s="678"/>
      <c r="M40" s="678"/>
      <c r="N40" s="678"/>
      <c r="O40" s="678"/>
      <c r="P40" s="678"/>
      <c r="Q40" s="679"/>
      <c r="R40" s="680" t="s">
        <v>130</v>
      </c>
      <c r="S40" s="681"/>
      <c r="T40" s="681"/>
      <c r="U40" s="681"/>
      <c r="V40" s="681"/>
      <c r="W40" s="681"/>
      <c r="X40" s="681"/>
      <c r="Y40" s="682"/>
      <c r="Z40" s="713" t="s">
        <v>246</v>
      </c>
      <c r="AA40" s="713"/>
      <c r="AB40" s="713"/>
      <c r="AC40" s="713"/>
      <c r="AD40" s="714" t="s">
        <v>138</v>
      </c>
      <c r="AE40" s="714"/>
      <c r="AF40" s="714"/>
      <c r="AG40" s="714"/>
      <c r="AH40" s="714"/>
      <c r="AI40" s="714"/>
      <c r="AJ40" s="714"/>
      <c r="AK40" s="714"/>
      <c r="AL40" s="683" t="s">
        <v>246</v>
      </c>
      <c r="AM40" s="684"/>
      <c r="AN40" s="684"/>
      <c r="AO40" s="715"/>
      <c r="AQ40" s="723" t="s">
        <v>346</v>
      </c>
      <c r="AR40" s="724"/>
      <c r="AS40" s="724"/>
      <c r="AT40" s="724"/>
      <c r="AU40" s="724"/>
      <c r="AV40" s="724"/>
      <c r="AW40" s="724"/>
      <c r="AX40" s="724"/>
      <c r="AY40" s="725"/>
      <c r="AZ40" s="680" t="s">
        <v>138</v>
      </c>
      <c r="BA40" s="681"/>
      <c r="BB40" s="681"/>
      <c r="BC40" s="681"/>
      <c r="BD40" s="699"/>
      <c r="BE40" s="699"/>
      <c r="BF40" s="726"/>
      <c r="BG40" s="728" t="s">
        <v>347</v>
      </c>
      <c r="BH40" s="729"/>
      <c r="BI40" s="729"/>
      <c r="BJ40" s="729"/>
      <c r="BK40" s="729"/>
      <c r="BL40" s="236"/>
      <c r="BM40" s="720" t="s">
        <v>348</v>
      </c>
      <c r="BN40" s="720"/>
      <c r="BO40" s="720"/>
      <c r="BP40" s="720"/>
      <c r="BQ40" s="720"/>
      <c r="BR40" s="720"/>
      <c r="BS40" s="720"/>
      <c r="BT40" s="720"/>
      <c r="BU40" s="721"/>
      <c r="BV40" s="680">
        <v>90</v>
      </c>
      <c r="BW40" s="681"/>
      <c r="BX40" s="681"/>
      <c r="BY40" s="681"/>
      <c r="BZ40" s="681"/>
      <c r="CA40" s="681"/>
      <c r="CB40" s="727"/>
      <c r="CD40" s="719" t="s">
        <v>349</v>
      </c>
      <c r="CE40" s="720"/>
      <c r="CF40" s="720"/>
      <c r="CG40" s="720"/>
      <c r="CH40" s="720"/>
      <c r="CI40" s="720"/>
      <c r="CJ40" s="720"/>
      <c r="CK40" s="720"/>
      <c r="CL40" s="720"/>
      <c r="CM40" s="720"/>
      <c r="CN40" s="720"/>
      <c r="CO40" s="720"/>
      <c r="CP40" s="720"/>
      <c r="CQ40" s="721"/>
      <c r="CR40" s="680">
        <v>8504</v>
      </c>
      <c r="CS40" s="681"/>
      <c r="CT40" s="681"/>
      <c r="CU40" s="681"/>
      <c r="CV40" s="681"/>
      <c r="CW40" s="681"/>
      <c r="CX40" s="681"/>
      <c r="CY40" s="682"/>
      <c r="CZ40" s="683">
        <v>0</v>
      </c>
      <c r="DA40" s="701"/>
      <c r="DB40" s="701"/>
      <c r="DC40" s="702"/>
      <c r="DD40" s="686">
        <v>4</v>
      </c>
      <c r="DE40" s="681"/>
      <c r="DF40" s="681"/>
      <c r="DG40" s="681"/>
      <c r="DH40" s="681"/>
      <c r="DI40" s="681"/>
      <c r="DJ40" s="681"/>
      <c r="DK40" s="682"/>
      <c r="DL40" s="686" t="s">
        <v>138</v>
      </c>
      <c r="DM40" s="681"/>
      <c r="DN40" s="681"/>
      <c r="DO40" s="681"/>
      <c r="DP40" s="681"/>
      <c r="DQ40" s="681"/>
      <c r="DR40" s="681"/>
      <c r="DS40" s="681"/>
      <c r="DT40" s="681"/>
      <c r="DU40" s="681"/>
      <c r="DV40" s="682"/>
      <c r="DW40" s="683" t="s">
        <v>246</v>
      </c>
      <c r="DX40" s="701"/>
      <c r="DY40" s="701"/>
      <c r="DZ40" s="701"/>
      <c r="EA40" s="701"/>
      <c r="EB40" s="701"/>
      <c r="EC40" s="722"/>
    </row>
    <row r="41" spans="2:133" ht="11.25" customHeight="1" x14ac:dyDescent="0.15">
      <c r="B41" s="677" t="s">
        <v>350</v>
      </c>
      <c r="C41" s="678"/>
      <c r="D41" s="678"/>
      <c r="E41" s="678"/>
      <c r="F41" s="678"/>
      <c r="G41" s="678"/>
      <c r="H41" s="678"/>
      <c r="I41" s="678"/>
      <c r="J41" s="678"/>
      <c r="K41" s="678"/>
      <c r="L41" s="678"/>
      <c r="M41" s="678"/>
      <c r="N41" s="678"/>
      <c r="O41" s="678"/>
      <c r="P41" s="678"/>
      <c r="Q41" s="679"/>
      <c r="R41" s="680" t="s">
        <v>138</v>
      </c>
      <c r="S41" s="681"/>
      <c r="T41" s="681"/>
      <c r="U41" s="681"/>
      <c r="V41" s="681"/>
      <c r="W41" s="681"/>
      <c r="X41" s="681"/>
      <c r="Y41" s="682"/>
      <c r="Z41" s="713" t="s">
        <v>246</v>
      </c>
      <c r="AA41" s="713"/>
      <c r="AB41" s="713"/>
      <c r="AC41" s="713"/>
      <c r="AD41" s="714" t="s">
        <v>130</v>
      </c>
      <c r="AE41" s="714"/>
      <c r="AF41" s="714"/>
      <c r="AG41" s="714"/>
      <c r="AH41" s="714"/>
      <c r="AI41" s="714"/>
      <c r="AJ41" s="714"/>
      <c r="AK41" s="714"/>
      <c r="AL41" s="683" t="s">
        <v>246</v>
      </c>
      <c r="AM41" s="684"/>
      <c r="AN41" s="684"/>
      <c r="AO41" s="715"/>
      <c r="AQ41" s="723" t="s">
        <v>351</v>
      </c>
      <c r="AR41" s="724"/>
      <c r="AS41" s="724"/>
      <c r="AT41" s="724"/>
      <c r="AU41" s="724"/>
      <c r="AV41" s="724"/>
      <c r="AW41" s="724"/>
      <c r="AX41" s="724"/>
      <c r="AY41" s="725"/>
      <c r="AZ41" s="680">
        <v>522508</v>
      </c>
      <c r="BA41" s="681"/>
      <c r="BB41" s="681"/>
      <c r="BC41" s="681"/>
      <c r="BD41" s="699"/>
      <c r="BE41" s="699"/>
      <c r="BF41" s="726"/>
      <c r="BG41" s="728"/>
      <c r="BH41" s="729"/>
      <c r="BI41" s="729"/>
      <c r="BJ41" s="729"/>
      <c r="BK41" s="729"/>
      <c r="BL41" s="236"/>
      <c r="BM41" s="720" t="s">
        <v>352</v>
      </c>
      <c r="BN41" s="720"/>
      <c r="BO41" s="720"/>
      <c r="BP41" s="720"/>
      <c r="BQ41" s="720"/>
      <c r="BR41" s="720"/>
      <c r="BS41" s="720"/>
      <c r="BT41" s="720"/>
      <c r="BU41" s="721"/>
      <c r="BV41" s="680" t="s">
        <v>130</v>
      </c>
      <c r="BW41" s="681"/>
      <c r="BX41" s="681"/>
      <c r="BY41" s="681"/>
      <c r="BZ41" s="681"/>
      <c r="CA41" s="681"/>
      <c r="CB41" s="727"/>
      <c r="CD41" s="719" t="s">
        <v>353</v>
      </c>
      <c r="CE41" s="720"/>
      <c r="CF41" s="720"/>
      <c r="CG41" s="720"/>
      <c r="CH41" s="720"/>
      <c r="CI41" s="720"/>
      <c r="CJ41" s="720"/>
      <c r="CK41" s="720"/>
      <c r="CL41" s="720"/>
      <c r="CM41" s="720"/>
      <c r="CN41" s="720"/>
      <c r="CO41" s="720"/>
      <c r="CP41" s="720"/>
      <c r="CQ41" s="721"/>
      <c r="CR41" s="680" t="s">
        <v>246</v>
      </c>
      <c r="CS41" s="699"/>
      <c r="CT41" s="699"/>
      <c r="CU41" s="699"/>
      <c r="CV41" s="699"/>
      <c r="CW41" s="699"/>
      <c r="CX41" s="699"/>
      <c r="CY41" s="700"/>
      <c r="CZ41" s="683" t="s">
        <v>246</v>
      </c>
      <c r="DA41" s="701"/>
      <c r="DB41" s="701"/>
      <c r="DC41" s="702"/>
      <c r="DD41" s="686" t="s">
        <v>130</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354</v>
      </c>
      <c r="C42" s="678"/>
      <c r="D42" s="678"/>
      <c r="E42" s="678"/>
      <c r="F42" s="678"/>
      <c r="G42" s="678"/>
      <c r="H42" s="678"/>
      <c r="I42" s="678"/>
      <c r="J42" s="678"/>
      <c r="K42" s="678"/>
      <c r="L42" s="678"/>
      <c r="M42" s="678"/>
      <c r="N42" s="678"/>
      <c r="O42" s="678"/>
      <c r="P42" s="678"/>
      <c r="Q42" s="679"/>
      <c r="R42" s="680">
        <v>511732</v>
      </c>
      <c r="S42" s="681"/>
      <c r="T42" s="681"/>
      <c r="U42" s="681"/>
      <c r="V42" s="681"/>
      <c r="W42" s="681"/>
      <c r="X42" s="681"/>
      <c r="Y42" s="682"/>
      <c r="Z42" s="713">
        <v>1.9</v>
      </c>
      <c r="AA42" s="713"/>
      <c r="AB42" s="713"/>
      <c r="AC42" s="713"/>
      <c r="AD42" s="714" t="s">
        <v>138</v>
      </c>
      <c r="AE42" s="714"/>
      <c r="AF42" s="714"/>
      <c r="AG42" s="714"/>
      <c r="AH42" s="714"/>
      <c r="AI42" s="714"/>
      <c r="AJ42" s="714"/>
      <c r="AK42" s="714"/>
      <c r="AL42" s="683" t="s">
        <v>138</v>
      </c>
      <c r="AM42" s="684"/>
      <c r="AN42" s="684"/>
      <c r="AO42" s="715"/>
      <c r="AQ42" s="716" t="s">
        <v>355</v>
      </c>
      <c r="AR42" s="717"/>
      <c r="AS42" s="717"/>
      <c r="AT42" s="717"/>
      <c r="AU42" s="717"/>
      <c r="AV42" s="717"/>
      <c r="AW42" s="717"/>
      <c r="AX42" s="717"/>
      <c r="AY42" s="718"/>
      <c r="AZ42" s="664">
        <v>1347950</v>
      </c>
      <c r="BA42" s="703"/>
      <c r="BB42" s="703"/>
      <c r="BC42" s="703"/>
      <c r="BD42" s="665"/>
      <c r="BE42" s="665"/>
      <c r="BF42" s="709"/>
      <c r="BG42" s="730"/>
      <c r="BH42" s="731"/>
      <c r="BI42" s="731"/>
      <c r="BJ42" s="731"/>
      <c r="BK42" s="731"/>
      <c r="BL42" s="237"/>
      <c r="BM42" s="710" t="s">
        <v>356</v>
      </c>
      <c r="BN42" s="710"/>
      <c r="BO42" s="710"/>
      <c r="BP42" s="710"/>
      <c r="BQ42" s="710"/>
      <c r="BR42" s="710"/>
      <c r="BS42" s="710"/>
      <c r="BT42" s="710"/>
      <c r="BU42" s="711"/>
      <c r="BV42" s="664">
        <v>385</v>
      </c>
      <c r="BW42" s="703"/>
      <c r="BX42" s="703"/>
      <c r="BY42" s="703"/>
      <c r="BZ42" s="703"/>
      <c r="CA42" s="703"/>
      <c r="CB42" s="712"/>
      <c r="CD42" s="677" t="s">
        <v>357</v>
      </c>
      <c r="CE42" s="678"/>
      <c r="CF42" s="678"/>
      <c r="CG42" s="678"/>
      <c r="CH42" s="678"/>
      <c r="CI42" s="678"/>
      <c r="CJ42" s="678"/>
      <c r="CK42" s="678"/>
      <c r="CL42" s="678"/>
      <c r="CM42" s="678"/>
      <c r="CN42" s="678"/>
      <c r="CO42" s="678"/>
      <c r="CP42" s="678"/>
      <c r="CQ42" s="679"/>
      <c r="CR42" s="680">
        <v>1993346</v>
      </c>
      <c r="CS42" s="681"/>
      <c r="CT42" s="681"/>
      <c r="CU42" s="681"/>
      <c r="CV42" s="681"/>
      <c r="CW42" s="681"/>
      <c r="CX42" s="681"/>
      <c r="CY42" s="682"/>
      <c r="CZ42" s="683">
        <v>8</v>
      </c>
      <c r="DA42" s="684"/>
      <c r="DB42" s="684"/>
      <c r="DC42" s="685"/>
      <c r="DD42" s="686">
        <v>512139</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358</v>
      </c>
      <c r="C43" s="662"/>
      <c r="D43" s="662"/>
      <c r="E43" s="662"/>
      <c r="F43" s="662"/>
      <c r="G43" s="662"/>
      <c r="H43" s="662"/>
      <c r="I43" s="662"/>
      <c r="J43" s="662"/>
      <c r="K43" s="662"/>
      <c r="L43" s="662"/>
      <c r="M43" s="662"/>
      <c r="N43" s="662"/>
      <c r="O43" s="662"/>
      <c r="P43" s="662"/>
      <c r="Q43" s="663"/>
      <c r="R43" s="664">
        <v>26593352</v>
      </c>
      <c r="S43" s="703"/>
      <c r="T43" s="703"/>
      <c r="U43" s="703"/>
      <c r="V43" s="703"/>
      <c r="W43" s="703"/>
      <c r="X43" s="703"/>
      <c r="Y43" s="704"/>
      <c r="Z43" s="705">
        <v>100</v>
      </c>
      <c r="AA43" s="705"/>
      <c r="AB43" s="705"/>
      <c r="AC43" s="705"/>
      <c r="AD43" s="706">
        <v>11961154</v>
      </c>
      <c r="AE43" s="706"/>
      <c r="AF43" s="706"/>
      <c r="AG43" s="706"/>
      <c r="AH43" s="706"/>
      <c r="AI43" s="706"/>
      <c r="AJ43" s="706"/>
      <c r="AK43" s="706"/>
      <c r="AL43" s="667">
        <v>100</v>
      </c>
      <c r="AM43" s="707"/>
      <c r="AN43" s="707"/>
      <c r="AO43" s="708"/>
      <c r="BV43" s="238"/>
      <c r="BW43" s="238"/>
      <c r="BX43" s="238"/>
      <c r="BY43" s="238"/>
      <c r="BZ43" s="238"/>
      <c r="CA43" s="238"/>
      <c r="CB43" s="238"/>
      <c r="CD43" s="677" t="s">
        <v>359</v>
      </c>
      <c r="CE43" s="678"/>
      <c r="CF43" s="678"/>
      <c r="CG43" s="678"/>
      <c r="CH43" s="678"/>
      <c r="CI43" s="678"/>
      <c r="CJ43" s="678"/>
      <c r="CK43" s="678"/>
      <c r="CL43" s="678"/>
      <c r="CM43" s="678"/>
      <c r="CN43" s="678"/>
      <c r="CO43" s="678"/>
      <c r="CP43" s="678"/>
      <c r="CQ43" s="679"/>
      <c r="CR43" s="680">
        <v>20897</v>
      </c>
      <c r="CS43" s="699"/>
      <c r="CT43" s="699"/>
      <c r="CU43" s="699"/>
      <c r="CV43" s="699"/>
      <c r="CW43" s="699"/>
      <c r="CX43" s="699"/>
      <c r="CY43" s="700"/>
      <c r="CZ43" s="683">
        <v>0.1</v>
      </c>
      <c r="DA43" s="701"/>
      <c r="DB43" s="701"/>
      <c r="DC43" s="702"/>
      <c r="DD43" s="686">
        <v>20897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306</v>
      </c>
      <c r="CE44" s="694"/>
      <c r="CF44" s="677" t="s">
        <v>360</v>
      </c>
      <c r="CG44" s="678"/>
      <c r="CH44" s="678"/>
      <c r="CI44" s="678"/>
      <c r="CJ44" s="678"/>
      <c r="CK44" s="678"/>
      <c r="CL44" s="678"/>
      <c r="CM44" s="678"/>
      <c r="CN44" s="678"/>
      <c r="CO44" s="678"/>
      <c r="CP44" s="678"/>
      <c r="CQ44" s="679"/>
      <c r="CR44" s="680">
        <v>1985823</v>
      </c>
      <c r="CS44" s="681"/>
      <c r="CT44" s="681"/>
      <c r="CU44" s="681"/>
      <c r="CV44" s="681"/>
      <c r="CW44" s="681"/>
      <c r="CX44" s="681"/>
      <c r="CY44" s="682"/>
      <c r="CZ44" s="683">
        <v>7.9</v>
      </c>
      <c r="DA44" s="684"/>
      <c r="DB44" s="684"/>
      <c r="DC44" s="685"/>
      <c r="DD44" s="686">
        <v>504705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362</v>
      </c>
      <c r="CG45" s="678"/>
      <c r="CH45" s="678"/>
      <c r="CI45" s="678"/>
      <c r="CJ45" s="678"/>
      <c r="CK45" s="678"/>
      <c r="CL45" s="678"/>
      <c r="CM45" s="678"/>
      <c r="CN45" s="678"/>
      <c r="CO45" s="678"/>
      <c r="CP45" s="678"/>
      <c r="CQ45" s="679"/>
      <c r="CR45" s="680">
        <v>915358</v>
      </c>
      <c r="CS45" s="699"/>
      <c r="CT45" s="699"/>
      <c r="CU45" s="699"/>
      <c r="CV45" s="699"/>
      <c r="CW45" s="699"/>
      <c r="CX45" s="699"/>
      <c r="CY45" s="700"/>
      <c r="CZ45" s="683">
        <v>3.7</v>
      </c>
      <c r="DA45" s="701"/>
      <c r="DB45" s="701"/>
      <c r="DC45" s="702"/>
      <c r="DD45" s="686">
        <v>29267</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364</v>
      </c>
      <c r="CG46" s="678"/>
      <c r="CH46" s="678"/>
      <c r="CI46" s="678"/>
      <c r="CJ46" s="678"/>
      <c r="CK46" s="678"/>
      <c r="CL46" s="678"/>
      <c r="CM46" s="678"/>
      <c r="CN46" s="678"/>
      <c r="CO46" s="678"/>
      <c r="CP46" s="678"/>
      <c r="CQ46" s="679"/>
      <c r="CR46" s="680">
        <v>945518</v>
      </c>
      <c r="CS46" s="681"/>
      <c r="CT46" s="681"/>
      <c r="CU46" s="681"/>
      <c r="CV46" s="681"/>
      <c r="CW46" s="681"/>
      <c r="CX46" s="681"/>
      <c r="CY46" s="682"/>
      <c r="CZ46" s="683">
        <v>3.8</v>
      </c>
      <c r="DA46" s="684"/>
      <c r="DB46" s="684"/>
      <c r="DC46" s="685"/>
      <c r="DD46" s="686">
        <v>426022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366</v>
      </c>
      <c r="CG47" s="678"/>
      <c r="CH47" s="678"/>
      <c r="CI47" s="678"/>
      <c r="CJ47" s="678"/>
      <c r="CK47" s="678"/>
      <c r="CL47" s="678"/>
      <c r="CM47" s="678"/>
      <c r="CN47" s="678"/>
      <c r="CO47" s="678"/>
      <c r="CP47" s="678"/>
      <c r="CQ47" s="679"/>
      <c r="CR47" s="680">
        <v>7523</v>
      </c>
      <c r="CS47" s="699"/>
      <c r="CT47" s="699"/>
      <c r="CU47" s="699"/>
      <c r="CV47" s="699"/>
      <c r="CW47" s="699"/>
      <c r="CX47" s="699"/>
      <c r="CY47" s="700"/>
      <c r="CZ47" s="683">
        <v>0</v>
      </c>
      <c r="DA47" s="701"/>
      <c r="DB47" s="701"/>
      <c r="DC47" s="702"/>
      <c r="DD47" s="686">
        <v>7434</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367</v>
      </c>
      <c r="CG48" s="678"/>
      <c r="CH48" s="678"/>
      <c r="CI48" s="678"/>
      <c r="CJ48" s="678"/>
      <c r="CK48" s="678"/>
      <c r="CL48" s="678"/>
      <c r="CM48" s="678"/>
      <c r="CN48" s="678"/>
      <c r="CO48" s="678"/>
      <c r="CP48" s="678"/>
      <c r="CQ48" s="679"/>
      <c r="CR48" s="680" t="s">
        <v>130</v>
      </c>
      <c r="CS48" s="681"/>
      <c r="CT48" s="681"/>
      <c r="CU48" s="681"/>
      <c r="CV48" s="681"/>
      <c r="CW48" s="681"/>
      <c r="CX48" s="681"/>
      <c r="CY48" s="682"/>
      <c r="CZ48" s="683" t="s">
        <v>246</v>
      </c>
      <c r="DA48" s="684"/>
      <c r="DB48" s="684"/>
      <c r="DC48" s="685"/>
      <c r="DD48" s="686" t="s">
        <v>246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368</v>
      </c>
      <c r="CE49" s="662"/>
      <c r="CF49" s="662"/>
      <c r="CG49" s="662"/>
      <c r="CH49" s="662"/>
      <c r="CI49" s="662"/>
      <c r="CJ49" s="662"/>
      <c r="CK49" s="662"/>
      <c r="CL49" s="662"/>
      <c r="CM49" s="662"/>
      <c r="CN49" s="662"/>
      <c r="CO49" s="662"/>
      <c r="CP49" s="662"/>
      <c r="CQ49" s="663"/>
      <c r="CR49" s="664">
        <v>24988114</v>
      </c>
      <c r="CS49" s="665"/>
      <c r="CT49" s="665"/>
      <c r="CU49" s="665"/>
      <c r="CV49" s="665"/>
      <c r="CW49" s="665"/>
      <c r="CX49" s="665"/>
      <c r="CY49" s="666"/>
      <c r="CZ49" s="667">
        <v>100</v>
      </c>
      <c r="DA49" s="668"/>
      <c r="DB49" s="668"/>
      <c r="DC49" s="669"/>
      <c r="DD49" s="670">
        <v>13455206</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QK5cTohw4wMwjmdu/2JSPv9CrcWI0OmcTbXASy6dhQGWb4kWC6PM6aw+erTGAHn6dBFSw+aVRzuDmUhFcFzgpg==" saltValue="bqOJUrNffmOvaOLqrPEy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370</v>
      </c>
      <c r="DK2" s="1206"/>
      <c r="DL2" s="1206"/>
      <c r="DM2" s="1206"/>
      <c r="DN2" s="1206"/>
      <c r="DO2" s="1207"/>
      <c r="DP2" s="251"/>
      <c r="DQ2" s="1205" t="s">
        <v>371</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372</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374</v>
      </c>
      <c r="B5" s="1091"/>
      <c r="C5" s="1091"/>
      <c r="D5" s="1091"/>
      <c r="E5" s="1091"/>
      <c r="F5" s="1091"/>
      <c r="G5" s="1091"/>
      <c r="H5" s="1091"/>
      <c r="I5" s="1091"/>
      <c r="J5" s="1091"/>
      <c r="K5" s="1091"/>
      <c r="L5" s="1091"/>
      <c r="M5" s="1091"/>
      <c r="N5" s="1091"/>
      <c r="O5" s="1091"/>
      <c r="P5" s="1092"/>
      <c r="Q5" s="1096" t="s">
        <v>375</v>
      </c>
      <c r="R5" s="1097"/>
      <c r="S5" s="1097"/>
      <c r="T5" s="1097"/>
      <c r="U5" s="1098"/>
      <c r="V5" s="1096" t="s">
        <v>376</v>
      </c>
      <c r="W5" s="1097"/>
      <c r="X5" s="1097"/>
      <c r="Y5" s="1097"/>
      <c r="Z5" s="1098"/>
      <c r="AA5" s="1096" t="s">
        <v>377</v>
      </c>
      <c r="AB5" s="1097"/>
      <c r="AC5" s="1097"/>
      <c r="AD5" s="1097"/>
      <c r="AE5" s="1097"/>
      <c r="AF5" s="1208" t="s">
        <v>378</v>
      </c>
      <c r="AG5" s="1097"/>
      <c r="AH5" s="1097"/>
      <c r="AI5" s="1097"/>
      <c r="AJ5" s="1112"/>
      <c r="AK5" s="1097" t="s">
        <v>379</v>
      </c>
      <c r="AL5" s="1097"/>
      <c r="AM5" s="1097"/>
      <c r="AN5" s="1097"/>
      <c r="AO5" s="1098"/>
      <c r="AP5" s="1096" t="s">
        <v>380</v>
      </c>
      <c r="AQ5" s="1097"/>
      <c r="AR5" s="1097"/>
      <c r="AS5" s="1097"/>
      <c r="AT5" s="1098"/>
      <c r="AU5" s="1096" t="s">
        <v>381</v>
      </c>
      <c r="AV5" s="1097"/>
      <c r="AW5" s="1097"/>
      <c r="AX5" s="1097"/>
      <c r="AY5" s="1112"/>
      <c r="AZ5" s="258"/>
      <c r="BA5" s="258"/>
      <c r="BB5" s="258"/>
      <c r="BC5" s="258"/>
      <c r="BD5" s="258"/>
      <c r="BE5" s="259"/>
      <c r="BF5" s="259"/>
      <c r="BG5" s="259"/>
      <c r="BH5" s="259"/>
      <c r="BI5" s="259"/>
      <c r="BJ5" s="259"/>
      <c r="BK5" s="259"/>
      <c r="BL5" s="259"/>
      <c r="BM5" s="259"/>
      <c r="BN5" s="259"/>
      <c r="BO5" s="259"/>
      <c r="BP5" s="259"/>
      <c r="BQ5" s="1090" t="s">
        <v>382</v>
      </c>
      <c r="BR5" s="1091"/>
      <c r="BS5" s="1091"/>
      <c r="BT5" s="1091"/>
      <c r="BU5" s="1091"/>
      <c r="BV5" s="1091"/>
      <c r="BW5" s="1091"/>
      <c r="BX5" s="1091"/>
      <c r="BY5" s="1091"/>
      <c r="BZ5" s="1091"/>
      <c r="CA5" s="1091"/>
      <c r="CB5" s="1091"/>
      <c r="CC5" s="1091"/>
      <c r="CD5" s="1091"/>
      <c r="CE5" s="1091"/>
      <c r="CF5" s="1091"/>
      <c r="CG5" s="1092"/>
      <c r="CH5" s="1096" t="s">
        <v>383</v>
      </c>
      <c r="CI5" s="1097"/>
      <c r="CJ5" s="1097"/>
      <c r="CK5" s="1097"/>
      <c r="CL5" s="1098"/>
      <c r="CM5" s="1096" t="s">
        <v>384</v>
      </c>
      <c r="CN5" s="1097"/>
      <c r="CO5" s="1097"/>
      <c r="CP5" s="1097"/>
      <c r="CQ5" s="1098"/>
      <c r="CR5" s="1096" t="s">
        <v>385</v>
      </c>
      <c r="CS5" s="1097"/>
      <c r="CT5" s="1097"/>
      <c r="CU5" s="1097"/>
      <c r="CV5" s="1098"/>
      <c r="CW5" s="1096" t="s">
        <v>386</v>
      </c>
      <c r="CX5" s="1097"/>
      <c r="CY5" s="1097"/>
      <c r="CZ5" s="1097"/>
      <c r="DA5" s="1098"/>
      <c r="DB5" s="1096" t="s">
        <v>387</v>
      </c>
      <c r="DC5" s="1097"/>
      <c r="DD5" s="1097"/>
      <c r="DE5" s="1097"/>
      <c r="DF5" s="1098"/>
      <c r="DG5" s="1193" t="s">
        <v>388</v>
      </c>
      <c r="DH5" s="1194"/>
      <c r="DI5" s="1194"/>
      <c r="DJ5" s="1194"/>
      <c r="DK5" s="1195"/>
      <c r="DL5" s="1193" t="s">
        <v>389</v>
      </c>
      <c r="DM5" s="1194"/>
      <c r="DN5" s="1194"/>
      <c r="DO5" s="1194"/>
      <c r="DP5" s="1195"/>
      <c r="DQ5" s="1096" t="s">
        <v>390</v>
      </c>
      <c r="DR5" s="1097"/>
      <c r="DS5" s="1097"/>
      <c r="DT5" s="1097"/>
      <c r="DU5" s="1098"/>
      <c r="DV5" s="1096" t="s">
        <v>381</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391</v>
      </c>
      <c r="C7" s="1146"/>
      <c r="D7" s="1146"/>
      <c r="E7" s="1146"/>
      <c r="F7" s="1146"/>
      <c r="G7" s="1146"/>
      <c r="H7" s="1146"/>
      <c r="I7" s="1146"/>
      <c r="J7" s="1146"/>
      <c r="K7" s="1146"/>
      <c r="L7" s="1146"/>
      <c r="M7" s="1146"/>
      <c r="N7" s="1146"/>
      <c r="O7" s="1146"/>
      <c r="P7" s="1147"/>
      <c r="Q7" s="1199">
        <v>26586</v>
      </c>
      <c r="R7" s="1200"/>
      <c r="S7" s="1200"/>
      <c r="T7" s="1200"/>
      <c r="U7" s="1200"/>
      <c r="V7" s="1200">
        <v>24983</v>
      </c>
      <c r="W7" s="1200"/>
      <c r="X7" s="1200"/>
      <c r="Y7" s="1200"/>
      <c r="Z7" s="1200"/>
      <c r="AA7" s="1200">
        <v>1604</v>
      </c>
      <c r="AB7" s="1200"/>
      <c r="AC7" s="1200"/>
      <c r="AD7" s="1200"/>
      <c r="AE7" s="1201"/>
      <c r="AF7" s="1202">
        <v>1516</v>
      </c>
      <c r="AG7" s="1203"/>
      <c r="AH7" s="1203"/>
      <c r="AI7" s="1203"/>
      <c r="AJ7" s="1204"/>
      <c r="AK7" s="1186">
        <v>1743</v>
      </c>
      <c r="AL7" s="1187"/>
      <c r="AM7" s="1187"/>
      <c r="AN7" s="1187"/>
      <c r="AO7" s="1187"/>
      <c r="AP7" s="1187">
        <v>19934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607</v>
      </c>
      <c r="BT7" s="1191"/>
      <c r="BU7" s="1191"/>
      <c r="BV7" s="1191"/>
      <c r="BW7" s="1191"/>
      <c r="BX7" s="1191"/>
      <c r="BY7" s="1191"/>
      <c r="BZ7" s="1191"/>
      <c r="CA7" s="1191"/>
      <c r="CB7" s="1191"/>
      <c r="CC7" s="1191"/>
      <c r="CD7" s="1191"/>
      <c r="CE7" s="1191"/>
      <c r="CF7" s="1191"/>
      <c r="CG7" s="1192"/>
      <c r="CH7" s="1183">
        <v>0</v>
      </c>
      <c r="CI7" s="1184"/>
      <c r="CJ7" s="1184"/>
      <c r="CK7" s="1184"/>
      <c r="CL7" s="1185"/>
      <c r="CM7" s="1183">
        <v>40</v>
      </c>
      <c r="CN7" s="1184"/>
      <c r="CO7" s="1184"/>
      <c r="CP7" s="1184"/>
      <c r="CQ7" s="1185"/>
      <c r="CR7" s="1183">
        <v>10</v>
      </c>
      <c r="CS7" s="1184"/>
      <c r="CT7" s="1184"/>
      <c r="CU7" s="1184"/>
      <c r="CV7" s="1185"/>
      <c r="CW7" s="1183" t="s">
        <v>592</v>
      </c>
      <c r="CX7" s="1184"/>
      <c r="CY7" s="1184"/>
      <c r="CZ7" s="1184"/>
      <c r="DA7" s="1185"/>
      <c r="DB7" s="1183" t="s">
        <v>592</v>
      </c>
      <c r="DC7" s="1184"/>
      <c r="DD7" s="1184"/>
      <c r="DE7" s="1184"/>
      <c r="DF7" s="1185"/>
      <c r="DG7" s="1183" t="s">
        <v>592</v>
      </c>
      <c r="DH7" s="1184"/>
      <c r="DI7" s="1184"/>
      <c r="DJ7" s="1184"/>
      <c r="DK7" s="1185"/>
      <c r="DL7" s="1183" t="s">
        <v>592</v>
      </c>
      <c r="DM7" s="1184"/>
      <c r="DN7" s="1184"/>
      <c r="DO7" s="1184"/>
      <c r="DP7" s="1185"/>
      <c r="DQ7" s="1183" t="s">
        <v>592</v>
      </c>
      <c r="DR7" s="1184"/>
      <c r="DS7" s="1184"/>
      <c r="DT7" s="1184"/>
      <c r="DU7" s="1185"/>
      <c r="DV7" s="1210"/>
      <c r="DW7" s="1211"/>
      <c r="DX7" s="1211"/>
      <c r="DY7" s="1211"/>
      <c r="DZ7" s="1212"/>
      <c r="EA7" s="256"/>
    </row>
    <row r="8" spans="1:131" s="257" customFormat="1" ht="26.25" customHeight="1" x14ac:dyDescent="0.15">
      <c r="A8" s="263">
        <v>2</v>
      </c>
      <c r="B8" s="1132" t="s">
        <v>392</v>
      </c>
      <c r="C8" s="1133"/>
      <c r="D8" s="1133"/>
      <c r="E8" s="1133"/>
      <c r="F8" s="1133"/>
      <c r="G8" s="1133"/>
      <c r="H8" s="1133"/>
      <c r="I8" s="1133"/>
      <c r="J8" s="1133"/>
      <c r="K8" s="1133"/>
      <c r="L8" s="1133"/>
      <c r="M8" s="1133"/>
      <c r="N8" s="1133"/>
      <c r="O8" s="1133"/>
      <c r="P8" s="1134"/>
      <c r="Q8" s="1138">
        <v>21</v>
      </c>
      <c r="R8" s="1139"/>
      <c r="S8" s="1139"/>
      <c r="T8" s="1139"/>
      <c r="U8" s="1139"/>
      <c r="V8" s="1139">
        <v>19</v>
      </c>
      <c r="W8" s="1139"/>
      <c r="X8" s="1139"/>
      <c r="Y8" s="1139"/>
      <c r="Z8" s="1139"/>
      <c r="AA8" s="1139">
        <v>2</v>
      </c>
      <c r="AB8" s="1139"/>
      <c r="AC8" s="1139"/>
      <c r="AD8" s="1139"/>
      <c r="AE8" s="1140"/>
      <c r="AF8" s="1114">
        <v>2</v>
      </c>
      <c r="AG8" s="1115"/>
      <c r="AH8" s="1115"/>
      <c r="AI8" s="1115"/>
      <c r="AJ8" s="1116"/>
      <c r="AK8" s="1181">
        <v>3</v>
      </c>
      <c r="AL8" s="1182"/>
      <c r="AM8" s="1182"/>
      <c r="AN8" s="1182"/>
      <c r="AO8" s="1182"/>
      <c r="AP8" s="1182" t="s">
        <v>592</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608</v>
      </c>
      <c r="BT8" s="1110"/>
      <c r="BU8" s="1110"/>
      <c r="BV8" s="1110"/>
      <c r="BW8" s="1110"/>
      <c r="BX8" s="1110"/>
      <c r="BY8" s="1110"/>
      <c r="BZ8" s="1110"/>
      <c r="CA8" s="1110"/>
      <c r="CB8" s="1110"/>
      <c r="CC8" s="1110"/>
      <c r="CD8" s="1110"/>
      <c r="CE8" s="1110"/>
      <c r="CF8" s="1110"/>
      <c r="CG8" s="1111"/>
      <c r="CH8" s="1084">
        <v>3</v>
      </c>
      <c r="CI8" s="1085"/>
      <c r="CJ8" s="1085"/>
      <c r="CK8" s="1085"/>
      <c r="CL8" s="1086"/>
      <c r="CM8" s="1084">
        <v>13</v>
      </c>
      <c r="CN8" s="1085"/>
      <c r="CO8" s="1085"/>
      <c r="CP8" s="1085"/>
      <c r="CQ8" s="1086"/>
      <c r="CR8" s="1084">
        <v>8</v>
      </c>
      <c r="CS8" s="1085"/>
      <c r="CT8" s="1085"/>
      <c r="CU8" s="1085"/>
      <c r="CV8" s="1086"/>
      <c r="CW8" s="1084">
        <v>2</v>
      </c>
      <c r="CX8" s="1085"/>
      <c r="CY8" s="1085"/>
      <c r="CZ8" s="1085"/>
      <c r="DA8" s="1086"/>
      <c r="DB8" s="1084" t="s">
        <v>592</v>
      </c>
      <c r="DC8" s="1085"/>
      <c r="DD8" s="1085"/>
      <c r="DE8" s="1085"/>
      <c r="DF8" s="1086"/>
      <c r="DG8" s="1084" t="s">
        <v>592</v>
      </c>
      <c r="DH8" s="1085"/>
      <c r="DI8" s="1085"/>
      <c r="DJ8" s="1085"/>
      <c r="DK8" s="1086"/>
      <c r="DL8" s="1084" t="s">
        <v>592</v>
      </c>
      <c r="DM8" s="1085"/>
      <c r="DN8" s="1085"/>
      <c r="DO8" s="1085"/>
      <c r="DP8" s="1086"/>
      <c r="DQ8" s="1084" t="s">
        <v>592</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393</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394</v>
      </c>
      <c r="B23" s="1039" t="s">
        <v>395</v>
      </c>
      <c r="C23" s="1040"/>
      <c r="D23" s="1040"/>
      <c r="E23" s="1040"/>
      <c r="F23" s="1040"/>
      <c r="G23" s="1040"/>
      <c r="H23" s="1040"/>
      <c r="I23" s="1040"/>
      <c r="J23" s="1040"/>
      <c r="K23" s="1040"/>
      <c r="L23" s="1040"/>
      <c r="M23" s="1040"/>
      <c r="N23" s="1040"/>
      <c r="O23" s="1040"/>
      <c r="P23" s="1041"/>
      <c r="Q23" s="1163">
        <v>26604</v>
      </c>
      <c r="R23" s="1164"/>
      <c r="S23" s="1164"/>
      <c r="T23" s="1164"/>
      <c r="U23" s="1164"/>
      <c r="V23" s="1164">
        <v>24999</v>
      </c>
      <c r="W23" s="1164"/>
      <c r="X23" s="1164"/>
      <c r="Y23" s="1164"/>
      <c r="Z23" s="1164"/>
      <c r="AA23" s="1164">
        <v>1605</v>
      </c>
      <c r="AB23" s="1164"/>
      <c r="AC23" s="1164"/>
      <c r="AD23" s="1164"/>
      <c r="AE23" s="1165"/>
      <c r="AF23" s="1166">
        <v>1518</v>
      </c>
      <c r="AG23" s="1164"/>
      <c r="AH23" s="1164"/>
      <c r="AI23" s="1164"/>
      <c r="AJ23" s="1167"/>
      <c r="AK23" s="1168"/>
      <c r="AL23" s="1169"/>
      <c r="AM23" s="1169"/>
      <c r="AN23" s="1169"/>
      <c r="AO23" s="1169"/>
      <c r="AP23" s="1164">
        <v>19934</v>
      </c>
      <c r="AQ23" s="1164"/>
      <c r="AR23" s="1164"/>
      <c r="AS23" s="1164"/>
      <c r="AT23" s="1164"/>
      <c r="AU23" s="1170"/>
      <c r="AV23" s="1170"/>
      <c r="AW23" s="1170"/>
      <c r="AX23" s="1170"/>
      <c r="AY23" s="1171"/>
      <c r="AZ23" s="1160" t="s">
        <v>396</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397</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398</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374</v>
      </c>
      <c r="B26" s="1091"/>
      <c r="C26" s="1091"/>
      <c r="D26" s="1091"/>
      <c r="E26" s="1091"/>
      <c r="F26" s="1091"/>
      <c r="G26" s="1091"/>
      <c r="H26" s="1091"/>
      <c r="I26" s="1091"/>
      <c r="J26" s="1091"/>
      <c r="K26" s="1091"/>
      <c r="L26" s="1091"/>
      <c r="M26" s="1091"/>
      <c r="N26" s="1091"/>
      <c r="O26" s="1091"/>
      <c r="P26" s="1092"/>
      <c r="Q26" s="1096" t="s">
        <v>399</v>
      </c>
      <c r="R26" s="1097"/>
      <c r="S26" s="1097"/>
      <c r="T26" s="1097"/>
      <c r="U26" s="1098"/>
      <c r="V26" s="1096" t="s">
        <v>400</v>
      </c>
      <c r="W26" s="1097"/>
      <c r="X26" s="1097"/>
      <c r="Y26" s="1097"/>
      <c r="Z26" s="1098"/>
      <c r="AA26" s="1096" t="s">
        <v>401</v>
      </c>
      <c r="AB26" s="1097"/>
      <c r="AC26" s="1097"/>
      <c r="AD26" s="1097"/>
      <c r="AE26" s="1097"/>
      <c r="AF26" s="1154" t="s">
        <v>402</v>
      </c>
      <c r="AG26" s="1103"/>
      <c r="AH26" s="1103"/>
      <c r="AI26" s="1103"/>
      <c r="AJ26" s="1155"/>
      <c r="AK26" s="1097" t="s">
        <v>403</v>
      </c>
      <c r="AL26" s="1097"/>
      <c r="AM26" s="1097"/>
      <c r="AN26" s="1097"/>
      <c r="AO26" s="1098"/>
      <c r="AP26" s="1096" t="s">
        <v>404</v>
      </c>
      <c r="AQ26" s="1097"/>
      <c r="AR26" s="1097"/>
      <c r="AS26" s="1097"/>
      <c r="AT26" s="1098"/>
      <c r="AU26" s="1096" t="s">
        <v>405</v>
      </c>
      <c r="AV26" s="1097"/>
      <c r="AW26" s="1097"/>
      <c r="AX26" s="1097"/>
      <c r="AY26" s="1098"/>
      <c r="AZ26" s="1096" t="s">
        <v>406</v>
      </c>
      <c r="BA26" s="1097"/>
      <c r="BB26" s="1097"/>
      <c r="BC26" s="1097"/>
      <c r="BD26" s="1098"/>
      <c r="BE26" s="1096" t="s">
        <v>381</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407</v>
      </c>
      <c r="C28" s="1146"/>
      <c r="D28" s="1146"/>
      <c r="E28" s="1146"/>
      <c r="F28" s="1146"/>
      <c r="G28" s="1146"/>
      <c r="H28" s="1146"/>
      <c r="I28" s="1146"/>
      <c r="J28" s="1146"/>
      <c r="K28" s="1146"/>
      <c r="L28" s="1146"/>
      <c r="M28" s="1146"/>
      <c r="N28" s="1146"/>
      <c r="O28" s="1146"/>
      <c r="P28" s="1147"/>
      <c r="Q28" s="1148">
        <v>5555</v>
      </c>
      <c r="R28" s="1149"/>
      <c r="S28" s="1149"/>
      <c r="T28" s="1149"/>
      <c r="U28" s="1149"/>
      <c r="V28" s="1149">
        <v>5251</v>
      </c>
      <c r="W28" s="1149"/>
      <c r="X28" s="1149"/>
      <c r="Y28" s="1149"/>
      <c r="Z28" s="1149"/>
      <c r="AA28" s="1149">
        <v>303</v>
      </c>
      <c r="AB28" s="1149"/>
      <c r="AC28" s="1149"/>
      <c r="AD28" s="1149"/>
      <c r="AE28" s="1150"/>
      <c r="AF28" s="1151">
        <v>294</v>
      </c>
      <c r="AG28" s="1149"/>
      <c r="AH28" s="1149"/>
      <c r="AI28" s="1149"/>
      <c r="AJ28" s="1152"/>
      <c r="AK28" s="1153">
        <v>548</v>
      </c>
      <c r="AL28" s="1141"/>
      <c r="AM28" s="1141"/>
      <c r="AN28" s="1141"/>
      <c r="AO28" s="1141"/>
      <c r="AP28" s="1141">
        <v>109</v>
      </c>
      <c r="AQ28" s="1141"/>
      <c r="AR28" s="1141"/>
      <c r="AS28" s="1141"/>
      <c r="AT28" s="1141"/>
      <c r="AU28" s="1141"/>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408</v>
      </c>
      <c r="C29" s="1133"/>
      <c r="D29" s="1133"/>
      <c r="E29" s="1133"/>
      <c r="F29" s="1133"/>
      <c r="G29" s="1133"/>
      <c r="H29" s="1133"/>
      <c r="I29" s="1133"/>
      <c r="J29" s="1133"/>
      <c r="K29" s="1133"/>
      <c r="L29" s="1133"/>
      <c r="M29" s="1133"/>
      <c r="N29" s="1133"/>
      <c r="O29" s="1133"/>
      <c r="P29" s="1134"/>
      <c r="Q29" s="1138">
        <v>4300</v>
      </c>
      <c r="R29" s="1139"/>
      <c r="S29" s="1139"/>
      <c r="T29" s="1139"/>
      <c r="U29" s="1139"/>
      <c r="V29" s="1139">
        <v>4277</v>
      </c>
      <c r="W29" s="1139"/>
      <c r="X29" s="1139"/>
      <c r="Y29" s="1139"/>
      <c r="Z29" s="1139"/>
      <c r="AA29" s="1139">
        <v>23</v>
      </c>
      <c r="AB29" s="1139"/>
      <c r="AC29" s="1139"/>
      <c r="AD29" s="1139"/>
      <c r="AE29" s="1140"/>
      <c r="AF29" s="1114">
        <v>23</v>
      </c>
      <c r="AG29" s="1115"/>
      <c r="AH29" s="1115"/>
      <c r="AI29" s="1115"/>
      <c r="AJ29" s="1116"/>
      <c r="AK29" s="1075">
        <v>682</v>
      </c>
      <c r="AL29" s="1066"/>
      <c r="AM29" s="1066"/>
      <c r="AN29" s="1066"/>
      <c r="AO29" s="1066"/>
      <c r="AP29" s="1066" t="s">
        <v>592</v>
      </c>
      <c r="AQ29" s="1066"/>
      <c r="AR29" s="1066"/>
      <c r="AS29" s="1066"/>
      <c r="AT29" s="1066"/>
      <c r="AU29" s="1066" t="s">
        <v>592</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409</v>
      </c>
      <c r="C30" s="1133"/>
      <c r="D30" s="1133"/>
      <c r="E30" s="1133"/>
      <c r="F30" s="1133"/>
      <c r="G30" s="1133"/>
      <c r="H30" s="1133"/>
      <c r="I30" s="1133"/>
      <c r="J30" s="1133"/>
      <c r="K30" s="1133"/>
      <c r="L30" s="1133"/>
      <c r="M30" s="1133"/>
      <c r="N30" s="1133"/>
      <c r="O30" s="1133"/>
      <c r="P30" s="1134"/>
      <c r="Q30" s="1138">
        <v>654</v>
      </c>
      <c r="R30" s="1139"/>
      <c r="S30" s="1139"/>
      <c r="T30" s="1139"/>
      <c r="U30" s="1139"/>
      <c r="V30" s="1139">
        <v>642</v>
      </c>
      <c r="W30" s="1139"/>
      <c r="X30" s="1139"/>
      <c r="Y30" s="1139"/>
      <c r="Z30" s="1139"/>
      <c r="AA30" s="1139">
        <v>12</v>
      </c>
      <c r="AB30" s="1139"/>
      <c r="AC30" s="1139"/>
      <c r="AD30" s="1139"/>
      <c r="AE30" s="1140"/>
      <c r="AF30" s="1114">
        <v>12</v>
      </c>
      <c r="AG30" s="1115"/>
      <c r="AH30" s="1115"/>
      <c r="AI30" s="1115"/>
      <c r="AJ30" s="1116"/>
      <c r="AK30" s="1075">
        <v>135</v>
      </c>
      <c r="AL30" s="1066"/>
      <c r="AM30" s="1066"/>
      <c r="AN30" s="1066"/>
      <c r="AO30" s="1066"/>
      <c r="AP30" s="1066" t="s">
        <v>592</v>
      </c>
      <c r="AQ30" s="1066"/>
      <c r="AR30" s="1066"/>
      <c r="AS30" s="1066"/>
      <c r="AT30" s="1066"/>
      <c r="AU30" s="1066" t="s">
        <v>592</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410</v>
      </c>
      <c r="C31" s="1133"/>
      <c r="D31" s="1133"/>
      <c r="E31" s="1133"/>
      <c r="F31" s="1133"/>
      <c r="G31" s="1133"/>
      <c r="H31" s="1133"/>
      <c r="I31" s="1133"/>
      <c r="J31" s="1133"/>
      <c r="K31" s="1133"/>
      <c r="L31" s="1133"/>
      <c r="M31" s="1133"/>
      <c r="N31" s="1133"/>
      <c r="O31" s="1133"/>
      <c r="P31" s="1134"/>
      <c r="Q31" s="1138">
        <v>62</v>
      </c>
      <c r="R31" s="1139"/>
      <c r="S31" s="1139"/>
      <c r="T31" s="1139"/>
      <c r="U31" s="1139"/>
      <c r="V31" s="1139">
        <v>50</v>
      </c>
      <c r="W31" s="1139"/>
      <c r="X31" s="1139"/>
      <c r="Y31" s="1139"/>
      <c r="Z31" s="1139"/>
      <c r="AA31" s="1139">
        <v>12</v>
      </c>
      <c r="AB31" s="1139"/>
      <c r="AC31" s="1139"/>
      <c r="AD31" s="1139"/>
      <c r="AE31" s="1140"/>
      <c r="AF31" s="1114">
        <v>12</v>
      </c>
      <c r="AG31" s="1115"/>
      <c r="AH31" s="1115"/>
      <c r="AI31" s="1115"/>
      <c r="AJ31" s="1116"/>
      <c r="AK31" s="1075">
        <v>27</v>
      </c>
      <c r="AL31" s="1066"/>
      <c r="AM31" s="1066"/>
      <c r="AN31" s="1066"/>
      <c r="AO31" s="1066"/>
      <c r="AP31" s="1066" t="s">
        <v>592</v>
      </c>
      <c r="AQ31" s="1066"/>
      <c r="AR31" s="1066"/>
      <c r="AS31" s="1066"/>
      <c r="AT31" s="1066"/>
      <c r="AU31" s="1066" t="s">
        <v>592</v>
      </c>
      <c r="AV31" s="1066"/>
      <c r="AW31" s="1066"/>
      <c r="AX31" s="1066"/>
      <c r="AY31" s="1066"/>
      <c r="AZ31" s="1137"/>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1098</v>
      </c>
      <c r="R32" s="1139"/>
      <c r="S32" s="1139"/>
      <c r="T32" s="1139"/>
      <c r="U32" s="1139"/>
      <c r="V32" s="1139">
        <v>976</v>
      </c>
      <c r="W32" s="1139"/>
      <c r="X32" s="1139"/>
      <c r="Y32" s="1139"/>
      <c r="Z32" s="1139"/>
      <c r="AA32" s="1139">
        <v>122</v>
      </c>
      <c r="AB32" s="1139"/>
      <c r="AC32" s="1139"/>
      <c r="AD32" s="1139"/>
      <c r="AE32" s="1140"/>
      <c r="AF32" s="1114">
        <v>2753</v>
      </c>
      <c r="AG32" s="1115"/>
      <c r="AH32" s="1115"/>
      <c r="AI32" s="1115"/>
      <c r="AJ32" s="1116"/>
      <c r="AK32" s="1075">
        <v>407</v>
      </c>
      <c r="AL32" s="1066"/>
      <c r="AM32" s="1066"/>
      <c r="AN32" s="1066"/>
      <c r="AO32" s="1066"/>
      <c r="AP32" s="1066">
        <v>817</v>
      </c>
      <c r="AQ32" s="1066"/>
      <c r="AR32" s="1066"/>
      <c r="AS32" s="1066"/>
      <c r="AT32" s="1066"/>
      <c r="AU32" s="1066">
        <v>273</v>
      </c>
      <c r="AV32" s="1066"/>
      <c r="AW32" s="1066"/>
      <c r="AX32" s="1066"/>
      <c r="AY32" s="1066"/>
      <c r="AZ32" s="1137"/>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1684</v>
      </c>
      <c r="R33" s="1139"/>
      <c r="S33" s="1139"/>
      <c r="T33" s="1139"/>
      <c r="U33" s="1139"/>
      <c r="V33" s="1139">
        <v>1834</v>
      </c>
      <c r="W33" s="1139"/>
      <c r="X33" s="1139"/>
      <c r="Y33" s="1139"/>
      <c r="Z33" s="1139"/>
      <c r="AA33" s="1139">
        <v>-151</v>
      </c>
      <c r="AB33" s="1139"/>
      <c r="AC33" s="1139"/>
      <c r="AD33" s="1139"/>
      <c r="AE33" s="1140"/>
      <c r="AF33" s="1114">
        <v>306</v>
      </c>
      <c r="AG33" s="1115"/>
      <c r="AH33" s="1115"/>
      <c r="AI33" s="1115"/>
      <c r="AJ33" s="1116"/>
      <c r="AK33" s="1075">
        <v>820</v>
      </c>
      <c r="AL33" s="1066"/>
      <c r="AM33" s="1066"/>
      <c r="AN33" s="1066"/>
      <c r="AO33" s="1066"/>
      <c r="AP33" s="1066">
        <v>13337</v>
      </c>
      <c r="AQ33" s="1066"/>
      <c r="AR33" s="1066"/>
      <c r="AS33" s="1066"/>
      <c r="AT33" s="1066"/>
      <c r="AU33" s="1066">
        <v>10176</v>
      </c>
      <c r="AV33" s="1066"/>
      <c r="AW33" s="1066"/>
      <c r="AX33" s="1066"/>
      <c r="AY33" s="1066"/>
      <c r="AZ33" s="1137"/>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43</v>
      </c>
      <c r="R34" s="1139"/>
      <c r="S34" s="1139"/>
      <c r="T34" s="1139"/>
      <c r="U34" s="1139"/>
      <c r="V34" s="1139">
        <v>1</v>
      </c>
      <c r="W34" s="1139"/>
      <c r="X34" s="1139"/>
      <c r="Y34" s="1139"/>
      <c r="Z34" s="1139"/>
      <c r="AA34" s="1139">
        <v>42</v>
      </c>
      <c r="AB34" s="1139"/>
      <c r="AC34" s="1139"/>
      <c r="AD34" s="1139"/>
      <c r="AE34" s="1140"/>
      <c r="AF34" s="1114">
        <v>98</v>
      </c>
      <c r="AG34" s="1115"/>
      <c r="AH34" s="1115"/>
      <c r="AI34" s="1115"/>
      <c r="AJ34" s="1116"/>
      <c r="AK34" s="1075" t="s">
        <v>592</v>
      </c>
      <c r="AL34" s="1066"/>
      <c r="AM34" s="1066"/>
      <c r="AN34" s="1066"/>
      <c r="AO34" s="1066"/>
      <c r="AP34" s="1066" t="s">
        <v>592</v>
      </c>
      <c r="AQ34" s="1066"/>
      <c r="AR34" s="1066"/>
      <c r="AS34" s="1066"/>
      <c r="AT34" s="1066"/>
      <c r="AU34" s="1066" t="s">
        <v>592</v>
      </c>
      <c r="AV34" s="1066"/>
      <c r="AW34" s="1066"/>
      <c r="AX34" s="1066"/>
      <c r="AY34" s="1066"/>
      <c r="AZ34" s="1137"/>
      <c r="BA34" s="1137"/>
      <c r="BB34" s="1137"/>
      <c r="BC34" s="1137"/>
      <c r="BD34" s="1137"/>
      <c r="BE34" s="1127" t="s">
        <v>415</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416</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394</v>
      </c>
      <c r="B63" s="1039" t="s">
        <v>417</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3498</v>
      </c>
      <c r="AG63" s="1054"/>
      <c r="AH63" s="1054"/>
      <c r="AI63" s="1054"/>
      <c r="AJ63" s="1125"/>
      <c r="AK63" s="1126"/>
      <c r="AL63" s="1058"/>
      <c r="AM63" s="1058"/>
      <c r="AN63" s="1058"/>
      <c r="AO63" s="1058"/>
      <c r="AP63" s="1054">
        <v>14264</v>
      </c>
      <c r="AQ63" s="1054"/>
      <c r="AR63" s="1054"/>
      <c r="AS63" s="1054"/>
      <c r="AT63" s="1054"/>
      <c r="AU63" s="1054">
        <v>10449</v>
      </c>
      <c r="AV63" s="1054"/>
      <c r="AW63" s="1054"/>
      <c r="AX63" s="1054"/>
      <c r="AY63" s="1054"/>
      <c r="AZ63" s="1120"/>
      <c r="BA63" s="1120"/>
      <c r="BB63" s="1120"/>
      <c r="BC63" s="1120"/>
      <c r="BD63" s="1120"/>
      <c r="BE63" s="1055"/>
      <c r="BF63" s="1055"/>
      <c r="BG63" s="1055"/>
      <c r="BH63" s="1055"/>
      <c r="BI63" s="1056"/>
      <c r="BJ63" s="1121" t="s">
        <v>418</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423</v>
      </c>
      <c r="AB66" s="1097"/>
      <c r="AC66" s="1097"/>
      <c r="AD66" s="1097"/>
      <c r="AE66" s="1098"/>
      <c r="AF66" s="1102" t="s">
        <v>424</v>
      </c>
      <c r="AG66" s="1103"/>
      <c r="AH66" s="1103"/>
      <c r="AI66" s="1103"/>
      <c r="AJ66" s="1104"/>
      <c r="AK66" s="1096" t="s">
        <v>425</v>
      </c>
      <c r="AL66" s="1091"/>
      <c r="AM66" s="1091"/>
      <c r="AN66" s="1091"/>
      <c r="AO66" s="1092"/>
      <c r="AP66" s="1096" t="s">
        <v>426</v>
      </c>
      <c r="AQ66" s="1097"/>
      <c r="AR66" s="1097"/>
      <c r="AS66" s="1097"/>
      <c r="AT66" s="1098"/>
      <c r="AU66" s="1096" t="s">
        <v>427</v>
      </c>
      <c r="AV66" s="1097"/>
      <c r="AW66" s="1097"/>
      <c r="AX66" s="1097"/>
      <c r="AY66" s="1098"/>
      <c r="AZ66" s="1096" t="s">
        <v>381</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593</v>
      </c>
      <c r="C68" s="1081"/>
      <c r="D68" s="1081"/>
      <c r="E68" s="1081"/>
      <c r="F68" s="1081"/>
      <c r="G68" s="1081"/>
      <c r="H68" s="1081"/>
      <c r="I68" s="1081"/>
      <c r="J68" s="1081"/>
      <c r="K68" s="1081"/>
      <c r="L68" s="1081"/>
      <c r="M68" s="1081"/>
      <c r="N68" s="1081"/>
      <c r="O68" s="1081"/>
      <c r="P68" s="1082"/>
      <c r="Q68" s="1083">
        <v>6487</v>
      </c>
      <c r="R68" s="1077"/>
      <c r="S68" s="1077"/>
      <c r="T68" s="1077"/>
      <c r="U68" s="1077"/>
      <c r="V68" s="1077">
        <v>6236</v>
      </c>
      <c r="W68" s="1077"/>
      <c r="X68" s="1077"/>
      <c r="Y68" s="1077"/>
      <c r="Z68" s="1077"/>
      <c r="AA68" s="1077">
        <v>251</v>
      </c>
      <c r="AB68" s="1077"/>
      <c r="AC68" s="1077"/>
      <c r="AD68" s="1077"/>
      <c r="AE68" s="1077"/>
      <c r="AF68" s="1077">
        <v>251</v>
      </c>
      <c r="AG68" s="1077"/>
      <c r="AH68" s="1077"/>
      <c r="AI68" s="1077"/>
      <c r="AJ68" s="1077"/>
      <c r="AK68" s="1077">
        <v>366</v>
      </c>
      <c r="AL68" s="1077"/>
      <c r="AM68" s="1077"/>
      <c r="AN68" s="1077"/>
      <c r="AO68" s="1077"/>
      <c r="AP68" s="1077" t="s">
        <v>592</v>
      </c>
      <c r="AQ68" s="1077"/>
      <c r="AR68" s="1077"/>
      <c r="AS68" s="1077"/>
      <c r="AT68" s="1077"/>
      <c r="AU68" s="1077" t="s">
        <v>592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594</v>
      </c>
      <c r="C69" s="1070"/>
      <c r="D69" s="1070"/>
      <c r="E69" s="1070"/>
      <c r="F69" s="1070"/>
      <c r="G69" s="1070"/>
      <c r="H69" s="1070"/>
      <c r="I69" s="1070"/>
      <c r="J69" s="1070"/>
      <c r="K69" s="1070"/>
      <c r="L69" s="1070"/>
      <c r="M69" s="1070"/>
      <c r="N69" s="1070"/>
      <c r="O69" s="1070"/>
      <c r="P69" s="1071"/>
      <c r="Q69" s="1072">
        <v>799</v>
      </c>
      <c r="R69" s="1066"/>
      <c r="S69" s="1066"/>
      <c r="T69" s="1066"/>
      <c r="U69" s="1066"/>
      <c r="V69" s="1066">
        <v>329</v>
      </c>
      <c r="W69" s="1066"/>
      <c r="X69" s="1066"/>
      <c r="Y69" s="1066"/>
      <c r="Z69" s="1066"/>
      <c r="AA69" s="1066">
        <v>470</v>
      </c>
      <c r="AB69" s="1066"/>
      <c r="AC69" s="1066"/>
      <c r="AD69" s="1066"/>
      <c r="AE69" s="1066"/>
      <c r="AF69" s="1066">
        <v>470</v>
      </c>
      <c r="AG69" s="1066"/>
      <c r="AH69" s="1066"/>
      <c r="AI69" s="1066"/>
      <c r="AJ69" s="1066"/>
      <c r="AK69" s="1066" t="s">
        <v>592</v>
      </c>
      <c r="AL69" s="1066"/>
      <c r="AM69" s="1066"/>
      <c r="AN69" s="1066"/>
      <c r="AO69" s="1066"/>
      <c r="AP69" s="1066" t="s">
        <v>592</v>
      </c>
      <c r="AQ69" s="1066"/>
      <c r="AR69" s="1066"/>
      <c r="AS69" s="1066"/>
      <c r="AT69" s="1066"/>
      <c r="AU69" s="1066" t="s">
        <v>592</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595</v>
      </c>
      <c r="C70" s="1070"/>
      <c r="D70" s="1070"/>
      <c r="E70" s="1070"/>
      <c r="F70" s="1070"/>
      <c r="G70" s="1070"/>
      <c r="H70" s="1070"/>
      <c r="I70" s="1070"/>
      <c r="J70" s="1070"/>
      <c r="K70" s="1070"/>
      <c r="L70" s="1070"/>
      <c r="M70" s="1070"/>
      <c r="N70" s="1070"/>
      <c r="O70" s="1070"/>
      <c r="P70" s="1071"/>
      <c r="Q70" s="1072">
        <v>228</v>
      </c>
      <c r="R70" s="1066"/>
      <c r="S70" s="1066"/>
      <c r="T70" s="1066"/>
      <c r="U70" s="1066"/>
      <c r="V70" s="1066">
        <v>214</v>
      </c>
      <c r="W70" s="1066"/>
      <c r="X70" s="1066"/>
      <c r="Y70" s="1066"/>
      <c r="Z70" s="1066"/>
      <c r="AA70" s="1066">
        <v>14</v>
      </c>
      <c r="AB70" s="1066"/>
      <c r="AC70" s="1066"/>
      <c r="AD70" s="1066"/>
      <c r="AE70" s="1066"/>
      <c r="AF70" s="1066">
        <v>14</v>
      </c>
      <c r="AG70" s="1066"/>
      <c r="AH70" s="1066"/>
      <c r="AI70" s="1066"/>
      <c r="AJ70" s="1066"/>
      <c r="AK70" s="1066">
        <v>221</v>
      </c>
      <c r="AL70" s="1066"/>
      <c r="AM70" s="1066"/>
      <c r="AN70" s="1066"/>
      <c r="AO70" s="1066"/>
      <c r="AP70" s="1066" t="s">
        <v>592</v>
      </c>
      <c r="AQ70" s="1066"/>
      <c r="AR70" s="1066"/>
      <c r="AS70" s="1066"/>
      <c r="AT70" s="1066"/>
      <c r="AU70" s="1066" t="s">
        <v>592</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596</v>
      </c>
      <c r="C71" s="1070"/>
      <c r="D71" s="1070"/>
      <c r="E71" s="1070"/>
      <c r="F71" s="1070"/>
      <c r="G71" s="1070"/>
      <c r="H71" s="1070"/>
      <c r="I71" s="1070"/>
      <c r="J71" s="1070"/>
      <c r="K71" s="1070"/>
      <c r="L71" s="1070"/>
      <c r="M71" s="1070"/>
      <c r="N71" s="1070"/>
      <c r="O71" s="1070"/>
      <c r="P71" s="1071"/>
      <c r="Q71" s="1072">
        <v>26</v>
      </c>
      <c r="R71" s="1066"/>
      <c r="S71" s="1066"/>
      <c r="T71" s="1066"/>
      <c r="U71" s="1066"/>
      <c r="V71" s="1066">
        <v>16</v>
      </c>
      <c r="W71" s="1066"/>
      <c r="X71" s="1066"/>
      <c r="Y71" s="1066"/>
      <c r="Z71" s="1066"/>
      <c r="AA71" s="1066">
        <v>11</v>
      </c>
      <c r="AB71" s="1066"/>
      <c r="AC71" s="1066"/>
      <c r="AD71" s="1066"/>
      <c r="AE71" s="1066"/>
      <c r="AF71" s="1066">
        <v>11</v>
      </c>
      <c r="AG71" s="1066"/>
      <c r="AH71" s="1066"/>
      <c r="AI71" s="1066"/>
      <c r="AJ71" s="1066"/>
      <c r="AK71" s="1066" t="s">
        <v>592</v>
      </c>
      <c r="AL71" s="1066"/>
      <c r="AM71" s="1066"/>
      <c r="AN71" s="1066"/>
      <c r="AO71" s="1066"/>
      <c r="AP71" s="1066" t="s">
        <v>592</v>
      </c>
      <c r="AQ71" s="1066"/>
      <c r="AR71" s="1066"/>
      <c r="AS71" s="1066"/>
      <c r="AT71" s="1066"/>
      <c r="AU71" s="1066" t="s">
        <v>592</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597</v>
      </c>
      <c r="C72" s="1070"/>
      <c r="D72" s="1070"/>
      <c r="E72" s="1070"/>
      <c r="F72" s="1070"/>
      <c r="G72" s="1070"/>
      <c r="H72" s="1070"/>
      <c r="I72" s="1070"/>
      <c r="J72" s="1070"/>
      <c r="K72" s="1070"/>
      <c r="L72" s="1070"/>
      <c r="M72" s="1070"/>
      <c r="N72" s="1070"/>
      <c r="O72" s="1070"/>
      <c r="P72" s="1071"/>
      <c r="Q72" s="1072">
        <v>100</v>
      </c>
      <c r="R72" s="1066"/>
      <c r="S72" s="1066"/>
      <c r="T72" s="1066"/>
      <c r="U72" s="1066"/>
      <c r="V72" s="1066">
        <v>78</v>
      </c>
      <c r="W72" s="1066"/>
      <c r="X72" s="1066"/>
      <c r="Y72" s="1066"/>
      <c r="Z72" s="1066"/>
      <c r="AA72" s="1066">
        <v>21</v>
      </c>
      <c r="AB72" s="1066"/>
      <c r="AC72" s="1066"/>
      <c r="AD72" s="1066"/>
      <c r="AE72" s="1066"/>
      <c r="AF72" s="1066">
        <v>21</v>
      </c>
      <c r="AG72" s="1066"/>
      <c r="AH72" s="1066"/>
      <c r="AI72" s="1066"/>
      <c r="AJ72" s="1066"/>
      <c r="AK72" s="1066">
        <v>22</v>
      </c>
      <c r="AL72" s="1066"/>
      <c r="AM72" s="1066"/>
      <c r="AN72" s="1066"/>
      <c r="AO72" s="1066"/>
      <c r="AP72" s="1066" t="s">
        <v>592</v>
      </c>
      <c r="AQ72" s="1066"/>
      <c r="AR72" s="1066"/>
      <c r="AS72" s="1066"/>
      <c r="AT72" s="1066"/>
      <c r="AU72" s="1066" t="s">
        <v>592</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598</v>
      </c>
      <c r="C73" s="1070"/>
      <c r="D73" s="1070"/>
      <c r="E73" s="1070"/>
      <c r="F73" s="1070"/>
      <c r="G73" s="1070"/>
      <c r="H73" s="1070"/>
      <c r="I73" s="1070"/>
      <c r="J73" s="1070"/>
      <c r="K73" s="1070"/>
      <c r="L73" s="1070"/>
      <c r="M73" s="1070"/>
      <c r="N73" s="1070"/>
      <c r="O73" s="1070"/>
      <c r="P73" s="1071"/>
      <c r="Q73" s="1072">
        <v>72</v>
      </c>
      <c r="R73" s="1066"/>
      <c r="S73" s="1066"/>
      <c r="T73" s="1066"/>
      <c r="U73" s="1066"/>
      <c r="V73" s="1066">
        <v>69</v>
      </c>
      <c r="W73" s="1066"/>
      <c r="X73" s="1066"/>
      <c r="Y73" s="1066"/>
      <c r="Z73" s="1066"/>
      <c r="AA73" s="1066">
        <v>3</v>
      </c>
      <c r="AB73" s="1066"/>
      <c r="AC73" s="1066"/>
      <c r="AD73" s="1066"/>
      <c r="AE73" s="1066"/>
      <c r="AF73" s="1066">
        <v>3</v>
      </c>
      <c r="AG73" s="1066"/>
      <c r="AH73" s="1066"/>
      <c r="AI73" s="1066"/>
      <c r="AJ73" s="1066"/>
      <c r="AK73" s="1066" t="s">
        <v>592</v>
      </c>
      <c r="AL73" s="1066"/>
      <c r="AM73" s="1066"/>
      <c r="AN73" s="1066"/>
      <c r="AO73" s="1066"/>
      <c r="AP73" s="1066" t="s">
        <v>592</v>
      </c>
      <c r="AQ73" s="1066"/>
      <c r="AR73" s="1066"/>
      <c r="AS73" s="1066"/>
      <c r="AT73" s="1066"/>
      <c r="AU73" s="1066" t="s">
        <v>592</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599</v>
      </c>
      <c r="C74" s="1070"/>
      <c r="D74" s="1070"/>
      <c r="E74" s="1070"/>
      <c r="F74" s="1070"/>
      <c r="G74" s="1070"/>
      <c r="H74" s="1070"/>
      <c r="I74" s="1070"/>
      <c r="J74" s="1070"/>
      <c r="K74" s="1070"/>
      <c r="L74" s="1070"/>
      <c r="M74" s="1070"/>
      <c r="N74" s="1070"/>
      <c r="O74" s="1070"/>
      <c r="P74" s="1071"/>
      <c r="Q74" s="1072">
        <v>279667</v>
      </c>
      <c r="R74" s="1066"/>
      <c r="S74" s="1066"/>
      <c r="T74" s="1066"/>
      <c r="U74" s="1066"/>
      <c r="V74" s="1066">
        <v>279607</v>
      </c>
      <c r="W74" s="1066"/>
      <c r="X74" s="1066"/>
      <c r="Y74" s="1066"/>
      <c r="Z74" s="1066"/>
      <c r="AA74" s="1066">
        <v>60</v>
      </c>
      <c r="AB74" s="1066"/>
      <c r="AC74" s="1066"/>
      <c r="AD74" s="1066"/>
      <c r="AE74" s="1066"/>
      <c r="AF74" s="1066">
        <v>60</v>
      </c>
      <c r="AG74" s="1066"/>
      <c r="AH74" s="1066"/>
      <c r="AI74" s="1066"/>
      <c r="AJ74" s="1066"/>
      <c r="AK74" s="1066">
        <v>5298</v>
      </c>
      <c r="AL74" s="1066"/>
      <c r="AM74" s="1066"/>
      <c r="AN74" s="1066"/>
      <c r="AO74" s="1066"/>
      <c r="AP74" s="1066" t="s">
        <v>592</v>
      </c>
      <c r="AQ74" s="1066"/>
      <c r="AR74" s="1066"/>
      <c r="AS74" s="1066"/>
      <c r="AT74" s="1066"/>
      <c r="AU74" s="1066" t="s">
        <v>592</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600</v>
      </c>
      <c r="C75" s="1070"/>
      <c r="D75" s="1070"/>
      <c r="E75" s="1070"/>
      <c r="F75" s="1070"/>
      <c r="G75" s="1070"/>
      <c r="H75" s="1070"/>
      <c r="I75" s="1070"/>
      <c r="J75" s="1070"/>
      <c r="K75" s="1070"/>
      <c r="L75" s="1070"/>
      <c r="M75" s="1070"/>
      <c r="N75" s="1070"/>
      <c r="O75" s="1070"/>
      <c r="P75" s="1071"/>
      <c r="Q75" s="1073">
        <v>16</v>
      </c>
      <c r="R75" s="1074"/>
      <c r="S75" s="1074"/>
      <c r="T75" s="1074"/>
      <c r="U75" s="1075"/>
      <c r="V75" s="1076">
        <v>13</v>
      </c>
      <c r="W75" s="1074"/>
      <c r="X75" s="1074"/>
      <c r="Y75" s="1074"/>
      <c r="Z75" s="1075"/>
      <c r="AA75" s="1076">
        <v>3</v>
      </c>
      <c r="AB75" s="1074"/>
      <c r="AC75" s="1074"/>
      <c r="AD75" s="1074"/>
      <c r="AE75" s="1075"/>
      <c r="AF75" s="1076">
        <v>3</v>
      </c>
      <c r="AG75" s="1074"/>
      <c r="AH75" s="1074"/>
      <c r="AI75" s="1074"/>
      <c r="AJ75" s="1075"/>
      <c r="AK75" s="1076" t="s">
        <v>614</v>
      </c>
      <c r="AL75" s="1074"/>
      <c r="AM75" s="1074"/>
      <c r="AN75" s="1074"/>
      <c r="AO75" s="1075"/>
      <c r="AP75" s="1076" t="s">
        <v>614</v>
      </c>
      <c r="AQ75" s="1074"/>
      <c r="AR75" s="1074"/>
      <c r="AS75" s="1074"/>
      <c r="AT75" s="1075"/>
      <c r="AU75" s="1076" t="s">
        <v>614</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601</v>
      </c>
      <c r="C76" s="1070"/>
      <c r="D76" s="1070"/>
      <c r="E76" s="1070"/>
      <c r="F76" s="1070"/>
      <c r="G76" s="1070"/>
      <c r="H76" s="1070"/>
      <c r="I76" s="1070"/>
      <c r="J76" s="1070"/>
      <c r="K76" s="1070"/>
      <c r="L76" s="1070"/>
      <c r="M76" s="1070"/>
      <c r="N76" s="1070"/>
      <c r="O76" s="1070"/>
      <c r="P76" s="1071"/>
      <c r="Q76" s="1073">
        <v>18</v>
      </c>
      <c r="R76" s="1074"/>
      <c r="S76" s="1074"/>
      <c r="T76" s="1074"/>
      <c r="U76" s="1075"/>
      <c r="V76" s="1076">
        <v>12</v>
      </c>
      <c r="W76" s="1074"/>
      <c r="X76" s="1074"/>
      <c r="Y76" s="1074"/>
      <c r="Z76" s="1075"/>
      <c r="AA76" s="1076">
        <v>6</v>
      </c>
      <c r="AB76" s="1074"/>
      <c r="AC76" s="1074"/>
      <c r="AD76" s="1074"/>
      <c r="AE76" s="1075"/>
      <c r="AF76" s="1076">
        <v>6</v>
      </c>
      <c r="AG76" s="1074"/>
      <c r="AH76" s="1074"/>
      <c r="AI76" s="1074"/>
      <c r="AJ76" s="1075"/>
      <c r="AK76" s="1076" t="s">
        <v>592</v>
      </c>
      <c r="AL76" s="1074"/>
      <c r="AM76" s="1074"/>
      <c r="AN76" s="1074"/>
      <c r="AO76" s="1075"/>
      <c r="AP76" s="1076" t="s">
        <v>592</v>
      </c>
      <c r="AQ76" s="1074"/>
      <c r="AR76" s="1074"/>
      <c r="AS76" s="1074"/>
      <c r="AT76" s="1075"/>
      <c r="AU76" s="1076" t="s">
        <v>592</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602</v>
      </c>
      <c r="C77" s="1070"/>
      <c r="D77" s="1070"/>
      <c r="E77" s="1070"/>
      <c r="F77" s="1070"/>
      <c r="G77" s="1070"/>
      <c r="H77" s="1070"/>
      <c r="I77" s="1070"/>
      <c r="J77" s="1070"/>
      <c r="K77" s="1070"/>
      <c r="L77" s="1070"/>
      <c r="M77" s="1070"/>
      <c r="N77" s="1070"/>
      <c r="O77" s="1070"/>
      <c r="P77" s="1071"/>
      <c r="Q77" s="1073">
        <v>62</v>
      </c>
      <c r="R77" s="1074"/>
      <c r="S77" s="1074"/>
      <c r="T77" s="1074"/>
      <c r="U77" s="1075"/>
      <c r="V77" s="1076">
        <v>55</v>
      </c>
      <c r="W77" s="1074"/>
      <c r="X77" s="1074"/>
      <c r="Y77" s="1074"/>
      <c r="Z77" s="1075"/>
      <c r="AA77" s="1076">
        <v>7</v>
      </c>
      <c r="AB77" s="1074"/>
      <c r="AC77" s="1074"/>
      <c r="AD77" s="1074"/>
      <c r="AE77" s="1075"/>
      <c r="AF77" s="1076">
        <v>7</v>
      </c>
      <c r="AG77" s="1074"/>
      <c r="AH77" s="1074"/>
      <c r="AI77" s="1074"/>
      <c r="AJ77" s="1075"/>
      <c r="AK77" s="1076" t="s">
        <v>615</v>
      </c>
      <c r="AL77" s="1074"/>
      <c r="AM77" s="1074"/>
      <c r="AN77" s="1074"/>
      <c r="AO77" s="1075"/>
      <c r="AP77" s="1076" t="s">
        <v>615</v>
      </c>
      <c r="AQ77" s="1074"/>
      <c r="AR77" s="1074"/>
      <c r="AS77" s="1074"/>
      <c r="AT77" s="1075"/>
      <c r="AU77" s="1076" t="s">
        <v>615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603</v>
      </c>
      <c r="C78" s="1070"/>
      <c r="D78" s="1070"/>
      <c r="E78" s="1070"/>
      <c r="F78" s="1070"/>
      <c r="G78" s="1070"/>
      <c r="H78" s="1070"/>
      <c r="I78" s="1070"/>
      <c r="J78" s="1070"/>
      <c r="K78" s="1070"/>
      <c r="L78" s="1070"/>
      <c r="M78" s="1070"/>
      <c r="N78" s="1070"/>
      <c r="O78" s="1070"/>
      <c r="P78" s="1071"/>
      <c r="Q78" s="1072">
        <v>224</v>
      </c>
      <c r="R78" s="1066"/>
      <c r="S78" s="1066"/>
      <c r="T78" s="1066"/>
      <c r="U78" s="1066"/>
      <c r="V78" s="1066">
        <v>191</v>
      </c>
      <c r="W78" s="1066"/>
      <c r="X78" s="1066"/>
      <c r="Y78" s="1066"/>
      <c r="Z78" s="1066"/>
      <c r="AA78" s="1066">
        <v>34</v>
      </c>
      <c r="AB78" s="1066"/>
      <c r="AC78" s="1066"/>
      <c r="AD78" s="1066"/>
      <c r="AE78" s="1066"/>
      <c r="AF78" s="1066">
        <v>34</v>
      </c>
      <c r="AG78" s="1066"/>
      <c r="AH78" s="1066"/>
      <c r="AI78" s="1066"/>
      <c r="AJ78" s="1066"/>
      <c r="AK78" s="1066" t="s">
        <v>615</v>
      </c>
      <c r="AL78" s="1066"/>
      <c r="AM78" s="1066"/>
      <c r="AN78" s="1066"/>
      <c r="AO78" s="1066"/>
      <c r="AP78" s="1066" t="s">
        <v>615</v>
      </c>
      <c r="AQ78" s="1066"/>
      <c r="AR78" s="1066"/>
      <c r="AS78" s="1066"/>
      <c r="AT78" s="1066"/>
      <c r="AU78" s="1066" t="s">
        <v>615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604</v>
      </c>
      <c r="C79" s="1070"/>
      <c r="D79" s="1070"/>
      <c r="E79" s="1070"/>
      <c r="F79" s="1070"/>
      <c r="G79" s="1070"/>
      <c r="H79" s="1070"/>
      <c r="I79" s="1070"/>
      <c r="J79" s="1070"/>
      <c r="K79" s="1070"/>
      <c r="L79" s="1070"/>
      <c r="M79" s="1070"/>
      <c r="N79" s="1070"/>
      <c r="O79" s="1070"/>
      <c r="P79" s="1071"/>
      <c r="Q79" s="1072">
        <v>141</v>
      </c>
      <c r="R79" s="1066"/>
      <c r="S79" s="1066"/>
      <c r="T79" s="1066"/>
      <c r="U79" s="1066"/>
      <c r="V79" s="1066">
        <v>136</v>
      </c>
      <c r="W79" s="1066"/>
      <c r="X79" s="1066"/>
      <c r="Y79" s="1066"/>
      <c r="Z79" s="1066"/>
      <c r="AA79" s="1066">
        <v>5</v>
      </c>
      <c r="AB79" s="1066"/>
      <c r="AC79" s="1066"/>
      <c r="AD79" s="1066"/>
      <c r="AE79" s="1066"/>
      <c r="AF79" s="1066">
        <v>5</v>
      </c>
      <c r="AG79" s="1066"/>
      <c r="AH79" s="1066"/>
      <c r="AI79" s="1066"/>
      <c r="AJ79" s="1066"/>
      <c r="AK79" s="1066" t="s">
        <v>592</v>
      </c>
      <c r="AL79" s="1066"/>
      <c r="AM79" s="1066"/>
      <c r="AN79" s="1066"/>
      <c r="AO79" s="1066"/>
      <c r="AP79" s="1066" t="s">
        <v>592</v>
      </c>
      <c r="AQ79" s="1066"/>
      <c r="AR79" s="1066"/>
      <c r="AS79" s="1066"/>
      <c r="AT79" s="1066"/>
      <c r="AU79" s="1066" t="s">
        <v>592</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605</v>
      </c>
      <c r="C80" s="1070"/>
      <c r="D80" s="1070"/>
      <c r="E80" s="1070"/>
      <c r="F80" s="1070"/>
      <c r="G80" s="1070"/>
      <c r="H80" s="1070"/>
      <c r="I80" s="1070"/>
      <c r="J80" s="1070"/>
      <c r="K80" s="1070"/>
      <c r="L80" s="1070"/>
      <c r="M80" s="1070"/>
      <c r="N80" s="1070"/>
      <c r="O80" s="1070"/>
      <c r="P80" s="1071"/>
      <c r="Q80" s="1072">
        <v>259</v>
      </c>
      <c r="R80" s="1066"/>
      <c r="S80" s="1066"/>
      <c r="T80" s="1066"/>
      <c r="U80" s="1066"/>
      <c r="V80" s="1066">
        <v>216</v>
      </c>
      <c r="W80" s="1066"/>
      <c r="X80" s="1066"/>
      <c r="Y80" s="1066"/>
      <c r="Z80" s="1066"/>
      <c r="AA80" s="1066">
        <v>43</v>
      </c>
      <c r="AB80" s="1066"/>
      <c r="AC80" s="1066"/>
      <c r="AD80" s="1066"/>
      <c r="AE80" s="1066"/>
      <c r="AF80" s="1066">
        <v>43</v>
      </c>
      <c r="AG80" s="1066"/>
      <c r="AH80" s="1066"/>
      <c r="AI80" s="1066"/>
      <c r="AJ80" s="1066"/>
      <c r="AK80" s="1066" t="s">
        <v>614</v>
      </c>
      <c r="AL80" s="1066"/>
      <c r="AM80" s="1066"/>
      <c r="AN80" s="1066"/>
      <c r="AO80" s="1066"/>
      <c r="AP80" s="1066">
        <v>49</v>
      </c>
      <c r="AQ80" s="1066"/>
      <c r="AR80" s="1066"/>
      <c r="AS80" s="1066"/>
      <c r="AT80" s="1066"/>
      <c r="AU80" s="1066">
        <v>23</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606</v>
      </c>
      <c r="C81" s="1070"/>
      <c r="D81" s="1070"/>
      <c r="E81" s="1070"/>
      <c r="F81" s="1070"/>
      <c r="G81" s="1070"/>
      <c r="H81" s="1070"/>
      <c r="I81" s="1070"/>
      <c r="J81" s="1070"/>
      <c r="K81" s="1070"/>
      <c r="L81" s="1070"/>
      <c r="M81" s="1070"/>
      <c r="N81" s="1070"/>
      <c r="O81" s="1070"/>
      <c r="P81" s="1071"/>
      <c r="Q81" s="1072">
        <v>6490</v>
      </c>
      <c r="R81" s="1066"/>
      <c r="S81" s="1066"/>
      <c r="T81" s="1066"/>
      <c r="U81" s="1066"/>
      <c r="V81" s="1066">
        <v>7195</v>
      </c>
      <c r="W81" s="1066"/>
      <c r="X81" s="1066"/>
      <c r="Y81" s="1066"/>
      <c r="Z81" s="1066"/>
      <c r="AA81" s="1066">
        <v>-705</v>
      </c>
      <c r="AB81" s="1066"/>
      <c r="AC81" s="1066"/>
      <c r="AD81" s="1066"/>
      <c r="AE81" s="1066"/>
      <c r="AF81" s="1066">
        <v>3561</v>
      </c>
      <c r="AG81" s="1066"/>
      <c r="AH81" s="1066"/>
      <c r="AI81" s="1066"/>
      <c r="AJ81" s="1066"/>
      <c r="AK81" s="1066" t="s">
        <v>592</v>
      </c>
      <c r="AL81" s="1066"/>
      <c r="AM81" s="1066"/>
      <c r="AN81" s="1066"/>
      <c r="AO81" s="1066"/>
      <c r="AP81" s="1066">
        <v>21684</v>
      </c>
      <c r="AQ81" s="1066"/>
      <c r="AR81" s="1066"/>
      <c r="AS81" s="1066"/>
      <c r="AT81" s="1066"/>
      <c r="AU81" s="1066">
        <v>132</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394</v>
      </c>
      <c r="B88" s="1039" t="s">
        <v>428</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4489</v>
      </c>
      <c r="AG88" s="1054"/>
      <c r="AH88" s="1054"/>
      <c r="AI88" s="1054"/>
      <c r="AJ88" s="1054"/>
      <c r="AK88" s="1058"/>
      <c r="AL88" s="1058"/>
      <c r="AM88" s="1058"/>
      <c r="AN88" s="1058"/>
      <c r="AO88" s="1058"/>
      <c r="AP88" s="1054">
        <v>21733</v>
      </c>
      <c r="AQ88" s="1054"/>
      <c r="AR88" s="1054"/>
      <c r="AS88" s="1054"/>
      <c r="AT88" s="1054"/>
      <c r="AU88" s="1054">
        <v>155</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1039" t="s">
        <v>429</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18</v>
      </c>
      <c r="CS102" s="1046"/>
      <c r="CT102" s="1046"/>
      <c r="CU102" s="1046"/>
      <c r="CV102" s="1047"/>
      <c r="CW102" s="1045">
        <v>2</v>
      </c>
      <c r="CX102" s="1046"/>
      <c r="CY102" s="1046"/>
      <c r="CZ102" s="1046"/>
      <c r="DA102" s="1047"/>
      <c r="DB102" s="1045" t="s">
        <v>592</v>
      </c>
      <c r="DC102" s="1046"/>
      <c r="DD102" s="1046"/>
      <c r="DE102" s="1046"/>
      <c r="DF102" s="1047"/>
      <c r="DG102" s="1045" t="s">
        <v>592</v>
      </c>
      <c r="DH102" s="1046"/>
      <c r="DI102" s="1046"/>
      <c r="DJ102" s="1046"/>
      <c r="DK102" s="1047"/>
      <c r="DL102" s="1045" t="s">
        <v>592</v>
      </c>
      <c r="DM102" s="1046"/>
      <c r="DN102" s="1046"/>
      <c r="DO102" s="1046"/>
      <c r="DP102" s="1047"/>
      <c r="DQ102" s="1045" t="s">
        <v>592</v>
      </c>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430</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431</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434</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435</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436</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437</v>
      </c>
      <c r="AB109" s="989"/>
      <c r="AC109" s="989"/>
      <c r="AD109" s="989"/>
      <c r="AE109" s="990"/>
      <c r="AF109" s="991" t="s">
        <v>438</v>
      </c>
      <c r="AG109" s="989"/>
      <c r="AH109" s="989"/>
      <c r="AI109" s="989"/>
      <c r="AJ109" s="990"/>
      <c r="AK109" s="991" t="s">
        <v>309</v>
      </c>
      <c r="AL109" s="989"/>
      <c r="AM109" s="989"/>
      <c r="AN109" s="989"/>
      <c r="AO109" s="990"/>
      <c r="AP109" s="991" t="s">
        <v>439</v>
      </c>
      <c r="AQ109" s="989"/>
      <c r="AR109" s="989"/>
      <c r="AS109" s="989"/>
      <c r="AT109" s="1020"/>
      <c r="AU109" s="988" t="s">
        <v>436</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437</v>
      </c>
      <c r="BR109" s="989"/>
      <c r="BS109" s="989"/>
      <c r="BT109" s="989"/>
      <c r="BU109" s="990"/>
      <c r="BV109" s="991" t="s">
        <v>438</v>
      </c>
      <c r="BW109" s="989"/>
      <c r="BX109" s="989"/>
      <c r="BY109" s="989"/>
      <c r="BZ109" s="990"/>
      <c r="CA109" s="991" t="s">
        <v>309</v>
      </c>
      <c r="CB109" s="989"/>
      <c r="CC109" s="989"/>
      <c r="CD109" s="989"/>
      <c r="CE109" s="990"/>
      <c r="CF109" s="1027" t="s">
        <v>439</v>
      </c>
      <c r="CG109" s="1027"/>
      <c r="CH109" s="1027"/>
      <c r="CI109" s="1027"/>
      <c r="CJ109" s="1027"/>
      <c r="CK109" s="991" t="s">
        <v>440</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437</v>
      </c>
      <c r="DH109" s="989"/>
      <c r="DI109" s="989"/>
      <c r="DJ109" s="989"/>
      <c r="DK109" s="990"/>
      <c r="DL109" s="991" t="s">
        <v>438</v>
      </c>
      <c r="DM109" s="989"/>
      <c r="DN109" s="989"/>
      <c r="DO109" s="989"/>
      <c r="DP109" s="990"/>
      <c r="DQ109" s="991" t="s">
        <v>309</v>
      </c>
      <c r="DR109" s="989"/>
      <c r="DS109" s="989"/>
      <c r="DT109" s="989"/>
      <c r="DU109" s="990"/>
      <c r="DV109" s="991" t="s">
        <v>439</v>
      </c>
      <c r="DW109" s="989"/>
      <c r="DX109" s="989"/>
      <c r="DY109" s="989"/>
      <c r="DZ109" s="1020"/>
    </row>
    <row r="110" spans="1:131" s="248" customFormat="1" ht="26.25" customHeight="1" x14ac:dyDescent="0.15">
      <c r="A110" s="891" t="s">
        <v>441</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2109974</v>
      </c>
      <c r="AB110" s="982"/>
      <c r="AC110" s="982"/>
      <c r="AD110" s="982"/>
      <c r="AE110" s="983"/>
      <c r="AF110" s="984">
        <v>1960906</v>
      </c>
      <c r="AG110" s="982"/>
      <c r="AH110" s="982"/>
      <c r="AI110" s="982"/>
      <c r="AJ110" s="983"/>
      <c r="AK110" s="984">
        <v>2026802</v>
      </c>
      <c r="AL110" s="982"/>
      <c r="AM110" s="982"/>
      <c r="AN110" s="982"/>
      <c r="AO110" s="983"/>
      <c r="AP110" s="985">
        <v>19.5</v>
      </c>
      <c r="AQ110" s="986"/>
      <c r="AR110" s="986"/>
      <c r="AS110" s="986"/>
      <c r="AT110" s="987"/>
      <c r="AU110" s="1021" t="s">
        <v>73</v>
      </c>
      <c r="AV110" s="1022"/>
      <c r="AW110" s="1022"/>
      <c r="AX110" s="1022"/>
      <c r="AY110" s="1022"/>
      <c r="AZ110" s="947" t="s">
        <v>442</v>
      </c>
      <c r="BA110" s="892"/>
      <c r="BB110" s="892"/>
      <c r="BC110" s="892"/>
      <c r="BD110" s="892"/>
      <c r="BE110" s="892"/>
      <c r="BF110" s="892"/>
      <c r="BG110" s="892"/>
      <c r="BH110" s="892"/>
      <c r="BI110" s="892"/>
      <c r="BJ110" s="892"/>
      <c r="BK110" s="892"/>
      <c r="BL110" s="892"/>
      <c r="BM110" s="892"/>
      <c r="BN110" s="892"/>
      <c r="BO110" s="892"/>
      <c r="BP110" s="893"/>
      <c r="BQ110" s="948">
        <v>20506829</v>
      </c>
      <c r="BR110" s="929"/>
      <c r="BS110" s="929"/>
      <c r="BT110" s="929"/>
      <c r="BU110" s="929"/>
      <c r="BV110" s="929">
        <v>20331929</v>
      </c>
      <c r="BW110" s="929"/>
      <c r="BX110" s="929"/>
      <c r="BY110" s="929"/>
      <c r="BZ110" s="929"/>
      <c r="CA110" s="929">
        <v>19934213</v>
      </c>
      <c r="CB110" s="929"/>
      <c r="CC110" s="929"/>
      <c r="CD110" s="929"/>
      <c r="CE110" s="929"/>
      <c r="CF110" s="953">
        <v>192</v>
      </c>
      <c r="CG110" s="954"/>
      <c r="CH110" s="954"/>
      <c r="CI110" s="954"/>
      <c r="CJ110" s="954"/>
      <c r="CK110" s="1017" t="s">
        <v>443</v>
      </c>
      <c r="CL110" s="903"/>
      <c r="CM110" s="978" t="s">
        <v>444</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445</v>
      </c>
      <c r="DH110" s="929"/>
      <c r="DI110" s="929"/>
      <c r="DJ110" s="929"/>
      <c r="DK110" s="929"/>
      <c r="DL110" s="929" t="s">
        <v>445</v>
      </c>
      <c r="DM110" s="929"/>
      <c r="DN110" s="929"/>
      <c r="DO110" s="929"/>
      <c r="DP110" s="929"/>
      <c r="DQ110" s="929" t="s">
        <v>445</v>
      </c>
      <c r="DR110" s="929"/>
      <c r="DS110" s="929"/>
      <c r="DT110" s="929"/>
      <c r="DU110" s="929"/>
      <c r="DV110" s="930" t="s">
        <v>396</v>
      </c>
      <c r="DW110" s="930"/>
      <c r="DX110" s="930"/>
      <c r="DY110" s="930"/>
      <c r="DZ110" s="931"/>
    </row>
    <row r="111" spans="1:131" s="248" customFormat="1" ht="26.25" customHeight="1" x14ac:dyDescent="0.15">
      <c r="A111" s="858" t="s">
        <v>446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445</v>
      </c>
      <c r="AB111" s="1010"/>
      <c r="AC111" s="1010"/>
      <c r="AD111" s="1010"/>
      <c r="AE111" s="1011"/>
      <c r="AF111" s="1012" t="s">
        <v>445</v>
      </c>
      <c r="AG111" s="1010"/>
      <c r="AH111" s="1010"/>
      <c r="AI111" s="1010"/>
      <c r="AJ111" s="1011"/>
      <c r="AK111" s="1012" t="s">
        <v>445</v>
      </c>
      <c r="AL111" s="1010"/>
      <c r="AM111" s="1010"/>
      <c r="AN111" s="1010"/>
      <c r="AO111" s="1011"/>
      <c r="AP111" s="1013" t="s">
        <v>447</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v>780006</v>
      </c>
      <c r="BR111" s="901"/>
      <c r="BS111" s="901"/>
      <c r="BT111" s="901"/>
      <c r="BU111" s="901"/>
      <c r="BV111" s="901">
        <v>661939</v>
      </c>
      <c r="BW111" s="901"/>
      <c r="BX111" s="901"/>
      <c r="BY111" s="901"/>
      <c r="BZ111" s="901"/>
      <c r="CA111" s="901">
        <v>759672</v>
      </c>
      <c r="CB111" s="901"/>
      <c r="CC111" s="901"/>
      <c r="CD111" s="901"/>
      <c r="CE111" s="901"/>
      <c r="CF111" s="962">
        <v>7.3</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450</v>
      </c>
      <c r="DM111" s="901"/>
      <c r="DN111" s="901"/>
      <c r="DO111" s="901"/>
      <c r="DP111" s="901"/>
      <c r="DQ111" s="901" t="s">
        <v>451</v>
      </c>
      <c r="DR111" s="901"/>
      <c r="DS111" s="901"/>
      <c r="DT111" s="901"/>
      <c r="DU111" s="901"/>
      <c r="DV111" s="878" t="s">
        <v>179</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396</v>
      </c>
      <c r="AB112" s="864"/>
      <c r="AC112" s="864"/>
      <c r="AD112" s="864"/>
      <c r="AE112" s="865"/>
      <c r="AF112" s="866" t="s">
        <v>445</v>
      </c>
      <c r="AG112" s="864"/>
      <c r="AH112" s="864"/>
      <c r="AI112" s="864"/>
      <c r="AJ112" s="865"/>
      <c r="AK112" s="866" t="s">
        <v>451</v>
      </c>
      <c r="AL112" s="864"/>
      <c r="AM112" s="864"/>
      <c r="AN112" s="864"/>
      <c r="AO112" s="865"/>
      <c r="AP112" s="911" t="s">
        <v>445</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13971043</v>
      </c>
      <c r="BR112" s="901"/>
      <c r="BS112" s="901"/>
      <c r="BT112" s="901"/>
      <c r="BU112" s="901"/>
      <c r="BV112" s="901">
        <v>13912140</v>
      </c>
      <c r="BW112" s="901"/>
      <c r="BX112" s="901"/>
      <c r="BY112" s="901"/>
      <c r="BZ112" s="901"/>
      <c r="CA112" s="901">
        <v>10558543</v>
      </c>
      <c r="CB112" s="901"/>
      <c r="CC112" s="901"/>
      <c r="CD112" s="901"/>
      <c r="CE112" s="901"/>
      <c r="CF112" s="962">
        <v>101.7</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445</v>
      </c>
      <c r="DH112" s="901"/>
      <c r="DI112" s="901"/>
      <c r="DJ112" s="901"/>
      <c r="DK112" s="901"/>
      <c r="DL112" s="901" t="s">
        <v>445</v>
      </c>
      <c r="DM112" s="901"/>
      <c r="DN112" s="901"/>
      <c r="DO112" s="901"/>
      <c r="DP112" s="901"/>
      <c r="DQ112" s="901" t="s">
        <v>450</v>
      </c>
      <c r="DR112" s="901"/>
      <c r="DS112" s="901"/>
      <c r="DT112" s="901"/>
      <c r="DU112" s="901"/>
      <c r="DV112" s="878" t="s">
        <v>456</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802010</v>
      </c>
      <c r="AB113" s="1010"/>
      <c r="AC113" s="1010"/>
      <c r="AD113" s="1010"/>
      <c r="AE113" s="1011"/>
      <c r="AF113" s="1012">
        <v>810060</v>
      </c>
      <c r="AG113" s="1010"/>
      <c r="AH113" s="1010"/>
      <c r="AI113" s="1010"/>
      <c r="AJ113" s="1011"/>
      <c r="AK113" s="1012">
        <v>717990</v>
      </c>
      <c r="AL113" s="1010"/>
      <c r="AM113" s="1010"/>
      <c r="AN113" s="1010"/>
      <c r="AO113" s="1011"/>
      <c r="AP113" s="1013">
        <v>6.9</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209794</v>
      </c>
      <c r="BR113" s="901"/>
      <c r="BS113" s="901"/>
      <c r="BT113" s="901"/>
      <c r="BU113" s="901"/>
      <c r="BV113" s="901">
        <v>181221</v>
      </c>
      <c r="BW113" s="901"/>
      <c r="BX113" s="901"/>
      <c r="BY113" s="901"/>
      <c r="BZ113" s="901"/>
      <c r="CA113" s="901">
        <v>154475</v>
      </c>
      <c r="CB113" s="901"/>
      <c r="CC113" s="901"/>
      <c r="CD113" s="901"/>
      <c r="CE113" s="901"/>
      <c r="CF113" s="962">
        <v>1.5</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451</v>
      </c>
      <c r="DH113" s="864"/>
      <c r="DI113" s="864"/>
      <c r="DJ113" s="864"/>
      <c r="DK113" s="865"/>
      <c r="DL113" s="866" t="s">
        <v>450</v>
      </c>
      <c r="DM113" s="864"/>
      <c r="DN113" s="864"/>
      <c r="DO113" s="864"/>
      <c r="DP113" s="865"/>
      <c r="DQ113" s="866" t="s">
        <v>396</v>
      </c>
      <c r="DR113" s="864"/>
      <c r="DS113" s="864"/>
      <c r="DT113" s="864"/>
      <c r="DU113" s="865"/>
      <c r="DV113" s="911" t="s">
        <v>396</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45165</v>
      </c>
      <c r="AB114" s="864"/>
      <c r="AC114" s="864"/>
      <c r="AD114" s="864"/>
      <c r="AE114" s="865"/>
      <c r="AF114" s="866">
        <v>32348</v>
      </c>
      <c r="AG114" s="864"/>
      <c r="AH114" s="864"/>
      <c r="AI114" s="864"/>
      <c r="AJ114" s="865"/>
      <c r="AK114" s="866">
        <v>30006</v>
      </c>
      <c r="AL114" s="864"/>
      <c r="AM114" s="864"/>
      <c r="AN114" s="864"/>
      <c r="AO114" s="865"/>
      <c r="AP114" s="911">
        <v>0.3</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705848</v>
      </c>
      <c r="BR114" s="901"/>
      <c r="BS114" s="901"/>
      <c r="BT114" s="901"/>
      <c r="BU114" s="901"/>
      <c r="BV114" s="901">
        <v>715832</v>
      </c>
      <c r="BW114" s="901"/>
      <c r="BX114" s="901"/>
      <c r="BY114" s="901"/>
      <c r="BZ114" s="901"/>
      <c r="CA114" s="901">
        <v>737454</v>
      </c>
      <c r="CB114" s="901"/>
      <c r="CC114" s="901"/>
      <c r="CD114" s="901"/>
      <c r="CE114" s="901"/>
      <c r="CF114" s="962">
        <v>7.1</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130</v>
      </c>
      <c r="DH114" s="864"/>
      <c r="DI114" s="864"/>
      <c r="DJ114" s="864"/>
      <c r="DK114" s="865"/>
      <c r="DL114" s="866" t="s">
        <v>445</v>
      </c>
      <c r="DM114" s="864"/>
      <c r="DN114" s="864"/>
      <c r="DO114" s="864"/>
      <c r="DP114" s="865"/>
      <c r="DQ114" s="866" t="s">
        <v>396</v>
      </c>
      <c r="DR114" s="864"/>
      <c r="DS114" s="864"/>
      <c r="DT114" s="864"/>
      <c r="DU114" s="865"/>
      <c r="DV114" s="911" t="s">
        <v>463</v>
      </c>
      <c r="DW114" s="912"/>
      <c r="DX114" s="912"/>
      <c r="DY114" s="912"/>
      <c r="DZ114" s="913"/>
    </row>
    <row r="115" spans="1:130" s="248" customFormat="1" ht="26.25" customHeight="1" x14ac:dyDescent="0.15">
      <c r="A115" s="1005"/>
      <c r="B115" s="1006"/>
      <c r="C115" s="834" t="s">
        <v>464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37010</v>
      </c>
      <c r="AB115" s="1010"/>
      <c r="AC115" s="1010"/>
      <c r="AD115" s="1010"/>
      <c r="AE115" s="1011"/>
      <c r="AF115" s="1012">
        <v>41539</v>
      </c>
      <c r="AG115" s="1010"/>
      <c r="AH115" s="1010"/>
      <c r="AI115" s="1010"/>
      <c r="AJ115" s="1011"/>
      <c r="AK115" s="1012">
        <v>34902</v>
      </c>
      <c r="AL115" s="1010"/>
      <c r="AM115" s="1010"/>
      <c r="AN115" s="1010"/>
      <c r="AO115" s="1011"/>
      <c r="AP115" s="1013">
        <v>0.3</v>
      </c>
      <c r="AQ115" s="1014"/>
      <c r="AR115" s="1014"/>
      <c r="AS115" s="1014"/>
      <c r="AT115" s="1015"/>
      <c r="AU115" s="1023"/>
      <c r="AV115" s="1024"/>
      <c r="AW115" s="1024"/>
      <c r="AX115" s="1024"/>
      <c r="AY115" s="1024"/>
      <c r="AZ115" s="899" t="s">
        <v>465</v>
      </c>
      <c r="BA115" s="834"/>
      <c r="BB115" s="834"/>
      <c r="BC115" s="834"/>
      <c r="BD115" s="834"/>
      <c r="BE115" s="834"/>
      <c r="BF115" s="834"/>
      <c r="BG115" s="834"/>
      <c r="BH115" s="834"/>
      <c r="BI115" s="834"/>
      <c r="BJ115" s="834"/>
      <c r="BK115" s="834"/>
      <c r="BL115" s="834"/>
      <c r="BM115" s="834"/>
      <c r="BN115" s="834"/>
      <c r="BO115" s="834"/>
      <c r="BP115" s="835"/>
      <c r="BQ115" s="900" t="s">
        <v>396</v>
      </c>
      <c r="BR115" s="901"/>
      <c r="BS115" s="901"/>
      <c r="BT115" s="901"/>
      <c r="BU115" s="901"/>
      <c r="BV115" s="901" t="s">
        <v>445</v>
      </c>
      <c r="BW115" s="901"/>
      <c r="BX115" s="901"/>
      <c r="BY115" s="901"/>
      <c r="BZ115" s="901"/>
      <c r="CA115" s="901" t="s">
        <v>456</v>
      </c>
      <c r="CB115" s="901"/>
      <c r="CC115" s="901"/>
      <c r="CD115" s="901"/>
      <c r="CE115" s="901"/>
      <c r="CF115" s="962" t="s">
        <v>447</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445</v>
      </c>
      <c r="DM115" s="864"/>
      <c r="DN115" s="864"/>
      <c r="DO115" s="864"/>
      <c r="DP115" s="865"/>
      <c r="DQ115" s="866" t="s">
        <v>179</v>
      </c>
      <c r="DR115" s="864"/>
      <c r="DS115" s="864"/>
      <c r="DT115" s="864"/>
      <c r="DU115" s="865"/>
      <c r="DV115" s="911" t="s">
        <v>450</v>
      </c>
      <c r="DW115" s="912"/>
      <c r="DX115" s="912"/>
      <c r="DY115" s="912"/>
      <c r="DZ115" s="913"/>
    </row>
    <row r="116" spans="1:130" s="248" customFormat="1" ht="26.25" customHeight="1" x14ac:dyDescent="0.15">
      <c r="A116" s="1007"/>
      <c r="B116" s="1008"/>
      <c r="C116" s="967" t="s">
        <v>467</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445</v>
      </c>
      <c r="AG116" s="864"/>
      <c r="AH116" s="864"/>
      <c r="AI116" s="864"/>
      <c r="AJ116" s="865"/>
      <c r="AK116" s="866" t="s">
        <v>463</v>
      </c>
      <c r="AL116" s="864"/>
      <c r="AM116" s="864"/>
      <c r="AN116" s="864"/>
      <c r="AO116" s="865"/>
      <c r="AP116" s="911" t="s">
        <v>445</v>
      </c>
      <c r="AQ116" s="912"/>
      <c r="AR116" s="912"/>
      <c r="AS116" s="912"/>
      <c r="AT116" s="913"/>
      <c r="AU116" s="1023"/>
      <c r="AV116" s="1024"/>
      <c r="AW116" s="1024"/>
      <c r="AX116" s="1024"/>
      <c r="AY116" s="1024"/>
      <c r="AZ116" s="950" t="s">
        <v>468</v>
      </c>
      <c r="BA116" s="951"/>
      <c r="BB116" s="951"/>
      <c r="BC116" s="951"/>
      <c r="BD116" s="951"/>
      <c r="BE116" s="951"/>
      <c r="BF116" s="951"/>
      <c r="BG116" s="951"/>
      <c r="BH116" s="951"/>
      <c r="BI116" s="951"/>
      <c r="BJ116" s="951"/>
      <c r="BK116" s="951"/>
      <c r="BL116" s="951"/>
      <c r="BM116" s="951"/>
      <c r="BN116" s="951"/>
      <c r="BO116" s="951"/>
      <c r="BP116" s="952"/>
      <c r="BQ116" s="900" t="s">
        <v>396</v>
      </c>
      <c r="BR116" s="901"/>
      <c r="BS116" s="901"/>
      <c r="BT116" s="901"/>
      <c r="BU116" s="901"/>
      <c r="BV116" s="901" t="s">
        <v>451</v>
      </c>
      <c r="BW116" s="901"/>
      <c r="BX116" s="901"/>
      <c r="BY116" s="901"/>
      <c r="BZ116" s="901"/>
      <c r="CA116" s="901" t="s">
        <v>179</v>
      </c>
      <c r="CB116" s="901"/>
      <c r="CC116" s="901"/>
      <c r="CD116" s="901"/>
      <c r="CE116" s="901"/>
      <c r="CF116" s="962" t="s">
        <v>463</v>
      </c>
      <c r="CG116" s="963"/>
      <c r="CH116" s="963"/>
      <c r="CI116" s="963"/>
      <c r="CJ116" s="963"/>
      <c r="CK116" s="1018"/>
      <c r="CL116" s="905"/>
      <c r="CM116" s="908" t="s">
        <v>469</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450</v>
      </c>
      <c r="DH116" s="864"/>
      <c r="DI116" s="864"/>
      <c r="DJ116" s="864"/>
      <c r="DK116" s="865"/>
      <c r="DL116" s="866" t="s">
        <v>463</v>
      </c>
      <c r="DM116" s="864"/>
      <c r="DN116" s="864"/>
      <c r="DO116" s="864"/>
      <c r="DP116" s="865"/>
      <c r="DQ116" s="866" t="s">
        <v>445</v>
      </c>
      <c r="DR116" s="864"/>
      <c r="DS116" s="864"/>
      <c r="DT116" s="864"/>
      <c r="DU116" s="865"/>
      <c r="DV116" s="911" t="s">
        <v>450</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470</v>
      </c>
      <c r="Z117" s="990"/>
      <c r="AA117" s="995">
        <v>2994159</v>
      </c>
      <c r="AB117" s="996"/>
      <c r="AC117" s="996"/>
      <c r="AD117" s="996"/>
      <c r="AE117" s="997"/>
      <c r="AF117" s="998">
        <v>2844853</v>
      </c>
      <c r="AG117" s="996"/>
      <c r="AH117" s="996"/>
      <c r="AI117" s="996"/>
      <c r="AJ117" s="997"/>
      <c r="AK117" s="998">
        <v>2809700</v>
      </c>
      <c r="AL117" s="996"/>
      <c r="AM117" s="996"/>
      <c r="AN117" s="996"/>
      <c r="AO117" s="997"/>
      <c r="AP117" s="999"/>
      <c r="AQ117" s="1000"/>
      <c r="AR117" s="1000"/>
      <c r="AS117" s="1000"/>
      <c r="AT117" s="1001"/>
      <c r="AU117" s="1023"/>
      <c r="AV117" s="1024"/>
      <c r="AW117" s="1024"/>
      <c r="AX117" s="1024"/>
      <c r="AY117" s="1024"/>
      <c r="AZ117" s="950" t="s">
        <v>471</v>
      </c>
      <c r="BA117" s="951"/>
      <c r="BB117" s="951"/>
      <c r="BC117" s="951"/>
      <c r="BD117" s="951"/>
      <c r="BE117" s="951"/>
      <c r="BF117" s="951"/>
      <c r="BG117" s="951"/>
      <c r="BH117" s="951"/>
      <c r="BI117" s="951"/>
      <c r="BJ117" s="951"/>
      <c r="BK117" s="951"/>
      <c r="BL117" s="951"/>
      <c r="BM117" s="951"/>
      <c r="BN117" s="951"/>
      <c r="BO117" s="951"/>
      <c r="BP117" s="952"/>
      <c r="BQ117" s="900" t="s">
        <v>445</v>
      </c>
      <c r="BR117" s="901"/>
      <c r="BS117" s="901"/>
      <c r="BT117" s="901"/>
      <c r="BU117" s="901"/>
      <c r="BV117" s="901" t="s">
        <v>447</v>
      </c>
      <c r="BW117" s="901"/>
      <c r="BX117" s="901"/>
      <c r="BY117" s="901"/>
      <c r="BZ117" s="901"/>
      <c r="CA117" s="901" t="s">
        <v>445</v>
      </c>
      <c r="CB117" s="901"/>
      <c r="CC117" s="901"/>
      <c r="CD117" s="901"/>
      <c r="CE117" s="901"/>
      <c r="CF117" s="962" t="s">
        <v>396</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463</v>
      </c>
      <c r="DH117" s="864"/>
      <c r="DI117" s="864"/>
      <c r="DJ117" s="864"/>
      <c r="DK117" s="865"/>
      <c r="DL117" s="866" t="s">
        <v>445</v>
      </c>
      <c r="DM117" s="864"/>
      <c r="DN117" s="864"/>
      <c r="DO117" s="864"/>
      <c r="DP117" s="865"/>
      <c r="DQ117" s="866" t="s">
        <v>396</v>
      </c>
      <c r="DR117" s="864"/>
      <c r="DS117" s="864"/>
      <c r="DT117" s="864"/>
      <c r="DU117" s="865"/>
      <c r="DV117" s="911" t="s">
        <v>445</v>
      </c>
      <c r="DW117" s="912"/>
      <c r="DX117" s="912"/>
      <c r="DY117" s="912"/>
      <c r="DZ117" s="913"/>
    </row>
    <row r="118" spans="1:130" s="248" customFormat="1" ht="26.25" customHeight="1" x14ac:dyDescent="0.15">
      <c r="A118" s="988" t="s">
        <v>440</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437</v>
      </c>
      <c r="AB118" s="989"/>
      <c r="AC118" s="989"/>
      <c r="AD118" s="989"/>
      <c r="AE118" s="990"/>
      <c r="AF118" s="991" t="s">
        <v>438</v>
      </c>
      <c r="AG118" s="989"/>
      <c r="AH118" s="989"/>
      <c r="AI118" s="989"/>
      <c r="AJ118" s="990"/>
      <c r="AK118" s="991" t="s">
        <v>309</v>
      </c>
      <c r="AL118" s="989"/>
      <c r="AM118" s="989"/>
      <c r="AN118" s="989"/>
      <c r="AO118" s="990"/>
      <c r="AP118" s="992" t="s">
        <v>439</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396</v>
      </c>
      <c r="BR118" s="932"/>
      <c r="BS118" s="932"/>
      <c r="BT118" s="932"/>
      <c r="BU118" s="932"/>
      <c r="BV118" s="932" t="s">
        <v>445</v>
      </c>
      <c r="BW118" s="932"/>
      <c r="BX118" s="932"/>
      <c r="BY118" s="932"/>
      <c r="BZ118" s="932"/>
      <c r="CA118" s="932" t="s">
        <v>463</v>
      </c>
      <c r="CB118" s="932"/>
      <c r="CC118" s="932"/>
      <c r="CD118" s="932"/>
      <c r="CE118" s="932"/>
      <c r="CF118" s="962" t="s">
        <v>445</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445</v>
      </c>
      <c r="DH118" s="864"/>
      <c r="DI118" s="864"/>
      <c r="DJ118" s="864"/>
      <c r="DK118" s="865"/>
      <c r="DL118" s="866" t="s">
        <v>450</v>
      </c>
      <c r="DM118" s="864"/>
      <c r="DN118" s="864"/>
      <c r="DO118" s="864"/>
      <c r="DP118" s="865"/>
      <c r="DQ118" s="866" t="s">
        <v>130</v>
      </c>
      <c r="DR118" s="864"/>
      <c r="DS118" s="864"/>
      <c r="DT118" s="864"/>
      <c r="DU118" s="865"/>
      <c r="DV118" s="911" t="s">
        <v>463</v>
      </c>
      <c r="DW118" s="912"/>
      <c r="DX118" s="912"/>
      <c r="DY118" s="912"/>
      <c r="DZ118" s="913"/>
    </row>
    <row r="119" spans="1:130" s="248" customFormat="1" ht="26.25" customHeight="1" x14ac:dyDescent="0.15">
      <c r="A119" s="902" t="s">
        <v>443</v>
      </c>
      <c r="B119" s="903"/>
      <c r="C119" s="978" t="s">
        <v>444</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396</v>
      </c>
      <c r="AB119" s="982"/>
      <c r="AC119" s="982"/>
      <c r="AD119" s="982"/>
      <c r="AE119" s="983"/>
      <c r="AF119" s="984" t="s">
        <v>445</v>
      </c>
      <c r="AG119" s="982"/>
      <c r="AH119" s="982"/>
      <c r="AI119" s="982"/>
      <c r="AJ119" s="983"/>
      <c r="AK119" s="984" t="s">
        <v>445</v>
      </c>
      <c r="AL119" s="982"/>
      <c r="AM119" s="982"/>
      <c r="AN119" s="982"/>
      <c r="AO119" s="983"/>
      <c r="AP119" s="985" t="s">
        <v>450</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475</v>
      </c>
      <c r="BP119" s="965"/>
      <c r="BQ119" s="969">
        <v>36173520</v>
      </c>
      <c r="BR119" s="932"/>
      <c r="BS119" s="932"/>
      <c r="BT119" s="932"/>
      <c r="BU119" s="932"/>
      <c r="BV119" s="932">
        <v>35803061</v>
      </c>
      <c r="BW119" s="932"/>
      <c r="BX119" s="932"/>
      <c r="BY119" s="932"/>
      <c r="BZ119" s="932"/>
      <c r="CA119" s="932">
        <v>32144357</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780006</v>
      </c>
      <c r="DH119" s="847"/>
      <c r="DI119" s="847"/>
      <c r="DJ119" s="847"/>
      <c r="DK119" s="848"/>
      <c r="DL119" s="849">
        <v>661939</v>
      </c>
      <c r="DM119" s="847"/>
      <c r="DN119" s="847"/>
      <c r="DO119" s="847"/>
      <c r="DP119" s="848"/>
      <c r="DQ119" s="849">
        <v>759672</v>
      </c>
      <c r="DR119" s="847"/>
      <c r="DS119" s="847"/>
      <c r="DT119" s="847"/>
      <c r="DU119" s="848"/>
      <c r="DV119" s="935">
        <v>7.3</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445</v>
      </c>
      <c r="AB120" s="864"/>
      <c r="AC120" s="864"/>
      <c r="AD120" s="864"/>
      <c r="AE120" s="865"/>
      <c r="AF120" s="866" t="s">
        <v>450</v>
      </c>
      <c r="AG120" s="864"/>
      <c r="AH120" s="864"/>
      <c r="AI120" s="864"/>
      <c r="AJ120" s="865"/>
      <c r="AK120" s="866" t="s">
        <v>445</v>
      </c>
      <c r="AL120" s="864"/>
      <c r="AM120" s="864"/>
      <c r="AN120" s="864"/>
      <c r="AO120" s="865"/>
      <c r="AP120" s="911" t="s">
        <v>450</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9160712</v>
      </c>
      <c r="BR120" s="929"/>
      <c r="BS120" s="929"/>
      <c r="BT120" s="929"/>
      <c r="BU120" s="929"/>
      <c r="BV120" s="929">
        <v>9427315</v>
      </c>
      <c r="BW120" s="929"/>
      <c r="BX120" s="929"/>
      <c r="BY120" s="929"/>
      <c r="BZ120" s="929"/>
      <c r="CA120" s="929">
        <v>8761507</v>
      </c>
      <c r="CB120" s="929"/>
      <c r="CC120" s="929"/>
      <c r="CD120" s="929"/>
      <c r="CE120" s="929"/>
      <c r="CF120" s="953">
        <v>84.4</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t="s">
        <v>445</v>
      </c>
      <c r="DH120" s="929"/>
      <c r="DI120" s="929"/>
      <c r="DJ120" s="929"/>
      <c r="DK120" s="929"/>
      <c r="DL120" s="929" t="s">
        <v>447</v>
      </c>
      <c r="DM120" s="929"/>
      <c r="DN120" s="929"/>
      <c r="DO120" s="929"/>
      <c r="DP120" s="929"/>
      <c r="DQ120" s="929">
        <v>10176272</v>
      </c>
      <c r="DR120" s="929"/>
      <c r="DS120" s="929"/>
      <c r="DT120" s="929"/>
      <c r="DU120" s="929"/>
      <c r="DV120" s="930">
        <v>98</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450</v>
      </c>
      <c r="AB121" s="864"/>
      <c r="AC121" s="864"/>
      <c r="AD121" s="864"/>
      <c r="AE121" s="865"/>
      <c r="AF121" s="866" t="s">
        <v>447</v>
      </c>
      <c r="AG121" s="864"/>
      <c r="AH121" s="864"/>
      <c r="AI121" s="864"/>
      <c r="AJ121" s="865"/>
      <c r="AK121" s="866" t="s">
        <v>445</v>
      </c>
      <c r="AL121" s="864"/>
      <c r="AM121" s="864"/>
      <c r="AN121" s="864"/>
      <c r="AO121" s="865"/>
      <c r="AP121" s="911" t="s">
        <v>463</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368757</v>
      </c>
      <c r="BR121" s="901"/>
      <c r="BS121" s="901"/>
      <c r="BT121" s="901"/>
      <c r="BU121" s="901"/>
      <c r="BV121" s="901">
        <v>293065</v>
      </c>
      <c r="BW121" s="901"/>
      <c r="BX121" s="901"/>
      <c r="BY121" s="901"/>
      <c r="BZ121" s="901"/>
      <c r="CA121" s="901">
        <v>560355</v>
      </c>
      <c r="CB121" s="901"/>
      <c r="CC121" s="901"/>
      <c r="CD121" s="901"/>
      <c r="CE121" s="901"/>
      <c r="CF121" s="962">
        <v>5.4</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1233381</v>
      </c>
      <c r="DH121" s="901"/>
      <c r="DI121" s="901"/>
      <c r="DJ121" s="901"/>
      <c r="DK121" s="901"/>
      <c r="DL121" s="901">
        <v>1312763</v>
      </c>
      <c r="DM121" s="901"/>
      <c r="DN121" s="901"/>
      <c r="DO121" s="901"/>
      <c r="DP121" s="901"/>
      <c r="DQ121" s="901">
        <v>272892</v>
      </c>
      <c r="DR121" s="901"/>
      <c r="DS121" s="901"/>
      <c r="DT121" s="901"/>
      <c r="DU121" s="901"/>
      <c r="DV121" s="878">
        <v>2.6</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445</v>
      </c>
      <c r="AB122" s="864"/>
      <c r="AC122" s="864"/>
      <c r="AD122" s="864"/>
      <c r="AE122" s="865"/>
      <c r="AF122" s="866" t="s">
        <v>463</v>
      </c>
      <c r="AG122" s="864"/>
      <c r="AH122" s="864"/>
      <c r="AI122" s="864"/>
      <c r="AJ122" s="865"/>
      <c r="AK122" s="866" t="s">
        <v>445</v>
      </c>
      <c r="AL122" s="864"/>
      <c r="AM122" s="864"/>
      <c r="AN122" s="864"/>
      <c r="AO122" s="865"/>
      <c r="AP122" s="911" t="s">
        <v>445</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22818577</v>
      </c>
      <c r="BR122" s="932"/>
      <c r="BS122" s="932"/>
      <c r="BT122" s="932"/>
      <c r="BU122" s="932"/>
      <c r="BV122" s="932">
        <v>22203163</v>
      </c>
      <c r="BW122" s="932"/>
      <c r="BX122" s="932"/>
      <c r="BY122" s="932"/>
      <c r="BZ122" s="932"/>
      <c r="CA122" s="932">
        <v>21565398</v>
      </c>
      <c r="CB122" s="932"/>
      <c r="CC122" s="932"/>
      <c r="CD122" s="932"/>
      <c r="CE122" s="932"/>
      <c r="CF122" s="933">
        <v>207.7</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v>99899</v>
      </c>
      <c r="DH122" s="901"/>
      <c r="DI122" s="901"/>
      <c r="DJ122" s="901"/>
      <c r="DK122" s="901"/>
      <c r="DL122" s="901">
        <v>101892</v>
      </c>
      <c r="DM122" s="901"/>
      <c r="DN122" s="901"/>
      <c r="DO122" s="901"/>
      <c r="DP122" s="901"/>
      <c r="DQ122" s="901">
        <v>109379</v>
      </c>
      <c r="DR122" s="901"/>
      <c r="DS122" s="901"/>
      <c r="DT122" s="901"/>
      <c r="DU122" s="901"/>
      <c r="DV122" s="878">
        <v>1.1000000000000001</v>
      </c>
      <c r="DW122" s="878"/>
      <c r="DX122" s="878"/>
      <c r="DY122" s="878"/>
      <c r="DZ122" s="879"/>
    </row>
    <row r="123" spans="1:130" s="248" customFormat="1" ht="26.25" customHeight="1" x14ac:dyDescent="0.15">
      <c r="A123" s="904"/>
      <c r="B123" s="905"/>
      <c r="C123" s="908" t="s">
        <v>469</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445</v>
      </c>
      <c r="AB123" s="864"/>
      <c r="AC123" s="864"/>
      <c r="AD123" s="864"/>
      <c r="AE123" s="865"/>
      <c r="AF123" s="866" t="s">
        <v>463</v>
      </c>
      <c r="AG123" s="864"/>
      <c r="AH123" s="864"/>
      <c r="AI123" s="864"/>
      <c r="AJ123" s="865"/>
      <c r="AK123" s="866" t="s">
        <v>445</v>
      </c>
      <c r="AL123" s="864"/>
      <c r="AM123" s="864"/>
      <c r="AN123" s="864"/>
      <c r="AO123" s="865"/>
      <c r="AP123" s="911" t="s">
        <v>463</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486</v>
      </c>
      <c r="BP123" s="965"/>
      <c r="BQ123" s="919">
        <v>32348046</v>
      </c>
      <c r="BR123" s="920"/>
      <c r="BS123" s="920"/>
      <c r="BT123" s="920"/>
      <c r="BU123" s="920"/>
      <c r="BV123" s="920">
        <v>31923543</v>
      </c>
      <c r="BW123" s="920"/>
      <c r="BX123" s="920"/>
      <c r="BY123" s="920"/>
      <c r="BZ123" s="920"/>
      <c r="CA123" s="920">
        <v>30887260</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t="s">
        <v>445</v>
      </c>
      <c r="DH123" s="864"/>
      <c r="DI123" s="864"/>
      <c r="DJ123" s="864"/>
      <c r="DK123" s="865"/>
      <c r="DL123" s="866" t="s">
        <v>130</v>
      </c>
      <c r="DM123" s="864"/>
      <c r="DN123" s="864"/>
      <c r="DO123" s="864"/>
      <c r="DP123" s="865"/>
      <c r="DQ123" s="866" t="s">
        <v>445</v>
      </c>
      <c r="DR123" s="864"/>
      <c r="DS123" s="864"/>
      <c r="DT123" s="864"/>
      <c r="DU123" s="865"/>
      <c r="DV123" s="911" t="s">
        <v>445</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445</v>
      </c>
      <c r="AB124" s="864"/>
      <c r="AC124" s="864"/>
      <c r="AD124" s="864"/>
      <c r="AE124" s="865"/>
      <c r="AF124" s="866" t="s">
        <v>445</v>
      </c>
      <c r="AG124" s="864"/>
      <c r="AH124" s="864"/>
      <c r="AI124" s="864"/>
      <c r="AJ124" s="865"/>
      <c r="AK124" s="866" t="s">
        <v>396</v>
      </c>
      <c r="AL124" s="864"/>
      <c r="AM124" s="864"/>
      <c r="AN124" s="864"/>
      <c r="AO124" s="865"/>
      <c r="AP124" s="911" t="s">
        <v>445</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37.5</v>
      </c>
      <c r="BR124" s="918"/>
      <c r="BS124" s="918"/>
      <c r="BT124" s="918"/>
      <c r="BU124" s="918"/>
      <c r="BV124" s="918">
        <v>38.799999999999997</v>
      </c>
      <c r="BW124" s="918"/>
      <c r="BX124" s="918"/>
      <c r="BY124" s="918"/>
      <c r="BZ124" s="918"/>
      <c r="CA124" s="918">
        <v>12.1</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12637763</v>
      </c>
      <c r="DH124" s="847"/>
      <c r="DI124" s="847"/>
      <c r="DJ124" s="847"/>
      <c r="DK124" s="848"/>
      <c r="DL124" s="849">
        <v>12497485</v>
      </c>
      <c r="DM124" s="847"/>
      <c r="DN124" s="847"/>
      <c r="DO124" s="847"/>
      <c r="DP124" s="848"/>
      <c r="DQ124" s="849" t="s">
        <v>463</v>
      </c>
      <c r="DR124" s="847"/>
      <c r="DS124" s="847"/>
      <c r="DT124" s="847"/>
      <c r="DU124" s="848"/>
      <c r="DV124" s="935" t="s">
        <v>130</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396</v>
      </c>
      <c r="AB125" s="864"/>
      <c r="AC125" s="864"/>
      <c r="AD125" s="864"/>
      <c r="AE125" s="865"/>
      <c r="AF125" s="866" t="s">
        <v>130</v>
      </c>
      <c r="AG125" s="864"/>
      <c r="AH125" s="864"/>
      <c r="AI125" s="864"/>
      <c r="AJ125" s="865"/>
      <c r="AK125" s="866" t="s">
        <v>445</v>
      </c>
      <c r="AL125" s="864"/>
      <c r="AM125" s="864"/>
      <c r="AN125" s="864"/>
      <c r="AO125" s="865"/>
      <c r="AP125" s="911" t="s">
        <v>445</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130</v>
      </c>
      <c r="DH125" s="929"/>
      <c r="DI125" s="929"/>
      <c r="DJ125" s="929"/>
      <c r="DK125" s="929"/>
      <c r="DL125" s="929" t="s">
        <v>130</v>
      </c>
      <c r="DM125" s="929"/>
      <c r="DN125" s="929"/>
      <c r="DO125" s="929"/>
      <c r="DP125" s="929"/>
      <c r="DQ125" s="929" t="s">
        <v>445</v>
      </c>
      <c r="DR125" s="929"/>
      <c r="DS125" s="929"/>
      <c r="DT125" s="929"/>
      <c r="DU125" s="929"/>
      <c r="DV125" s="930" t="s">
        <v>445</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445</v>
      </c>
      <c r="AB126" s="864"/>
      <c r="AC126" s="864"/>
      <c r="AD126" s="864"/>
      <c r="AE126" s="865"/>
      <c r="AF126" s="866" t="s">
        <v>445</v>
      </c>
      <c r="AG126" s="864"/>
      <c r="AH126" s="864"/>
      <c r="AI126" s="864"/>
      <c r="AJ126" s="865"/>
      <c r="AK126" s="866" t="s">
        <v>130</v>
      </c>
      <c r="AL126" s="864"/>
      <c r="AM126" s="864"/>
      <c r="AN126" s="864"/>
      <c r="AO126" s="865"/>
      <c r="AP126" s="911" t="s">
        <v>396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445</v>
      </c>
      <c r="DH126" s="901"/>
      <c r="DI126" s="901"/>
      <c r="DJ126" s="901"/>
      <c r="DK126" s="901"/>
      <c r="DL126" s="901" t="s">
        <v>445</v>
      </c>
      <c r="DM126" s="901"/>
      <c r="DN126" s="901"/>
      <c r="DO126" s="901"/>
      <c r="DP126" s="901"/>
      <c r="DQ126" s="901" t="s">
        <v>445</v>
      </c>
      <c r="DR126" s="901"/>
      <c r="DS126" s="901"/>
      <c r="DT126" s="901"/>
      <c r="DU126" s="901"/>
      <c r="DV126" s="878" t="s">
        <v>445</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37010</v>
      </c>
      <c r="AB127" s="864"/>
      <c r="AC127" s="864"/>
      <c r="AD127" s="864"/>
      <c r="AE127" s="865"/>
      <c r="AF127" s="866">
        <v>41539</v>
      </c>
      <c r="AG127" s="864"/>
      <c r="AH127" s="864"/>
      <c r="AI127" s="864"/>
      <c r="AJ127" s="865"/>
      <c r="AK127" s="866">
        <v>34902</v>
      </c>
      <c r="AL127" s="864"/>
      <c r="AM127" s="864"/>
      <c r="AN127" s="864"/>
      <c r="AO127" s="865"/>
      <c r="AP127" s="911">
        <v>0.3</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445</v>
      </c>
      <c r="DH127" s="901"/>
      <c r="DI127" s="901"/>
      <c r="DJ127" s="901"/>
      <c r="DK127" s="901"/>
      <c r="DL127" s="901" t="s">
        <v>130</v>
      </c>
      <c r="DM127" s="901"/>
      <c r="DN127" s="901"/>
      <c r="DO127" s="901"/>
      <c r="DP127" s="901"/>
      <c r="DQ127" s="901" t="s">
        <v>445</v>
      </c>
      <c r="DR127" s="901"/>
      <c r="DS127" s="901"/>
      <c r="DT127" s="901"/>
      <c r="DU127" s="901"/>
      <c r="DV127" s="878" t="s">
        <v>451</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691</v>
      </c>
      <c r="AB128" s="885"/>
      <c r="AC128" s="885"/>
      <c r="AD128" s="885"/>
      <c r="AE128" s="886"/>
      <c r="AF128" s="887">
        <v>81</v>
      </c>
      <c r="AG128" s="885"/>
      <c r="AH128" s="885"/>
      <c r="AI128" s="885"/>
      <c r="AJ128" s="886"/>
      <c r="AK128" s="887" t="s">
        <v>130</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130</v>
      </c>
      <c r="BG128" s="871"/>
      <c r="BH128" s="871"/>
      <c r="BI128" s="871"/>
      <c r="BJ128" s="871"/>
      <c r="BK128" s="871"/>
      <c r="BL128" s="894"/>
      <c r="BM128" s="870">
        <v>13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396</v>
      </c>
      <c r="DH128" s="875"/>
      <c r="DI128" s="875"/>
      <c r="DJ128" s="875"/>
      <c r="DK128" s="875"/>
      <c r="DL128" s="875" t="s">
        <v>396</v>
      </c>
      <c r="DM128" s="875"/>
      <c r="DN128" s="875"/>
      <c r="DO128" s="875"/>
      <c r="DP128" s="875"/>
      <c r="DQ128" s="875" t="s">
        <v>396</v>
      </c>
      <c r="DR128" s="875"/>
      <c r="DS128" s="875"/>
      <c r="DT128" s="875"/>
      <c r="DU128" s="875"/>
      <c r="DV128" s="876" t="s">
        <v>396</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12437812</v>
      </c>
      <c r="AB129" s="864"/>
      <c r="AC129" s="864"/>
      <c r="AD129" s="864"/>
      <c r="AE129" s="865"/>
      <c r="AF129" s="866">
        <v>12137139</v>
      </c>
      <c r="AG129" s="864"/>
      <c r="AH129" s="864"/>
      <c r="AI129" s="864"/>
      <c r="AJ129" s="865"/>
      <c r="AK129" s="866">
        <v>12459629</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445</v>
      </c>
      <c r="BG129" s="854"/>
      <c r="BH129" s="854"/>
      <c r="BI129" s="854"/>
      <c r="BJ129" s="854"/>
      <c r="BK129" s="854"/>
      <c r="BL129" s="855"/>
      <c r="BM129" s="853">
        <v>18</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2249852</v>
      </c>
      <c r="AB130" s="864"/>
      <c r="AC130" s="864"/>
      <c r="AD130" s="864"/>
      <c r="AE130" s="865"/>
      <c r="AF130" s="866">
        <v>2140529</v>
      </c>
      <c r="AG130" s="864"/>
      <c r="AH130" s="864"/>
      <c r="AI130" s="864"/>
      <c r="AJ130" s="865"/>
      <c r="AK130" s="866">
        <v>2078904</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7.1</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10187960</v>
      </c>
      <c r="AB131" s="847"/>
      <c r="AC131" s="847"/>
      <c r="AD131" s="847"/>
      <c r="AE131" s="848"/>
      <c r="AF131" s="849">
        <v>9996610</v>
      </c>
      <c r="AG131" s="847"/>
      <c r="AH131" s="847"/>
      <c r="AI131" s="847"/>
      <c r="AJ131" s="848"/>
      <c r="AK131" s="849">
        <v>10380725</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12.1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7.298968586</v>
      </c>
      <c r="AB132" s="827"/>
      <c r="AC132" s="827"/>
      <c r="AD132" s="827"/>
      <c r="AE132" s="828"/>
      <c r="AF132" s="829">
        <v>7.0448181930000002</v>
      </c>
      <c r="AG132" s="827"/>
      <c r="AH132" s="827"/>
      <c r="AI132" s="827"/>
      <c r="AJ132" s="828"/>
      <c r="AK132" s="829">
        <v>7.0399321820000003</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7.8</v>
      </c>
      <c r="AB133" s="806"/>
      <c r="AC133" s="806"/>
      <c r="AD133" s="806"/>
      <c r="AE133" s="807"/>
      <c r="AF133" s="805">
        <v>7.3</v>
      </c>
      <c r="AG133" s="806"/>
      <c r="AH133" s="806"/>
      <c r="AI133" s="806"/>
      <c r="AJ133" s="807"/>
      <c r="AK133" s="805">
        <v>7.1</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frpoATmV5jQ9Qa5NQo0rLZZ91NLjx5qBHj2m8aP6lffr+jMxpVGpfpq/u9U8e1RnXrZpB72VuP9i2npJgakkZw==" saltValue="peLqHZpUhmbYptpvve7Z1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AD28" sqref="AD2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YSjtCsFtlIYJ2ryOW+YQUjZWyyZg17FL6zn5SDuPYGUJBRJvy9uVPlzSo33hZCjJrukRnJPtozcMBjqZIco5w==" saltValue="L3oa3n5oVeOVDCldE9NX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DzEqStoj5dudApB/BijuOLMZtpkhw2AlVE9ZpFWL0FQw7WLAGQtAQsanGFa4dVHZZnZITR6vMAK3J5dTBLNQ==" saltValue="9Io5lp6wGWMvxBOD4nMZ4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3914727</v>
      </c>
      <c r="AP9" s="314">
        <v>89123</v>
      </c>
      <c r="AQ9" s="315">
        <v>100177</v>
      </c>
      <c r="AR9" s="316">
        <v>-11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59289</v>
      </c>
      <c r="AP10" s="317">
        <v>1350</v>
      </c>
      <c r="AQ10" s="318">
        <v>9943</v>
      </c>
      <c r="AR10" s="319">
        <v>-86.4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t="s">
        <v>524</v>
      </c>
      <c r="AP11" s="317" t="s">
        <v>524</v>
      </c>
      <c r="AQ11" s="318">
        <v>1487</v>
      </c>
      <c r="AR11" s="319" t="s">
        <v>524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525</v>
      </c>
      <c r="AL12" s="1228"/>
      <c r="AM12" s="1228"/>
      <c r="AN12" s="1229"/>
      <c r="AO12" s="317" t="s">
        <v>524</v>
      </c>
      <c r="AP12" s="317" t="s">
        <v>524</v>
      </c>
      <c r="AQ12" s="318">
        <v>23</v>
      </c>
      <c r="AR12" s="319" t="s">
        <v>524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388125</v>
      </c>
      <c r="AP13" s="317">
        <v>8836</v>
      </c>
      <c r="AQ13" s="318">
        <v>4025</v>
      </c>
      <c r="AR13" s="319">
        <v>119.5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20897</v>
      </c>
      <c r="AP14" s="317">
        <v>476</v>
      </c>
      <c r="AQ14" s="318">
        <v>2366</v>
      </c>
      <c r="AR14" s="319">
        <v>-79.900000000000006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-263794</v>
      </c>
      <c r="AP15" s="317">
        <v>-6006</v>
      </c>
      <c r="AQ15" s="318">
        <v>-7732</v>
      </c>
      <c r="AR15" s="319">
        <v>-22.3</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4119244</v>
      </c>
      <c r="AP16" s="317">
        <v>93779</v>
      </c>
      <c r="AQ16" s="318">
        <v>110288</v>
      </c>
      <c r="AR16" s="319">
        <v>-15</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9.43</v>
      </c>
      <c r="AP21" s="331">
        <v>10.26</v>
      </c>
      <c r="AQ21" s="332">
        <v>-0.83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95.9</v>
      </c>
      <c r="AP22" s="336">
        <v>97.6</v>
      </c>
      <c r="AQ22" s="337">
        <v>-1.7</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2026802</v>
      </c>
      <c r="AP32" s="345">
        <v>46142</v>
      </c>
      <c r="AQ32" s="346">
        <v>68741</v>
      </c>
      <c r="AR32" s="347">
        <v>-32.9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524</v>
      </c>
      <c r="AP33" s="345" t="s">
        <v>524</v>
      </c>
      <c r="AQ33" s="346" t="s">
        <v>524</v>
      </c>
      <c r="AR33" s="347" t="s">
        <v>524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524</v>
      </c>
      <c r="AP34" s="345" t="s">
        <v>524</v>
      </c>
      <c r="AQ34" s="346">
        <v>1</v>
      </c>
      <c r="AR34" s="347" t="s">
        <v>524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717990</v>
      </c>
      <c r="AP35" s="345">
        <v>16346</v>
      </c>
      <c r="AQ35" s="346">
        <v>17075</v>
      </c>
      <c r="AR35" s="347">
        <v>-4.3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30006</v>
      </c>
      <c r="AP36" s="345">
        <v>683</v>
      </c>
      <c r="AQ36" s="346">
        <v>2445</v>
      </c>
      <c r="AR36" s="347">
        <v>-72.099999999999994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v>34902</v>
      </c>
      <c r="AP37" s="345">
        <v>795</v>
      </c>
      <c r="AQ37" s="346">
        <v>621</v>
      </c>
      <c r="AR37" s="347">
        <v>28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524</v>
      </c>
      <c r="AP38" s="348" t="s">
        <v>524</v>
      </c>
      <c r="AQ38" s="349">
        <v>4</v>
      </c>
      <c r="AR38" s="337" t="s">
        <v>524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t="s">
        <v>524</v>
      </c>
      <c r="AP39" s="345" t="s">
        <v>524</v>
      </c>
      <c r="AQ39" s="346">
        <v>-4161</v>
      </c>
      <c r="AR39" s="347" t="s">
        <v>524</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-2078904</v>
      </c>
      <c r="AP40" s="345">
        <v>-47328</v>
      </c>
      <c r="AQ40" s="346">
        <v>-59663</v>
      </c>
      <c r="AR40" s="347">
        <v>-20.7</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301</v>
      </c>
      <c r="AL41" s="1220"/>
      <c r="AM41" s="1220"/>
      <c r="AN41" s="1221"/>
      <c r="AO41" s="345">
        <v>730796</v>
      </c>
      <c r="AP41" s="345">
        <v>16637</v>
      </c>
      <c r="AQ41" s="346">
        <v>25063</v>
      </c>
      <c r="AR41" s="347">
        <v>-33.6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1597358</v>
      </c>
      <c r="AN51" s="367">
        <v>35816</v>
      </c>
      <c r="AO51" s="368">
        <v>11</v>
      </c>
      <c r="AP51" s="369">
        <v>83280</v>
      </c>
      <c r="AQ51" s="370">
        <v>-2.5</v>
      </c>
      <c r="AR51" s="371">
        <v>13.5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1046094</v>
      </c>
      <c r="AN52" s="375">
        <v>23456</v>
      </c>
      <c r="AO52" s="376">
        <v>2.1</v>
      </c>
      <c r="AP52" s="377">
        <v>43123</v>
      </c>
      <c r="AQ52" s="378">
        <v>-2.8</v>
      </c>
      <c r="AR52" s="379">
        <v>4.9000000000000004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1386260</v>
      </c>
      <c r="AN53" s="367">
        <v>31179</v>
      </c>
      <c r="AO53" s="368">
        <v>-12.9</v>
      </c>
      <c r="AP53" s="369">
        <v>88968</v>
      </c>
      <c r="AQ53" s="370">
        <v>6.8</v>
      </c>
      <c r="AR53" s="371">
        <v>-19.7</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943058</v>
      </c>
      <c r="AN54" s="375">
        <v>21211</v>
      </c>
      <c r="AO54" s="376">
        <v>-9.6</v>
      </c>
      <c r="AP54" s="377">
        <v>45482</v>
      </c>
      <c r="AQ54" s="378">
        <v>5.5</v>
      </c>
      <c r="AR54" s="379">
        <v>-15.1</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2714629</v>
      </c>
      <c r="AN55" s="367">
        <v>61274</v>
      </c>
      <c r="AO55" s="368">
        <v>96.5</v>
      </c>
      <c r="AP55" s="369">
        <v>85173</v>
      </c>
      <c r="AQ55" s="370">
        <v>-4.3</v>
      </c>
      <c r="AR55" s="371">
        <v>100.8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2359002</v>
      </c>
      <c r="AN56" s="375">
        <v>53247</v>
      </c>
      <c r="AO56" s="376">
        <v>151</v>
      </c>
      <c r="AP56" s="377">
        <v>43913</v>
      </c>
      <c r="AQ56" s="378">
        <v>-3.4</v>
      </c>
      <c r="AR56" s="379">
        <v>154.4</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1492647</v>
      </c>
      <c r="AN57" s="367">
        <v>33788</v>
      </c>
      <c r="AO57" s="368">
        <v>-44.9</v>
      </c>
      <c r="AP57" s="369">
        <v>94081</v>
      </c>
      <c r="AQ57" s="370">
        <v>10.5</v>
      </c>
      <c r="AR57" s="371">
        <v>-55.4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918569</v>
      </c>
      <c r="AN58" s="375">
        <v>20793</v>
      </c>
      <c r="AO58" s="376">
        <v>-60.9</v>
      </c>
      <c r="AP58" s="377">
        <v>48949</v>
      </c>
      <c r="AQ58" s="378">
        <v>11.5</v>
      </c>
      <c r="AR58" s="379">
        <v>-72.400000000000006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1985823</v>
      </c>
      <c r="AN59" s="367">
        <v>45209</v>
      </c>
      <c r="AO59" s="368">
        <v>33.799999999999997</v>
      </c>
      <c r="AP59" s="369">
        <v>92632</v>
      </c>
      <c r="AQ59" s="370">
        <v>-1.5</v>
      </c>
      <c r="AR59" s="371">
        <v>35.299999999999997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945518</v>
      </c>
      <c r="AN60" s="375">
        <v>21526</v>
      </c>
      <c r="AO60" s="376">
        <v>3.5</v>
      </c>
      <c r="AP60" s="377">
        <v>47978</v>
      </c>
      <c r="AQ60" s="378">
        <v>-2</v>
      </c>
      <c r="AR60" s="379">
        <v>5.5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1835343</v>
      </c>
      <c r="AN61" s="382">
        <v>41453</v>
      </c>
      <c r="AO61" s="383">
        <v>16.7</v>
      </c>
      <c r="AP61" s="384">
        <v>88827</v>
      </c>
      <c r="AQ61" s="385">
        <v>1.8</v>
      </c>
      <c r="AR61" s="371">
        <v>14.9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1242448</v>
      </c>
      <c r="AN62" s="375">
        <v>28047</v>
      </c>
      <c r="AO62" s="376">
        <v>17.2</v>
      </c>
      <c r="AP62" s="377">
        <v>45889</v>
      </c>
      <c r="AQ62" s="378">
        <v>1.8</v>
      </c>
      <c r="AR62" s="379">
        <v>15.4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AuM8NZcTvlN35OBIp7sWYcV2NwH+164Vh3IAgPXeHB88Wx+SIGHGvS9OKXd8YrdwMTtexNh1cP39IHRlWpDK5A==" saltValue="3Srbgz3n9H2UkZbqWoCyt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0" spans="125:125" ht="13.5" hidden="1" customHeight="1" x14ac:dyDescent="0.15"/>
    <row r="121" spans="125:125" ht="13.5" hidden="1" customHeight="1" x14ac:dyDescent="0.15">
      <c r="DU121" s="292"/>
    </row>
  </sheetData>
  <sheetProtection algorithmName="SHA-512" hashValue="Zmb4PM8ktRObWSxKPuTHbjj1Q7j7TdyuH2efEeikueK/suiwAuTVJZe2kVoBSKNEA3iCICwbyqvGF65N8fhaUQ==" saltValue="JfELGYWl//W/hrOL840Rs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vd+FR9jvuPzStu6LJIUAyW/zspnrl/7jjhIA3qt/FJhkX18elbwe8tDlf8hwZIQrlcVFFlMukewYeZeIeQ1yWg==" saltValue="B5GeAoS0l8483RmNYa6ko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58.62</v>
      </c>
      <c r="G47" s="12">
        <v>59.67</v>
      </c>
      <c r="H47" s="12">
        <v>50.38</v>
      </c>
      <c r="I47" s="12">
        <v>51.95</v>
      </c>
      <c r="J47" s="13">
        <v>42.34</v>
      </c>
    </row>
    <row r="48" spans="2:10" ht="57.75" customHeight="1" x14ac:dyDescent="0.15">
      <c r="B48" s="14"/>
      <c r="C48" s="1240" t="s">
        <v>4</v>
      </c>
      <c r="D48" s="1240"/>
      <c r="E48" s="1241"/>
      <c r="F48" s="15">
        <v>6.6</v>
      </c>
      <c r="G48" s="16">
        <v>5.97</v>
      </c>
      <c r="H48" s="16">
        <v>8.56</v>
      </c>
      <c r="I48" s="16">
        <v>7.89</v>
      </c>
      <c r="J48" s="17">
        <v>12.18</v>
      </c>
    </row>
    <row r="49" spans="2:10" ht="57.75" customHeight="1" thickBot="1" x14ac:dyDescent="0.2">
      <c r="B49" s="18"/>
      <c r="C49" s="1242" t="s">
        <v>5</v>
      </c>
      <c r="D49" s="1242"/>
      <c r="E49" s="1243"/>
      <c r="F49" s="19" t="s">
        <v>571</v>
      </c>
      <c r="G49" s="20" t="s">
        <v>572</v>
      </c>
      <c r="H49" s="20" t="s">
        <v>573</v>
      </c>
      <c r="I49" s="20" t="s">
        <v>574</v>
      </c>
      <c r="J49" s="21" t="s">
        <v>575</v>
      </c>
    </row>
    <row r="50" spans="2:10" ht="13.5" customHeight="1" x14ac:dyDescent="0.15"/>
  </sheetData>
  <sheetProtection algorithmName="SHA-512" hashValue="oBDa7doY9yDCWK8M9h+PZrLP4TWKVP0OYrBp6TqiM/sTzWzgEq0Z4+AplRu9GxRdFdv1iaWDpyCInoy5bo8euA==" saltValue="mTQf+P8X5HA7YJQbUWf1H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2022-09-06T08:24:06Z</cp:lastPrinted>
  <dcterms:created xsi:type="dcterms:W3CDTF">2022-02-02T06:26:42Z</dcterms:created>
  <dcterms:modified xsi:type="dcterms:W3CDTF">2022-09-07T01:53:31Z</dcterms:modified>
  <cp:category/>
</cp:coreProperties>
</file>