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2決算分\02_10月公表分\03_各市町村から\06_井原市○\"/>
    </mc:Choice>
  </mc:AlternateContent>
  <bookViews>
    <workbookView xWindow="0" yWindow="0" windowWidth="28800" windowHeight="12015" tabRatio="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<sst xmlns="http://schemas.openxmlformats.org/spreadsheetml/2006/main" count="1125" uniqueCount="631">
  <si>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</si>
  <si>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</si>
  <si>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</si>
  <si>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</si>
  <si>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</si>
  <si>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</si>
  <si>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</si>
  <si>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</si>
  <si>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</si>
  <si>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</si>
  <si>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</si>
  <si>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</si>
  <si>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</si>
  <si>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</si>
  <si>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</si>
  <si>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</si>
  <si>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</si>
  <si>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</si>
  <si>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</si>
  <si>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</si>
  <si>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</si>
  <si>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</si>
  <si>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</si>
  <si>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</si>
  <si>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</si>
  <si>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</si>
  <si>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</si>
  <si>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</si>
  <si>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</si>
  <si>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</si>
  <si>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</si>
  <si>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</si>
  <si>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</si>
  <si>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</si>
  <si>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</si>
  <si>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</si>
  <si>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</si>
  <si>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</si>
  <si>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</si>
  <si>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</si>
  <si>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</si>
  <si>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</si>
  <si>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</si>
  <si>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</si>
  <si>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</si>
  <si>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</si>
  <si>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</si>
  <si>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</si>
  <si>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</si>
  <si>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</si>
  <si>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</si>
  <si>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</si>
  <si>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</si>
  <si>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</si>
  <si>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</si>
  <si>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</si>
  <si>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</si>
  <si>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</si>
  <si>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</si>
  <si>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</si>
  <si>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</si>
  <si>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</si>
  <si>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</si>
  <si>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</si>
  <si>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</si>
  <si>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</si>
  <si>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</si>
  <si>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</si>
  <si>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</si>
  <si>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</si>
  <si>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</si>
  <si>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</si>
  <si>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</si>
  <si>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</si>
  <si>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</si>
  <si>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</si>
  <si>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</si>
  <si>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</si>
  <si>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</si>
  <si>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</si>
  <si>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</si>
  <si>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</si>
  <si>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</si>
  <si>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</si>
  <si>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</si>
  <si>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</si>
  <si>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</si>
  <si>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</si>
  <si>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</si>
  <si>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</si>
  <si>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</si>
  <si>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</si>
  <si>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</si>
  <si>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</si>
  <si>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</si>
  <si>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</si>
  <si>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</si>
  <si>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</si>
  <si>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井原市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</si>
  <si>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</si>
  <si>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</si>
  <si>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</si>
  <si>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</si>
  <si>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</si>
  <si>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</si>
  <si>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</si>
  <si>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</si>
  <si>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</si>
  <si>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</si>
  <si>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</si>
  <si>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</si>
  <si>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</si>
  <si>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</si>
  <si>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</si>
  <si>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</si>
  <si>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</si>
  <si>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</si>
  <si>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</si>
  <si>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</si>
  <si>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</si>
  <si>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</si>
  <si>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</si>
  <si>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</si>
  <si>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</si>
  <si>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</si>
  <si>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</si>
  <si>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</si>
  <si>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</si>
  <si>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</si>
  <si>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</si>
  <si>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</si>
  <si>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</si>
  <si>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</si>
  <si>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</si>
  <si>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</si>
  <si>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</si>
  <si>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</si>
  <si>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</si>
  <si>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</si>
  <si>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</si>
  <si>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</si>
  <si>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</si>
  <si>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</si>
  <si>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</si>
  <si>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</si>
  <si>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</si>
  <si>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</si>
  <si>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</si>
  <si>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</si>
  <si>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</si>
  <si>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</si>
  <si>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</si>
  <si>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</si>
  <si>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</si>
  <si>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</si>
  <si>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</si>
  <si>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</si>
  <si>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</si>
  <si>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</si>
  <si>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</si>
  <si>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</si>
  <si>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</si>
  <si>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</si>
  <si>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</si>
  <si>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</si>
  <si>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</si>
  <si>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</si>
  <si>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</si>
  <si>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</si>
  <si>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</si>
  <si>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</si>
  <si>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</si>
  <si>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</si>
  <si>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</si>
  <si>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</si>
  <si>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</si>
  <si>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</si>
  <si>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</si>
  <si>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</si>
  <si>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</si>
  <si>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</si>
  <si>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</si>
  <si>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</si>
  <si>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</si>
  <si>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</si>
  <si>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</si>
  <si>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</si>
  <si>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</si>
  <si>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</si>
  <si>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</si>
  <si>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</si>
  <si>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</si>
  <si>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</si>
  <si>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</si>
  <si>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</si>
  <si>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</si>
  <si>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</si>
  <si>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</si>
  <si>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</si>
  <si>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</si>
  <si>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</si>
  <si>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</si>
  <si>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</si>
  <si>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</si>
  <si>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</si>
  <si>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</si>
  <si>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</si>
  <si>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</si>
  <si>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</si>
  <si>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</si>
  <si>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</si>
  <si>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</si>
  <si>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岡山県井原市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</si>
  <si>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</si>
  <si>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</si>
  <si>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</si>
  <si>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</si>
  <si>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</si>
  <si>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</si>
  <si>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</si>
  <si>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</si>
  <si>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</si>
  <si>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</si>
  <si>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</si>
  <si>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</si>
  <si>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</si>
  <si>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</si>
  <si>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</si>
  <si>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</si>
  <si>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</si>
  <si>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</si>
  <si>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</si>
  <si>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</si>
  <si>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</si>
  <si>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</si>
  <si>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</si>
  <si>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</si>
  <si>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</si>
  <si>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</si>
  <si>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</si>
  <si>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</si>
  <si>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</si>
  <si>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</si>
  <si>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</si>
  <si>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</si>
  <si>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</si>
  <si>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</si>
  <si>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</si>
  <si>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</si>
  <si>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</si>
  <si>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</si>
  <si>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</si>
  <si>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</si>
  <si>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</si>
  <si>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</si>
  <si>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</si>
  <si>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</si>
  <si>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</si>
  <si>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</si>
  <si>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</si>
  <si>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</si>
  <si>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</si>
  <si>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</si>
  <si>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</si>
  <si>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</si>
  <si>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</si>
  <si>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</si>
  <si>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</si>
  <si>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</si>
  <si>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</si>
  <si>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</si>
  <si>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</si>
  <si>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</si>
  <si>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</si>
  <si>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</si>
  <si>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</si>
  <si>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</si>
  <si>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</si>
  <si>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</si>
  <si>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</si>
  <si>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</si>
  <si>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</si>
  <si>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</si>
  <si>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</si>
  <si>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</si>
  <si>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</si>
  <si>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</si>
  <si>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</si>
  <si>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</si>
  <si>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</si>
  <si>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</si>
  <si>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</si>
  <si>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</si>
  <si>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</si>
  <si>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</si>
  <si>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</si>
  <si>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</si>
  <si>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</si>
  <si>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</si>
  <si>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</si>
  <si>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</si>
  <si>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</si>
  <si>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</si>
  <si>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</si>
  <si>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</si>
  <si>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</si>
  <si>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</si>
  <si>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</si>
  <si>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</si>
  <si>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</si>
  <si>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</si>
  <si>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</si>
  <si>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</si>
  <si>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</si>
  <si>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</si>
  <si>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</si>
  <si>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</si>
  <si>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</si>
  <si>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</si>
  <si>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</si>
  <si>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</si>
  <si>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</si>
  <si>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</si>
  <si>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</si>
  <si>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</si>
  <si>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</si>
  <si>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</si>
  <si>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</si>
  <si>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</si>
  <si>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</si>
  <si>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</si>
  <si>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</si>
  <si>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</si>
  <si>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</si>
  <si>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</si>
  <si>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</si>
  <si>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</si>
  <si>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</si>
  <si>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</si>
  <si>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</si>
  <si>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</si>
  <si>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</si>
  <si>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</si>
  <si>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</si>
  <si>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</si>
  <si>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</si>
  <si>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</si>
  <si>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</si>
  <si>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</si>
  <si>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</si>
  <si>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</si>
  <si>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</si>
  <si>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</si>
  <si>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</si>
  <si>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</si>
  <si>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</si>
  <si>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</si>
  <si>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</si>
  <si>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</si>
  <si>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</si>
  <si>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</si>
  <si>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</si>
  <si>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</si>
  <si>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</si>
  <si>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</si>
  <si>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</si>
  <si>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</si>
  <si>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</si>
  <si>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岡山県井原市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</si>
  <si>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</si>
  <si>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</si>
  <si>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</si>
  <si>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</si>
  <si>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</si>
  <si>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</si>
  <si>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</si>
  <si>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</si>
  <si>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</si>
  <si>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</si>
  <si>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</si>
  <si>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</si>
  <si>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</si>
  <si>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</si>
  <si>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</si>
  <si>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</si>
  <si>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</si>
  <si>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</si>
  <si>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</si>
  <si>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</si>
  <si>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井原市美星地区畑地かんがい給水事業特別会計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</si>
  <si>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</si>
  <si>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</si>
  <si>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</si>
  <si>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</si>
  <si>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</si>
  <si>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</si>
  <si>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</si>
  <si>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</si>
  <si>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</si>
  <si>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</si>
  <si>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</si>
  <si>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</si>
  <si>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</si>
  <si>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井原市国民健康保険事業特別会計</t>
    <phoneticPr fontId="5"/>
  </si>
  <si>
    <t>井原市介護保険事業特別会計</t>
    <phoneticPr fontId="5"/>
  </si>
  <si>
    <t>井原市後期高齢者医療事業特別会計</t>
    <phoneticPr fontId="5"/>
  </si>
  <si>
    <t>-</t>
    <phoneticPr fontId="5"/>
  </si>
  <si>
    <t>井原市水道事業会計</t>
    <phoneticPr fontId="5"/>
  </si>
  <si>
    <t>法適用企業</t>
    <phoneticPr fontId="5"/>
  </si>
  <si>
    <t>井原市病院事業会計</t>
    <phoneticPr fontId="5"/>
  </si>
  <si>
    <t>井原市工業用水道事業会計</t>
    <phoneticPr fontId="5"/>
  </si>
  <si>
    <t>井原市簡易水道事業会計</t>
    <phoneticPr fontId="5"/>
  </si>
  <si>
    <t>井原市下水道事業会計</t>
    <phoneticPr fontId="5"/>
  </si>
  <si>
    <t>井原市産業団地開発事業特別会計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</si>
  <si>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</si>
  <si>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</si>
  <si>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</si>
  <si>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</si>
  <si>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</si>
  <si>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</si>
  <si>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</si>
  <si>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</si>
  <si>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</si>
  <si>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</si>
  <si>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</si>
  <si>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</si>
  <si>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</si>
  <si>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</si>
  <si>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</si>
  <si>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</si>
  <si>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</si>
  <si>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</si>
  <si>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</si>
  <si>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</si>
  <si>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</si>
  <si>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</si>
  <si>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</si>
  <si>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</si>
  <si>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</si>
  <si>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</si>
  <si>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</si>
  <si>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</si>
  <si>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</si>
  <si>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</si>
  <si>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</si>
  <si>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</si>
  <si>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</si>
  <si>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</si>
  <si>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</si>
  <si>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</si>
  <si>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</si>
  <si>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</si>
  <si>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</si>
  <si>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</si>
  <si>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</si>
  <si>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</si>
  <si>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</si>
  <si>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</si>
  <si>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</si>
  <si>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</si>
  <si>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</si>
  <si>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</si>
  <si>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</si>
  <si>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</si>
  <si>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</si>
  <si>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</si>
  <si>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</si>
  <si>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</si>
  <si>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</si>
  <si>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</si>
  <si>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</si>
  <si>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</si>
  <si>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</si>
  <si>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</si>
  <si>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</si>
  <si>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</si>
  <si>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</si>
  <si>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</si>
  <si>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</si>
  <si>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</si>
  <si>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</si>
  <si>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</si>
  <si>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</si>
  <si>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</si>
  <si>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</si>
  <si>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</si>
  <si>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</si>
  <si>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</si>
  <si>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</si>
  <si>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</si>
  <si>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</si>
  <si>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</si>
  <si>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</si>
  <si>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</si>
  <si>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</si>
  <si>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</si>
  <si>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</si>
  <si>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</si>
  <si>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</si>
  <si>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</si>
  <si>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</si>
  <si>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</si>
  <si>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</si>
  <si>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</si>
  <si>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</si>
  <si>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</si>
  <si>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</si>
  <si>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</si>
  <si>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</si>
  <si>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</si>
  <si>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</si>
  <si>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</si>
  <si>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</si>
  <si>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</si>
  <si>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</si>
  <si>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</si>
  <si>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</si>
  <si>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</si>
  <si>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</si>
  <si>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</si>
  <si>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</si>
  <si>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</si>
  <si>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</si>
  <si>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</si>
  <si>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</si>
  <si>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</si>
  <si>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</si>
  <si>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</si>
  <si>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</si>
  <si>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</si>
  <si>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</si>
  <si>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</si>
  <si>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</si>
  <si>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</si>
  <si>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</si>
  <si>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</si>
  <si>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</si>
  <si>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</si>
  <si>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</si>
  <si>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</si>
  <si>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</si>
  <si>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</si>
  <si>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</si>
  <si>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</si>
  <si>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</si>
  <si>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</si>
  <si>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</si>
  <si>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</si>
  <si>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</si>
  <si>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</si>
  <si>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</si>
  <si>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</si>
  <si>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</si>
  <si>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</si>
  <si>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</si>
  <si>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</si>
  <si>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</si>
  <si>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</si>
  <si>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</si>
  <si>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1.70</t>
  </si>
  <si>
    <t>▲ 0.60</t>
  </si>
  <si>
    <t>▲ 1.49</t>
  </si>
  <si>
    <t>▲ 1.75</t>
  </si>
  <si>
    <t>▲ 3.35</t>
  </si>
  <si>
    <t>井原市病院事業会計</t>
  </si>
  <si>
    <t>井原市水道事業会計</t>
  </si>
  <si>
    <t>井原市国民健康保険事業特別会計</t>
  </si>
  <si>
    <t>井原市工業用水道事業会計</t>
  </si>
  <si>
    <t>井原市介護保険事業特別会計</t>
  </si>
  <si>
    <t>一般会計</t>
  </si>
  <si>
    <t>井原市簡易水道事業会計</t>
  </si>
  <si>
    <t>井原市下水道事業会計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</si>
  <si>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</si>
  <si>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</si>
  <si>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</si>
  <si>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</si>
  <si>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</si>
  <si>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</si>
  <si>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</si>
  <si>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</si>
  <si>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井原市土地開発公社</t>
    <rPh sb="0" eb="3">
      <t>イバラシ</t>
    </rPh>
    <rPh sb="3" eb="5">
      <t>トチ</t>
    </rPh>
    <rPh sb="5" eb="7">
      <t>カイハツ</t>
    </rPh>
    <rPh sb="7" eb="9">
      <t>コウシャ</t>
    </rPh>
    <phoneticPr fontId="2"/>
  </si>
  <si>
    <t>井原鉄道株式会社</t>
    <rPh sb="0" eb="2">
      <t>イバラ</t>
    </rPh>
    <rPh sb="2" eb="4">
      <t>テツドウ</t>
    </rPh>
    <rPh sb="4" eb="6">
      <t>カブシキ</t>
    </rPh>
    <rPh sb="6" eb="8">
      <t>カイシャ</t>
    </rPh>
    <phoneticPr fontId="2"/>
  </si>
  <si>
    <t>岡山県井原地区清掃施設組合</t>
    <rPh sb="0" eb="3">
      <t>オカヤマケン</t>
    </rPh>
    <rPh sb="3" eb="5">
      <t>イバラ</t>
    </rPh>
    <rPh sb="5" eb="7">
      <t>チク</t>
    </rPh>
    <rPh sb="7" eb="9">
      <t>セイソウ</t>
    </rPh>
    <rPh sb="9" eb="11">
      <t>シセツ</t>
    </rPh>
    <rPh sb="11" eb="13">
      <t>クミアイ</t>
    </rPh>
    <phoneticPr fontId="2"/>
  </si>
  <si>
    <t>井原地区消防組合</t>
    <rPh sb="0" eb="2">
      <t>イバラ</t>
    </rPh>
    <rPh sb="2" eb="4">
      <t>チク</t>
    </rPh>
    <rPh sb="4" eb="6">
      <t>ショウボウ</t>
    </rPh>
    <rPh sb="6" eb="8">
      <t>クミアイ</t>
    </rPh>
    <phoneticPr fontId="2"/>
  </si>
  <si>
    <t>岡山県西部衛生施設組合</t>
    <rPh sb="0" eb="3">
      <t>オカヤマケン</t>
    </rPh>
    <rPh sb="3" eb="5">
      <t>セイブ</t>
    </rPh>
    <rPh sb="5" eb="7">
      <t>エイセイ</t>
    </rPh>
    <rPh sb="7" eb="9">
      <t>シセツ</t>
    </rPh>
    <rPh sb="9" eb="11">
      <t>クミアイ</t>
    </rPh>
    <phoneticPr fontId="2"/>
  </si>
  <si>
    <t>岡山県広域水道事業団</t>
    <rPh sb="0" eb="3">
      <t>オカヤマケン</t>
    </rPh>
    <rPh sb="3" eb="5">
      <t>コウイキ</t>
    </rPh>
    <rPh sb="5" eb="7">
      <t>スイドウ</t>
    </rPh>
    <rPh sb="7" eb="9">
      <t>ジギョウ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</si>
  <si>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</si>
  <si>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</si>
  <si>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</si>
  <si>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</si>
  <si>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</si>
  <si>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</si>
  <si>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</si>
  <si>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</si>
  <si>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</si>
  <si>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</si>
  <si>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</si>
  <si>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</si>
  <si>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</si>
  <si>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</si>
  <si>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</si>
  <si>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</si>
  <si>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</si>
  <si>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</si>
  <si>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</si>
  <si>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</si>
  <si>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</si>
  <si>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</si>
  <si>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</si>
  <si>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次世代育成基金</t>
    <rPh sb="0" eb="3">
      <t>ジセダイ</t>
    </rPh>
    <rPh sb="3" eb="5">
      <t>イクセイ</t>
    </rPh>
    <rPh sb="5" eb="7">
      <t>キキン</t>
    </rPh>
    <phoneticPr fontId="5"/>
  </si>
  <si>
    <t>健康・生きがい創造基金</t>
    <rPh sb="0" eb="2">
      <t>ケンコウ</t>
    </rPh>
    <rPh sb="3" eb="4">
      <t>イ</t>
    </rPh>
    <rPh sb="7" eb="9">
      <t>ソウゾウ</t>
    </rPh>
    <rPh sb="9" eb="11">
      <t>キキン</t>
    </rPh>
    <phoneticPr fontId="5"/>
  </si>
  <si>
    <t>地域づくり基金</t>
    <rPh sb="0" eb="2">
      <t>チイキ</t>
    </rPh>
    <rPh sb="5" eb="7">
      <t>キキン</t>
    </rPh>
    <phoneticPr fontId="5"/>
  </si>
  <si>
    <t>-</t>
    <phoneticPr fontId="2"/>
  </si>
  <si>
    <t>岡山県市町村総合事務組合（交通災害共済特別会計）</t>
    <phoneticPr fontId="2"/>
  </si>
  <si>
    <t>岡山県市町村総合事務組合（拠出金事業特別会計）</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</si>
  <si>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</si>
  <si>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</si>
  <si>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</si>
  <si>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</si>
  <si>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</si>
  <si>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</si>
  <si>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</si>
  <si>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財源等が将来負担額を上回る状態を維持できており、将来負担比率は算定されない。一方で、高度経済成長期に整備された施設が多く、耐用年数を迎えつつあることから、有形固定資産減価償却率は類似団体より高い水準にあり、かつ上昇傾向にある。
　今後、施設の老朽化により、一斉に建替えや大規模改修が必要な時期を迎え、財政負担の増加が懸念されるため、井原市公共施設等総合管理計画に従い、用途別施設計画を策定・推進し、施設の長寿命化・複合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</si>
  <si>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</si>
  <si>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</si>
  <si>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</si>
  <si>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</si>
  <si>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</si>
  <si>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</si>
  <si>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充当可能財源等が将来負担額を上回る状態を維持できており、将来負担比率は算定されない。実質公債費比率については、近年低下傾向にあるものの、類似団体の平均を上回っており、これは公営企業債の元利償還金に対する繰出金が要因として挙げられる。
　今後、市債を充当して実施する大規模事業が控えており、実質公債費比率の上昇が想定されるため、公共施設等の適正な管理の徹底と優先度を加味した計画的な整備により地方債の新規発行抑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</si>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</sst>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55FB-49C8-A805-DDBF8BABA7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52434</c:v>
                </c:pt>
                <c:pt idx="1">
                  <c:v>53787</c:v>
                </c:pt>
                <c:pt idx="2">
                  <c:v>63700</c:v>
                </c:pt>
                <c:pt idx="3">
                  <c:v>79906</c:v>
                </c:pt>
                <c:pt idx="4">
                  <c:v>143645</c:v>
                </c:pt>
              </c:numCache>
            </c:numRef>
          </c:val>
          <c:smooth val="0"/>
          <c:extLst>
            <c:ext xmlns:c16="http://schemas.microsoft.com/office/drawing/2014/chart" uri="{C3380CC4-5D6E-409C-BE32-E72D297353CC}">
              <c16:uniqueId val="{00000001-55FB-49C8-A805-DDBF8BABA7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1.68</c:v>
                </c:pt>
                <c:pt idx="1">
                  <c:v>0.95</c:v>
                </c:pt>
                <c:pt idx="2">
                  <c:v>2.4</c:v>
                </c:pt>
                <c:pt idx="3">
                  <c:v>0.48</c:v>
                </c:pt>
                <c:pt idx="4">
                  <c:v>0.7</c:v>
                </c:pt>
              </c:numCache>
            </c:numRef>
          </c:val>
          <c:extLst>
            <c:ext xmlns:c16="http://schemas.microsoft.com/office/drawing/2014/chart" uri="{C3380CC4-5D6E-409C-BE32-E72D297353CC}">
              <c16:uniqueId val="{00000000-925A-425B-B6FB-DB0AA0C90D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54.31</c:v>
                </c:pt>
                <c:pt idx="1">
                  <c:v>55.61</c:v>
                </c:pt>
                <c:pt idx="2">
                  <c:v>52.68</c:v>
                </c:pt>
                <c:pt idx="3">
                  <c:v>54.03</c:v>
                </c:pt>
                <c:pt idx="4">
                  <c:v>49.41</c:v>
                </c:pt>
              </c:numCache>
            </c:numRef>
          </c:val>
          <c:extLst>
            <c:ext xmlns:c16="http://schemas.microsoft.com/office/drawing/2014/chart" uri="{C3380CC4-5D6E-409C-BE32-E72D297353CC}">
              <c16:uniqueId val="{00000001-925A-425B-B6FB-DB0AA0C90D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c:v>
                </c:pt>
                <c:pt idx="1">
                  <c:v>-0.6</c:v>
                </c:pt>
                <c:pt idx="2">
                  <c:v>-1.49</c:v>
                </c:pt>
                <c:pt idx="3">
                  <c:v>-1.75</c:v>
                </c:pt>
                <c:pt idx="4">
                  <c:v>-3.35</c:v>
                </c:pt>
              </c:numCache>
            </c:numRef>
          </c:val>
          <c:smooth val="0"/>
          <c:extLst>
            <c:ext xmlns:c16="http://schemas.microsoft.com/office/drawing/2014/chart" uri="{C3380CC4-5D6E-409C-BE32-E72D297353CC}">
              <c16:uniqueId val="{00000002-925A-425B-B6FB-DB0AA0C90D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0.41</c:v>
                </c:pt>
                <c:pt idx="2">
                  <c:v>#N/A</c:v>
                </c:pt>
                <c:pt idx="3">
                  <c:v>0.26</c:v>
                </c:pt>
                <c:pt idx="4">
                  <c:v>#N/A</c:v>
                </c:pt>
                <c:pt idx="5">
                  <c:v>0.31</c:v>
                </c:pt>
                <c:pt idx="6">
                  <c:v>#N/A</c:v>
                </c:pt>
                <c:pt idx="7">
                  <c:v>0.33</c:v>
                </c:pt>
                <c:pt idx="8">
                  <c:v>#N/A</c:v>
                </c:pt>
                <c:pt idx="9">
                  <c:v>0.02</c:v>
                </c:pt>
              </c:numCache>
            </c:numRef>
          </c:val>
          <c:extLst>
            <c:ext xmlns:c16="http://schemas.microsoft.com/office/drawing/2014/chart" uri="{C3380CC4-5D6E-409C-BE32-E72D297353CC}">
              <c16:uniqueId val="{00000000-BE71-4826-AC6C-D56E127DF7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71-4826-AC6C-D56E127DF7E5}"/>
            </c:ext>
          </c:extLst>
        </c:ser>
        <c:ser>
          <c:idx val="2"/>
          <c:order val="2"/>
          <c:tx>
            <c:strRef>
              <c:f>データシート!$A$29</c:f>
              <c:strCache>
                <c:ptCount val="1"/>
                <c:pt idx="0">
                  <c:v>井原市下水道事業会計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2-BE71-4826-AC6C-D56E127DF7E5}"/>
            </c:ext>
          </c:extLst>
        </c:ser>
        <c:ser>
          <c:idx val="3"/>
          <c:order val="3"/>
          <c:tx>
            <c:strRef>
              <c:f>データシート!$A$30</c:f>
              <c:strCache>
                <c:ptCount val="1"/>
                <c:pt idx="0">
                  <c:v>井原市簡易水道事業会計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3-BE71-4826-AC6C-D56E127DF7E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1.63</c:v>
                </c:pt>
                <c:pt idx="2">
                  <c:v>#N/A</c:v>
                </c:pt>
                <c:pt idx="3">
                  <c:v>0.91</c:v>
                </c:pt>
                <c:pt idx="4">
                  <c:v>#N/A</c:v>
                </c:pt>
                <c:pt idx="5">
                  <c:v>2.36</c:v>
                </c:pt>
                <c:pt idx="6">
                  <c:v>#N/A</c:v>
                </c:pt>
                <c:pt idx="7">
                  <c:v>0.46</c:v>
                </c:pt>
                <c:pt idx="8">
                  <c:v>#N/A</c:v>
                </c:pt>
                <c:pt idx="9">
                  <c:v>0.67</c:v>
                </c:pt>
              </c:numCache>
            </c:numRef>
          </c:val>
          <c:extLst>
            <c:ext xmlns:c16="http://schemas.microsoft.com/office/drawing/2014/chart" uri="{C3380CC4-5D6E-409C-BE32-E72D297353CC}">
              <c16:uniqueId val="{00000004-BE71-4826-AC6C-D56E127DF7E5}"/>
            </c:ext>
          </c:extLst>
        </c:ser>
        <c:ser>
          <c:idx val="5"/>
          <c:order val="5"/>
          <c:tx>
            <c:strRef>
              <c:f>データシート!$A$32</c:f>
              <c:strCache>
                <c:ptCount val="1"/>
                <c:pt idx="0">
                  <c:v>井原市介護保険事業特別会計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0.13</c:v>
                </c:pt>
                <c:pt idx="4">
                  <c:v>#N/A</c:v>
                </c:pt>
                <c:pt idx="5">
                  <c:v>0.24</c:v>
                </c:pt>
                <c:pt idx="6">
                  <c:v>#N/A</c:v>
                </c:pt>
                <c:pt idx="7">
                  <c:v>0.69</c:v>
                </c:pt>
                <c:pt idx="8">
                  <c:v>#N/A</c:v>
                </c:pt>
                <c:pt idx="9">
                  <c:v>0.8</c:v>
                </c:pt>
              </c:numCache>
            </c:numRef>
          </c:val>
          <c:extLst>
            <c:ext xmlns:c16="http://schemas.microsoft.com/office/drawing/2014/chart" uri="{C3380CC4-5D6E-409C-BE32-E72D297353CC}">
              <c16:uniqueId val="{00000005-BE71-4826-AC6C-D56E127DF7E5}"/>
            </c:ext>
          </c:extLst>
        </c:ser>
        <c:ser>
          <c:idx val="6"/>
          <c:order val="6"/>
          <c:tx>
            <c:strRef>
              <c:f>データシート!$A$33</c:f>
              <c:strCache>
                <c:ptCount val="1"/>
                <c:pt idx="0">
                  <c:v>井原市工業用水道事業会計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0.73</c:v>
                </c:pt>
                <c:pt idx="4">
                  <c:v>#N/A</c:v>
                </c:pt>
                <c:pt idx="5">
                  <c:v>0.77</c:v>
                </c:pt>
                <c:pt idx="6">
                  <c:v>#N/A</c:v>
                </c:pt>
                <c:pt idx="7">
                  <c:v>0.85</c:v>
                </c:pt>
                <c:pt idx="8">
                  <c:v>#N/A</c:v>
                </c:pt>
                <c:pt idx="9">
                  <c:v>0.87</c:v>
                </c:pt>
              </c:numCache>
            </c:numRef>
          </c:val>
          <c:extLst>
            <c:ext xmlns:c16="http://schemas.microsoft.com/office/drawing/2014/chart" uri="{C3380CC4-5D6E-409C-BE32-E72D297353CC}">
              <c16:uniqueId val="{00000006-BE71-4826-AC6C-D56E127DF7E5}"/>
            </c:ext>
          </c:extLst>
        </c:ser>
        <c:ser>
          <c:idx val="7"/>
          <c:order val="7"/>
          <c:tx>
            <c:strRef>
              <c:f>データシート!$A$34</c:f>
              <c:strCache>
                <c:ptCount val="1"/>
                <c:pt idx="0">
                  <c:v>井原市国民健康保険事業特別会計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1.84</c:v>
                </c:pt>
                <c:pt idx="2">
                  <c:v>#N/A</c:v>
                </c:pt>
                <c:pt idx="3">
                  <c:v>2.5299999999999998</c:v>
                </c:pt>
                <c:pt idx="4">
                  <c:v>#N/A</c:v>
                </c:pt>
                <c:pt idx="5">
                  <c:v>3.03</c:v>
                </c:pt>
                <c:pt idx="6">
                  <c:v>#N/A</c:v>
                </c:pt>
                <c:pt idx="7">
                  <c:v>2.6</c:v>
                </c:pt>
                <c:pt idx="8">
                  <c:v>#N/A</c:v>
                </c:pt>
                <c:pt idx="9">
                  <c:v>3.3</c:v>
                </c:pt>
              </c:numCache>
            </c:numRef>
          </c:val>
          <c:extLst>
            <c:ext xmlns:c16="http://schemas.microsoft.com/office/drawing/2014/chart" uri="{C3380CC4-5D6E-409C-BE32-E72D297353CC}">
              <c16:uniqueId val="{00000007-BE71-4826-AC6C-D56E127DF7E5}"/>
            </c:ext>
          </c:extLst>
        </c:ser>
        <c:ser>
          <c:idx val="8"/>
          <c:order val="8"/>
          <c:tx>
            <c:strRef>
              <c:f>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8.3800000000000008</c:v>
                </c:pt>
                <c:pt idx="2">
                  <c:v>#N/A</c:v>
                </c:pt>
                <c:pt idx="3">
                  <c:v>8.7100000000000009</c:v>
                </c:pt>
                <c:pt idx="4">
                  <c:v>#N/A</c:v>
                </c:pt>
                <c:pt idx="5">
                  <c:v>9.23</c:v>
                </c:pt>
                <c:pt idx="6">
                  <c:v>#N/A</c:v>
                </c:pt>
                <c:pt idx="7">
                  <c:v>9.36</c:v>
                </c:pt>
                <c:pt idx="8">
                  <c:v>#N/A</c:v>
                </c:pt>
                <c:pt idx="9">
                  <c:v>9.0299999999999994</c:v>
                </c:pt>
              </c:numCache>
            </c:numRef>
          </c:val>
          <c:extLst>
            <c:ext xmlns:c16="http://schemas.microsoft.com/office/drawing/2014/chart" uri="{C3380CC4-5D6E-409C-BE32-E72D297353CC}">
              <c16:uniqueId val="{00000008-BE71-4826-AC6C-D56E127DF7E5}"/>
            </c:ext>
          </c:extLst>
        </c:ser>
        <c:ser>
          <c:idx val="9"/>
          <c:order val="9"/>
          <c:tx>
            <c:strRef>
              <c:f>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c:v>
                </c:pt>
                <c:pt idx="2">
                  <c:v>#N/A</c:v>
                </c:pt>
                <c:pt idx="3">
                  <c:v>10.35</c:v>
                </c:pt>
                <c:pt idx="4">
                  <c:v>#N/A</c:v>
                </c:pt>
                <c:pt idx="5">
                  <c:v>10.58</c:v>
                </c:pt>
                <c:pt idx="6">
                  <c:v>#N/A</c:v>
                </c:pt>
                <c:pt idx="7">
                  <c:v>9.7799999999999994</c:v>
                </c:pt>
                <c:pt idx="8">
                  <c:v>#N/A</c:v>
                </c:pt>
                <c:pt idx="9">
                  <c:v>10.119999999999999</c:v>
                </c:pt>
              </c:numCache>
            </c:numRef>
          </c:val>
          <c:extLst>
            <c:ext xmlns:c16="http://schemas.microsoft.com/office/drawing/2014/chart" uri="{C3380CC4-5D6E-409C-BE32-E72D297353CC}">
              <c16:uniqueId val="{00000009-BE71-4826-AC6C-D56E127DF7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2607</c:v>
                </c:pt>
                <c:pt idx="5">
                  <c:v>2569</c:v>
                </c:pt>
                <c:pt idx="8">
                  <c:v>2615</c:v>
                </c:pt>
                <c:pt idx="11">
                  <c:v>2570</c:v>
                </c:pt>
                <c:pt idx="14">
                  <c:v>2474</c:v>
                </c:pt>
              </c:numCache>
            </c:numRef>
          </c:val>
          <c:extLst>
            <c:ext xmlns:c16="http://schemas.microsoft.com/office/drawing/2014/chart" uri="{C3380CC4-5D6E-409C-BE32-E72D297353CC}">
              <c16:uniqueId val="{00000000-ABE4-4683-AD51-D618F98C06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E4-4683-AD51-D618F98C06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c:v>
                </c:pt>
                <c:pt idx="3">
                  <c:v>27</c:v>
                </c:pt>
                <c:pt idx="6">
                  <c:v>19</c:v>
                </c:pt>
                <c:pt idx="9">
                  <c:v>11</c:v>
                </c:pt>
                <c:pt idx="12">
                  <c:v>18</c:v>
                </c:pt>
              </c:numCache>
            </c:numRef>
          </c:val>
          <c:extLst>
            <c:ext xmlns:c16="http://schemas.microsoft.com/office/drawing/2014/chart" uri="{C3380CC4-5D6E-409C-BE32-E72D297353CC}">
              <c16:uniqueId val="{00000002-ABE4-4683-AD51-D618F98C06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46</c:v>
                </c:pt>
                <c:pt idx="6">
                  <c:v>46</c:v>
                </c:pt>
                <c:pt idx="9">
                  <c:v>46</c:v>
                </c:pt>
                <c:pt idx="12">
                  <c:v>46</c:v>
                </c:pt>
              </c:numCache>
            </c:numRef>
          </c:val>
          <c:extLst>
            <c:ext xmlns:c16="http://schemas.microsoft.com/office/drawing/2014/chart" uri="{C3380CC4-5D6E-409C-BE32-E72D297353CC}">
              <c16:uniqueId val="{00000003-ABE4-4683-AD51-D618F98C06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1539</c:v>
                </c:pt>
                <c:pt idx="3">
                  <c:v>1525</c:v>
                </c:pt>
                <c:pt idx="6">
                  <c:v>1541</c:v>
                </c:pt>
                <c:pt idx="9">
                  <c:v>1522</c:v>
                </c:pt>
                <c:pt idx="12">
                  <c:v>1475</c:v>
                </c:pt>
              </c:numCache>
            </c:numRef>
          </c:val>
          <c:extLst>
            <c:ext xmlns:c16="http://schemas.microsoft.com/office/drawing/2014/chart" uri="{C3380CC4-5D6E-409C-BE32-E72D297353CC}">
              <c16:uniqueId val="{00000004-ABE4-4683-AD51-D618F98C06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E4-4683-AD51-D618F98C06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E4-4683-AD51-D618F98C06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2105</c:v>
                </c:pt>
                <c:pt idx="3">
                  <c:v>2018</c:v>
                </c:pt>
                <c:pt idx="6">
                  <c:v>2053</c:v>
                </c:pt>
                <c:pt idx="9">
                  <c:v>1972</c:v>
                </c:pt>
                <c:pt idx="12">
                  <c:v>1870</c:v>
                </c:pt>
              </c:numCache>
            </c:numRef>
          </c:val>
          <c:extLst>
            <c:ext xmlns:c16="http://schemas.microsoft.com/office/drawing/2014/chart" uri="{C3380CC4-5D6E-409C-BE32-E72D297353CC}">
              <c16:uniqueId val="{00000007-ABE4-4683-AD51-D618F98C06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1127</c:v>
                </c:pt>
                <c:pt idx="2">
                  <c:v>#N/A</c:v>
                </c:pt>
                <c:pt idx="3">
                  <c:v>#N/A</c:v>
                </c:pt>
                <c:pt idx="4">
                  <c:v>1047</c:v>
                </c:pt>
                <c:pt idx="5">
                  <c:v>#N/A</c:v>
                </c:pt>
                <c:pt idx="6">
                  <c:v>#N/A</c:v>
                </c:pt>
                <c:pt idx="7">
                  <c:v>1044</c:v>
                </c:pt>
                <c:pt idx="8">
                  <c:v>#N/A</c:v>
                </c:pt>
                <c:pt idx="9">
                  <c:v>#N/A</c:v>
                </c:pt>
                <c:pt idx="10">
                  <c:v>981</c:v>
                </c:pt>
                <c:pt idx="11">
                  <c:v>#N/A</c:v>
                </c:pt>
                <c:pt idx="12">
                  <c:v>#N/A</c:v>
                </c:pt>
                <c:pt idx="13">
                  <c:v>935</c:v>
                </c:pt>
                <c:pt idx="14">
                  <c:v>#N/A</c:v>
                </c:pt>
              </c:numCache>
            </c:numRef>
          </c:val>
          <c:smooth val="0"/>
          <c:extLst>
            <c:ext xmlns:c16="http://schemas.microsoft.com/office/drawing/2014/chart" uri="{C3380CC4-5D6E-409C-BE32-E72D297353CC}">
              <c16:uniqueId val="{00000008-ABE4-4683-AD51-D618F98C06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23794</c:v>
                </c:pt>
                <c:pt idx="5">
                  <c:v>23027</c:v>
                </c:pt>
                <c:pt idx="8">
                  <c:v>22819</c:v>
                </c:pt>
                <c:pt idx="11">
                  <c:v>22771</c:v>
                </c:pt>
                <c:pt idx="14">
                  <c:v>23376</c:v>
                </c:pt>
              </c:numCache>
            </c:numRef>
          </c:val>
          <c:extLst>
            <c:ext xmlns:c16="http://schemas.microsoft.com/office/drawing/2014/chart" uri="{C3380CC4-5D6E-409C-BE32-E72D297353CC}">
              <c16:uniqueId val="{00000000-7010-464F-9CB3-6C79B420F9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1686</c:v>
                </c:pt>
                <c:pt idx="5">
                  <c:v>1549</c:v>
                </c:pt>
                <c:pt idx="8">
                  <c:v>1454</c:v>
                </c:pt>
                <c:pt idx="11">
                  <c:v>1404</c:v>
                </c:pt>
                <c:pt idx="14">
                  <c:v>1350</c:v>
                </c:pt>
              </c:numCache>
            </c:numRef>
          </c:val>
          <c:extLst>
            <c:ext xmlns:c16="http://schemas.microsoft.com/office/drawing/2014/chart" uri="{C3380CC4-5D6E-409C-BE32-E72D297353CC}">
              <c16:uniqueId val="{00000001-7010-464F-9CB3-6C79B420F9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16143</c:v>
                </c:pt>
                <c:pt idx="5">
                  <c:v>15849</c:v>
                </c:pt>
                <c:pt idx="8">
                  <c:v>14762</c:v>
                </c:pt>
                <c:pt idx="11">
                  <c:v>14362</c:v>
                </c:pt>
                <c:pt idx="14">
                  <c:v>13401</c:v>
                </c:pt>
              </c:numCache>
            </c:numRef>
          </c:val>
          <c:extLst>
            <c:ext xmlns:c16="http://schemas.microsoft.com/office/drawing/2014/chart" uri="{C3380CC4-5D6E-409C-BE32-E72D297353CC}">
              <c16:uniqueId val="{00000002-7010-464F-9CB3-6C79B420F9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0-464F-9CB3-6C79B420F9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10-464F-9CB3-6C79B420F9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5-7010-464F-9CB3-6C79B420F9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3121</c:v>
                </c:pt>
                <c:pt idx="3">
                  <c:v>3046</c:v>
                </c:pt>
                <c:pt idx="6">
                  <c:v>2889</c:v>
                </c:pt>
                <c:pt idx="9">
                  <c:v>2822</c:v>
                </c:pt>
                <c:pt idx="12">
                  <c:v>2705</c:v>
                </c:pt>
              </c:numCache>
            </c:numRef>
          </c:val>
          <c:extLst>
            <c:ext xmlns:c16="http://schemas.microsoft.com/office/drawing/2014/chart" uri="{C3380CC4-5D6E-409C-BE32-E72D297353CC}">
              <c16:uniqueId val="{00000006-7010-464F-9CB3-6C79B420F9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612</c:v>
                </c:pt>
                <c:pt idx="3">
                  <c:v>580</c:v>
                </c:pt>
                <c:pt idx="6">
                  <c:v>545</c:v>
                </c:pt>
                <c:pt idx="9">
                  <c:v>510</c:v>
                </c:pt>
                <c:pt idx="12">
                  <c:v>471</c:v>
                </c:pt>
              </c:numCache>
            </c:numRef>
          </c:val>
          <c:extLst>
            <c:ext xmlns:c16="http://schemas.microsoft.com/office/drawing/2014/chart" uri="{C3380CC4-5D6E-409C-BE32-E72D297353CC}">
              <c16:uniqueId val="{00000007-7010-464F-9CB3-6C79B420F9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17094</c:v>
                </c:pt>
                <c:pt idx="3">
                  <c:v>16644</c:v>
                </c:pt>
                <c:pt idx="6">
                  <c:v>16144</c:v>
                </c:pt>
                <c:pt idx="9">
                  <c:v>15465</c:v>
                </c:pt>
                <c:pt idx="12">
                  <c:v>14881</c:v>
                </c:pt>
              </c:numCache>
            </c:numRef>
          </c:val>
          <c:extLst>
            <c:ext xmlns:c16="http://schemas.microsoft.com/office/drawing/2014/chart" uri="{C3380CC4-5D6E-409C-BE32-E72D297353CC}">
              <c16:uniqueId val="{00000008-7010-464F-9CB3-6C79B420F9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104</c:v>
                </c:pt>
                <c:pt idx="3">
                  <c:v>74</c:v>
                </c:pt>
                <c:pt idx="6">
                  <c:v>53</c:v>
                </c:pt>
                <c:pt idx="9">
                  <c:v>40</c:v>
                </c:pt>
                <c:pt idx="12">
                  <c:v>36</c:v>
                </c:pt>
              </c:numCache>
            </c:numRef>
          </c:val>
          <c:extLst>
            <c:ext xmlns:c16="http://schemas.microsoft.com/office/drawing/2014/chart" uri="{C3380CC4-5D6E-409C-BE32-E72D297353CC}">
              <c16:uniqueId val="{00000009-7010-464F-9CB3-6C79B420F9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18278</c:v>
                </c:pt>
                <c:pt idx="3">
                  <c:v>17643</c:v>
                </c:pt>
                <c:pt idx="6">
                  <c:v>17764</c:v>
                </c:pt>
                <c:pt idx="9">
                  <c:v>18195</c:v>
                </c:pt>
                <c:pt idx="12">
                  <c:v>19680</c:v>
                </c:pt>
              </c:numCache>
            </c:numRef>
          </c:val>
          <c:extLst>
            <c:ext xmlns:c16="http://schemas.microsoft.com/office/drawing/2014/chart" uri="{C3380CC4-5D6E-409C-BE32-E72D297353CC}">
              <c16:uniqueId val="{0000000A-7010-464F-9CB3-6C79B420F9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10-464F-9CB3-6C79B420F9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6642</c:v>
                </c:pt>
                <c:pt idx="1">
                  <c:v>6669</c:v>
                </c:pt>
                <c:pt idx="2">
                  <c:v>6218</c:v>
                </c:pt>
              </c:numCache>
            </c:numRef>
          </c:val>
          <c:extLst>
            <c:ext xmlns:c16="http://schemas.microsoft.com/office/drawing/2014/chart" uri="{C3380CC4-5D6E-409C-BE32-E72D297353CC}">
              <c16:uniqueId val="{00000000-4DF1-4958-B7F7-C15485C231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909</c:v>
                </c:pt>
                <c:pt idx="1">
                  <c:v>819</c:v>
                </c:pt>
                <c:pt idx="2">
                  <c:v>742</c:v>
                </c:pt>
              </c:numCache>
            </c:numRef>
          </c:val>
          <c:extLst>
            <c:ext xmlns:c16="http://schemas.microsoft.com/office/drawing/2014/chart" uri="{C3380CC4-5D6E-409C-BE32-E72D297353CC}">
              <c16:uniqueId val="{00000001-4DF1-4958-B7F7-C15485C231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7729</c:v>
                </c:pt>
                <c:pt idx="1">
                  <c:v>7294</c:v>
                </c:pt>
                <c:pt idx="2">
                  <c:v>6774</c:v>
                </c:pt>
              </c:numCache>
            </c:numRef>
          </c:val>
          <c:extLst>
            <c:ext xmlns:c16="http://schemas.microsoft.com/office/drawing/2014/chart" uri="{C3380CC4-5D6E-409C-BE32-E72D297353CC}">
              <c16:uniqueId val="{00000002-4DF1-4958-B7F7-C15485C231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{FFF22BE3-1004-4CDF-82F1-0478CF52DEE1}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B9D-4231-B9CA-9CB1DF2193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{8D1539D9-7FCE-4EDF-B044-E82B4EC89D3F}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9D-4231-B9CA-9CB1DF2193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{1D2FA9C6-CEB0-45C9-A852-6691DCE33B2E}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9D-4231-B9CA-9CB1DF2193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{5BDF49E7-0394-4440-A0B9-5B2B7EC460B2}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9D-4231-B9CA-9CB1DF2193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{400A331A-C0B9-484A-9BFD-CC36E4EFD3D6}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9D-4231-B9CA-9CB1DF2193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{192C1C1B-9BDE-43A4-B324-3E09E45669BA}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B9D-4231-B9CA-9CB1DF2193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{4F90457E-7ADA-4114-9274-8183B9E3EC0F}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B9D-4231-B9CA-9CB1DF2193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{66C710A1-A718-40B4-90FB-97AFCD2EE8E4}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B9D-4231-B9CA-9CB1DF2193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{FBE26D62-C718-4608-AAA7-894F6D1193C8}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B9D-4231-B9CA-9CB1DF2193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64.900000000000006</c:v>
                </c:pt>
                <c:pt idx="16">
                  <c:v>66.400000000000006</c:v>
                </c:pt>
                <c:pt idx="24">
                  <c:v>68.5</c:v>
                </c:pt>
                <c:pt idx="32">
                  <c:v>68.400000000000006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9D-4231-B9CA-9CB1DF2193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{BB61F771-105A-4FBA-9626-AEB5B2EAE0A8}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B9D-4231-B9CA-9CB1DF2193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{84CC97FC-91C1-4570-ACDE-2F5C19D9E433}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9D-4231-B9CA-9CB1DF2193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{D3471507-9597-470C-916C-ABC49211BA96}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9D-4231-B9CA-9CB1DF2193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{F9BBC719-0BEB-4875-ADB8-617EECAE9D9D}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9D-4231-B9CA-9CB1DF2193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{7819F7ED-0114-4A8B-BCB8-5E3FB78D1DEE}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9D-4231-B9CA-9CB1DF2193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{9C941604-9E57-459D-A411-8FFC2F7DF4DC}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B9D-4231-B9CA-9CB1DF2193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{1298653E-9D45-4C88-BBFD-72DE092420FB}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B9D-4231-B9CA-9CB1DF2193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{64903981-39F3-4E84-9C9A-DFEC9C4CBB4C}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B9D-4231-B9CA-9CB1DF2193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{C00395EE-A79F-466E-8DB1-6CE3051F6716}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B9D-4231-B9CA-9CB1DF2193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B9D-4231-B9CA-9CB1DF2193CB}"/>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{58B76A7C-1432-418F-B538-15E69BFCF9D0}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2B7-4D86-8C8F-48C9AE64C8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{85D28D46-CC95-481F-ABAC-134D085B2318}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B7-4D86-8C8F-48C9AE64C8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{B4AB7AAF-FD98-45B7-BEA7-1DFB01A81DF7}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B7-4D86-8C8F-48C9AE64C8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{0DF3DA77-A1BC-432C-8731-092EB8E54DE1}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B7-4D86-8C8F-48C9AE64C8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{DC628903-74D2-4F2B-AC5F-D3A33C493100}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B7-4D86-8C8F-48C9AE64C88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{EDD50634-B2F3-46BF-9DC8-BB4B50BA75D0}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2B7-4D86-8C8F-48C9AE64C88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{7211F025-0407-4FE8-AE42-8A85EFE81EEF}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2B7-4D86-8C8F-48C9AE64C88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{DF3CDC26-86BF-45DC-BE2E-0303204726CE}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2B7-4D86-8C8F-48C9AE64C88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{A1285B06-55C6-4CDA-99B9-17084A71548A}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2B7-4D86-8C8F-48C9AE64C8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10.6</c:v>
                </c:pt>
                <c:pt idx="16">
                  <c:v>10.4</c:v>
                </c:pt>
                <c:pt idx="24">
                  <c:v>10.1</c:v>
                </c:pt>
                <c:pt idx="32">
                  <c:v>9.6999999999999993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B7-4D86-8C8F-48C9AE64C8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{E15E1DCE-8B79-4B1F-B8C8-364A87A41489}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2B7-4D86-8C8F-48C9AE64C8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{DDE896BA-1A84-4A9F-A62B-C2150D99D796}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B7-4D86-8C8F-48C9AE64C8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{8E015F95-90C7-4D08-A76A-9921D7EED576}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B7-4D86-8C8F-48C9AE64C8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{DA042649-2A4E-44F2-8703-D91EF0F11B08}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B7-4D86-8C8F-48C9AE64C8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{40C4159D-A0B3-4CC5-B053-550F1EE4A6EB}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B7-4D86-8C8F-48C9AE64C88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{5A33BE57-3B01-4EF3-8FE7-17901B18DE80}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2B7-4D86-8C8F-48C9AE64C88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{5197609E-6CB6-49E6-9F22-1D5472B88861}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2B7-4D86-8C8F-48C9AE64C88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{2EB8B8B0-1ECB-4848-B9BE-8008F6B50548}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2B7-4D86-8C8F-48C9AE64C88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{61020595-DB9C-448D-A99D-2E2CEA05E5EE}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2B7-4D86-8C8F-48C9AE64C8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2B7-4D86-8C8F-48C9AE64C882}"/>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地方債の新規発行抑制等により元利償還金等が減少したため、実質公債費比率の分子は減少した。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田中美術館新館建設事業等の大規模事業を実施することとしているため、元利償還金は増加に転じると予想されるが、公共施設等総合管理計画の基本方針に沿い、優先度を精査した計画的な整備により地方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一般会計等に係る地方債の現在高が増加したことにより、将来負担額は増加した一方で、充当可能基金が減少し、控除額である充当可能財源等は減少した。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が将来負担額を上回る状態を維持できており、財政の健全性は保たれているが、将来負担額は増加に転じ、充当可能基金は減少傾向にあることから、今後、地方債の新規発行を抑制し、交付税算入率の高い有利な地方債の借入を行うとともに、基金残高の確保に努めることで、将来負担比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岡山県井原市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決算余剰金を公共施設整備事業のため「公共施設整備基金」に、積み立てる等により、全体としては３３４百万円を積み立てた。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市債の償還に必要な財源を確保するため「減債基金」から７８百万円、公共施設整備のため「公共施設整備基金」から７０百万円、合併後のまちづくりを推進するため「地域振興基金」から１０８百万円を取り崩したこと等により、全体としては１，３８２百万円を取り崩した。このことから、基金全体としては１，０４８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基金残高は年々減少傾向にあるため、今後の財政運営においては、基金残高の確保に向け、基金からの繰入に依存することなく、歳入確保に努める。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「公共施設整備基金」・・・公共施設整備事業の財源に充てるため。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　・新市将来構想・建設計画に定められた事業に要する経費の財源に充てるため。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「次世代育成基金」・・・　明日を担う子どもたちが、心身ともに健康で、人間性や社会性の豊かな人に育つよう、地域ぐるみでの子育てを支援する。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「公共施設整備基金」・・・公共施設整備事業へ充当したため減少した。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　・地域公共交通関係事業へ充当したため減少した。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「次世代育成基金」・・・　保育園及び幼稚園保育料無償化事業等へ充当したため減少した。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度経済成長期に整備した公共施設が多いため、その整備のための「公共施設整備基金」や子どもたちの育成や子育て支援充実のための「次世代育成基金」の取り崩し額が大きくなると見込まれる。引き続き、基金残高を考慮しながら、それぞれの目的に応じて基金の活用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産業団地開発事業のため取り崩したことにより減少した。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地方交付税の合併算定替特例措置期間が終了したことにより、ますます厳しい財政状況となっており、基金残高の減少が見込まれる。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今後の財政運営においては、基金残高の確保に向け、基金からの繰入に依存することなく、歳入確保に努める。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減債基金繰入計画に基づく償還のために取り崩したことにより減少した。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今後も、基金残高を考慮しながら、減債基金繰入計画に基づき償還を行う。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本市の公共施設は高度経済成長期に整備された施設が多く、耐用年数を迎えつつあることから、有形固定資産減価償却率は類似団体より高い水準にあり、かつ上昇傾向にある。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井原市公共施設等総合管理計画に従い、用途別施設計画を策定・推進し、施設の長寿命化・複合化に取り組んでいく。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93" name="楕円 92"/>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94" name="有形固定資産減価償却率該当値テキスト"/>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140153</xdr:rowOff>
    </xdr:from>
    <xdr:to>
      <xdr:col>19</xdr:col>
      <xdr:colOff>187325</xdr:colOff>
      <xdr:row>33</xdr:row>
      <xdr:rowOff>70303</xdr:rowOff>
    </xdr:to>
    <xdr:sp macro="" textlink="">
      <xdr:nvSpPr>
        <xdr:cNvPr id="95" name="楕円 94"/>
        <xdr:cNvSpPr/>
      </xdr:nvSpPr>
      <xdr:spPr>
        <a:xfrm>
          <a:off x="40005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16419</xdr:rowOff>
    </xdr:from>
    <xdr:to>
      <xdr:col>23</xdr:col>
      <xdr:colOff>85725</xdr:colOff>
      <xdr:row>33</xdr:row>
      <xdr:rowOff>19503</xdr:rowOff>
    </xdr:to>
    <xdr:cxnSp macro="">
      <xdr:nvCxnSpPr>
        <xdr:cNvPr id="96" name="直線コネクタ 95"/>
        <xdr:cNvCxnSpPr/>
      </xdr:nvCxnSpPr>
      <xdr:spPr>
        <a:xfrm flipV="1">
          <a:off x="4051300" y="6445794"/>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75383</xdr:rowOff>
    </xdr:from>
    <xdr:to>
      <xdr:col>15</xdr:col>
      <xdr:colOff>187325</xdr:colOff>
      <xdr:row>33</xdr:row>
      <xdr:rowOff>5533</xdr:rowOff>
    </xdr:to>
    <xdr:sp macro="" textlink="">
      <xdr:nvSpPr>
        <xdr:cNvPr id="97" name="楕円 96"/>
        <xdr:cNvSpPr/>
      </xdr:nvSpPr>
      <xdr:spPr>
        <a:xfrm>
          <a:off x="3238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126183</xdr:rowOff>
    </xdr:from>
    <xdr:to>
      <xdr:col>19</xdr:col>
      <xdr:colOff>136525</xdr:colOff>
      <xdr:row>33</xdr:row>
      <xdr:rowOff>19503</xdr:rowOff>
    </xdr:to>
    <xdr:cxnSp macro="">
      <xdr:nvCxnSpPr>
        <xdr:cNvPr id="98" name="直線コネクタ 97"/>
        <xdr:cNvCxnSpPr/>
      </xdr:nvCxnSpPr>
      <xdr:spPr>
        <a:xfrm>
          <a:off x="3289300" y="638410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29119</xdr:rowOff>
    </xdr:from>
    <xdr:to>
      <xdr:col>11</xdr:col>
      <xdr:colOff>187325</xdr:colOff>
      <xdr:row>32</xdr:row>
      <xdr:rowOff>130719</xdr:rowOff>
    </xdr:to>
    <xdr:sp macro="" textlink="">
      <xdr:nvSpPr>
        <xdr:cNvPr id="99" name="楕円 98"/>
        <xdr:cNvSpPr/>
      </xdr:nvSpPr>
      <xdr:spPr>
        <a:xfrm>
          <a:off x="2476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79919</xdr:rowOff>
    </xdr:from>
    <xdr:to>
      <xdr:col>15</xdr:col>
      <xdr:colOff>136525</xdr:colOff>
      <xdr:row>32</xdr:row>
      <xdr:rowOff>126183</xdr:rowOff>
    </xdr:to>
    <xdr:cxnSp macro="">
      <xdr:nvCxnSpPr>
        <xdr:cNvPr id="100" name="直線コネクタ 99"/>
        <xdr:cNvCxnSpPr/>
      </xdr:nvCxnSpPr>
      <xdr:spPr>
        <a:xfrm>
          <a:off x="2527300" y="63378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160474</xdr:rowOff>
    </xdr:from>
    <xdr:to>
      <xdr:col>7</xdr:col>
      <xdr:colOff>187325</xdr:colOff>
      <xdr:row>32</xdr:row>
      <xdr:rowOff>90624</xdr:rowOff>
    </xdr:to>
    <xdr:sp macro="" textlink="">
      <xdr:nvSpPr>
        <xdr:cNvPr id="101" name="楕円 100"/>
        <xdr:cNvSpPr/>
      </xdr:nvSpPr>
      <xdr:spPr>
        <a:xfrm>
          <a:off x="1714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39824</xdr:rowOff>
    </xdr:from>
    <xdr:to>
      <xdr:col>11</xdr:col>
      <xdr:colOff>136525</xdr:colOff>
      <xdr:row>32</xdr:row>
      <xdr:rowOff>79919</xdr:rowOff>
    </xdr:to>
    <xdr:cxnSp macro="">
      <xdr:nvCxnSpPr>
        <xdr:cNvPr id="102" name="直線コネクタ 101"/>
        <xdr:cNvCxnSpPr/>
      </xdr:nvCxnSpPr>
      <xdr:spPr>
        <a:xfrm>
          <a:off x="1765300" y="629774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61430</xdr:rowOff>
    </xdr:from>
    <xdr:ext cx="405111" cy="259045"/>
    <xdr:sp macro="" textlink="">
      <xdr:nvSpPr>
        <xdr:cNvPr id="107" name="n_1mainValue有形固定資産減価償却率"/>
        <xdr:cNvSpPr txBox="1"/>
      </xdr:nvSpPr>
      <xdr:spPr>
        <a:xfrm>
          <a:off x="3836044" y="649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168110</xdr:rowOff>
    </xdr:from>
    <xdr:ext cx="405111" cy="259045"/>
    <xdr:sp macro="" textlink="">
      <xdr:nvSpPr>
        <xdr:cNvPr id="108" name="n_2mainValue有形固定資産減価償却率"/>
        <xdr:cNvSpPr txBox="1"/>
      </xdr:nvSpPr>
      <xdr:spPr>
        <a:xfrm>
          <a:off x="30867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121846</xdr:rowOff>
    </xdr:from>
    <xdr:ext cx="405111" cy="259045"/>
    <xdr:sp macro="" textlink="">
      <xdr:nvSpPr>
        <xdr:cNvPr id="109" name="n_3mainValue有形固定資産減価償却率"/>
        <xdr:cNvSpPr txBox="1"/>
      </xdr:nvSpPr>
      <xdr:spPr>
        <a:xfrm>
          <a:off x="23247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81751</xdr:rowOff>
    </xdr:from>
    <xdr:ext cx="405111" cy="259045"/>
    <xdr:sp macro="" textlink="">
      <xdr:nvSpPr>
        <xdr:cNvPr id="110" name="n_4mainValue有形固定資産減価償却率"/>
        <xdr:cNvSpPr txBox="1"/>
      </xdr:nvSpPr>
      <xdr:spPr>
        <a:xfrm>
          <a:off x="1562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ているが、今後は充当可能基金残高が減少の見込みであることから、将来負担額と充当可能基金残高の差である実質債務は増加することが想定される。そのため、将来負担額の上昇を抑えるべく、地方債の新規発行抑制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80944</xdr:rowOff>
    </xdr:from>
    <xdr:to>
      <xdr:col>76</xdr:col>
      <xdr:colOff>73025</xdr:colOff>
      <xdr:row>29</xdr:row>
      <xdr:rowOff>11094</xdr:rowOff>
    </xdr:to>
    <xdr:sp macro="" textlink="">
      <xdr:nvSpPr>
        <xdr:cNvPr id="158" name="楕円 157"/>
        <xdr:cNvSpPr/>
      </xdr:nvSpPr>
      <xdr:spPr>
        <a:xfrm>
          <a:off x="14744700" y="56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103821</xdr:rowOff>
    </xdr:from>
    <xdr:ext cx="469744" cy="259045"/>
    <xdr:sp macro="" textlink="">
      <xdr:nvSpPr>
        <xdr:cNvPr id="159" name="債務償還比率該当値テキスト"/>
        <xdr:cNvSpPr txBox="1"/>
      </xdr:nvSpPr>
      <xdr:spPr>
        <a:xfrm>
          <a:off x="14846300" y="550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110091</xdr:rowOff>
    </xdr:from>
    <xdr:to>
      <xdr:col>72</xdr:col>
      <xdr:colOff>123825</xdr:colOff>
      <xdr:row>29</xdr:row>
      <xdr:rowOff>40241</xdr:rowOff>
    </xdr:to>
    <xdr:sp macro="" textlink="">
      <xdr:nvSpPr>
        <xdr:cNvPr id="160" name="楕円 159"/>
        <xdr:cNvSpPr/>
      </xdr:nvSpPr>
      <xdr:spPr>
        <a:xfrm>
          <a:off x="14033500" y="56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131744</xdr:rowOff>
    </xdr:from>
    <xdr:to>
      <xdr:col>76</xdr:col>
      <xdr:colOff>22225</xdr:colOff>
      <xdr:row>28</xdr:row>
      <xdr:rowOff>160891</xdr:rowOff>
    </xdr:to>
    <xdr:cxnSp macro="">
      <xdr:nvCxnSpPr>
        <xdr:cNvPr id="161" name="直線コネクタ 160"/>
        <xdr:cNvCxnSpPr/>
      </xdr:nvCxnSpPr>
      <xdr:spPr>
        <a:xfrm flipV="1">
          <a:off x="14084300" y="5703869"/>
          <a:ext cx="711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100992</xdr:rowOff>
    </xdr:from>
    <xdr:to>
      <xdr:col>68</xdr:col>
      <xdr:colOff>123825</xdr:colOff>
      <xdr:row>29</xdr:row>
      <xdr:rowOff>31142</xdr:rowOff>
    </xdr:to>
    <xdr:sp macro="" textlink="">
      <xdr:nvSpPr>
        <xdr:cNvPr id="162" name="楕円 161"/>
        <xdr:cNvSpPr/>
      </xdr:nvSpPr>
      <xdr:spPr>
        <a:xfrm>
          <a:off x="13271500" y="56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151792</xdr:rowOff>
    </xdr:from>
    <xdr:to>
      <xdr:col>72</xdr:col>
      <xdr:colOff>73025</xdr:colOff>
      <xdr:row>28</xdr:row>
      <xdr:rowOff>160891</xdr:rowOff>
    </xdr:to>
    <xdr:cxnSp macro="">
      <xdr:nvCxnSpPr>
        <xdr:cNvPr id="163" name="直線コネクタ 162"/>
        <xdr:cNvCxnSpPr/>
      </xdr:nvCxnSpPr>
      <xdr:spPr>
        <a:xfrm>
          <a:off x="13322300" y="5723917"/>
          <a:ext cx="762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94978</xdr:rowOff>
    </xdr:from>
    <xdr:to>
      <xdr:col>64</xdr:col>
      <xdr:colOff>123825</xdr:colOff>
      <xdr:row>29</xdr:row>
      <xdr:rowOff>25128</xdr:rowOff>
    </xdr:to>
    <xdr:sp macro="" textlink="">
      <xdr:nvSpPr>
        <xdr:cNvPr id="164" name="楕円 163"/>
        <xdr:cNvSpPr/>
      </xdr:nvSpPr>
      <xdr:spPr>
        <a:xfrm>
          <a:off x="12509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145778</xdr:rowOff>
    </xdr:from>
    <xdr:to>
      <xdr:col>68</xdr:col>
      <xdr:colOff>73025</xdr:colOff>
      <xdr:row>28</xdr:row>
      <xdr:rowOff>151792</xdr:rowOff>
    </xdr:to>
    <xdr:cxnSp macro="">
      <xdr:nvCxnSpPr>
        <xdr:cNvPr id="165" name="直線コネクタ 164"/>
        <xdr:cNvCxnSpPr/>
      </xdr:nvCxnSpPr>
      <xdr:spPr>
        <a:xfrm>
          <a:off x="12560300" y="5717903"/>
          <a:ext cx="762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83412</xdr:rowOff>
    </xdr:from>
    <xdr:to>
      <xdr:col>60</xdr:col>
      <xdr:colOff>123825</xdr:colOff>
      <xdr:row>29</xdr:row>
      <xdr:rowOff>13562</xdr:rowOff>
    </xdr:to>
    <xdr:sp macro="" textlink="">
      <xdr:nvSpPr>
        <xdr:cNvPr id="166" name="楕円 165"/>
        <xdr:cNvSpPr/>
      </xdr:nvSpPr>
      <xdr:spPr>
        <a:xfrm>
          <a:off x="11747500" y="56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134212</xdr:rowOff>
    </xdr:from>
    <xdr:to>
      <xdr:col>64</xdr:col>
      <xdr:colOff>73025</xdr:colOff>
      <xdr:row>28</xdr:row>
      <xdr:rowOff>145778</xdr:rowOff>
    </xdr:to>
    <xdr:cxnSp macro="">
      <xdr:nvCxnSpPr>
        <xdr:cNvPr id="167" name="直線コネクタ 166"/>
        <xdr:cNvCxnSpPr/>
      </xdr:nvCxnSpPr>
      <xdr:spPr>
        <a:xfrm>
          <a:off x="11798300" y="5706337"/>
          <a:ext cx="762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56768</xdr:rowOff>
    </xdr:from>
    <xdr:ext cx="469744" cy="259045"/>
    <xdr:sp macro="" textlink="">
      <xdr:nvSpPr>
        <xdr:cNvPr id="172" name="n_1mainValue債務償還比率"/>
        <xdr:cNvSpPr txBox="1"/>
      </xdr:nvSpPr>
      <xdr:spPr>
        <a:xfrm>
          <a:off x="13836727" y="545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47669</xdr:rowOff>
    </xdr:from>
    <xdr:ext cx="469744" cy="259045"/>
    <xdr:sp macro="" textlink="">
      <xdr:nvSpPr>
        <xdr:cNvPr id="173" name="n_2mainValue債務償還比率"/>
        <xdr:cNvSpPr txBox="1"/>
      </xdr:nvSpPr>
      <xdr:spPr>
        <a:xfrm>
          <a:off x="13087427" y="544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41655</xdr:rowOff>
    </xdr:from>
    <xdr:ext cx="469744" cy="259045"/>
    <xdr:sp macro="" textlink="">
      <xdr:nvSpPr>
        <xdr:cNvPr id="174" name="n_3mainValue債務償還比率"/>
        <xdr:cNvSpPr txBox="1"/>
      </xdr:nvSpPr>
      <xdr:spPr>
        <a:xfrm>
          <a:off x="12325427" y="544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30089</xdr:rowOff>
    </xdr:from>
    <xdr:ext cx="469744" cy="259045"/>
    <xdr:sp macro="" textlink="">
      <xdr:nvSpPr>
        <xdr:cNvPr id="175" name="n_4mainValue債務償還比率"/>
        <xdr:cNvSpPr txBox="1"/>
      </xdr:nvSpPr>
      <xdr:spPr>
        <a:xfrm>
          <a:off x="11563427" y="543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5" name="楕円 74"/>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60960</xdr:rowOff>
    </xdr:to>
    <xdr:cxnSp macro="">
      <xdr:nvCxnSpPr>
        <xdr:cNvPr id="76" name="直線コネクタ 75"/>
        <xdr:cNvCxnSpPr/>
      </xdr:nvCxnSpPr>
      <xdr:spPr>
        <a:xfrm>
          <a:off x="3797300" y="6553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122555</xdr:rowOff>
    </xdr:from>
    <xdr:to>
      <xdr:col>15</xdr:col>
      <xdr:colOff>101600</xdr:colOff>
      <xdr:row>38</xdr:row>
      <xdr:rowOff>52705</xdr:rowOff>
    </xdr:to>
    <xdr:sp macro="" textlink="">
      <xdr:nvSpPr>
        <xdr:cNvPr id="77" name="楕円 76"/>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xdr:rowOff>
    </xdr:from>
    <xdr:to>
      <xdr:col>19</xdr:col>
      <xdr:colOff>177800</xdr:colOff>
      <xdr:row>38</xdr:row>
      <xdr:rowOff>38100</xdr:rowOff>
    </xdr:to>
    <xdr:cxnSp macro="">
      <xdr:nvCxnSpPr>
        <xdr:cNvPr id="78" name="直線コネクタ 77"/>
        <xdr:cNvCxnSpPr/>
      </xdr:nvCxnSpPr>
      <xdr:spPr>
        <a:xfrm>
          <a:off x="2908300" y="651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9" name="楕円 78"/>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1905</xdr:rowOff>
    </xdr:to>
    <xdr:cxnSp macro="">
      <xdr:nvCxnSpPr>
        <xdr:cNvPr id="80" name="直線コネクタ 79"/>
        <xdr:cNvCxnSpPr/>
      </xdr:nvCxnSpPr>
      <xdr:spPr>
        <a:xfrm>
          <a:off x="2019300" y="647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1" name="楕円 80"/>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97155</xdr:rowOff>
    </xdr:from>
    <xdr:to>
      <xdr:col>10</xdr:col>
      <xdr:colOff>114300</xdr:colOff>
      <xdr:row>37</xdr:row>
      <xdr:rowOff>133350</xdr:rowOff>
    </xdr:to>
    <xdr:cxnSp macro="">
      <xdr:nvCxnSpPr>
        <xdr:cNvPr id="82" name="直線コネクタ 81"/>
        <xdr:cNvCxnSpPr/>
      </xdr:nvCxnSpPr>
      <xdr:spPr>
        <a:xfrm>
          <a:off x="1130300" y="6440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7" name="n_1main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8" name="n_2main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9" name="n_3main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139082</xdr:rowOff>
    </xdr:from>
    <xdr:ext cx="405111" cy="259045"/>
    <xdr:sp macro="" textlink="">
      <xdr:nvSpPr>
        <xdr:cNvPr id="90" name="n_4mainValue【道路】&#10;有形固定資産減価償却率"/>
        <xdr:cNvSpPr txBox="1"/>
      </xdr:nvSpPr>
      <xdr:spPr>
        <a:xfrm>
          <a:off x="927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158178</xdr:rowOff>
    </xdr:from>
    <xdr:to>
      <xdr:col>55</xdr:col>
      <xdr:colOff>50800</xdr:colOff>
      <xdr:row>33</xdr:row>
      <xdr:rowOff>88328</xdr:rowOff>
    </xdr:to>
    <xdr:sp macro="" textlink="">
      <xdr:nvSpPr>
        <xdr:cNvPr id="130" name="楕円 129"/>
        <xdr:cNvSpPr/>
      </xdr:nvSpPr>
      <xdr:spPr>
        <a:xfrm>
          <a:off x="10426700" y="56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111205</xdr:rowOff>
    </xdr:from>
    <xdr:ext cx="534377" cy="259045"/>
    <xdr:sp macro="" textlink="">
      <xdr:nvSpPr>
        <xdr:cNvPr id="131" name="【道路】&#10;一人当たり延長該当値テキスト"/>
        <xdr:cNvSpPr txBox="1"/>
      </xdr:nvSpPr>
      <xdr:spPr>
        <a:xfrm>
          <a:off x="10515600" y="55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15265</xdr:rowOff>
    </xdr:from>
    <xdr:to>
      <xdr:col>50</xdr:col>
      <xdr:colOff>165100</xdr:colOff>
      <xdr:row>33</xdr:row>
      <xdr:rowOff>116865</xdr:rowOff>
    </xdr:to>
    <xdr:sp macro="" textlink="">
      <xdr:nvSpPr>
        <xdr:cNvPr id="132" name="楕円 131"/>
        <xdr:cNvSpPr/>
      </xdr:nvSpPr>
      <xdr:spPr>
        <a:xfrm>
          <a:off x="9588500" y="56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37528</xdr:rowOff>
    </xdr:from>
    <xdr:to>
      <xdr:col>55</xdr:col>
      <xdr:colOff>0</xdr:colOff>
      <xdr:row>33</xdr:row>
      <xdr:rowOff>66065</xdr:rowOff>
    </xdr:to>
    <xdr:cxnSp macro="">
      <xdr:nvCxnSpPr>
        <xdr:cNvPr id="133" name="直線コネクタ 132"/>
        <xdr:cNvCxnSpPr/>
      </xdr:nvCxnSpPr>
      <xdr:spPr>
        <a:xfrm flipV="1">
          <a:off x="9639300" y="5695378"/>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42393</xdr:rowOff>
    </xdr:from>
    <xdr:to>
      <xdr:col>46</xdr:col>
      <xdr:colOff>38100</xdr:colOff>
      <xdr:row>33</xdr:row>
      <xdr:rowOff>143993</xdr:rowOff>
    </xdr:to>
    <xdr:sp macro="" textlink="">
      <xdr:nvSpPr>
        <xdr:cNvPr id="134" name="楕円 133"/>
        <xdr:cNvSpPr/>
      </xdr:nvSpPr>
      <xdr:spPr>
        <a:xfrm>
          <a:off x="8699500" y="57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66065</xdr:rowOff>
    </xdr:from>
    <xdr:to>
      <xdr:col>50</xdr:col>
      <xdr:colOff>114300</xdr:colOff>
      <xdr:row>33</xdr:row>
      <xdr:rowOff>93193</xdr:rowOff>
    </xdr:to>
    <xdr:cxnSp macro="">
      <xdr:nvCxnSpPr>
        <xdr:cNvPr id="135" name="直線コネクタ 134"/>
        <xdr:cNvCxnSpPr/>
      </xdr:nvCxnSpPr>
      <xdr:spPr>
        <a:xfrm flipV="1">
          <a:off x="8750300" y="5723915"/>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60985</xdr:rowOff>
    </xdr:from>
    <xdr:to>
      <xdr:col>41</xdr:col>
      <xdr:colOff>101600</xdr:colOff>
      <xdr:row>33</xdr:row>
      <xdr:rowOff>162585</xdr:rowOff>
    </xdr:to>
    <xdr:sp macro="" textlink="">
      <xdr:nvSpPr>
        <xdr:cNvPr id="136" name="楕円 135"/>
        <xdr:cNvSpPr/>
      </xdr:nvSpPr>
      <xdr:spPr>
        <a:xfrm>
          <a:off x="7810500" y="57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93193</xdr:rowOff>
    </xdr:from>
    <xdr:to>
      <xdr:col>45</xdr:col>
      <xdr:colOff>177800</xdr:colOff>
      <xdr:row>33</xdr:row>
      <xdr:rowOff>111785</xdr:rowOff>
    </xdr:to>
    <xdr:cxnSp macro="">
      <xdr:nvCxnSpPr>
        <xdr:cNvPr id="137" name="直線コネクタ 136"/>
        <xdr:cNvCxnSpPr/>
      </xdr:nvCxnSpPr>
      <xdr:spPr>
        <a:xfrm flipV="1">
          <a:off x="7861300" y="5751043"/>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77216</xdr:rowOff>
    </xdr:from>
    <xdr:to>
      <xdr:col>36</xdr:col>
      <xdr:colOff>165100</xdr:colOff>
      <xdr:row>34</xdr:row>
      <xdr:rowOff>7366</xdr:rowOff>
    </xdr:to>
    <xdr:sp macro="" textlink="">
      <xdr:nvSpPr>
        <xdr:cNvPr id="138" name="楕円 137"/>
        <xdr:cNvSpPr/>
      </xdr:nvSpPr>
      <xdr:spPr>
        <a:xfrm>
          <a:off x="6921500" y="57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111785</xdr:rowOff>
    </xdr:from>
    <xdr:to>
      <xdr:col>41</xdr:col>
      <xdr:colOff>50800</xdr:colOff>
      <xdr:row>33</xdr:row>
      <xdr:rowOff>128016</xdr:rowOff>
    </xdr:to>
    <xdr:cxnSp macro="">
      <xdr:nvCxnSpPr>
        <xdr:cNvPr id="139" name="直線コネクタ 138"/>
        <xdr:cNvCxnSpPr/>
      </xdr:nvCxnSpPr>
      <xdr:spPr>
        <a:xfrm flipV="1">
          <a:off x="6972300" y="5769635"/>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133392</xdr:rowOff>
    </xdr:from>
    <xdr:ext cx="534377" cy="259045"/>
    <xdr:sp macro="" textlink="">
      <xdr:nvSpPr>
        <xdr:cNvPr id="144" name="n_1mainValue【道路】&#10;一人当たり延長"/>
        <xdr:cNvSpPr txBox="1"/>
      </xdr:nvSpPr>
      <xdr:spPr>
        <a:xfrm>
          <a:off x="9359411" y="544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160520</xdr:rowOff>
    </xdr:from>
    <xdr:ext cx="534377" cy="259045"/>
    <xdr:sp macro="" textlink="">
      <xdr:nvSpPr>
        <xdr:cNvPr id="145" name="n_2mainValue【道路】&#10;一人当たり延長"/>
        <xdr:cNvSpPr txBox="1"/>
      </xdr:nvSpPr>
      <xdr:spPr>
        <a:xfrm>
          <a:off x="8483111" y="54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7662</xdr:rowOff>
    </xdr:from>
    <xdr:ext cx="534377" cy="259045"/>
    <xdr:sp macro="" textlink="">
      <xdr:nvSpPr>
        <xdr:cNvPr id="146" name="n_3mainValue【道路】&#10;一人当たり延長"/>
        <xdr:cNvSpPr txBox="1"/>
      </xdr:nvSpPr>
      <xdr:spPr>
        <a:xfrm>
          <a:off x="7594111" y="54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23893</xdr:rowOff>
    </xdr:from>
    <xdr:ext cx="534377" cy="259045"/>
    <xdr:sp macro="" textlink="">
      <xdr:nvSpPr>
        <xdr:cNvPr id="147" name="n_4mainValue【道路】&#10;一人当たり延長"/>
        <xdr:cNvSpPr txBox="1"/>
      </xdr:nvSpPr>
      <xdr:spPr>
        <a:xfrm>
          <a:off x="6705111" y="55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34109</xdr:rowOff>
    </xdr:from>
    <xdr:to>
      <xdr:col>24</xdr:col>
      <xdr:colOff>114300</xdr:colOff>
      <xdr:row>62</xdr:row>
      <xdr:rowOff>135709</xdr:rowOff>
    </xdr:to>
    <xdr:sp macro="" textlink="">
      <xdr:nvSpPr>
        <xdr:cNvPr id="189" name="楕円 188"/>
        <xdr:cNvSpPr/>
      </xdr:nvSpPr>
      <xdr:spPr>
        <a:xfrm>
          <a:off x="4584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12536</xdr:rowOff>
    </xdr:from>
    <xdr:ext cx="405111" cy="259045"/>
    <xdr:sp macro="" textlink="">
      <xdr:nvSpPr>
        <xdr:cNvPr id="190" name="【橋りょう・トンネル】&#10;有形固定資産減価償却率該当値テキスト"/>
        <xdr:cNvSpPr txBox="1"/>
      </xdr:nvSpPr>
      <xdr:spPr>
        <a:xfrm>
          <a:off x="4673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32476</xdr:rowOff>
    </xdr:from>
    <xdr:to>
      <xdr:col>20</xdr:col>
      <xdr:colOff>38100</xdr:colOff>
      <xdr:row>62</xdr:row>
      <xdr:rowOff>134076</xdr:rowOff>
    </xdr:to>
    <xdr:sp macro="" textlink="">
      <xdr:nvSpPr>
        <xdr:cNvPr id="191" name="楕円 190"/>
        <xdr:cNvSpPr/>
      </xdr:nvSpPr>
      <xdr:spPr>
        <a:xfrm>
          <a:off x="3746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83276</xdr:rowOff>
    </xdr:from>
    <xdr:to>
      <xdr:col>24</xdr:col>
      <xdr:colOff>63500</xdr:colOff>
      <xdr:row>62</xdr:row>
      <xdr:rowOff>84909</xdr:rowOff>
    </xdr:to>
    <xdr:cxnSp macro="">
      <xdr:nvCxnSpPr>
        <xdr:cNvPr id="192" name="直線コネクタ 191"/>
        <xdr:cNvCxnSpPr/>
      </xdr:nvCxnSpPr>
      <xdr:spPr>
        <a:xfrm>
          <a:off x="3797300" y="1071317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93" name="楕円 192"/>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83276</xdr:rowOff>
    </xdr:to>
    <xdr:cxnSp macro="">
      <xdr:nvCxnSpPr>
        <xdr:cNvPr id="194" name="直線コネクタ 193"/>
        <xdr:cNvCxnSpPr/>
      </xdr:nvCxnSpPr>
      <xdr:spPr>
        <a:xfrm>
          <a:off x="2908300" y="10690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158206</xdr:rowOff>
    </xdr:from>
    <xdr:to>
      <xdr:col>10</xdr:col>
      <xdr:colOff>165100</xdr:colOff>
      <xdr:row>62</xdr:row>
      <xdr:rowOff>88356</xdr:rowOff>
    </xdr:to>
    <xdr:sp macro="" textlink="">
      <xdr:nvSpPr>
        <xdr:cNvPr id="195" name="楕円 194"/>
        <xdr:cNvSpPr/>
      </xdr:nvSpPr>
      <xdr:spPr>
        <a:xfrm>
          <a:off x="196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37556</xdr:rowOff>
    </xdr:from>
    <xdr:to>
      <xdr:col>15</xdr:col>
      <xdr:colOff>50800</xdr:colOff>
      <xdr:row>62</xdr:row>
      <xdr:rowOff>60416</xdr:rowOff>
    </xdr:to>
    <xdr:cxnSp macro="">
      <xdr:nvCxnSpPr>
        <xdr:cNvPr id="196" name="直線コネクタ 195"/>
        <xdr:cNvCxnSpPr/>
      </xdr:nvCxnSpPr>
      <xdr:spPr>
        <a:xfrm>
          <a:off x="2019300" y="10667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197" name="楕円 196"/>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37556</xdr:rowOff>
    </xdr:to>
    <xdr:cxnSp macro="">
      <xdr:nvCxnSpPr>
        <xdr:cNvPr id="198" name="直線コネクタ 197"/>
        <xdr:cNvCxnSpPr/>
      </xdr:nvCxnSpPr>
      <xdr:spPr>
        <a:xfrm>
          <a:off x="1130300" y="10644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125203</xdr:rowOff>
    </xdr:from>
    <xdr:ext cx="405111" cy="259045"/>
    <xdr:sp macro="" textlink="">
      <xdr:nvSpPr>
        <xdr:cNvPr id="203" name="n_1mainValue【橋りょう・トンネル】&#10;有形固定資産減価償却率"/>
        <xdr:cNvSpPr txBox="1"/>
      </xdr:nvSpPr>
      <xdr:spPr>
        <a:xfrm>
          <a:off x="35820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204" name="n_2mainValue【橋りょう・トンネル】&#10;有形固定資産減価償却率"/>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79483</xdr:rowOff>
    </xdr:from>
    <xdr:ext cx="405111" cy="259045"/>
    <xdr:sp macro="" textlink="">
      <xdr:nvSpPr>
        <xdr:cNvPr id="205" name="n_3mainValue【橋りょう・トンネル】&#10;有形固定資産減価償却率"/>
        <xdr:cNvSpPr txBox="1"/>
      </xdr:nvSpPr>
      <xdr:spPr>
        <a:xfrm>
          <a:off x="1816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206" name="n_4mainValue【橋りょう・トンネル】&#10;有形固定資産減価償却率"/>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51792</xdr:rowOff>
    </xdr:from>
    <xdr:to>
      <xdr:col>55</xdr:col>
      <xdr:colOff>50800</xdr:colOff>
      <xdr:row>61</xdr:row>
      <xdr:rowOff>153392</xdr:rowOff>
    </xdr:to>
    <xdr:sp macro="" textlink="">
      <xdr:nvSpPr>
        <xdr:cNvPr id="248" name="楕円 247"/>
        <xdr:cNvSpPr/>
      </xdr:nvSpPr>
      <xdr:spPr>
        <a:xfrm>
          <a:off x="10426700" y="105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74669</xdr:rowOff>
    </xdr:from>
    <xdr:ext cx="599010" cy="259045"/>
    <xdr:sp macro="" textlink="">
      <xdr:nvSpPr>
        <xdr:cNvPr id="249" name="【橋りょう・トンネル】&#10;一人当たり有形固定資産（償却資産）額該当値テキスト"/>
        <xdr:cNvSpPr txBox="1"/>
      </xdr:nvSpPr>
      <xdr:spPr>
        <a:xfrm>
          <a:off x="10515600" y="1036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68669</xdr:rowOff>
    </xdr:from>
    <xdr:to>
      <xdr:col>50</xdr:col>
      <xdr:colOff>165100</xdr:colOff>
      <xdr:row>61</xdr:row>
      <xdr:rowOff>170269</xdr:rowOff>
    </xdr:to>
    <xdr:sp macro="" textlink="">
      <xdr:nvSpPr>
        <xdr:cNvPr id="250" name="楕円 249"/>
        <xdr:cNvSpPr/>
      </xdr:nvSpPr>
      <xdr:spPr>
        <a:xfrm>
          <a:off x="9588500" y="105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102592</xdr:rowOff>
    </xdr:from>
    <xdr:to>
      <xdr:col>55</xdr:col>
      <xdr:colOff>0</xdr:colOff>
      <xdr:row>61</xdr:row>
      <xdr:rowOff>119469</xdr:rowOff>
    </xdr:to>
    <xdr:cxnSp macro="">
      <xdr:nvCxnSpPr>
        <xdr:cNvPr id="251" name="直線コネクタ 250"/>
        <xdr:cNvCxnSpPr/>
      </xdr:nvCxnSpPr>
      <xdr:spPr>
        <a:xfrm flipV="1">
          <a:off x="9639300" y="10561042"/>
          <a:ext cx="838200" cy="1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78114</xdr:rowOff>
    </xdr:from>
    <xdr:to>
      <xdr:col>46</xdr:col>
      <xdr:colOff>38100</xdr:colOff>
      <xdr:row>62</xdr:row>
      <xdr:rowOff>8264</xdr:rowOff>
    </xdr:to>
    <xdr:sp macro="" textlink="">
      <xdr:nvSpPr>
        <xdr:cNvPr id="252" name="楕円 251"/>
        <xdr:cNvSpPr/>
      </xdr:nvSpPr>
      <xdr:spPr>
        <a:xfrm>
          <a:off x="8699500" y="105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119469</xdr:rowOff>
    </xdr:from>
    <xdr:to>
      <xdr:col>50</xdr:col>
      <xdr:colOff>114300</xdr:colOff>
      <xdr:row>61</xdr:row>
      <xdr:rowOff>128914</xdr:rowOff>
    </xdr:to>
    <xdr:cxnSp macro="">
      <xdr:nvCxnSpPr>
        <xdr:cNvPr id="253" name="直線コネクタ 252"/>
        <xdr:cNvCxnSpPr/>
      </xdr:nvCxnSpPr>
      <xdr:spPr>
        <a:xfrm flipV="1">
          <a:off x="8750300" y="10577919"/>
          <a:ext cx="8890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84686</xdr:rowOff>
    </xdr:from>
    <xdr:to>
      <xdr:col>41</xdr:col>
      <xdr:colOff>101600</xdr:colOff>
      <xdr:row>62</xdr:row>
      <xdr:rowOff>14836</xdr:rowOff>
    </xdr:to>
    <xdr:sp macro="" textlink="">
      <xdr:nvSpPr>
        <xdr:cNvPr id="254" name="楕円 253"/>
        <xdr:cNvSpPr/>
      </xdr:nvSpPr>
      <xdr:spPr>
        <a:xfrm>
          <a:off x="7810500" y="10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128914</xdr:rowOff>
    </xdr:from>
    <xdr:to>
      <xdr:col>45</xdr:col>
      <xdr:colOff>177800</xdr:colOff>
      <xdr:row>61</xdr:row>
      <xdr:rowOff>135486</xdr:rowOff>
    </xdr:to>
    <xdr:cxnSp macro="">
      <xdr:nvCxnSpPr>
        <xdr:cNvPr id="255" name="直線コネクタ 254"/>
        <xdr:cNvCxnSpPr/>
      </xdr:nvCxnSpPr>
      <xdr:spPr>
        <a:xfrm flipV="1">
          <a:off x="7861300" y="10587364"/>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91675</xdr:rowOff>
    </xdr:from>
    <xdr:to>
      <xdr:col>36</xdr:col>
      <xdr:colOff>165100</xdr:colOff>
      <xdr:row>62</xdr:row>
      <xdr:rowOff>21825</xdr:rowOff>
    </xdr:to>
    <xdr:sp macro="" textlink="">
      <xdr:nvSpPr>
        <xdr:cNvPr id="256" name="楕円 255"/>
        <xdr:cNvSpPr/>
      </xdr:nvSpPr>
      <xdr:spPr>
        <a:xfrm>
          <a:off x="6921500" y="105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135486</xdr:rowOff>
    </xdr:from>
    <xdr:to>
      <xdr:col>41</xdr:col>
      <xdr:colOff>50800</xdr:colOff>
      <xdr:row>61</xdr:row>
      <xdr:rowOff>142475</xdr:rowOff>
    </xdr:to>
    <xdr:cxnSp macro="">
      <xdr:nvCxnSpPr>
        <xdr:cNvPr id="257" name="直線コネクタ 256"/>
        <xdr:cNvCxnSpPr/>
      </xdr:nvCxnSpPr>
      <xdr:spPr>
        <a:xfrm flipV="1">
          <a:off x="6972300" y="10593936"/>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15346</xdr:rowOff>
    </xdr:from>
    <xdr:ext cx="599010" cy="259045"/>
    <xdr:sp macro="" textlink="">
      <xdr:nvSpPr>
        <xdr:cNvPr id="262" name="n_1mainValue【橋りょう・トンネル】&#10;一人当たり有形固定資産（償却資産）額"/>
        <xdr:cNvSpPr txBox="1"/>
      </xdr:nvSpPr>
      <xdr:spPr>
        <a:xfrm>
          <a:off x="9327095" y="1030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24791</xdr:rowOff>
    </xdr:from>
    <xdr:ext cx="599010" cy="259045"/>
    <xdr:sp macro="" textlink="">
      <xdr:nvSpPr>
        <xdr:cNvPr id="263" name="n_2mainValue【橋りょう・トンネル】&#10;一人当たり有形固定資産（償却資産）額"/>
        <xdr:cNvSpPr txBox="1"/>
      </xdr:nvSpPr>
      <xdr:spPr>
        <a:xfrm>
          <a:off x="8450795" y="1031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31363</xdr:rowOff>
    </xdr:from>
    <xdr:ext cx="599010" cy="259045"/>
    <xdr:sp macro="" textlink="">
      <xdr:nvSpPr>
        <xdr:cNvPr id="264" name="n_3mainValue【橋りょう・トンネル】&#10;一人当たり有形固定資産（償却資産）額"/>
        <xdr:cNvSpPr txBox="1"/>
      </xdr:nvSpPr>
      <xdr:spPr>
        <a:xfrm>
          <a:off x="7561795" y="1031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38352</xdr:rowOff>
    </xdr:from>
    <xdr:ext cx="599010" cy="259045"/>
    <xdr:sp macro="" textlink="">
      <xdr:nvSpPr>
        <xdr:cNvPr id="265" name="n_4mainValue【橋りょう・トンネル】&#10;一人当たり有形固定資産（償却資産）額"/>
        <xdr:cNvSpPr txBox="1"/>
      </xdr:nvSpPr>
      <xdr:spPr>
        <a:xfrm>
          <a:off x="6672795" y="1032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53975</xdr:rowOff>
    </xdr:from>
    <xdr:to>
      <xdr:col>24</xdr:col>
      <xdr:colOff>114300</xdr:colOff>
      <xdr:row>84</xdr:row>
      <xdr:rowOff>155575</xdr:rowOff>
    </xdr:to>
    <xdr:sp macro="" textlink="">
      <xdr:nvSpPr>
        <xdr:cNvPr id="306" name="楕円 305"/>
        <xdr:cNvSpPr/>
      </xdr:nvSpPr>
      <xdr:spPr>
        <a:xfrm>
          <a:off x="4584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32402</xdr:rowOff>
    </xdr:from>
    <xdr:ext cx="405111" cy="259045"/>
    <xdr:sp macro="" textlink="">
      <xdr:nvSpPr>
        <xdr:cNvPr id="307" name="【公営住宅】&#10;有形固定資産減価償却率該当値テキスト"/>
        <xdr:cNvSpPr txBox="1"/>
      </xdr:nvSpPr>
      <xdr:spPr>
        <a:xfrm>
          <a:off x="4673600"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308" name="楕円 307"/>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104775</xdr:rowOff>
    </xdr:to>
    <xdr:cxnSp macro="">
      <xdr:nvCxnSpPr>
        <xdr:cNvPr id="309" name="直線コネクタ 308"/>
        <xdr:cNvCxnSpPr/>
      </xdr:nvCxnSpPr>
      <xdr:spPr>
        <a:xfrm>
          <a:off x="3797300" y="144856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xdr:rowOff>
    </xdr:from>
    <xdr:to>
      <xdr:col>15</xdr:col>
      <xdr:colOff>101600</xdr:colOff>
      <xdr:row>84</xdr:row>
      <xdr:rowOff>117475</xdr:rowOff>
    </xdr:to>
    <xdr:sp macro="" textlink="">
      <xdr:nvSpPr>
        <xdr:cNvPr id="310" name="楕円 309"/>
        <xdr:cNvSpPr/>
      </xdr:nvSpPr>
      <xdr:spPr>
        <a:xfrm>
          <a:off x="2857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83820</xdr:rowOff>
    </xdr:to>
    <xdr:cxnSp macro="">
      <xdr:nvCxnSpPr>
        <xdr:cNvPr id="311" name="直線コネクタ 310"/>
        <xdr:cNvCxnSpPr/>
      </xdr:nvCxnSpPr>
      <xdr:spPr>
        <a:xfrm>
          <a:off x="2908300" y="1446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151130</xdr:rowOff>
    </xdr:from>
    <xdr:to>
      <xdr:col>10</xdr:col>
      <xdr:colOff>165100</xdr:colOff>
      <xdr:row>84</xdr:row>
      <xdr:rowOff>81280</xdr:rowOff>
    </xdr:to>
    <xdr:sp macro="" textlink="">
      <xdr:nvSpPr>
        <xdr:cNvPr id="312" name="楕円 311"/>
        <xdr:cNvSpPr/>
      </xdr:nvSpPr>
      <xdr:spPr>
        <a:xfrm>
          <a:off x="196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66675</xdr:rowOff>
    </xdr:to>
    <xdr:cxnSp macro="">
      <xdr:nvCxnSpPr>
        <xdr:cNvPr id="313" name="直線コネクタ 312"/>
        <xdr:cNvCxnSpPr/>
      </xdr:nvCxnSpPr>
      <xdr:spPr>
        <a:xfrm>
          <a:off x="2019300" y="14432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14" name="楕円 313"/>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30480</xdr:rowOff>
    </xdr:to>
    <xdr:cxnSp macro="">
      <xdr:nvCxnSpPr>
        <xdr:cNvPr id="315" name="直線コネクタ 314"/>
        <xdr:cNvCxnSpPr/>
      </xdr:nvCxnSpPr>
      <xdr:spPr>
        <a:xfrm>
          <a:off x="1130300" y="14394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20"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321" name="n_2mainValue【公営住宅】&#10;有形固定資産減価償却率"/>
        <xdr:cNvSpPr txBox="1"/>
      </xdr:nvSpPr>
      <xdr:spPr>
        <a:xfrm>
          <a:off x="2705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72407</xdr:rowOff>
    </xdr:from>
    <xdr:ext cx="405111" cy="259045"/>
    <xdr:sp macro="" textlink="">
      <xdr:nvSpPr>
        <xdr:cNvPr id="322" name="n_3mainValue【公営住宅】&#10;有形固定資産減価償却率"/>
        <xdr:cNvSpPr txBox="1"/>
      </xdr:nvSpPr>
      <xdr:spPr>
        <a:xfrm>
          <a:off x="1816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23" name="n_4mainValue【公営住宅】&#10;有形固定資産減価償却率"/>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129412</xdr:rowOff>
    </xdr:from>
    <xdr:to>
      <xdr:col>55</xdr:col>
      <xdr:colOff>50800</xdr:colOff>
      <xdr:row>84</xdr:row>
      <xdr:rowOff>59562</xdr:rowOff>
    </xdr:to>
    <xdr:sp macro="" textlink="">
      <xdr:nvSpPr>
        <xdr:cNvPr id="363" name="楕円 362"/>
        <xdr:cNvSpPr/>
      </xdr:nvSpPr>
      <xdr:spPr>
        <a:xfrm>
          <a:off x="10426700" y="143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152289</xdr:rowOff>
    </xdr:from>
    <xdr:ext cx="469744" cy="259045"/>
    <xdr:sp macro="" textlink="">
      <xdr:nvSpPr>
        <xdr:cNvPr id="364" name="【公営住宅】&#10;一人当たり面積該当値テキスト"/>
        <xdr:cNvSpPr txBox="1"/>
      </xdr:nvSpPr>
      <xdr:spPr>
        <a:xfrm>
          <a:off x="10515600" y="142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134747</xdr:rowOff>
    </xdr:from>
    <xdr:to>
      <xdr:col>50</xdr:col>
      <xdr:colOff>165100</xdr:colOff>
      <xdr:row>84</xdr:row>
      <xdr:rowOff>64897</xdr:rowOff>
    </xdr:to>
    <xdr:sp macro="" textlink="">
      <xdr:nvSpPr>
        <xdr:cNvPr id="365" name="楕円 364"/>
        <xdr:cNvSpPr/>
      </xdr:nvSpPr>
      <xdr:spPr>
        <a:xfrm>
          <a:off x="9588500" y="143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8762</xdr:rowOff>
    </xdr:from>
    <xdr:to>
      <xdr:col>55</xdr:col>
      <xdr:colOff>0</xdr:colOff>
      <xdr:row>84</xdr:row>
      <xdr:rowOff>14097</xdr:rowOff>
    </xdr:to>
    <xdr:cxnSp macro="">
      <xdr:nvCxnSpPr>
        <xdr:cNvPr id="366" name="直線コネクタ 365"/>
        <xdr:cNvCxnSpPr/>
      </xdr:nvCxnSpPr>
      <xdr:spPr>
        <a:xfrm flipV="1">
          <a:off x="9639300" y="14410562"/>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140843</xdr:rowOff>
    </xdr:from>
    <xdr:to>
      <xdr:col>46</xdr:col>
      <xdr:colOff>38100</xdr:colOff>
      <xdr:row>84</xdr:row>
      <xdr:rowOff>70993</xdr:rowOff>
    </xdr:to>
    <xdr:sp macro="" textlink="">
      <xdr:nvSpPr>
        <xdr:cNvPr id="367" name="楕円 366"/>
        <xdr:cNvSpPr/>
      </xdr:nvSpPr>
      <xdr:spPr>
        <a:xfrm>
          <a:off x="8699500" y="143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xdr:rowOff>
    </xdr:from>
    <xdr:to>
      <xdr:col>50</xdr:col>
      <xdr:colOff>114300</xdr:colOff>
      <xdr:row>84</xdr:row>
      <xdr:rowOff>20193</xdr:rowOff>
    </xdr:to>
    <xdr:cxnSp macro="">
      <xdr:nvCxnSpPr>
        <xdr:cNvPr id="368" name="直線コネクタ 367"/>
        <xdr:cNvCxnSpPr/>
      </xdr:nvCxnSpPr>
      <xdr:spPr>
        <a:xfrm flipV="1">
          <a:off x="8750300" y="1441589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146177</xdr:rowOff>
    </xdr:from>
    <xdr:to>
      <xdr:col>41</xdr:col>
      <xdr:colOff>101600</xdr:colOff>
      <xdr:row>84</xdr:row>
      <xdr:rowOff>76327</xdr:rowOff>
    </xdr:to>
    <xdr:sp macro="" textlink="">
      <xdr:nvSpPr>
        <xdr:cNvPr id="369" name="楕円 368"/>
        <xdr:cNvSpPr/>
      </xdr:nvSpPr>
      <xdr:spPr>
        <a:xfrm>
          <a:off x="7810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20193</xdr:rowOff>
    </xdr:from>
    <xdr:to>
      <xdr:col>45</xdr:col>
      <xdr:colOff>177800</xdr:colOff>
      <xdr:row>84</xdr:row>
      <xdr:rowOff>25527</xdr:rowOff>
    </xdr:to>
    <xdr:cxnSp macro="">
      <xdr:nvCxnSpPr>
        <xdr:cNvPr id="370" name="直線コネクタ 369"/>
        <xdr:cNvCxnSpPr/>
      </xdr:nvCxnSpPr>
      <xdr:spPr>
        <a:xfrm flipV="1">
          <a:off x="7861300" y="1442199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151130</xdr:rowOff>
    </xdr:from>
    <xdr:to>
      <xdr:col>36</xdr:col>
      <xdr:colOff>165100</xdr:colOff>
      <xdr:row>84</xdr:row>
      <xdr:rowOff>81280</xdr:rowOff>
    </xdr:to>
    <xdr:sp macro="" textlink="">
      <xdr:nvSpPr>
        <xdr:cNvPr id="371" name="楕円 370"/>
        <xdr:cNvSpPr/>
      </xdr:nvSpPr>
      <xdr:spPr>
        <a:xfrm>
          <a:off x="6921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25527</xdr:rowOff>
    </xdr:from>
    <xdr:to>
      <xdr:col>41</xdr:col>
      <xdr:colOff>50800</xdr:colOff>
      <xdr:row>84</xdr:row>
      <xdr:rowOff>30480</xdr:rowOff>
    </xdr:to>
    <xdr:cxnSp macro="">
      <xdr:nvCxnSpPr>
        <xdr:cNvPr id="372" name="直線コネクタ 371"/>
        <xdr:cNvCxnSpPr/>
      </xdr:nvCxnSpPr>
      <xdr:spPr>
        <a:xfrm flipV="1">
          <a:off x="6972300" y="1442732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81424</xdr:rowOff>
    </xdr:from>
    <xdr:ext cx="469744" cy="259045"/>
    <xdr:sp macro="" textlink="">
      <xdr:nvSpPr>
        <xdr:cNvPr id="377" name="n_1mainValue【公営住宅】&#10;一人当たり面積"/>
        <xdr:cNvSpPr txBox="1"/>
      </xdr:nvSpPr>
      <xdr:spPr>
        <a:xfrm>
          <a:off x="9391727" y="1414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87520</xdr:rowOff>
    </xdr:from>
    <xdr:ext cx="469744" cy="259045"/>
    <xdr:sp macro="" textlink="">
      <xdr:nvSpPr>
        <xdr:cNvPr id="378" name="n_2mainValue【公営住宅】&#10;一人当たり面積"/>
        <xdr:cNvSpPr txBox="1"/>
      </xdr:nvSpPr>
      <xdr:spPr>
        <a:xfrm>
          <a:off x="85154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92854</xdr:rowOff>
    </xdr:from>
    <xdr:ext cx="469744" cy="259045"/>
    <xdr:sp macro="" textlink="">
      <xdr:nvSpPr>
        <xdr:cNvPr id="379" name="n_3mainValue【公営住宅】&#10;一人当たり面積"/>
        <xdr:cNvSpPr txBox="1"/>
      </xdr:nvSpPr>
      <xdr:spPr>
        <a:xfrm>
          <a:off x="7626427" y="1415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97807</xdr:rowOff>
    </xdr:from>
    <xdr:ext cx="469744" cy="259045"/>
    <xdr:sp macro="" textlink="">
      <xdr:nvSpPr>
        <xdr:cNvPr id="380" name="n_4mainValue【公営住宅】&#10;一人当たり面積"/>
        <xdr:cNvSpPr txBox="1"/>
      </xdr:nvSpPr>
      <xdr:spPr>
        <a:xfrm>
          <a:off x="6737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37" name="楕円 436"/>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38" name="【認定こども園・幼稚園・保育所】&#10;有形固定資産減価償却率該当値テキスト"/>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439" name="楕円 438"/>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123825</xdr:rowOff>
    </xdr:to>
    <xdr:cxnSp macro="">
      <xdr:nvCxnSpPr>
        <xdr:cNvPr id="440" name="直線コネクタ 439"/>
        <xdr:cNvCxnSpPr/>
      </xdr:nvCxnSpPr>
      <xdr:spPr>
        <a:xfrm>
          <a:off x="15481300" y="62484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441" name="楕円 440"/>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127635</xdr:rowOff>
    </xdr:to>
    <xdr:cxnSp macro="">
      <xdr:nvCxnSpPr>
        <xdr:cNvPr id="442" name="直線コネクタ 441"/>
        <xdr:cNvCxnSpPr/>
      </xdr:nvCxnSpPr>
      <xdr:spPr>
        <a:xfrm flipV="1">
          <a:off x="14592300" y="62484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21590</xdr:rowOff>
    </xdr:from>
    <xdr:to>
      <xdr:col>72</xdr:col>
      <xdr:colOff>38100</xdr:colOff>
      <xdr:row>36</xdr:row>
      <xdr:rowOff>123190</xdr:rowOff>
    </xdr:to>
    <xdr:sp macro="" textlink="">
      <xdr:nvSpPr>
        <xdr:cNvPr id="443" name="楕円 442"/>
        <xdr:cNvSpPr/>
      </xdr:nvSpPr>
      <xdr:spPr>
        <a:xfrm>
          <a:off x="1365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36</xdr:row>
      <xdr:rowOff>127635</xdr:rowOff>
    </xdr:to>
    <xdr:cxnSp macro="">
      <xdr:nvCxnSpPr>
        <xdr:cNvPr id="444" name="直線コネクタ 443"/>
        <xdr:cNvCxnSpPr/>
      </xdr:nvCxnSpPr>
      <xdr:spPr>
        <a:xfrm>
          <a:off x="13703300" y="62445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137795</xdr:rowOff>
    </xdr:from>
    <xdr:to>
      <xdr:col>67</xdr:col>
      <xdr:colOff>101600</xdr:colOff>
      <xdr:row>36</xdr:row>
      <xdr:rowOff>67945</xdr:rowOff>
    </xdr:to>
    <xdr:sp macro="" textlink="">
      <xdr:nvSpPr>
        <xdr:cNvPr id="445" name="楕円 444"/>
        <xdr:cNvSpPr/>
      </xdr:nvSpPr>
      <xdr:spPr>
        <a:xfrm>
          <a:off x="12763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17145</xdr:rowOff>
    </xdr:from>
    <xdr:to>
      <xdr:col>71</xdr:col>
      <xdr:colOff>177800</xdr:colOff>
      <xdr:row>36</xdr:row>
      <xdr:rowOff>72390</xdr:rowOff>
    </xdr:to>
    <xdr:cxnSp macro="">
      <xdr:nvCxnSpPr>
        <xdr:cNvPr id="446" name="直線コネクタ 445"/>
        <xdr:cNvCxnSpPr/>
      </xdr:nvCxnSpPr>
      <xdr:spPr>
        <a:xfrm>
          <a:off x="12814300" y="61893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451" name="n_1main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452" name="n_2mainValue【認定こども園・幼稚園・保育所】&#10;有形固定資産減価償却率"/>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139717</xdr:rowOff>
    </xdr:from>
    <xdr:ext cx="405111" cy="259045"/>
    <xdr:sp macro="" textlink="">
      <xdr:nvSpPr>
        <xdr:cNvPr id="453" name="n_3mainValue【認定こども園・幼稚園・保育所】&#10;有形固定資産減価償却率"/>
        <xdr:cNvSpPr txBox="1"/>
      </xdr:nvSpPr>
      <xdr:spPr>
        <a:xfrm>
          <a:off x="13500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84472</xdr:rowOff>
    </xdr:from>
    <xdr:ext cx="405111" cy="259045"/>
    <xdr:sp macro="" textlink="">
      <xdr:nvSpPr>
        <xdr:cNvPr id="454" name="n_4mainValue【認定こども園・幼稚園・保育所】&#10;有形固定資産減価償却率"/>
        <xdr:cNvSpPr txBox="1"/>
      </xdr:nvSpPr>
      <xdr:spPr>
        <a:xfrm>
          <a:off x="12611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92" name="楕円 491"/>
        <xdr:cNvSpPr/>
      </xdr:nvSpPr>
      <xdr:spPr>
        <a:xfrm>
          <a:off x="22110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93" name="【認定こども園・幼稚園・保育所】&#10;一人当たり面積該当値テキスト"/>
        <xdr:cNvSpPr txBox="1"/>
      </xdr:nvSpPr>
      <xdr:spPr>
        <a:xfrm>
          <a:off x="22199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123698</xdr:rowOff>
    </xdr:from>
    <xdr:to>
      <xdr:col>112</xdr:col>
      <xdr:colOff>38100</xdr:colOff>
      <xdr:row>39</xdr:row>
      <xdr:rowOff>53848</xdr:rowOff>
    </xdr:to>
    <xdr:sp macro="" textlink="">
      <xdr:nvSpPr>
        <xdr:cNvPr id="494" name="楕円 493"/>
        <xdr:cNvSpPr/>
      </xdr:nvSpPr>
      <xdr:spPr>
        <a:xfrm>
          <a:off x="21272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158496</xdr:rowOff>
    </xdr:from>
    <xdr:to>
      <xdr:col>116</xdr:col>
      <xdr:colOff>63500</xdr:colOff>
      <xdr:row>39</xdr:row>
      <xdr:rowOff>3048</xdr:rowOff>
    </xdr:to>
    <xdr:cxnSp macro="">
      <xdr:nvCxnSpPr>
        <xdr:cNvPr id="495" name="直線コネクタ 494"/>
        <xdr:cNvCxnSpPr/>
      </xdr:nvCxnSpPr>
      <xdr:spPr>
        <a:xfrm flipV="1">
          <a:off x="21323300" y="66735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132842</xdr:rowOff>
    </xdr:from>
    <xdr:to>
      <xdr:col>107</xdr:col>
      <xdr:colOff>101600</xdr:colOff>
      <xdr:row>39</xdr:row>
      <xdr:rowOff>62992</xdr:rowOff>
    </xdr:to>
    <xdr:sp macro="" textlink="">
      <xdr:nvSpPr>
        <xdr:cNvPr id="496" name="楕円 495"/>
        <xdr:cNvSpPr/>
      </xdr:nvSpPr>
      <xdr:spPr>
        <a:xfrm>
          <a:off x="2038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xdr:rowOff>
    </xdr:from>
    <xdr:to>
      <xdr:col>111</xdr:col>
      <xdr:colOff>177800</xdr:colOff>
      <xdr:row>39</xdr:row>
      <xdr:rowOff>12192</xdr:rowOff>
    </xdr:to>
    <xdr:cxnSp macro="">
      <xdr:nvCxnSpPr>
        <xdr:cNvPr id="497" name="直線コネクタ 496"/>
        <xdr:cNvCxnSpPr/>
      </xdr:nvCxnSpPr>
      <xdr:spPr>
        <a:xfrm flipV="1">
          <a:off x="20434300" y="66895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137414</xdr:rowOff>
    </xdr:from>
    <xdr:to>
      <xdr:col>102</xdr:col>
      <xdr:colOff>165100</xdr:colOff>
      <xdr:row>39</xdr:row>
      <xdr:rowOff>67564</xdr:rowOff>
    </xdr:to>
    <xdr:sp macro="" textlink="">
      <xdr:nvSpPr>
        <xdr:cNvPr id="498" name="楕円 497"/>
        <xdr:cNvSpPr/>
      </xdr:nvSpPr>
      <xdr:spPr>
        <a:xfrm>
          <a:off x="19494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xdr:rowOff>
    </xdr:from>
    <xdr:to>
      <xdr:col>107</xdr:col>
      <xdr:colOff>50800</xdr:colOff>
      <xdr:row>39</xdr:row>
      <xdr:rowOff>16764</xdr:rowOff>
    </xdr:to>
    <xdr:cxnSp macro="">
      <xdr:nvCxnSpPr>
        <xdr:cNvPr id="499" name="直線コネクタ 498"/>
        <xdr:cNvCxnSpPr/>
      </xdr:nvCxnSpPr>
      <xdr:spPr>
        <a:xfrm flipV="1">
          <a:off x="19545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500" name="楕円 499"/>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16764</xdr:rowOff>
    </xdr:to>
    <xdr:cxnSp macro="">
      <xdr:nvCxnSpPr>
        <xdr:cNvPr id="501" name="直線コネクタ 500"/>
        <xdr:cNvCxnSpPr/>
      </xdr:nvCxnSpPr>
      <xdr:spPr>
        <a:xfrm>
          <a:off x="18656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70375</xdr:rowOff>
    </xdr:from>
    <xdr:ext cx="469744" cy="259045"/>
    <xdr:sp macro="" textlink="">
      <xdr:nvSpPr>
        <xdr:cNvPr id="506" name="n_1mainValue【認定こども園・幼稚園・保育所】&#10;一人当たり面積"/>
        <xdr:cNvSpPr txBox="1"/>
      </xdr:nvSpPr>
      <xdr:spPr>
        <a:xfrm>
          <a:off x="210757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79519</xdr:rowOff>
    </xdr:from>
    <xdr:ext cx="469744" cy="259045"/>
    <xdr:sp macro="" textlink="">
      <xdr:nvSpPr>
        <xdr:cNvPr id="507" name="n_2mainValue【認定こども園・幼稚園・保育所】&#10;一人当たり面積"/>
        <xdr:cNvSpPr txBox="1"/>
      </xdr:nvSpPr>
      <xdr:spPr>
        <a:xfrm>
          <a:off x="20199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84091</xdr:rowOff>
    </xdr:from>
    <xdr:ext cx="469744" cy="259045"/>
    <xdr:sp macro="" textlink="">
      <xdr:nvSpPr>
        <xdr:cNvPr id="508" name="n_3mainValue【認定こども園・幼稚園・保育所】&#10;一人当たり面積"/>
        <xdr:cNvSpPr txBox="1"/>
      </xdr:nvSpPr>
      <xdr:spPr>
        <a:xfrm>
          <a:off x="19310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9" name="n_4mainValue【認定こども園・幼稚園・保育所】&#10;一人当たり面積"/>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50" name="楕円 549"/>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150512</xdr:rowOff>
    </xdr:from>
    <xdr:ext cx="405111" cy="259045"/>
    <xdr:sp macro="" textlink="">
      <xdr:nvSpPr>
        <xdr:cNvPr id="551" name="【学校施設】&#10;有形固定資産減価償却率該当値テキスト"/>
        <xdr:cNvSpPr txBox="1"/>
      </xdr:nvSpPr>
      <xdr:spPr>
        <a:xfrm>
          <a:off x="16357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44450</xdr:rowOff>
    </xdr:from>
    <xdr:to>
      <xdr:col>81</xdr:col>
      <xdr:colOff>101600</xdr:colOff>
      <xdr:row>62</xdr:row>
      <xdr:rowOff>146050</xdr:rowOff>
    </xdr:to>
    <xdr:sp macro="" textlink="">
      <xdr:nvSpPr>
        <xdr:cNvPr id="552" name="楕円 551"/>
        <xdr:cNvSpPr/>
      </xdr:nvSpPr>
      <xdr:spPr>
        <a:xfrm>
          <a:off x="1543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51435</xdr:rowOff>
    </xdr:from>
    <xdr:to>
      <xdr:col>85</xdr:col>
      <xdr:colOff>127000</xdr:colOff>
      <xdr:row>62</xdr:row>
      <xdr:rowOff>95250</xdr:rowOff>
    </xdr:to>
    <xdr:cxnSp macro="">
      <xdr:nvCxnSpPr>
        <xdr:cNvPr id="553" name="直線コネクタ 552"/>
        <xdr:cNvCxnSpPr/>
      </xdr:nvCxnSpPr>
      <xdr:spPr>
        <a:xfrm flipV="1">
          <a:off x="15481300" y="10338435"/>
          <a:ext cx="8382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554" name="楕円 553"/>
        <xdr:cNvSpPr/>
      </xdr:nvSpPr>
      <xdr:spPr>
        <a:xfrm>
          <a:off x="1454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63</xdr:row>
      <xdr:rowOff>11430</xdr:rowOff>
    </xdr:to>
    <xdr:cxnSp macro="">
      <xdr:nvCxnSpPr>
        <xdr:cNvPr id="555" name="直線コネクタ 554"/>
        <xdr:cNvCxnSpPr/>
      </xdr:nvCxnSpPr>
      <xdr:spPr>
        <a:xfrm flipV="1">
          <a:off x="14592300" y="10725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170180</xdr:rowOff>
    </xdr:from>
    <xdr:to>
      <xdr:col>72</xdr:col>
      <xdr:colOff>38100</xdr:colOff>
      <xdr:row>62</xdr:row>
      <xdr:rowOff>100330</xdr:rowOff>
    </xdr:to>
    <xdr:sp macro="" textlink="">
      <xdr:nvSpPr>
        <xdr:cNvPr id="556" name="楕円 555"/>
        <xdr:cNvSpPr/>
      </xdr:nvSpPr>
      <xdr:spPr>
        <a:xfrm>
          <a:off x="1365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49530</xdr:rowOff>
    </xdr:from>
    <xdr:to>
      <xdr:col>76</xdr:col>
      <xdr:colOff>114300</xdr:colOff>
      <xdr:row>63</xdr:row>
      <xdr:rowOff>11430</xdr:rowOff>
    </xdr:to>
    <xdr:cxnSp macro="">
      <xdr:nvCxnSpPr>
        <xdr:cNvPr id="557" name="直線コネクタ 556"/>
        <xdr:cNvCxnSpPr/>
      </xdr:nvCxnSpPr>
      <xdr:spPr>
        <a:xfrm>
          <a:off x="13703300" y="106794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xdr:rowOff>
    </xdr:from>
    <xdr:to>
      <xdr:col>67</xdr:col>
      <xdr:colOff>101600</xdr:colOff>
      <xdr:row>62</xdr:row>
      <xdr:rowOff>109855</xdr:rowOff>
    </xdr:to>
    <xdr:sp macro="" textlink="">
      <xdr:nvSpPr>
        <xdr:cNvPr id="558" name="楕円 557"/>
        <xdr:cNvSpPr/>
      </xdr:nvSpPr>
      <xdr:spPr>
        <a:xfrm>
          <a:off x="12763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49530</xdr:rowOff>
    </xdr:from>
    <xdr:to>
      <xdr:col>71</xdr:col>
      <xdr:colOff>177800</xdr:colOff>
      <xdr:row>62</xdr:row>
      <xdr:rowOff>59055</xdr:rowOff>
    </xdr:to>
    <xdr:cxnSp macro="">
      <xdr:nvCxnSpPr>
        <xdr:cNvPr id="559" name="直線コネクタ 558"/>
        <xdr:cNvCxnSpPr/>
      </xdr:nvCxnSpPr>
      <xdr:spPr>
        <a:xfrm flipV="1">
          <a:off x="12814300" y="10679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137177</xdr:rowOff>
    </xdr:from>
    <xdr:ext cx="405111" cy="259045"/>
    <xdr:sp macro="" textlink="">
      <xdr:nvSpPr>
        <xdr:cNvPr id="564" name="n_1mainValue【学校施設】&#10;有形固定資産減価償却率"/>
        <xdr:cNvSpPr txBox="1"/>
      </xdr:nvSpPr>
      <xdr:spPr>
        <a:xfrm>
          <a:off x="15266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565" name="n_2mainValue【学校施設】&#10;有形固定資産減価償却率"/>
        <xdr:cNvSpPr txBox="1"/>
      </xdr:nvSpPr>
      <xdr:spPr>
        <a:xfrm>
          <a:off x="14389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91457</xdr:rowOff>
    </xdr:from>
    <xdr:ext cx="405111" cy="259045"/>
    <xdr:sp macro="" textlink="">
      <xdr:nvSpPr>
        <xdr:cNvPr id="566" name="n_3mainValue【学校施設】&#10;有形固定資産減価償却率"/>
        <xdr:cNvSpPr txBox="1"/>
      </xdr:nvSpPr>
      <xdr:spPr>
        <a:xfrm>
          <a:off x="13500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100982</xdr:rowOff>
    </xdr:from>
    <xdr:ext cx="405111" cy="259045"/>
    <xdr:sp macro="" textlink="">
      <xdr:nvSpPr>
        <xdr:cNvPr id="567" name="n_4mainValue【学校施設】&#10;有形固定資産減価償却率"/>
        <xdr:cNvSpPr txBox="1"/>
      </xdr:nvSpPr>
      <xdr:spPr>
        <a:xfrm>
          <a:off x="12611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120396</xdr:rowOff>
    </xdr:from>
    <xdr:to>
      <xdr:col>116</xdr:col>
      <xdr:colOff>114300</xdr:colOff>
      <xdr:row>63</xdr:row>
      <xdr:rowOff>50546</xdr:rowOff>
    </xdr:to>
    <xdr:sp macro="" textlink="">
      <xdr:nvSpPr>
        <xdr:cNvPr id="607" name="楕円 606"/>
        <xdr:cNvSpPr/>
      </xdr:nvSpPr>
      <xdr:spPr>
        <a:xfrm>
          <a:off x="22110700" y="107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149225</xdr:rowOff>
    </xdr:from>
    <xdr:to>
      <xdr:col>112</xdr:col>
      <xdr:colOff>38100</xdr:colOff>
      <xdr:row>63</xdr:row>
      <xdr:rowOff>79375</xdr:rowOff>
    </xdr:to>
    <xdr:sp macro="" textlink="">
      <xdr:nvSpPr>
        <xdr:cNvPr id="609" name="楕円 608"/>
        <xdr:cNvSpPr/>
      </xdr:nvSpPr>
      <xdr:spPr>
        <a:xfrm>
          <a:off x="21272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171196</xdr:rowOff>
    </xdr:from>
    <xdr:to>
      <xdr:col>116</xdr:col>
      <xdr:colOff>63500</xdr:colOff>
      <xdr:row>63</xdr:row>
      <xdr:rowOff>28575</xdr:rowOff>
    </xdr:to>
    <xdr:cxnSp macro="">
      <xdr:nvCxnSpPr>
        <xdr:cNvPr id="610" name="直線コネクタ 609"/>
        <xdr:cNvCxnSpPr/>
      </xdr:nvCxnSpPr>
      <xdr:spPr>
        <a:xfrm flipV="1">
          <a:off x="21323300" y="10801096"/>
          <a:ext cx="8382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146812</xdr:rowOff>
    </xdr:from>
    <xdr:to>
      <xdr:col>107</xdr:col>
      <xdr:colOff>101600</xdr:colOff>
      <xdr:row>63</xdr:row>
      <xdr:rowOff>76962</xdr:rowOff>
    </xdr:to>
    <xdr:sp macro="" textlink="">
      <xdr:nvSpPr>
        <xdr:cNvPr id="611" name="楕円 610"/>
        <xdr:cNvSpPr/>
      </xdr:nvSpPr>
      <xdr:spPr>
        <a:xfrm>
          <a:off x="20383500" y="107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26162</xdr:rowOff>
    </xdr:from>
    <xdr:to>
      <xdr:col>111</xdr:col>
      <xdr:colOff>177800</xdr:colOff>
      <xdr:row>63</xdr:row>
      <xdr:rowOff>28575</xdr:rowOff>
    </xdr:to>
    <xdr:cxnSp macro="">
      <xdr:nvCxnSpPr>
        <xdr:cNvPr id="612" name="直線コネクタ 611"/>
        <xdr:cNvCxnSpPr/>
      </xdr:nvCxnSpPr>
      <xdr:spPr>
        <a:xfrm>
          <a:off x="20434300" y="108275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148336</xdr:rowOff>
    </xdr:from>
    <xdr:to>
      <xdr:col>102</xdr:col>
      <xdr:colOff>165100</xdr:colOff>
      <xdr:row>63</xdr:row>
      <xdr:rowOff>78486</xdr:rowOff>
    </xdr:to>
    <xdr:sp macro="" textlink="">
      <xdr:nvSpPr>
        <xdr:cNvPr id="613" name="楕円 612"/>
        <xdr:cNvSpPr/>
      </xdr:nvSpPr>
      <xdr:spPr>
        <a:xfrm>
          <a:off x="19494500" y="107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26162</xdr:rowOff>
    </xdr:from>
    <xdr:to>
      <xdr:col>107</xdr:col>
      <xdr:colOff>50800</xdr:colOff>
      <xdr:row>63</xdr:row>
      <xdr:rowOff>27686</xdr:rowOff>
    </xdr:to>
    <xdr:cxnSp macro="">
      <xdr:nvCxnSpPr>
        <xdr:cNvPr id="614" name="直線コネクタ 613"/>
        <xdr:cNvCxnSpPr/>
      </xdr:nvCxnSpPr>
      <xdr:spPr>
        <a:xfrm flipV="1">
          <a:off x="19545300" y="108275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142875</xdr:rowOff>
    </xdr:from>
    <xdr:to>
      <xdr:col>98</xdr:col>
      <xdr:colOff>38100</xdr:colOff>
      <xdr:row>63</xdr:row>
      <xdr:rowOff>73025</xdr:rowOff>
    </xdr:to>
    <xdr:sp macro="" textlink="">
      <xdr:nvSpPr>
        <xdr:cNvPr id="615" name="楕円 614"/>
        <xdr:cNvSpPr/>
      </xdr:nvSpPr>
      <xdr:spPr>
        <a:xfrm>
          <a:off x="18605500" y="107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22225</xdr:rowOff>
    </xdr:from>
    <xdr:to>
      <xdr:col>102</xdr:col>
      <xdr:colOff>114300</xdr:colOff>
      <xdr:row>63</xdr:row>
      <xdr:rowOff>27686</xdr:rowOff>
    </xdr:to>
    <xdr:cxnSp macro="">
      <xdr:nvCxnSpPr>
        <xdr:cNvPr id="616" name="直線コネクタ 615"/>
        <xdr:cNvCxnSpPr/>
      </xdr:nvCxnSpPr>
      <xdr:spPr>
        <a:xfrm>
          <a:off x="18656300" y="10823575"/>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70502</xdr:rowOff>
    </xdr:from>
    <xdr:ext cx="469744" cy="259045"/>
    <xdr:sp macro="" textlink="">
      <xdr:nvSpPr>
        <xdr:cNvPr id="621" name="n_1mainValue【学校施設】&#10;一人当たり面積"/>
        <xdr:cNvSpPr txBox="1"/>
      </xdr:nvSpPr>
      <xdr:spPr>
        <a:xfrm>
          <a:off x="210757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68089</xdr:rowOff>
    </xdr:from>
    <xdr:ext cx="469744" cy="259045"/>
    <xdr:sp macro="" textlink="">
      <xdr:nvSpPr>
        <xdr:cNvPr id="622" name="n_2mainValue【学校施設】&#10;一人当たり面積"/>
        <xdr:cNvSpPr txBox="1"/>
      </xdr:nvSpPr>
      <xdr:spPr>
        <a:xfrm>
          <a:off x="20199427" y="1086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69613</xdr:rowOff>
    </xdr:from>
    <xdr:ext cx="469744" cy="259045"/>
    <xdr:sp macro="" textlink="">
      <xdr:nvSpPr>
        <xdr:cNvPr id="623" name="n_3mainValue【学校施設】&#10;一人当たり面積"/>
        <xdr:cNvSpPr txBox="1"/>
      </xdr:nvSpPr>
      <xdr:spPr>
        <a:xfrm>
          <a:off x="19310427" y="108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64152</xdr:rowOff>
    </xdr:from>
    <xdr:ext cx="469744" cy="259045"/>
    <xdr:sp macro="" textlink="">
      <xdr:nvSpPr>
        <xdr:cNvPr id="624" name="n_4mainValue【学校施設】&#10;一人当たり面積"/>
        <xdr:cNvSpPr txBox="1"/>
      </xdr:nvSpPr>
      <xdr:spPr>
        <a:xfrm>
          <a:off x="18421427" y="1086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73842</xdr:rowOff>
    </xdr:from>
    <xdr:to>
      <xdr:col>85</xdr:col>
      <xdr:colOff>177800</xdr:colOff>
      <xdr:row>86</xdr:row>
      <xdr:rowOff>3992</xdr:rowOff>
    </xdr:to>
    <xdr:sp macro="" textlink="">
      <xdr:nvSpPr>
        <xdr:cNvPr id="666" name="楕円 665"/>
        <xdr:cNvSpPr/>
      </xdr:nvSpPr>
      <xdr:spPr>
        <a:xfrm>
          <a:off x="16268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52269</xdr:rowOff>
    </xdr:from>
    <xdr:ext cx="405111" cy="259045"/>
    <xdr:sp macro="" textlink="">
      <xdr:nvSpPr>
        <xdr:cNvPr id="667" name="【児童館】&#10;有形固定資産減価償却率該当値テキスト"/>
        <xdr:cNvSpPr txBox="1"/>
      </xdr:nvSpPr>
      <xdr:spPr>
        <a:xfrm>
          <a:off x="16357600"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54248</xdr:rowOff>
    </xdr:from>
    <xdr:to>
      <xdr:col>81</xdr:col>
      <xdr:colOff>101600</xdr:colOff>
      <xdr:row>85</xdr:row>
      <xdr:rowOff>155848</xdr:rowOff>
    </xdr:to>
    <xdr:sp macro="" textlink="">
      <xdr:nvSpPr>
        <xdr:cNvPr id="668" name="楕円 667"/>
        <xdr:cNvSpPr/>
      </xdr:nvSpPr>
      <xdr:spPr>
        <a:xfrm>
          <a:off x="15430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105048</xdr:rowOff>
    </xdr:from>
    <xdr:to>
      <xdr:col>85</xdr:col>
      <xdr:colOff>127000</xdr:colOff>
      <xdr:row>85</xdr:row>
      <xdr:rowOff>124642</xdr:rowOff>
    </xdr:to>
    <xdr:cxnSp macro="">
      <xdr:nvCxnSpPr>
        <xdr:cNvPr id="669" name="直線コネクタ 668"/>
        <xdr:cNvCxnSpPr/>
      </xdr:nvCxnSpPr>
      <xdr:spPr>
        <a:xfrm>
          <a:off x="15481300" y="1467829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670" name="楕円 669"/>
        <xdr:cNvSpPr/>
      </xdr:nvSpPr>
      <xdr:spPr>
        <a:xfrm>
          <a:off x="1454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83820</xdr:rowOff>
    </xdr:from>
    <xdr:to>
      <xdr:col>81</xdr:col>
      <xdr:colOff>50800</xdr:colOff>
      <xdr:row>85</xdr:row>
      <xdr:rowOff>105048</xdr:rowOff>
    </xdr:to>
    <xdr:cxnSp macro="">
      <xdr:nvCxnSpPr>
        <xdr:cNvPr id="671" name="直線コネクタ 670"/>
        <xdr:cNvCxnSpPr/>
      </xdr:nvCxnSpPr>
      <xdr:spPr>
        <a:xfrm>
          <a:off x="14592300" y="146570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13426</xdr:rowOff>
    </xdr:from>
    <xdr:to>
      <xdr:col>72</xdr:col>
      <xdr:colOff>38100</xdr:colOff>
      <xdr:row>85</xdr:row>
      <xdr:rowOff>115026</xdr:rowOff>
    </xdr:to>
    <xdr:sp macro="" textlink="">
      <xdr:nvSpPr>
        <xdr:cNvPr id="672" name="楕円 671"/>
        <xdr:cNvSpPr/>
      </xdr:nvSpPr>
      <xdr:spPr>
        <a:xfrm>
          <a:off x="13652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64226</xdr:rowOff>
    </xdr:from>
    <xdr:to>
      <xdr:col>76</xdr:col>
      <xdr:colOff>114300</xdr:colOff>
      <xdr:row>85</xdr:row>
      <xdr:rowOff>83820</xdr:rowOff>
    </xdr:to>
    <xdr:cxnSp macro="">
      <xdr:nvCxnSpPr>
        <xdr:cNvPr id="673" name="直線コネクタ 672"/>
        <xdr:cNvCxnSpPr/>
      </xdr:nvCxnSpPr>
      <xdr:spPr>
        <a:xfrm>
          <a:off x="13703300" y="146374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165281</xdr:rowOff>
    </xdr:from>
    <xdr:to>
      <xdr:col>67</xdr:col>
      <xdr:colOff>101600</xdr:colOff>
      <xdr:row>85</xdr:row>
      <xdr:rowOff>95431</xdr:rowOff>
    </xdr:to>
    <xdr:sp macro="" textlink="">
      <xdr:nvSpPr>
        <xdr:cNvPr id="674" name="楕円 673"/>
        <xdr:cNvSpPr/>
      </xdr:nvSpPr>
      <xdr:spPr>
        <a:xfrm>
          <a:off x="12763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44631</xdr:rowOff>
    </xdr:from>
    <xdr:to>
      <xdr:col>71</xdr:col>
      <xdr:colOff>177800</xdr:colOff>
      <xdr:row>85</xdr:row>
      <xdr:rowOff>64226</xdr:rowOff>
    </xdr:to>
    <xdr:cxnSp macro="">
      <xdr:nvCxnSpPr>
        <xdr:cNvPr id="675" name="直線コネクタ 674"/>
        <xdr:cNvCxnSpPr/>
      </xdr:nvCxnSpPr>
      <xdr:spPr>
        <a:xfrm>
          <a:off x="12814300" y="146178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146975</xdr:rowOff>
    </xdr:from>
    <xdr:ext cx="405111" cy="259045"/>
    <xdr:sp macro="" textlink="">
      <xdr:nvSpPr>
        <xdr:cNvPr id="680" name="n_1mainValue【児童館】&#10;有形固定資産減価償却率"/>
        <xdr:cNvSpPr txBox="1"/>
      </xdr:nvSpPr>
      <xdr:spPr>
        <a:xfrm>
          <a:off x="152660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681" name="n_2mainValue【児童館】&#10;有形固定資産減価償却率"/>
        <xdr:cNvSpPr txBox="1"/>
      </xdr:nvSpPr>
      <xdr:spPr>
        <a:xfrm>
          <a:off x="14389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106153</xdr:rowOff>
    </xdr:from>
    <xdr:ext cx="405111" cy="259045"/>
    <xdr:sp macro="" textlink="">
      <xdr:nvSpPr>
        <xdr:cNvPr id="682" name="n_3mainValue【児童館】&#10;有形固定資産減価償却率"/>
        <xdr:cNvSpPr txBox="1"/>
      </xdr:nvSpPr>
      <xdr:spPr>
        <a:xfrm>
          <a:off x="13500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86558</xdr:rowOff>
    </xdr:from>
    <xdr:ext cx="405111" cy="259045"/>
    <xdr:sp macro="" textlink="">
      <xdr:nvSpPr>
        <xdr:cNvPr id="683" name="n_4mainValue【児童館】&#10;有形固定資産減価償却率"/>
        <xdr:cNvSpPr txBox="1"/>
      </xdr:nvSpPr>
      <xdr:spPr>
        <a:xfrm>
          <a:off x="12611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21" name="楕円 720"/>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722" name="【児童館】&#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3" name="楕円 722"/>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24" name="直線コネクタ 723"/>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5" name="楕円 724"/>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76963</xdr:rowOff>
    </xdr:to>
    <xdr:cxnSp macro="">
      <xdr:nvCxnSpPr>
        <xdr:cNvPr id="726" name="直線コネクタ 725"/>
        <xdr:cNvCxnSpPr/>
      </xdr:nvCxnSpPr>
      <xdr:spPr>
        <a:xfrm flipV="1">
          <a:off x="20434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7" name="楕円 726"/>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8" name="直線コネクタ 727"/>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729" name="楕円 728"/>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81535</xdr:rowOff>
    </xdr:to>
    <xdr:cxnSp macro="">
      <xdr:nvCxnSpPr>
        <xdr:cNvPr id="730" name="直線コネクタ 729"/>
        <xdr:cNvCxnSpPr/>
      </xdr:nvCxnSpPr>
      <xdr:spPr>
        <a:xfrm flipV="1">
          <a:off x="18656300" y="1465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35"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36" name="n_2mainValue【児童館】&#10;一人当たり面積"/>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7" name="n_3mainValue【児童館】&#10;一人当たり面積"/>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738" name="n_4mainValue【児童館】&#10;一人当たり面積"/>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636</xdr:rowOff>
    </xdr:from>
    <xdr:to>
      <xdr:col>85</xdr:col>
      <xdr:colOff>177800</xdr:colOff>
      <xdr:row>103</xdr:row>
      <xdr:rowOff>102236</xdr:rowOff>
    </xdr:to>
    <xdr:sp macro="" textlink="">
      <xdr:nvSpPr>
        <xdr:cNvPr id="779" name="楕円 778"/>
        <xdr:cNvSpPr/>
      </xdr:nvSpPr>
      <xdr:spPr>
        <a:xfrm>
          <a:off x="16268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23513</xdr:rowOff>
    </xdr:from>
    <xdr:ext cx="405111" cy="259045"/>
    <xdr:sp macro="" textlink="">
      <xdr:nvSpPr>
        <xdr:cNvPr id="780" name="【公民館】&#10;有形固定資産減価償却率該当値テキスト"/>
        <xdr:cNvSpPr txBox="1"/>
      </xdr:nvSpPr>
      <xdr:spPr>
        <a:xfrm>
          <a:off x="16357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145414</xdr:rowOff>
    </xdr:from>
    <xdr:to>
      <xdr:col>81</xdr:col>
      <xdr:colOff>101600</xdr:colOff>
      <xdr:row>105</xdr:row>
      <xdr:rowOff>75564</xdr:rowOff>
    </xdr:to>
    <xdr:sp macro="" textlink="">
      <xdr:nvSpPr>
        <xdr:cNvPr id="781" name="楕円 780"/>
        <xdr:cNvSpPr/>
      </xdr:nvSpPr>
      <xdr:spPr>
        <a:xfrm>
          <a:off x="1543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51436</xdr:rowOff>
    </xdr:from>
    <xdr:to>
      <xdr:col>85</xdr:col>
      <xdr:colOff>127000</xdr:colOff>
      <xdr:row>105</xdr:row>
      <xdr:rowOff>24764</xdr:rowOff>
    </xdr:to>
    <xdr:cxnSp macro="">
      <xdr:nvCxnSpPr>
        <xdr:cNvPr id="782" name="直線コネクタ 781"/>
        <xdr:cNvCxnSpPr/>
      </xdr:nvCxnSpPr>
      <xdr:spPr>
        <a:xfrm flipV="1">
          <a:off x="15481300" y="17710786"/>
          <a:ext cx="838200" cy="3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83" name="楕円 782"/>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24764</xdr:rowOff>
    </xdr:to>
    <xdr:cxnSp macro="">
      <xdr:nvCxnSpPr>
        <xdr:cNvPr id="784" name="直線コネクタ 783"/>
        <xdr:cNvCxnSpPr/>
      </xdr:nvCxnSpPr>
      <xdr:spPr>
        <a:xfrm>
          <a:off x="14592300" y="17987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85" name="楕円 784"/>
        <xdr:cNvSpPr/>
      </xdr:nvSpPr>
      <xdr:spPr>
        <a:xfrm>
          <a:off x="13652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66675</xdr:rowOff>
    </xdr:to>
    <xdr:cxnSp macro="">
      <xdr:nvCxnSpPr>
        <xdr:cNvPr id="786" name="直線コネクタ 785"/>
        <xdr:cNvCxnSpPr/>
      </xdr:nvCxnSpPr>
      <xdr:spPr>
        <a:xfrm flipV="1">
          <a:off x="13703300" y="1798701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153036</xdr:rowOff>
    </xdr:from>
    <xdr:to>
      <xdr:col>67</xdr:col>
      <xdr:colOff>101600</xdr:colOff>
      <xdr:row>105</xdr:row>
      <xdr:rowOff>83186</xdr:rowOff>
    </xdr:to>
    <xdr:sp macro="" textlink="">
      <xdr:nvSpPr>
        <xdr:cNvPr id="787" name="楕円 786"/>
        <xdr:cNvSpPr/>
      </xdr:nvSpPr>
      <xdr:spPr>
        <a:xfrm>
          <a:off x="12763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32386</xdr:rowOff>
    </xdr:from>
    <xdr:to>
      <xdr:col>71</xdr:col>
      <xdr:colOff>177800</xdr:colOff>
      <xdr:row>105</xdr:row>
      <xdr:rowOff>66675</xdr:rowOff>
    </xdr:to>
    <xdr:cxnSp macro="">
      <xdr:nvCxnSpPr>
        <xdr:cNvPr id="788" name="直線コネクタ 787"/>
        <xdr:cNvCxnSpPr/>
      </xdr:nvCxnSpPr>
      <xdr:spPr>
        <a:xfrm>
          <a:off x="12814300" y="180346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66691</xdr:rowOff>
    </xdr:from>
    <xdr:ext cx="405111" cy="259045"/>
    <xdr:sp macro="" textlink="">
      <xdr:nvSpPr>
        <xdr:cNvPr id="793" name="n_1mainValue【公民館】&#10;有形固定資産減価償却率"/>
        <xdr:cNvSpPr txBox="1"/>
      </xdr:nvSpPr>
      <xdr:spPr>
        <a:xfrm>
          <a:off x="152660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94"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795" name="n_3mainValue【公民館】&#10;有形固定資産減価償却率"/>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796" name="n_4mainValue【公民館】&#10;有形固定資産減価償却率"/>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834" name="楕円 833"/>
        <xdr:cNvSpPr/>
      </xdr:nvSpPr>
      <xdr:spPr>
        <a:xfrm>
          <a:off x="22110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59707</xdr:rowOff>
    </xdr:from>
    <xdr:ext cx="469744" cy="259045"/>
    <xdr:sp macro="" textlink="">
      <xdr:nvSpPr>
        <xdr:cNvPr id="835" name="【公民館】&#10;一人当たり面積該当値テキスト"/>
        <xdr:cNvSpPr txBox="1"/>
      </xdr:nvSpPr>
      <xdr:spPr>
        <a:xfrm>
          <a:off x="22199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121413</xdr:rowOff>
    </xdr:from>
    <xdr:to>
      <xdr:col>112</xdr:col>
      <xdr:colOff>38100</xdr:colOff>
      <xdr:row>105</xdr:row>
      <xdr:rowOff>51563</xdr:rowOff>
    </xdr:to>
    <xdr:sp macro="" textlink="">
      <xdr:nvSpPr>
        <xdr:cNvPr id="836" name="楕円 835"/>
        <xdr:cNvSpPr/>
      </xdr:nvSpPr>
      <xdr:spPr>
        <a:xfrm>
          <a:off x="21272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87630</xdr:rowOff>
    </xdr:from>
    <xdr:to>
      <xdr:col>116</xdr:col>
      <xdr:colOff>63500</xdr:colOff>
      <xdr:row>105</xdr:row>
      <xdr:rowOff>763</xdr:rowOff>
    </xdr:to>
    <xdr:cxnSp macro="">
      <xdr:nvCxnSpPr>
        <xdr:cNvPr id="837" name="直線コネクタ 836"/>
        <xdr:cNvCxnSpPr/>
      </xdr:nvCxnSpPr>
      <xdr:spPr>
        <a:xfrm flipV="1">
          <a:off x="21323300" y="17918430"/>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838" name="楕円 837"/>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763</xdr:rowOff>
    </xdr:from>
    <xdr:to>
      <xdr:col>111</xdr:col>
      <xdr:colOff>177800</xdr:colOff>
      <xdr:row>105</xdr:row>
      <xdr:rowOff>9906</xdr:rowOff>
    </xdr:to>
    <xdr:cxnSp macro="">
      <xdr:nvCxnSpPr>
        <xdr:cNvPr id="839" name="直線コネクタ 838"/>
        <xdr:cNvCxnSpPr/>
      </xdr:nvCxnSpPr>
      <xdr:spPr>
        <a:xfrm flipV="1">
          <a:off x="20434300" y="1800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xdr:rowOff>
    </xdr:from>
    <xdr:to>
      <xdr:col>102</xdr:col>
      <xdr:colOff>165100</xdr:colOff>
      <xdr:row>104</xdr:row>
      <xdr:rowOff>106426</xdr:rowOff>
    </xdr:to>
    <xdr:sp macro="" textlink="">
      <xdr:nvSpPr>
        <xdr:cNvPr id="840" name="楕円 839"/>
        <xdr:cNvSpPr/>
      </xdr:nvSpPr>
      <xdr:spPr>
        <a:xfrm>
          <a:off x="19494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55626</xdr:rowOff>
    </xdr:from>
    <xdr:to>
      <xdr:col>107</xdr:col>
      <xdr:colOff>50800</xdr:colOff>
      <xdr:row>105</xdr:row>
      <xdr:rowOff>9906</xdr:rowOff>
    </xdr:to>
    <xdr:cxnSp macro="">
      <xdr:nvCxnSpPr>
        <xdr:cNvPr id="841" name="直線コネクタ 840"/>
        <xdr:cNvCxnSpPr/>
      </xdr:nvCxnSpPr>
      <xdr:spPr>
        <a:xfrm>
          <a:off x="19545300" y="178864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11685</xdr:rowOff>
    </xdr:from>
    <xdr:to>
      <xdr:col>98</xdr:col>
      <xdr:colOff>38100</xdr:colOff>
      <xdr:row>104</xdr:row>
      <xdr:rowOff>113285</xdr:rowOff>
    </xdr:to>
    <xdr:sp macro="" textlink="">
      <xdr:nvSpPr>
        <xdr:cNvPr id="842" name="楕円 841"/>
        <xdr:cNvSpPr/>
      </xdr:nvSpPr>
      <xdr:spPr>
        <a:xfrm>
          <a:off x="18605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55626</xdr:rowOff>
    </xdr:from>
    <xdr:to>
      <xdr:col>102</xdr:col>
      <xdr:colOff>114300</xdr:colOff>
      <xdr:row>104</xdr:row>
      <xdr:rowOff>62485</xdr:rowOff>
    </xdr:to>
    <xdr:cxnSp macro="">
      <xdr:nvCxnSpPr>
        <xdr:cNvPr id="843" name="直線コネクタ 842"/>
        <xdr:cNvCxnSpPr/>
      </xdr:nvCxnSpPr>
      <xdr:spPr>
        <a:xfrm flipV="1">
          <a:off x="18656300" y="1788642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6"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7"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68090</xdr:rowOff>
    </xdr:from>
    <xdr:ext cx="469744" cy="259045"/>
    <xdr:sp macro="" textlink="">
      <xdr:nvSpPr>
        <xdr:cNvPr id="848" name="n_1mainValue【公民館】&#10;一人当たり面積"/>
        <xdr:cNvSpPr txBox="1"/>
      </xdr:nvSpPr>
      <xdr:spPr>
        <a:xfrm>
          <a:off x="21075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849" name="n_2mainValue【公民館】&#10;一人当たり面積"/>
        <xdr:cNvSpPr txBox="1"/>
      </xdr:nvSpPr>
      <xdr:spPr>
        <a:xfrm>
          <a:off x="20199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122953</xdr:rowOff>
    </xdr:from>
    <xdr:ext cx="469744" cy="259045"/>
    <xdr:sp macro="" textlink="">
      <xdr:nvSpPr>
        <xdr:cNvPr id="850" name="n_3mainValue【公民館】&#10;一人当たり面積"/>
        <xdr:cNvSpPr txBox="1"/>
      </xdr:nvSpPr>
      <xdr:spPr>
        <a:xfrm>
          <a:off x="19310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129812</xdr:rowOff>
    </xdr:from>
    <xdr:ext cx="469744" cy="259045"/>
    <xdr:sp macro="" textlink="">
      <xdr:nvSpPr>
        <xdr:cNvPr id="851" name="n_4mainValue【公民館】&#10;一人当たり面積"/>
        <xdr:cNvSpPr txBox="1"/>
      </xdr:nvSpPr>
      <xdr:spPr>
        <a:xfrm>
          <a:off x="18421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類似団体と比較して特に有形固定資産減価償却率が高くなっている施設は、橋りょう・トンネル、公営住宅、児童館である。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橋りょう・トンネル、公営住宅については、それぞれに長寿命化計画を策定しており、同計画に基づいて長寿命化に取り組んでいく。類似団体内平均値との差が最も大きい児童館については、昭和５０年代に多くの施設が建設されており、耐用年数を迎えつつあるためである。日常・定期的な点検を実施し、予防保全の考え方に基づき適切な維持管理及び修繕に努め、利用状況・老朽化等を考慮して、長寿命化・複合化に取り組んでいく。</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学校施設については、市内の小中学校は昭和４０・５０年代に建築された建物が多く老朽化が進んでいるが、市内の全中学校で耐震改修を完了させる等、老朽化対策を進めて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おり、令和２年度に井原中学校を整備したことにより、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有形固定資産減価償却率が類似団体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と同水準にまで改善された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公民館については、令和２年度に荏原公民館と県主公民館を整備したため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有形固定資産減価償却率が類似団体より低い水準</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認定こども園・幼稚園・保育所については、平成１８年度に甲南保育園と西江原幼稚園と西江原公民館を複合化し、施設を建設したため、有形固定資産減価償却率が類似団体より低い水準にある。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46627</xdr:rowOff>
    </xdr:from>
    <xdr:to>
      <xdr:col>24</xdr:col>
      <xdr:colOff>114300</xdr:colOff>
      <xdr:row>40</xdr:row>
      <xdr:rowOff>148227</xdr:rowOff>
    </xdr:to>
    <xdr:sp macro="" textlink="">
      <xdr:nvSpPr>
        <xdr:cNvPr id="74" name="楕円 73"/>
        <xdr:cNvSpPr/>
      </xdr:nvSpPr>
      <xdr:spPr>
        <a:xfrm>
          <a:off x="45847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25054</xdr:rowOff>
    </xdr:from>
    <xdr:ext cx="405111" cy="259045"/>
    <xdr:sp macro="" textlink="">
      <xdr:nvSpPr>
        <xdr:cNvPr id="75" name="【図書館】&#10;有形固定資産減価償却率該当値テキスト"/>
        <xdr:cNvSpPr txBox="1"/>
      </xdr:nvSpPr>
      <xdr:spPr>
        <a:xfrm>
          <a:off x="4673600"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38463</xdr:rowOff>
    </xdr:from>
    <xdr:to>
      <xdr:col>20</xdr:col>
      <xdr:colOff>38100</xdr:colOff>
      <xdr:row>40</xdr:row>
      <xdr:rowOff>140063</xdr:rowOff>
    </xdr:to>
    <xdr:sp macro="" textlink="">
      <xdr:nvSpPr>
        <xdr:cNvPr id="76" name="楕円 75"/>
        <xdr:cNvSpPr/>
      </xdr:nvSpPr>
      <xdr:spPr>
        <a:xfrm>
          <a:off x="3746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89263</xdr:rowOff>
    </xdr:from>
    <xdr:to>
      <xdr:col>24</xdr:col>
      <xdr:colOff>63500</xdr:colOff>
      <xdr:row>40</xdr:row>
      <xdr:rowOff>97427</xdr:rowOff>
    </xdr:to>
    <xdr:cxnSp macro="">
      <xdr:nvCxnSpPr>
        <xdr:cNvPr id="77" name="直線コネクタ 76"/>
        <xdr:cNvCxnSpPr/>
      </xdr:nvCxnSpPr>
      <xdr:spPr>
        <a:xfrm>
          <a:off x="3797300" y="69472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23767</xdr:rowOff>
    </xdr:from>
    <xdr:to>
      <xdr:col>15</xdr:col>
      <xdr:colOff>101600</xdr:colOff>
      <xdr:row>40</xdr:row>
      <xdr:rowOff>125367</xdr:rowOff>
    </xdr:to>
    <xdr:sp macro="" textlink="">
      <xdr:nvSpPr>
        <xdr:cNvPr id="78" name="楕円 77"/>
        <xdr:cNvSpPr/>
      </xdr:nvSpPr>
      <xdr:spPr>
        <a:xfrm>
          <a:off x="2857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74567</xdr:rowOff>
    </xdr:from>
    <xdr:to>
      <xdr:col>19</xdr:col>
      <xdr:colOff>177800</xdr:colOff>
      <xdr:row>40</xdr:row>
      <xdr:rowOff>89263</xdr:rowOff>
    </xdr:to>
    <xdr:cxnSp macro="">
      <xdr:nvCxnSpPr>
        <xdr:cNvPr id="79" name="直線コネクタ 78"/>
        <xdr:cNvCxnSpPr/>
      </xdr:nvCxnSpPr>
      <xdr:spPr>
        <a:xfrm>
          <a:off x="2908300" y="69325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xdr:rowOff>
    </xdr:from>
    <xdr:to>
      <xdr:col>10</xdr:col>
      <xdr:colOff>165100</xdr:colOff>
      <xdr:row>40</xdr:row>
      <xdr:rowOff>112304</xdr:rowOff>
    </xdr:to>
    <xdr:sp macro="" textlink="">
      <xdr:nvSpPr>
        <xdr:cNvPr id="80" name="楕円 79"/>
        <xdr:cNvSpPr/>
      </xdr:nvSpPr>
      <xdr:spPr>
        <a:xfrm>
          <a:off x="1968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61504</xdr:rowOff>
    </xdr:from>
    <xdr:to>
      <xdr:col>15</xdr:col>
      <xdr:colOff>50800</xdr:colOff>
      <xdr:row>40</xdr:row>
      <xdr:rowOff>74567</xdr:rowOff>
    </xdr:to>
    <xdr:cxnSp macro="">
      <xdr:nvCxnSpPr>
        <xdr:cNvPr id="81" name="直線コネクタ 80"/>
        <xdr:cNvCxnSpPr/>
      </xdr:nvCxnSpPr>
      <xdr:spPr>
        <a:xfrm>
          <a:off x="2019300" y="69195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169091</xdr:rowOff>
    </xdr:from>
    <xdr:to>
      <xdr:col>6</xdr:col>
      <xdr:colOff>38100</xdr:colOff>
      <xdr:row>40</xdr:row>
      <xdr:rowOff>99241</xdr:rowOff>
    </xdr:to>
    <xdr:sp macro="" textlink="">
      <xdr:nvSpPr>
        <xdr:cNvPr id="82" name="楕円 81"/>
        <xdr:cNvSpPr/>
      </xdr:nvSpPr>
      <xdr:spPr>
        <a:xfrm>
          <a:off x="1079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48441</xdr:rowOff>
    </xdr:from>
    <xdr:to>
      <xdr:col>10</xdr:col>
      <xdr:colOff>114300</xdr:colOff>
      <xdr:row>40</xdr:row>
      <xdr:rowOff>61504</xdr:rowOff>
    </xdr:to>
    <xdr:cxnSp macro="">
      <xdr:nvCxnSpPr>
        <xdr:cNvPr id="83" name="直線コネクタ 82"/>
        <xdr:cNvCxnSpPr/>
      </xdr:nvCxnSpPr>
      <xdr:spPr>
        <a:xfrm>
          <a:off x="1130300" y="69064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131190</xdr:rowOff>
    </xdr:from>
    <xdr:ext cx="405111" cy="259045"/>
    <xdr:sp macro="" textlink="">
      <xdr:nvSpPr>
        <xdr:cNvPr id="88" name="n_1mainValue【図書館】&#10;有形固定資産減価償却率"/>
        <xdr:cNvSpPr txBox="1"/>
      </xdr:nvSpPr>
      <xdr:spPr>
        <a:xfrm>
          <a:off x="3582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116494</xdr:rowOff>
    </xdr:from>
    <xdr:ext cx="405111" cy="259045"/>
    <xdr:sp macro="" textlink="">
      <xdr:nvSpPr>
        <xdr:cNvPr id="89" name="n_2mainValue【図書館】&#10;有形固定資産減価償却率"/>
        <xdr:cNvSpPr txBox="1"/>
      </xdr:nvSpPr>
      <xdr:spPr>
        <a:xfrm>
          <a:off x="2705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103431</xdr:rowOff>
    </xdr:from>
    <xdr:ext cx="405111" cy="259045"/>
    <xdr:sp macro="" textlink="">
      <xdr:nvSpPr>
        <xdr:cNvPr id="90" name="n_3mainValue【図書館】&#10;有形固定資産減価償却率"/>
        <xdr:cNvSpPr txBox="1"/>
      </xdr:nvSpPr>
      <xdr:spPr>
        <a:xfrm>
          <a:off x="1816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90368</xdr:rowOff>
    </xdr:from>
    <xdr:ext cx="405111" cy="259045"/>
    <xdr:sp macro="" textlink="">
      <xdr:nvSpPr>
        <xdr:cNvPr id="91" name="n_4mainValue【図書館】&#10;有形固定資産減価償却率"/>
        <xdr:cNvSpPr txBox="1"/>
      </xdr:nvSpPr>
      <xdr:spPr>
        <a:xfrm>
          <a:off x="927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29" name="楕円 128"/>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30" name="【図書館】&#10;一人当たり面積該当値テキスト"/>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75692</xdr:rowOff>
    </xdr:from>
    <xdr:to>
      <xdr:col>50</xdr:col>
      <xdr:colOff>165100</xdr:colOff>
      <xdr:row>39</xdr:row>
      <xdr:rowOff>5842</xdr:rowOff>
    </xdr:to>
    <xdr:sp macro="" textlink="">
      <xdr:nvSpPr>
        <xdr:cNvPr id="131" name="楕円 130"/>
        <xdr:cNvSpPr/>
      </xdr:nvSpPr>
      <xdr:spPr>
        <a:xfrm>
          <a:off x="9588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117348</xdr:rowOff>
    </xdr:from>
    <xdr:to>
      <xdr:col>55</xdr:col>
      <xdr:colOff>0</xdr:colOff>
      <xdr:row>38</xdr:row>
      <xdr:rowOff>126492</xdr:rowOff>
    </xdr:to>
    <xdr:cxnSp macro="">
      <xdr:nvCxnSpPr>
        <xdr:cNvPr id="132" name="直線コネクタ 131"/>
        <xdr:cNvCxnSpPr/>
      </xdr:nvCxnSpPr>
      <xdr:spPr>
        <a:xfrm flipV="1">
          <a:off x="9639300" y="663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84836</xdr:rowOff>
    </xdr:from>
    <xdr:to>
      <xdr:col>46</xdr:col>
      <xdr:colOff>38100</xdr:colOff>
      <xdr:row>39</xdr:row>
      <xdr:rowOff>14986</xdr:rowOff>
    </xdr:to>
    <xdr:sp macro="" textlink="">
      <xdr:nvSpPr>
        <xdr:cNvPr id="133" name="楕円 132"/>
        <xdr:cNvSpPr/>
      </xdr:nvSpPr>
      <xdr:spPr>
        <a:xfrm>
          <a:off x="8699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126492</xdr:rowOff>
    </xdr:from>
    <xdr:to>
      <xdr:col>50</xdr:col>
      <xdr:colOff>114300</xdr:colOff>
      <xdr:row>38</xdr:row>
      <xdr:rowOff>135636</xdr:rowOff>
    </xdr:to>
    <xdr:cxnSp macro="">
      <xdr:nvCxnSpPr>
        <xdr:cNvPr id="134" name="直線コネクタ 133"/>
        <xdr:cNvCxnSpPr/>
      </xdr:nvCxnSpPr>
      <xdr:spPr>
        <a:xfrm flipV="1">
          <a:off x="8750300" y="6641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5" name="楕円 134"/>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135636</xdr:rowOff>
    </xdr:from>
    <xdr:to>
      <xdr:col>45</xdr:col>
      <xdr:colOff>177800</xdr:colOff>
      <xdr:row>38</xdr:row>
      <xdr:rowOff>144780</xdr:rowOff>
    </xdr:to>
    <xdr:cxnSp macro="">
      <xdr:nvCxnSpPr>
        <xdr:cNvPr id="136" name="直線コネクタ 135"/>
        <xdr:cNvCxnSpPr/>
      </xdr:nvCxnSpPr>
      <xdr:spPr>
        <a:xfrm flipV="1">
          <a:off x="7861300" y="6650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93980</xdr:rowOff>
    </xdr:from>
    <xdr:to>
      <xdr:col>36</xdr:col>
      <xdr:colOff>165100</xdr:colOff>
      <xdr:row>39</xdr:row>
      <xdr:rowOff>24130</xdr:rowOff>
    </xdr:to>
    <xdr:sp macro="" textlink="">
      <xdr:nvSpPr>
        <xdr:cNvPr id="137" name="楕円 136"/>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144780</xdr:rowOff>
    </xdr:to>
    <xdr:cxnSp macro="">
      <xdr:nvCxnSpPr>
        <xdr:cNvPr id="138" name="直線コネクタ 137"/>
        <xdr:cNvCxnSpPr/>
      </xdr:nvCxnSpPr>
      <xdr:spPr>
        <a:xfrm>
          <a:off x="6972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168419</xdr:rowOff>
    </xdr:from>
    <xdr:ext cx="469744" cy="259045"/>
    <xdr:sp macro="" textlink="">
      <xdr:nvSpPr>
        <xdr:cNvPr id="143" name="n_1mainValue【図書館】&#10;一人当たり面積"/>
        <xdr:cNvSpPr txBox="1"/>
      </xdr:nvSpPr>
      <xdr:spPr>
        <a:xfrm>
          <a:off x="93917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6113</xdr:rowOff>
    </xdr:from>
    <xdr:ext cx="469744" cy="259045"/>
    <xdr:sp macro="" textlink="">
      <xdr:nvSpPr>
        <xdr:cNvPr id="144" name="n_2mainValue【図書館】&#10;一人当たり面積"/>
        <xdr:cNvSpPr txBox="1"/>
      </xdr:nvSpPr>
      <xdr:spPr>
        <a:xfrm>
          <a:off x="8515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15257</xdr:rowOff>
    </xdr:from>
    <xdr:ext cx="469744" cy="259045"/>
    <xdr:sp macro="" textlink="">
      <xdr:nvSpPr>
        <xdr:cNvPr id="145" name="n_3mainValue【図書館】&#10;一人当たり面積"/>
        <xdr:cNvSpPr txBox="1"/>
      </xdr:nvSpPr>
      <xdr:spPr>
        <a:xfrm>
          <a:off x="7626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15257</xdr:rowOff>
    </xdr:from>
    <xdr:ext cx="469744" cy="259045"/>
    <xdr:sp macro="" textlink="">
      <xdr:nvSpPr>
        <xdr:cNvPr id="146" name="n_4mainValue【図書館】&#10;一人当たり面積"/>
        <xdr:cNvSpPr txBox="1"/>
      </xdr:nvSpPr>
      <xdr:spPr>
        <a:xfrm>
          <a:off x="6737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7" name="楕円 186"/>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8"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89" name="楕円 188"/>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89535</xdr:rowOff>
    </xdr:to>
    <xdr:cxnSp macro="">
      <xdr:nvCxnSpPr>
        <xdr:cNvPr id="190" name="直線コネクタ 189"/>
        <xdr:cNvCxnSpPr/>
      </xdr:nvCxnSpPr>
      <xdr:spPr>
        <a:xfrm flipV="1">
          <a:off x="3797300" y="105136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xdr:rowOff>
    </xdr:from>
    <xdr:to>
      <xdr:col>15</xdr:col>
      <xdr:colOff>101600</xdr:colOff>
      <xdr:row>61</xdr:row>
      <xdr:rowOff>115570</xdr:rowOff>
    </xdr:to>
    <xdr:sp macro="" textlink="">
      <xdr:nvSpPr>
        <xdr:cNvPr id="191" name="楕円 190"/>
        <xdr:cNvSpPr/>
      </xdr:nvSpPr>
      <xdr:spPr>
        <a:xfrm>
          <a:off x="2857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89535</xdr:rowOff>
    </xdr:to>
    <xdr:cxnSp macro="">
      <xdr:nvCxnSpPr>
        <xdr:cNvPr id="192" name="直線コネクタ 191"/>
        <xdr:cNvCxnSpPr/>
      </xdr:nvCxnSpPr>
      <xdr:spPr>
        <a:xfrm>
          <a:off x="2908300" y="10523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3" name="楕円 192"/>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64770</xdr:rowOff>
    </xdr:to>
    <xdr:cxnSp macro="">
      <xdr:nvCxnSpPr>
        <xdr:cNvPr id="194" name="直線コネクタ 193"/>
        <xdr:cNvCxnSpPr/>
      </xdr:nvCxnSpPr>
      <xdr:spPr>
        <a:xfrm>
          <a:off x="2019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111125</xdr:rowOff>
    </xdr:from>
    <xdr:to>
      <xdr:col>6</xdr:col>
      <xdr:colOff>38100</xdr:colOff>
      <xdr:row>61</xdr:row>
      <xdr:rowOff>41275</xdr:rowOff>
    </xdr:to>
    <xdr:sp macro="" textlink="">
      <xdr:nvSpPr>
        <xdr:cNvPr id="195" name="楕円 194"/>
        <xdr:cNvSpPr/>
      </xdr:nvSpPr>
      <xdr:spPr>
        <a:xfrm>
          <a:off x="1079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161925</xdr:rowOff>
    </xdr:from>
    <xdr:to>
      <xdr:col>10</xdr:col>
      <xdr:colOff>114300</xdr:colOff>
      <xdr:row>61</xdr:row>
      <xdr:rowOff>22860</xdr:rowOff>
    </xdr:to>
    <xdr:cxnSp macro="">
      <xdr:nvCxnSpPr>
        <xdr:cNvPr id="196" name="直線コネクタ 195"/>
        <xdr:cNvCxnSpPr/>
      </xdr:nvCxnSpPr>
      <xdr:spPr>
        <a:xfrm>
          <a:off x="1130300" y="104489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131462</xdr:rowOff>
    </xdr:from>
    <xdr:ext cx="405111" cy="259045"/>
    <xdr:sp macro="" textlink="">
      <xdr:nvSpPr>
        <xdr:cNvPr id="201" name="n_1mainValue【体育館・プール】&#10;有形固定資産減価償却率"/>
        <xdr:cNvSpPr txBox="1"/>
      </xdr:nvSpPr>
      <xdr:spPr>
        <a:xfrm>
          <a:off x="3582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106697</xdr:rowOff>
    </xdr:from>
    <xdr:ext cx="405111" cy="259045"/>
    <xdr:sp macro="" textlink="">
      <xdr:nvSpPr>
        <xdr:cNvPr id="202" name="n_2mainValue【体育館・プール】&#10;有形固定資産減価償却率"/>
        <xdr:cNvSpPr txBox="1"/>
      </xdr:nvSpPr>
      <xdr:spPr>
        <a:xfrm>
          <a:off x="2705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3"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204" name="n_4mainValue【体育館・プール】&#10;有形固定資産減価償却率"/>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115316</xdr:rowOff>
    </xdr:from>
    <xdr:to>
      <xdr:col>55</xdr:col>
      <xdr:colOff>50800</xdr:colOff>
      <xdr:row>63</xdr:row>
      <xdr:rowOff>45466</xdr:rowOff>
    </xdr:to>
    <xdr:sp macro="" textlink="">
      <xdr:nvSpPr>
        <xdr:cNvPr id="244" name="楕円 243"/>
        <xdr:cNvSpPr/>
      </xdr:nvSpPr>
      <xdr:spPr>
        <a:xfrm>
          <a:off x="10426700" y="107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138193</xdr:rowOff>
    </xdr:from>
    <xdr:ext cx="469744" cy="259045"/>
    <xdr:sp macro="" textlink="">
      <xdr:nvSpPr>
        <xdr:cNvPr id="245" name="【体育館・プール】&#10;一人当たり面積該当値テキスト"/>
        <xdr:cNvSpPr txBox="1"/>
      </xdr:nvSpPr>
      <xdr:spPr>
        <a:xfrm>
          <a:off x="10515600"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119126</xdr:rowOff>
    </xdr:from>
    <xdr:to>
      <xdr:col>50</xdr:col>
      <xdr:colOff>165100</xdr:colOff>
      <xdr:row>63</xdr:row>
      <xdr:rowOff>49276</xdr:rowOff>
    </xdr:to>
    <xdr:sp macro="" textlink="">
      <xdr:nvSpPr>
        <xdr:cNvPr id="246" name="楕円 245"/>
        <xdr:cNvSpPr/>
      </xdr:nvSpPr>
      <xdr:spPr>
        <a:xfrm>
          <a:off x="9588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166116</xdr:rowOff>
    </xdr:from>
    <xdr:to>
      <xdr:col>55</xdr:col>
      <xdr:colOff>0</xdr:colOff>
      <xdr:row>62</xdr:row>
      <xdr:rowOff>169926</xdr:rowOff>
    </xdr:to>
    <xdr:cxnSp macro="">
      <xdr:nvCxnSpPr>
        <xdr:cNvPr id="247" name="直線コネクタ 246"/>
        <xdr:cNvCxnSpPr/>
      </xdr:nvCxnSpPr>
      <xdr:spPr>
        <a:xfrm flipV="1">
          <a:off x="9639300" y="1079601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123698</xdr:rowOff>
    </xdr:from>
    <xdr:to>
      <xdr:col>46</xdr:col>
      <xdr:colOff>38100</xdr:colOff>
      <xdr:row>63</xdr:row>
      <xdr:rowOff>53848</xdr:rowOff>
    </xdr:to>
    <xdr:sp macro="" textlink="">
      <xdr:nvSpPr>
        <xdr:cNvPr id="248" name="楕円 247"/>
        <xdr:cNvSpPr/>
      </xdr:nvSpPr>
      <xdr:spPr>
        <a:xfrm>
          <a:off x="86995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169926</xdr:rowOff>
    </xdr:from>
    <xdr:to>
      <xdr:col>50</xdr:col>
      <xdr:colOff>114300</xdr:colOff>
      <xdr:row>63</xdr:row>
      <xdr:rowOff>3048</xdr:rowOff>
    </xdr:to>
    <xdr:cxnSp macro="">
      <xdr:nvCxnSpPr>
        <xdr:cNvPr id="249" name="直線コネクタ 248"/>
        <xdr:cNvCxnSpPr/>
      </xdr:nvCxnSpPr>
      <xdr:spPr>
        <a:xfrm flipV="1">
          <a:off x="8750300" y="107998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126746</xdr:rowOff>
    </xdr:from>
    <xdr:to>
      <xdr:col>41</xdr:col>
      <xdr:colOff>101600</xdr:colOff>
      <xdr:row>63</xdr:row>
      <xdr:rowOff>56896</xdr:rowOff>
    </xdr:to>
    <xdr:sp macro="" textlink="">
      <xdr:nvSpPr>
        <xdr:cNvPr id="250" name="楕円 249"/>
        <xdr:cNvSpPr/>
      </xdr:nvSpPr>
      <xdr:spPr>
        <a:xfrm>
          <a:off x="7810500" y="107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xdr:rowOff>
    </xdr:from>
    <xdr:to>
      <xdr:col>45</xdr:col>
      <xdr:colOff>177800</xdr:colOff>
      <xdr:row>63</xdr:row>
      <xdr:rowOff>6096</xdr:rowOff>
    </xdr:to>
    <xdr:cxnSp macro="">
      <xdr:nvCxnSpPr>
        <xdr:cNvPr id="251" name="直線コネクタ 250"/>
        <xdr:cNvCxnSpPr/>
      </xdr:nvCxnSpPr>
      <xdr:spPr>
        <a:xfrm flipV="1">
          <a:off x="7861300" y="108043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129794</xdr:rowOff>
    </xdr:from>
    <xdr:to>
      <xdr:col>36</xdr:col>
      <xdr:colOff>165100</xdr:colOff>
      <xdr:row>63</xdr:row>
      <xdr:rowOff>59944</xdr:rowOff>
    </xdr:to>
    <xdr:sp macro="" textlink="">
      <xdr:nvSpPr>
        <xdr:cNvPr id="252" name="楕円 251"/>
        <xdr:cNvSpPr/>
      </xdr:nvSpPr>
      <xdr:spPr>
        <a:xfrm>
          <a:off x="6921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xdr:rowOff>
    </xdr:from>
    <xdr:to>
      <xdr:col>41</xdr:col>
      <xdr:colOff>50800</xdr:colOff>
      <xdr:row>63</xdr:row>
      <xdr:rowOff>9144</xdr:rowOff>
    </xdr:to>
    <xdr:cxnSp macro="">
      <xdr:nvCxnSpPr>
        <xdr:cNvPr id="253" name="直線コネクタ 252"/>
        <xdr:cNvCxnSpPr/>
      </xdr:nvCxnSpPr>
      <xdr:spPr>
        <a:xfrm flipV="1">
          <a:off x="6972300" y="108074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65803</xdr:rowOff>
    </xdr:from>
    <xdr:ext cx="469744" cy="259045"/>
    <xdr:sp macro="" textlink="">
      <xdr:nvSpPr>
        <xdr:cNvPr id="258" name="n_1mainValue【体育館・プール】&#10;一人当たり面積"/>
        <xdr:cNvSpPr txBox="1"/>
      </xdr:nvSpPr>
      <xdr:spPr>
        <a:xfrm>
          <a:off x="93917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70375</xdr:rowOff>
    </xdr:from>
    <xdr:ext cx="469744" cy="259045"/>
    <xdr:sp macro="" textlink="">
      <xdr:nvSpPr>
        <xdr:cNvPr id="259" name="n_2mainValue【体育館・プール】&#10;一人当たり面積"/>
        <xdr:cNvSpPr txBox="1"/>
      </xdr:nvSpPr>
      <xdr:spPr>
        <a:xfrm>
          <a:off x="8515427" y="1052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73423</xdr:rowOff>
    </xdr:from>
    <xdr:ext cx="469744" cy="259045"/>
    <xdr:sp macro="" textlink="">
      <xdr:nvSpPr>
        <xdr:cNvPr id="260" name="n_3mainValue【体育館・プール】&#10;一人当たり面積"/>
        <xdr:cNvSpPr txBox="1"/>
      </xdr:nvSpPr>
      <xdr:spPr>
        <a:xfrm>
          <a:off x="7626427" y="1053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76471</xdr:rowOff>
    </xdr:from>
    <xdr:ext cx="469744" cy="259045"/>
    <xdr:sp macro="" textlink="">
      <xdr:nvSpPr>
        <xdr:cNvPr id="261" name="n_4mainValue【体育館・プール】&#10;一人当たり面積"/>
        <xdr:cNvSpPr txBox="1"/>
      </xdr:nvSpPr>
      <xdr:spPr>
        <a:xfrm>
          <a:off x="6737427" y="105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302" name="楕円 301"/>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303" name="【福祉施設】&#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304" name="楕円 303"/>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91439</xdr:rowOff>
    </xdr:to>
    <xdr:cxnSp macro="">
      <xdr:nvCxnSpPr>
        <xdr:cNvPr id="305" name="直線コネクタ 304"/>
        <xdr:cNvCxnSpPr/>
      </xdr:nvCxnSpPr>
      <xdr:spPr>
        <a:xfrm flipV="1">
          <a:off x="3797300" y="139141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06" name="楕円 305"/>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81</xdr:row>
      <xdr:rowOff>91439</xdr:rowOff>
    </xdr:to>
    <xdr:cxnSp macro="">
      <xdr:nvCxnSpPr>
        <xdr:cNvPr id="307" name="直線コネクタ 306"/>
        <xdr:cNvCxnSpPr/>
      </xdr:nvCxnSpPr>
      <xdr:spPr>
        <a:xfrm>
          <a:off x="2908300" y="138226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xdr:rowOff>
    </xdr:from>
    <xdr:to>
      <xdr:col>10</xdr:col>
      <xdr:colOff>165100</xdr:colOff>
      <xdr:row>80</xdr:row>
      <xdr:rowOff>106045</xdr:rowOff>
    </xdr:to>
    <xdr:sp macro="" textlink="">
      <xdr:nvSpPr>
        <xdr:cNvPr id="308" name="楕円 307"/>
        <xdr:cNvSpPr/>
      </xdr:nvSpPr>
      <xdr:spPr>
        <a:xfrm>
          <a:off x="1968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80</xdr:row>
      <xdr:rowOff>106680</xdr:rowOff>
    </xdr:to>
    <xdr:cxnSp macro="">
      <xdr:nvCxnSpPr>
        <xdr:cNvPr id="309" name="直線コネクタ 308"/>
        <xdr:cNvCxnSpPr/>
      </xdr:nvCxnSpPr>
      <xdr:spPr>
        <a:xfrm>
          <a:off x="2019300" y="13771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124461</xdr:rowOff>
    </xdr:from>
    <xdr:to>
      <xdr:col>6</xdr:col>
      <xdr:colOff>38100</xdr:colOff>
      <xdr:row>80</xdr:row>
      <xdr:rowOff>54611</xdr:rowOff>
    </xdr:to>
    <xdr:sp macro="" textlink="">
      <xdr:nvSpPr>
        <xdr:cNvPr id="310" name="楕円 309"/>
        <xdr:cNvSpPr/>
      </xdr:nvSpPr>
      <xdr:spPr>
        <a:xfrm>
          <a:off x="1079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3811</xdr:rowOff>
    </xdr:from>
    <xdr:to>
      <xdr:col>10</xdr:col>
      <xdr:colOff>114300</xdr:colOff>
      <xdr:row>80</xdr:row>
      <xdr:rowOff>55245</xdr:rowOff>
    </xdr:to>
    <xdr:cxnSp macro="">
      <xdr:nvCxnSpPr>
        <xdr:cNvPr id="311" name="直線コネクタ 310"/>
        <xdr:cNvCxnSpPr/>
      </xdr:nvCxnSpPr>
      <xdr:spPr>
        <a:xfrm>
          <a:off x="1130300" y="137198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316" name="n_1mainValue【福祉施設】&#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7" name="n_2main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122572</xdr:rowOff>
    </xdr:from>
    <xdr:ext cx="405111" cy="259045"/>
    <xdr:sp macro="" textlink="">
      <xdr:nvSpPr>
        <xdr:cNvPr id="318" name="n_3mainValue【福祉施設】&#10;有形固定資産減価償却率"/>
        <xdr:cNvSpPr txBox="1"/>
      </xdr:nvSpPr>
      <xdr:spPr>
        <a:xfrm>
          <a:off x="1816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71138</xdr:rowOff>
    </xdr:from>
    <xdr:ext cx="405111" cy="259045"/>
    <xdr:sp macro="" textlink="">
      <xdr:nvSpPr>
        <xdr:cNvPr id="319" name="n_4mainValue【福祉施設】&#10;有形固定資産減価償却率"/>
        <xdr:cNvSpPr txBox="1"/>
      </xdr:nvSpPr>
      <xdr:spPr>
        <a:xfrm>
          <a:off x="927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61367</xdr:rowOff>
    </xdr:from>
    <xdr:to>
      <xdr:col>55</xdr:col>
      <xdr:colOff>50800</xdr:colOff>
      <xdr:row>85</xdr:row>
      <xdr:rowOff>162967</xdr:rowOff>
    </xdr:to>
    <xdr:sp macro="" textlink="">
      <xdr:nvSpPr>
        <xdr:cNvPr id="357" name="楕円 356"/>
        <xdr:cNvSpPr/>
      </xdr:nvSpPr>
      <xdr:spPr>
        <a:xfrm>
          <a:off x="10426700" y="14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20744</xdr:rowOff>
    </xdr:from>
    <xdr:ext cx="469744" cy="259045"/>
    <xdr:sp macro="" textlink="">
      <xdr:nvSpPr>
        <xdr:cNvPr id="358" name="【福祉施設】&#10;一人当たり面積該当値テキスト"/>
        <xdr:cNvSpPr txBox="1"/>
      </xdr:nvSpPr>
      <xdr:spPr>
        <a:xfrm>
          <a:off x="10515600" y="1442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59" name="楕円 358"/>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112167</xdr:rowOff>
    </xdr:from>
    <xdr:to>
      <xdr:col>55</xdr:col>
      <xdr:colOff>0</xdr:colOff>
      <xdr:row>85</xdr:row>
      <xdr:rowOff>113537</xdr:rowOff>
    </xdr:to>
    <xdr:cxnSp macro="">
      <xdr:nvCxnSpPr>
        <xdr:cNvPr id="360" name="直線コネクタ 359"/>
        <xdr:cNvCxnSpPr/>
      </xdr:nvCxnSpPr>
      <xdr:spPr>
        <a:xfrm flipV="1">
          <a:off x="9639300" y="14685417"/>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72340</xdr:rowOff>
    </xdr:from>
    <xdr:to>
      <xdr:col>46</xdr:col>
      <xdr:colOff>38100</xdr:colOff>
      <xdr:row>86</xdr:row>
      <xdr:rowOff>2490</xdr:rowOff>
    </xdr:to>
    <xdr:sp macro="" textlink="">
      <xdr:nvSpPr>
        <xdr:cNvPr id="361" name="楕円 360"/>
        <xdr:cNvSpPr/>
      </xdr:nvSpPr>
      <xdr:spPr>
        <a:xfrm>
          <a:off x="8699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123140</xdr:rowOff>
    </xdr:to>
    <xdr:cxnSp macro="">
      <xdr:nvCxnSpPr>
        <xdr:cNvPr id="362" name="直線コネクタ 361"/>
        <xdr:cNvCxnSpPr/>
      </xdr:nvCxnSpPr>
      <xdr:spPr>
        <a:xfrm flipV="1">
          <a:off x="8750300" y="14686787"/>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73710</xdr:rowOff>
    </xdr:from>
    <xdr:to>
      <xdr:col>41</xdr:col>
      <xdr:colOff>101600</xdr:colOff>
      <xdr:row>86</xdr:row>
      <xdr:rowOff>3860</xdr:rowOff>
    </xdr:to>
    <xdr:sp macro="" textlink="">
      <xdr:nvSpPr>
        <xdr:cNvPr id="363" name="楕円 362"/>
        <xdr:cNvSpPr/>
      </xdr:nvSpPr>
      <xdr:spPr>
        <a:xfrm>
          <a:off x="7810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123140</xdr:rowOff>
    </xdr:from>
    <xdr:to>
      <xdr:col>45</xdr:col>
      <xdr:colOff>177800</xdr:colOff>
      <xdr:row>85</xdr:row>
      <xdr:rowOff>124510</xdr:rowOff>
    </xdr:to>
    <xdr:cxnSp macro="">
      <xdr:nvCxnSpPr>
        <xdr:cNvPr id="364" name="直線コネクタ 363"/>
        <xdr:cNvCxnSpPr/>
      </xdr:nvCxnSpPr>
      <xdr:spPr>
        <a:xfrm flipV="1">
          <a:off x="7861300" y="1469639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74625</xdr:rowOff>
    </xdr:from>
    <xdr:to>
      <xdr:col>36</xdr:col>
      <xdr:colOff>165100</xdr:colOff>
      <xdr:row>86</xdr:row>
      <xdr:rowOff>4775</xdr:rowOff>
    </xdr:to>
    <xdr:sp macro="" textlink="">
      <xdr:nvSpPr>
        <xdr:cNvPr id="365" name="楕円 364"/>
        <xdr:cNvSpPr/>
      </xdr:nvSpPr>
      <xdr:spPr>
        <a:xfrm>
          <a:off x="6921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124510</xdr:rowOff>
    </xdr:from>
    <xdr:to>
      <xdr:col>41</xdr:col>
      <xdr:colOff>50800</xdr:colOff>
      <xdr:row>85</xdr:row>
      <xdr:rowOff>125425</xdr:rowOff>
    </xdr:to>
    <xdr:cxnSp macro="">
      <xdr:nvCxnSpPr>
        <xdr:cNvPr id="366" name="直線コネクタ 365"/>
        <xdr:cNvCxnSpPr/>
      </xdr:nvCxnSpPr>
      <xdr:spPr>
        <a:xfrm flipV="1">
          <a:off x="6972300" y="14697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9414</xdr:rowOff>
    </xdr:from>
    <xdr:ext cx="469744" cy="259045"/>
    <xdr:sp macro="" textlink="">
      <xdr:nvSpPr>
        <xdr:cNvPr id="371" name="n_1mainValue【福祉施設】&#10;一人当たり面積"/>
        <xdr:cNvSpPr txBox="1"/>
      </xdr:nvSpPr>
      <xdr:spPr>
        <a:xfrm>
          <a:off x="9391727" y="144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19017</xdr:rowOff>
    </xdr:from>
    <xdr:ext cx="469744" cy="259045"/>
    <xdr:sp macro="" textlink="">
      <xdr:nvSpPr>
        <xdr:cNvPr id="372" name="n_2mainValue【福祉施設】&#10;一人当たり面積"/>
        <xdr:cNvSpPr txBox="1"/>
      </xdr:nvSpPr>
      <xdr:spPr>
        <a:xfrm>
          <a:off x="8515427" y="144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20387</xdr:rowOff>
    </xdr:from>
    <xdr:ext cx="469744" cy="259045"/>
    <xdr:sp macro="" textlink="">
      <xdr:nvSpPr>
        <xdr:cNvPr id="373" name="n_3mainValue【福祉施設】&#10;一人当たり面積"/>
        <xdr:cNvSpPr txBox="1"/>
      </xdr:nvSpPr>
      <xdr:spPr>
        <a:xfrm>
          <a:off x="76264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21302</xdr:rowOff>
    </xdr:from>
    <xdr:ext cx="469744" cy="259045"/>
    <xdr:sp macro="" textlink="">
      <xdr:nvSpPr>
        <xdr:cNvPr id="374" name="n_4mainValue【福祉施設】&#10;一人当たり面積"/>
        <xdr:cNvSpPr txBox="1"/>
      </xdr:nvSpPr>
      <xdr:spPr>
        <a:xfrm>
          <a:off x="6737427" y="14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146231</xdr:rowOff>
    </xdr:from>
    <xdr:to>
      <xdr:col>24</xdr:col>
      <xdr:colOff>114300</xdr:colOff>
      <xdr:row>106</xdr:row>
      <xdr:rowOff>76381</xdr:rowOff>
    </xdr:to>
    <xdr:sp macro="" textlink="">
      <xdr:nvSpPr>
        <xdr:cNvPr id="416" name="楕円 415"/>
        <xdr:cNvSpPr/>
      </xdr:nvSpPr>
      <xdr:spPr>
        <a:xfrm>
          <a:off x="4584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124658</xdr:rowOff>
    </xdr:from>
    <xdr:ext cx="405111" cy="259045"/>
    <xdr:sp macro="" textlink="">
      <xdr:nvSpPr>
        <xdr:cNvPr id="417" name="【市民会館】&#10;有形固定資産減価償却率該当値テキスト"/>
        <xdr:cNvSpPr txBox="1"/>
      </xdr:nvSpPr>
      <xdr:spPr>
        <a:xfrm>
          <a:off x="4673600"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167458</xdr:rowOff>
    </xdr:from>
    <xdr:to>
      <xdr:col>20</xdr:col>
      <xdr:colOff>38100</xdr:colOff>
      <xdr:row>106</xdr:row>
      <xdr:rowOff>97608</xdr:rowOff>
    </xdr:to>
    <xdr:sp macro="" textlink="">
      <xdr:nvSpPr>
        <xdr:cNvPr id="418" name="楕円 417"/>
        <xdr:cNvSpPr/>
      </xdr:nvSpPr>
      <xdr:spPr>
        <a:xfrm>
          <a:off x="3746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25581</xdr:rowOff>
    </xdr:from>
    <xdr:to>
      <xdr:col>24</xdr:col>
      <xdr:colOff>63500</xdr:colOff>
      <xdr:row>106</xdr:row>
      <xdr:rowOff>46808</xdr:rowOff>
    </xdr:to>
    <xdr:cxnSp macro="">
      <xdr:nvCxnSpPr>
        <xdr:cNvPr id="419" name="直線コネクタ 418"/>
        <xdr:cNvCxnSpPr/>
      </xdr:nvCxnSpPr>
      <xdr:spPr>
        <a:xfrm flipV="1">
          <a:off x="3797300" y="1819928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420" name="楕円 419"/>
        <xdr:cNvSpPr/>
      </xdr:nvSpPr>
      <xdr:spPr>
        <a:xfrm>
          <a:off x="2857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46808</xdr:rowOff>
    </xdr:from>
    <xdr:to>
      <xdr:col>19</xdr:col>
      <xdr:colOff>177800</xdr:colOff>
      <xdr:row>106</xdr:row>
      <xdr:rowOff>58238</xdr:rowOff>
    </xdr:to>
    <xdr:cxnSp macro="">
      <xdr:nvCxnSpPr>
        <xdr:cNvPr id="421" name="直線コネクタ 420"/>
        <xdr:cNvCxnSpPr/>
      </xdr:nvCxnSpPr>
      <xdr:spPr>
        <a:xfrm flipV="1">
          <a:off x="2908300" y="182205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152763</xdr:rowOff>
    </xdr:from>
    <xdr:to>
      <xdr:col>10</xdr:col>
      <xdr:colOff>165100</xdr:colOff>
      <xdr:row>106</xdr:row>
      <xdr:rowOff>82913</xdr:rowOff>
    </xdr:to>
    <xdr:sp macro="" textlink="">
      <xdr:nvSpPr>
        <xdr:cNvPr id="422" name="楕円 421"/>
        <xdr:cNvSpPr/>
      </xdr:nvSpPr>
      <xdr:spPr>
        <a:xfrm>
          <a:off x="1968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32113</xdr:rowOff>
    </xdr:from>
    <xdr:to>
      <xdr:col>15</xdr:col>
      <xdr:colOff>50800</xdr:colOff>
      <xdr:row>106</xdr:row>
      <xdr:rowOff>58238</xdr:rowOff>
    </xdr:to>
    <xdr:cxnSp macro="">
      <xdr:nvCxnSpPr>
        <xdr:cNvPr id="423" name="直線コネクタ 422"/>
        <xdr:cNvCxnSpPr/>
      </xdr:nvCxnSpPr>
      <xdr:spPr>
        <a:xfrm>
          <a:off x="2019300" y="182058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84182</xdr:rowOff>
    </xdr:from>
    <xdr:to>
      <xdr:col>6</xdr:col>
      <xdr:colOff>38100</xdr:colOff>
      <xdr:row>106</xdr:row>
      <xdr:rowOff>14332</xdr:rowOff>
    </xdr:to>
    <xdr:sp macro="" textlink="">
      <xdr:nvSpPr>
        <xdr:cNvPr id="424" name="楕円 423"/>
        <xdr:cNvSpPr/>
      </xdr:nvSpPr>
      <xdr:spPr>
        <a:xfrm>
          <a:off x="1079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134982</xdr:rowOff>
    </xdr:from>
    <xdr:to>
      <xdr:col>10</xdr:col>
      <xdr:colOff>114300</xdr:colOff>
      <xdr:row>106</xdr:row>
      <xdr:rowOff>32113</xdr:rowOff>
    </xdr:to>
    <xdr:cxnSp macro="">
      <xdr:nvCxnSpPr>
        <xdr:cNvPr id="425" name="直線コネクタ 424"/>
        <xdr:cNvCxnSpPr/>
      </xdr:nvCxnSpPr>
      <xdr:spPr>
        <a:xfrm>
          <a:off x="1130300" y="181372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88735</xdr:rowOff>
    </xdr:from>
    <xdr:ext cx="405111" cy="259045"/>
    <xdr:sp macro="" textlink="">
      <xdr:nvSpPr>
        <xdr:cNvPr id="430" name="n_1mainValue【市民会館】&#10;有形固定資産減価償却率"/>
        <xdr:cNvSpPr txBox="1"/>
      </xdr:nvSpPr>
      <xdr:spPr>
        <a:xfrm>
          <a:off x="3582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431" name="n_2mainValue【市民会館】&#10;有形固定資産減価償却率"/>
        <xdr:cNvSpPr txBox="1"/>
      </xdr:nvSpPr>
      <xdr:spPr>
        <a:xfrm>
          <a:off x="2705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74040</xdr:rowOff>
    </xdr:from>
    <xdr:ext cx="405111" cy="259045"/>
    <xdr:sp macro="" textlink="">
      <xdr:nvSpPr>
        <xdr:cNvPr id="432" name="n_3mainValue【市民会館】&#10;有形固定資産減価償却率"/>
        <xdr:cNvSpPr txBox="1"/>
      </xdr:nvSpPr>
      <xdr:spPr>
        <a:xfrm>
          <a:off x="1816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5459</xdr:rowOff>
    </xdr:from>
    <xdr:ext cx="405111" cy="259045"/>
    <xdr:sp macro="" textlink="">
      <xdr:nvSpPr>
        <xdr:cNvPr id="433" name="n_4mainValue【市民会館】&#10;有形固定資産減価償却率"/>
        <xdr:cNvSpPr txBox="1"/>
      </xdr:nvSpPr>
      <xdr:spPr>
        <a:xfrm>
          <a:off x="927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65633</xdr:rowOff>
    </xdr:from>
    <xdr:to>
      <xdr:col>55</xdr:col>
      <xdr:colOff>50800</xdr:colOff>
      <xdr:row>107</xdr:row>
      <xdr:rowOff>167233</xdr:rowOff>
    </xdr:to>
    <xdr:sp macro="" textlink="">
      <xdr:nvSpPr>
        <xdr:cNvPr id="471" name="楕円 470"/>
        <xdr:cNvSpPr/>
      </xdr:nvSpPr>
      <xdr:spPr>
        <a:xfrm>
          <a:off x="10426700" y="184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25010</xdr:rowOff>
    </xdr:from>
    <xdr:ext cx="469744" cy="259045"/>
    <xdr:sp macro="" textlink="">
      <xdr:nvSpPr>
        <xdr:cNvPr id="472" name="【市民会館】&#10;一人当たり面積該当値テキスト"/>
        <xdr:cNvSpPr txBox="1"/>
      </xdr:nvSpPr>
      <xdr:spPr>
        <a:xfrm>
          <a:off x="10515600" y="181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67920</xdr:rowOff>
    </xdr:from>
    <xdr:to>
      <xdr:col>50</xdr:col>
      <xdr:colOff>165100</xdr:colOff>
      <xdr:row>107</xdr:row>
      <xdr:rowOff>169520</xdr:rowOff>
    </xdr:to>
    <xdr:sp macro="" textlink="">
      <xdr:nvSpPr>
        <xdr:cNvPr id="473" name="楕円 472"/>
        <xdr:cNvSpPr/>
      </xdr:nvSpPr>
      <xdr:spPr>
        <a:xfrm>
          <a:off x="9588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116433</xdr:rowOff>
    </xdr:from>
    <xdr:to>
      <xdr:col>55</xdr:col>
      <xdr:colOff>0</xdr:colOff>
      <xdr:row>107</xdr:row>
      <xdr:rowOff>118720</xdr:rowOff>
    </xdr:to>
    <xdr:cxnSp macro="">
      <xdr:nvCxnSpPr>
        <xdr:cNvPr id="474" name="直線コネクタ 473"/>
        <xdr:cNvCxnSpPr/>
      </xdr:nvCxnSpPr>
      <xdr:spPr>
        <a:xfrm flipV="1">
          <a:off x="9639300" y="1846158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70205</xdr:rowOff>
    </xdr:from>
    <xdr:to>
      <xdr:col>46</xdr:col>
      <xdr:colOff>38100</xdr:colOff>
      <xdr:row>108</xdr:row>
      <xdr:rowOff>355</xdr:rowOff>
    </xdr:to>
    <xdr:sp macro="" textlink="">
      <xdr:nvSpPr>
        <xdr:cNvPr id="475" name="楕円 474"/>
        <xdr:cNvSpPr/>
      </xdr:nvSpPr>
      <xdr:spPr>
        <a:xfrm>
          <a:off x="8699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118720</xdr:rowOff>
    </xdr:from>
    <xdr:to>
      <xdr:col>50</xdr:col>
      <xdr:colOff>114300</xdr:colOff>
      <xdr:row>107</xdr:row>
      <xdr:rowOff>121005</xdr:rowOff>
    </xdr:to>
    <xdr:cxnSp macro="">
      <xdr:nvCxnSpPr>
        <xdr:cNvPr id="476" name="直線コネクタ 475"/>
        <xdr:cNvCxnSpPr/>
      </xdr:nvCxnSpPr>
      <xdr:spPr>
        <a:xfrm flipV="1">
          <a:off x="8750300" y="1846387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71577</xdr:rowOff>
    </xdr:from>
    <xdr:to>
      <xdr:col>41</xdr:col>
      <xdr:colOff>101600</xdr:colOff>
      <xdr:row>108</xdr:row>
      <xdr:rowOff>1727</xdr:rowOff>
    </xdr:to>
    <xdr:sp macro="" textlink="">
      <xdr:nvSpPr>
        <xdr:cNvPr id="477" name="楕円 476"/>
        <xdr:cNvSpPr/>
      </xdr:nvSpPr>
      <xdr:spPr>
        <a:xfrm>
          <a:off x="7810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121005</xdr:rowOff>
    </xdr:from>
    <xdr:to>
      <xdr:col>45</xdr:col>
      <xdr:colOff>177800</xdr:colOff>
      <xdr:row>107</xdr:row>
      <xdr:rowOff>122377</xdr:rowOff>
    </xdr:to>
    <xdr:cxnSp macro="">
      <xdr:nvCxnSpPr>
        <xdr:cNvPr id="478" name="直線コネクタ 477"/>
        <xdr:cNvCxnSpPr/>
      </xdr:nvCxnSpPr>
      <xdr:spPr>
        <a:xfrm flipV="1">
          <a:off x="7861300" y="1846615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72492</xdr:rowOff>
    </xdr:from>
    <xdr:to>
      <xdr:col>36</xdr:col>
      <xdr:colOff>165100</xdr:colOff>
      <xdr:row>108</xdr:row>
      <xdr:rowOff>2642</xdr:rowOff>
    </xdr:to>
    <xdr:sp macro="" textlink="">
      <xdr:nvSpPr>
        <xdr:cNvPr id="479" name="楕円 478"/>
        <xdr:cNvSpPr/>
      </xdr:nvSpPr>
      <xdr:spPr>
        <a:xfrm>
          <a:off x="6921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122377</xdr:rowOff>
    </xdr:from>
    <xdr:to>
      <xdr:col>41</xdr:col>
      <xdr:colOff>50800</xdr:colOff>
      <xdr:row>107</xdr:row>
      <xdr:rowOff>123292</xdr:rowOff>
    </xdr:to>
    <xdr:cxnSp macro="">
      <xdr:nvCxnSpPr>
        <xdr:cNvPr id="480" name="直線コネクタ 479"/>
        <xdr:cNvCxnSpPr/>
      </xdr:nvCxnSpPr>
      <xdr:spPr>
        <a:xfrm flipV="1">
          <a:off x="6972300" y="184675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14597</xdr:rowOff>
    </xdr:from>
    <xdr:ext cx="469744" cy="259045"/>
    <xdr:sp macro="" textlink="">
      <xdr:nvSpPr>
        <xdr:cNvPr id="485" name="n_1mainValue【市民会館】&#10;一人当たり面積"/>
        <xdr:cNvSpPr txBox="1"/>
      </xdr:nvSpPr>
      <xdr:spPr>
        <a:xfrm>
          <a:off x="9391727" y="181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16882</xdr:rowOff>
    </xdr:from>
    <xdr:ext cx="469744" cy="259045"/>
    <xdr:sp macro="" textlink="">
      <xdr:nvSpPr>
        <xdr:cNvPr id="486" name="n_2mainValue【市民会館】&#10;一人当たり面積"/>
        <xdr:cNvSpPr txBox="1"/>
      </xdr:nvSpPr>
      <xdr:spPr>
        <a:xfrm>
          <a:off x="8515427" y="181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18254</xdr:rowOff>
    </xdr:from>
    <xdr:ext cx="469744" cy="259045"/>
    <xdr:sp macro="" textlink="">
      <xdr:nvSpPr>
        <xdr:cNvPr id="487" name="n_3mainValue【市民会館】&#10;一人当たり面積"/>
        <xdr:cNvSpPr txBox="1"/>
      </xdr:nvSpPr>
      <xdr:spPr>
        <a:xfrm>
          <a:off x="7626427" y="181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19169</xdr:rowOff>
    </xdr:from>
    <xdr:ext cx="469744" cy="259045"/>
    <xdr:sp macro="" textlink="">
      <xdr:nvSpPr>
        <xdr:cNvPr id="488" name="n_4mainValue【市民会館】&#10;一人当たり面積"/>
        <xdr:cNvSpPr txBox="1"/>
      </xdr:nvSpPr>
      <xdr:spPr>
        <a:xfrm>
          <a:off x="6737427" y="1819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56424</xdr:rowOff>
    </xdr:from>
    <xdr:to>
      <xdr:col>85</xdr:col>
      <xdr:colOff>177800</xdr:colOff>
      <xdr:row>41</xdr:row>
      <xdr:rowOff>158024</xdr:rowOff>
    </xdr:to>
    <xdr:sp macro="" textlink="">
      <xdr:nvSpPr>
        <xdr:cNvPr id="530" name="楕円 529"/>
        <xdr:cNvSpPr/>
      </xdr:nvSpPr>
      <xdr:spPr>
        <a:xfrm>
          <a:off x="162687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142801</xdr:rowOff>
    </xdr:from>
    <xdr:ext cx="405111" cy="259045"/>
    <xdr:sp macro="" textlink="">
      <xdr:nvSpPr>
        <xdr:cNvPr id="531" name="【一般廃棄物処理施設】&#10;有形固定資産減価償却率該当値テキスト"/>
        <xdr:cNvSpPr txBox="1"/>
      </xdr:nvSpPr>
      <xdr:spPr>
        <a:xfrm>
          <a:off x="16357600" y="700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38463</xdr:rowOff>
    </xdr:from>
    <xdr:to>
      <xdr:col>81</xdr:col>
      <xdr:colOff>101600</xdr:colOff>
      <xdr:row>41</xdr:row>
      <xdr:rowOff>140063</xdr:rowOff>
    </xdr:to>
    <xdr:sp macro="" textlink="">
      <xdr:nvSpPr>
        <xdr:cNvPr id="532" name="楕円 531"/>
        <xdr:cNvSpPr/>
      </xdr:nvSpPr>
      <xdr:spPr>
        <a:xfrm>
          <a:off x="15430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89263</xdr:rowOff>
    </xdr:from>
    <xdr:to>
      <xdr:col>85</xdr:col>
      <xdr:colOff>127000</xdr:colOff>
      <xdr:row>41</xdr:row>
      <xdr:rowOff>107224</xdr:rowOff>
    </xdr:to>
    <xdr:cxnSp macro="">
      <xdr:nvCxnSpPr>
        <xdr:cNvPr id="533" name="直線コネクタ 532"/>
        <xdr:cNvCxnSpPr/>
      </xdr:nvCxnSpPr>
      <xdr:spPr>
        <a:xfrm>
          <a:off x="15481300" y="71187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20501</xdr:rowOff>
    </xdr:from>
    <xdr:to>
      <xdr:col>76</xdr:col>
      <xdr:colOff>165100</xdr:colOff>
      <xdr:row>41</xdr:row>
      <xdr:rowOff>122101</xdr:rowOff>
    </xdr:to>
    <xdr:sp macro="" textlink="">
      <xdr:nvSpPr>
        <xdr:cNvPr id="534" name="楕円 533"/>
        <xdr:cNvSpPr/>
      </xdr:nvSpPr>
      <xdr:spPr>
        <a:xfrm>
          <a:off x="14541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71301</xdr:rowOff>
    </xdr:from>
    <xdr:to>
      <xdr:col>81</xdr:col>
      <xdr:colOff>50800</xdr:colOff>
      <xdr:row>41</xdr:row>
      <xdr:rowOff>89263</xdr:rowOff>
    </xdr:to>
    <xdr:cxnSp macro="">
      <xdr:nvCxnSpPr>
        <xdr:cNvPr id="535" name="直線コネクタ 534"/>
        <xdr:cNvCxnSpPr/>
      </xdr:nvCxnSpPr>
      <xdr:spPr>
        <a:xfrm>
          <a:off x="14592300" y="71007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xdr:rowOff>
    </xdr:from>
    <xdr:to>
      <xdr:col>72</xdr:col>
      <xdr:colOff>38100</xdr:colOff>
      <xdr:row>41</xdr:row>
      <xdr:rowOff>104140</xdr:rowOff>
    </xdr:to>
    <xdr:sp macro="" textlink="">
      <xdr:nvSpPr>
        <xdr:cNvPr id="536" name="楕円 535"/>
        <xdr:cNvSpPr/>
      </xdr:nvSpPr>
      <xdr:spPr>
        <a:xfrm>
          <a:off x="1365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53340</xdr:rowOff>
    </xdr:from>
    <xdr:to>
      <xdr:col>76</xdr:col>
      <xdr:colOff>114300</xdr:colOff>
      <xdr:row>41</xdr:row>
      <xdr:rowOff>71301</xdr:rowOff>
    </xdr:to>
    <xdr:cxnSp macro="">
      <xdr:nvCxnSpPr>
        <xdr:cNvPr id="537" name="直線コネクタ 536"/>
        <xdr:cNvCxnSpPr/>
      </xdr:nvCxnSpPr>
      <xdr:spPr>
        <a:xfrm>
          <a:off x="13703300" y="70827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8"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9"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0"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1"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131190</xdr:rowOff>
    </xdr:from>
    <xdr:ext cx="405111" cy="259045"/>
    <xdr:sp macro="" textlink="">
      <xdr:nvSpPr>
        <xdr:cNvPr id="542" name="n_1mainValue【一般廃棄物処理施設】&#10;有形固定資産減価償却率"/>
        <xdr:cNvSpPr txBox="1"/>
      </xdr:nvSpPr>
      <xdr:spPr>
        <a:xfrm>
          <a:off x="15266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113228</xdr:rowOff>
    </xdr:from>
    <xdr:ext cx="405111" cy="259045"/>
    <xdr:sp macro="" textlink="">
      <xdr:nvSpPr>
        <xdr:cNvPr id="543" name="n_2mainValue【一般廃棄物処理施設】&#10;有形固定資産減価償却率"/>
        <xdr:cNvSpPr txBox="1"/>
      </xdr:nvSpPr>
      <xdr:spPr>
        <a:xfrm>
          <a:off x="14389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95267</xdr:rowOff>
    </xdr:from>
    <xdr:ext cx="405111" cy="259045"/>
    <xdr:sp macro="" textlink="">
      <xdr:nvSpPr>
        <xdr:cNvPr id="544" name="n_3mainValue【一般廃棄物処理施設】&#10;有形固定資産減価償却率"/>
        <xdr:cNvSpPr txBox="1"/>
      </xdr:nvSpPr>
      <xdr:spPr>
        <a:xfrm>
          <a:off x="13500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6" name="テキスト ボックス 5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8" name="テキスト ボックス 5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0" name="テキスト ボックス 5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2" name="テキスト ボックス 5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4" name="テキスト ボックス 5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6" name="テキスト ボックス 5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0" name="直線コネクタ 569"/>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1"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2" name="直線コネクタ 571"/>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3"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4" name="直線コネクタ 573"/>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5"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6" name="フローチャート: 判断 575"/>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7" name="フローチャート: 判断 576"/>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8" name="フローチャート: 判断 577"/>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9" name="フローチャート: 判断 578"/>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0" name="フローチャート: 判断 579"/>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85835</xdr:rowOff>
    </xdr:from>
    <xdr:to>
      <xdr:col>116</xdr:col>
      <xdr:colOff>114300</xdr:colOff>
      <xdr:row>42</xdr:row>
      <xdr:rowOff>15985</xdr:rowOff>
    </xdr:to>
    <xdr:sp macro="" textlink="">
      <xdr:nvSpPr>
        <xdr:cNvPr id="586" name="楕円 585"/>
        <xdr:cNvSpPr/>
      </xdr:nvSpPr>
      <xdr:spPr>
        <a:xfrm>
          <a:off x="22110700" y="71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762</xdr:rowOff>
    </xdr:from>
    <xdr:ext cx="534377" cy="259045"/>
    <xdr:sp macro="" textlink="">
      <xdr:nvSpPr>
        <xdr:cNvPr id="587" name="【一般廃棄物処理施設】&#10;一人当たり有形固定資産（償却資産）額該当値テキスト"/>
        <xdr:cNvSpPr txBox="1"/>
      </xdr:nvSpPr>
      <xdr:spPr>
        <a:xfrm>
          <a:off x="22199600" y="70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82668</xdr:rowOff>
    </xdr:from>
    <xdr:to>
      <xdr:col>112</xdr:col>
      <xdr:colOff>38100</xdr:colOff>
      <xdr:row>42</xdr:row>
      <xdr:rowOff>12818</xdr:rowOff>
    </xdr:to>
    <xdr:sp macro="" textlink="">
      <xdr:nvSpPr>
        <xdr:cNvPr id="588" name="楕円 587"/>
        <xdr:cNvSpPr/>
      </xdr:nvSpPr>
      <xdr:spPr>
        <a:xfrm>
          <a:off x="21272500" y="71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133468</xdr:rowOff>
    </xdr:from>
    <xdr:to>
      <xdr:col>116</xdr:col>
      <xdr:colOff>63500</xdr:colOff>
      <xdr:row>41</xdr:row>
      <xdr:rowOff>136635</xdr:rowOff>
    </xdr:to>
    <xdr:cxnSp macro="">
      <xdr:nvCxnSpPr>
        <xdr:cNvPr id="589" name="直線コネクタ 588"/>
        <xdr:cNvCxnSpPr/>
      </xdr:nvCxnSpPr>
      <xdr:spPr>
        <a:xfrm>
          <a:off x="21323300" y="7162918"/>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87386</xdr:rowOff>
    </xdr:from>
    <xdr:to>
      <xdr:col>107</xdr:col>
      <xdr:colOff>101600</xdr:colOff>
      <xdr:row>42</xdr:row>
      <xdr:rowOff>17536</xdr:rowOff>
    </xdr:to>
    <xdr:sp macro="" textlink="">
      <xdr:nvSpPr>
        <xdr:cNvPr id="590" name="楕円 589"/>
        <xdr:cNvSpPr/>
      </xdr:nvSpPr>
      <xdr:spPr>
        <a:xfrm>
          <a:off x="20383500" y="71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133468</xdr:rowOff>
    </xdr:from>
    <xdr:to>
      <xdr:col>111</xdr:col>
      <xdr:colOff>177800</xdr:colOff>
      <xdr:row>41</xdr:row>
      <xdr:rowOff>138186</xdr:rowOff>
    </xdr:to>
    <xdr:cxnSp macro="">
      <xdr:nvCxnSpPr>
        <xdr:cNvPr id="591" name="直線コネクタ 590"/>
        <xdr:cNvCxnSpPr/>
      </xdr:nvCxnSpPr>
      <xdr:spPr>
        <a:xfrm flipV="1">
          <a:off x="20434300" y="7162918"/>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89996</xdr:rowOff>
    </xdr:from>
    <xdr:to>
      <xdr:col>102</xdr:col>
      <xdr:colOff>165100</xdr:colOff>
      <xdr:row>42</xdr:row>
      <xdr:rowOff>20146</xdr:rowOff>
    </xdr:to>
    <xdr:sp macro="" textlink="">
      <xdr:nvSpPr>
        <xdr:cNvPr id="592" name="楕円 591"/>
        <xdr:cNvSpPr/>
      </xdr:nvSpPr>
      <xdr:spPr>
        <a:xfrm>
          <a:off x="19494500" y="71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138186</xdr:rowOff>
    </xdr:from>
    <xdr:to>
      <xdr:col>107</xdr:col>
      <xdr:colOff>50800</xdr:colOff>
      <xdr:row>41</xdr:row>
      <xdr:rowOff>140796</xdr:rowOff>
    </xdr:to>
    <xdr:cxnSp macro="">
      <xdr:nvCxnSpPr>
        <xdr:cNvPr id="593" name="直線コネクタ 592"/>
        <xdr:cNvCxnSpPr/>
      </xdr:nvCxnSpPr>
      <xdr:spPr>
        <a:xfrm flipV="1">
          <a:off x="19545300" y="7167636"/>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4"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95"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96"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7"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3945</xdr:rowOff>
    </xdr:from>
    <xdr:ext cx="534377" cy="259045"/>
    <xdr:sp macro="" textlink="">
      <xdr:nvSpPr>
        <xdr:cNvPr id="598" name="n_1mainValue【一般廃棄物処理施設】&#10;一人当たり有形固定資産（償却資産）額"/>
        <xdr:cNvSpPr txBox="1"/>
      </xdr:nvSpPr>
      <xdr:spPr>
        <a:xfrm>
          <a:off x="21043411" y="72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8663</xdr:rowOff>
    </xdr:from>
    <xdr:ext cx="534377" cy="259045"/>
    <xdr:sp macro="" textlink="">
      <xdr:nvSpPr>
        <xdr:cNvPr id="599" name="n_2mainValue【一般廃棄物処理施設】&#10;一人当たり有形固定資産（償却資産）額"/>
        <xdr:cNvSpPr txBox="1"/>
      </xdr:nvSpPr>
      <xdr:spPr>
        <a:xfrm>
          <a:off x="20167111" y="720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11273</xdr:rowOff>
    </xdr:from>
    <xdr:ext cx="534377" cy="259045"/>
    <xdr:sp macro="" textlink="">
      <xdr:nvSpPr>
        <xdr:cNvPr id="600" name="n_3mainValue【一般廃棄物処理施設】&#10;一人当たり有形固定資産（償却資産）額"/>
        <xdr:cNvSpPr txBox="1"/>
      </xdr:nvSpPr>
      <xdr:spPr>
        <a:xfrm>
          <a:off x="19278111" y="72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6" name="直線コネクタ 625"/>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7"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0" name="直線コネクタ 6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2" name="フローチャート: 判断 63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3" name="フローチャート: 判断 63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4" name="フローチャート: 判断 633"/>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5" name="フローチャート: 判断 634"/>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6" name="フローチャート: 判断 635"/>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63500</xdr:rowOff>
    </xdr:from>
    <xdr:to>
      <xdr:col>85</xdr:col>
      <xdr:colOff>177800</xdr:colOff>
      <xdr:row>63</xdr:row>
      <xdr:rowOff>165100</xdr:rowOff>
    </xdr:to>
    <xdr:sp macro="" textlink="">
      <xdr:nvSpPr>
        <xdr:cNvPr id="642" name="楕円 641"/>
        <xdr:cNvSpPr/>
      </xdr:nvSpPr>
      <xdr:spPr>
        <a:xfrm>
          <a:off x="16268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149877</xdr:rowOff>
    </xdr:from>
    <xdr:ext cx="405111" cy="259045"/>
    <xdr:sp macro="" textlink="">
      <xdr:nvSpPr>
        <xdr:cNvPr id="643" name="【保健センター・保健所】&#10;有形固定資産減価償却率該当値テキスト"/>
        <xdr:cNvSpPr txBox="1"/>
      </xdr:nvSpPr>
      <xdr:spPr>
        <a:xfrm>
          <a:off x="163576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24312</xdr:rowOff>
    </xdr:from>
    <xdr:to>
      <xdr:col>81</xdr:col>
      <xdr:colOff>101600</xdr:colOff>
      <xdr:row>63</xdr:row>
      <xdr:rowOff>125912</xdr:rowOff>
    </xdr:to>
    <xdr:sp macro="" textlink="">
      <xdr:nvSpPr>
        <xdr:cNvPr id="644" name="楕円 643"/>
        <xdr:cNvSpPr/>
      </xdr:nvSpPr>
      <xdr:spPr>
        <a:xfrm>
          <a:off x="15430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75112</xdr:rowOff>
    </xdr:from>
    <xdr:to>
      <xdr:col>85</xdr:col>
      <xdr:colOff>127000</xdr:colOff>
      <xdr:row>63</xdr:row>
      <xdr:rowOff>114300</xdr:rowOff>
    </xdr:to>
    <xdr:cxnSp macro="">
      <xdr:nvCxnSpPr>
        <xdr:cNvPr id="645" name="直線コネクタ 644"/>
        <xdr:cNvCxnSpPr/>
      </xdr:nvCxnSpPr>
      <xdr:spPr>
        <a:xfrm>
          <a:off x="15481300" y="108764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22678</xdr:rowOff>
    </xdr:from>
    <xdr:to>
      <xdr:col>76</xdr:col>
      <xdr:colOff>165100</xdr:colOff>
      <xdr:row>63</xdr:row>
      <xdr:rowOff>124278</xdr:rowOff>
    </xdr:to>
    <xdr:sp macro="" textlink="">
      <xdr:nvSpPr>
        <xdr:cNvPr id="646" name="楕円 645"/>
        <xdr:cNvSpPr/>
      </xdr:nvSpPr>
      <xdr:spPr>
        <a:xfrm>
          <a:off x="14541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73478</xdr:rowOff>
    </xdr:from>
    <xdr:to>
      <xdr:col>81</xdr:col>
      <xdr:colOff>50800</xdr:colOff>
      <xdr:row>63</xdr:row>
      <xdr:rowOff>75112</xdr:rowOff>
    </xdr:to>
    <xdr:cxnSp macro="">
      <xdr:nvCxnSpPr>
        <xdr:cNvPr id="647" name="直線コネクタ 646"/>
        <xdr:cNvCxnSpPr/>
      </xdr:nvCxnSpPr>
      <xdr:spPr>
        <a:xfrm>
          <a:off x="14592300" y="1087482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158206</xdr:rowOff>
    </xdr:from>
    <xdr:to>
      <xdr:col>72</xdr:col>
      <xdr:colOff>38100</xdr:colOff>
      <xdr:row>63</xdr:row>
      <xdr:rowOff>88356</xdr:rowOff>
    </xdr:to>
    <xdr:sp macro="" textlink="">
      <xdr:nvSpPr>
        <xdr:cNvPr id="648" name="楕円 647"/>
        <xdr:cNvSpPr/>
      </xdr:nvSpPr>
      <xdr:spPr>
        <a:xfrm>
          <a:off x="1365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37556</xdr:rowOff>
    </xdr:from>
    <xdr:to>
      <xdr:col>76</xdr:col>
      <xdr:colOff>114300</xdr:colOff>
      <xdr:row>63</xdr:row>
      <xdr:rowOff>73478</xdr:rowOff>
    </xdr:to>
    <xdr:cxnSp macro="">
      <xdr:nvCxnSpPr>
        <xdr:cNvPr id="649" name="直線コネクタ 648"/>
        <xdr:cNvCxnSpPr/>
      </xdr:nvCxnSpPr>
      <xdr:spPr>
        <a:xfrm>
          <a:off x="13703300" y="108389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122283</xdr:rowOff>
    </xdr:from>
    <xdr:to>
      <xdr:col>67</xdr:col>
      <xdr:colOff>101600</xdr:colOff>
      <xdr:row>63</xdr:row>
      <xdr:rowOff>52433</xdr:rowOff>
    </xdr:to>
    <xdr:sp macro="" textlink="">
      <xdr:nvSpPr>
        <xdr:cNvPr id="650" name="楕円 649"/>
        <xdr:cNvSpPr/>
      </xdr:nvSpPr>
      <xdr:spPr>
        <a:xfrm>
          <a:off x="12763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1633</xdr:rowOff>
    </xdr:from>
    <xdr:to>
      <xdr:col>71</xdr:col>
      <xdr:colOff>177800</xdr:colOff>
      <xdr:row>63</xdr:row>
      <xdr:rowOff>37556</xdr:rowOff>
    </xdr:to>
    <xdr:cxnSp macro="">
      <xdr:nvCxnSpPr>
        <xdr:cNvPr id="651" name="直線コネクタ 650"/>
        <xdr:cNvCxnSpPr/>
      </xdr:nvCxnSpPr>
      <xdr:spPr>
        <a:xfrm>
          <a:off x="12814300" y="108029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2"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117039</xdr:rowOff>
    </xdr:from>
    <xdr:ext cx="405111" cy="259045"/>
    <xdr:sp macro="" textlink="">
      <xdr:nvSpPr>
        <xdr:cNvPr id="656" name="n_1mainValue【保健センター・保健所】&#10;有形固定資産減価償却率"/>
        <xdr:cNvSpPr txBox="1"/>
      </xdr:nvSpPr>
      <xdr:spPr>
        <a:xfrm>
          <a:off x="15266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115405</xdr:rowOff>
    </xdr:from>
    <xdr:ext cx="405111" cy="259045"/>
    <xdr:sp macro="" textlink="">
      <xdr:nvSpPr>
        <xdr:cNvPr id="657" name="n_2mainValue【保健センター・保健所】&#10;有形固定資産減価償却率"/>
        <xdr:cNvSpPr txBox="1"/>
      </xdr:nvSpPr>
      <xdr:spPr>
        <a:xfrm>
          <a:off x="14389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79483</xdr:rowOff>
    </xdr:from>
    <xdr:ext cx="405111" cy="259045"/>
    <xdr:sp macro="" textlink="">
      <xdr:nvSpPr>
        <xdr:cNvPr id="658" name="n_3mainValue【保健センター・保健所】&#10;有形固定資産減価償却率"/>
        <xdr:cNvSpPr txBox="1"/>
      </xdr:nvSpPr>
      <xdr:spPr>
        <a:xfrm>
          <a:off x="13500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43560</xdr:rowOff>
    </xdr:from>
    <xdr:ext cx="405111" cy="259045"/>
    <xdr:sp macro="" textlink="">
      <xdr:nvSpPr>
        <xdr:cNvPr id="659" name="n_4mainValue【保健センター・保健所】&#10;有形固定資産減価償却率"/>
        <xdr:cNvSpPr txBox="1"/>
      </xdr:nvSpPr>
      <xdr:spPr>
        <a:xfrm>
          <a:off x="12611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3" name="直線コネクタ 682"/>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6"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8"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99" name="楕円 698"/>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0"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1" name="楕円 700"/>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2" name="直線コネクタ 701"/>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703" name="楕円 702"/>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3810</xdr:rowOff>
    </xdr:to>
    <xdr:cxnSp macro="">
      <xdr:nvCxnSpPr>
        <xdr:cNvPr id="704" name="直線コネクタ 703"/>
        <xdr:cNvCxnSpPr/>
      </xdr:nvCxnSpPr>
      <xdr:spPr>
        <a:xfrm flipV="1">
          <a:off x="20434300" y="1097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705" name="楕円 704"/>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706" name="直線コネクタ 705"/>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707" name="楕円 706"/>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708" name="直線コネクタ 707"/>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9"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0"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1"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2"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3"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714"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15"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716" name="n_4mainValue【保健センター・保健所】&#10;一人当たり面積"/>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1" name="直線コネクタ 740"/>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2"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3" name="直線コネクタ 742"/>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5" name="直線コネクタ 74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46"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7" name="フローチャート: 判断 746"/>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8" name="フローチャート: 判断 747"/>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9" name="フローチャート: 判断 748"/>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0" name="フローチャート: 判断 74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1" name="フローチャート: 判断 750"/>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57" name="楕円 756"/>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758" name="【消防施設】&#10;有形固定資産減価償却率該当値テキスト"/>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23495</xdr:rowOff>
    </xdr:from>
    <xdr:to>
      <xdr:col>81</xdr:col>
      <xdr:colOff>101600</xdr:colOff>
      <xdr:row>80</xdr:row>
      <xdr:rowOff>125095</xdr:rowOff>
    </xdr:to>
    <xdr:sp macro="" textlink="">
      <xdr:nvSpPr>
        <xdr:cNvPr id="759" name="楕円 758"/>
        <xdr:cNvSpPr/>
      </xdr:nvSpPr>
      <xdr:spPr>
        <a:xfrm>
          <a:off x="15430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74295</xdr:rowOff>
    </xdr:from>
    <xdr:to>
      <xdr:col>85</xdr:col>
      <xdr:colOff>127000</xdr:colOff>
      <xdr:row>81</xdr:row>
      <xdr:rowOff>60961</xdr:rowOff>
    </xdr:to>
    <xdr:cxnSp macro="">
      <xdr:nvCxnSpPr>
        <xdr:cNvPr id="760" name="直線コネクタ 759"/>
        <xdr:cNvCxnSpPr/>
      </xdr:nvCxnSpPr>
      <xdr:spPr>
        <a:xfrm>
          <a:off x="15481300" y="13790295"/>
          <a:ext cx="8382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761" name="楕円 760"/>
        <xdr:cNvSpPr/>
      </xdr:nvSpPr>
      <xdr:spPr>
        <a:xfrm>
          <a:off x="1454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74295</xdr:rowOff>
    </xdr:from>
    <xdr:to>
      <xdr:col>81</xdr:col>
      <xdr:colOff>50800</xdr:colOff>
      <xdr:row>80</xdr:row>
      <xdr:rowOff>129539</xdr:rowOff>
    </xdr:to>
    <xdr:cxnSp macro="">
      <xdr:nvCxnSpPr>
        <xdr:cNvPr id="762" name="直線コネクタ 761"/>
        <xdr:cNvCxnSpPr/>
      </xdr:nvCxnSpPr>
      <xdr:spPr>
        <a:xfrm flipV="1">
          <a:off x="14592300" y="137902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71120</xdr:rowOff>
    </xdr:from>
    <xdr:to>
      <xdr:col>72</xdr:col>
      <xdr:colOff>38100</xdr:colOff>
      <xdr:row>81</xdr:row>
      <xdr:rowOff>1270</xdr:rowOff>
    </xdr:to>
    <xdr:sp macro="" textlink="">
      <xdr:nvSpPr>
        <xdr:cNvPr id="763" name="楕円 762"/>
        <xdr:cNvSpPr/>
      </xdr:nvSpPr>
      <xdr:spPr>
        <a:xfrm>
          <a:off x="13652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121920</xdr:rowOff>
    </xdr:from>
    <xdr:to>
      <xdr:col>76</xdr:col>
      <xdr:colOff>114300</xdr:colOff>
      <xdr:row>80</xdr:row>
      <xdr:rowOff>129539</xdr:rowOff>
    </xdr:to>
    <xdr:cxnSp macro="">
      <xdr:nvCxnSpPr>
        <xdr:cNvPr id="764" name="直線コネクタ 763"/>
        <xdr:cNvCxnSpPr/>
      </xdr:nvCxnSpPr>
      <xdr:spPr>
        <a:xfrm>
          <a:off x="13703300" y="13837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63500</xdr:rowOff>
    </xdr:from>
    <xdr:to>
      <xdr:col>67</xdr:col>
      <xdr:colOff>101600</xdr:colOff>
      <xdr:row>83</xdr:row>
      <xdr:rowOff>165100</xdr:rowOff>
    </xdr:to>
    <xdr:sp macro="" textlink="">
      <xdr:nvSpPr>
        <xdr:cNvPr id="765" name="楕円 764"/>
        <xdr:cNvSpPr/>
      </xdr:nvSpPr>
      <xdr:spPr>
        <a:xfrm>
          <a:off x="1276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121920</xdr:rowOff>
    </xdr:from>
    <xdr:to>
      <xdr:col>71</xdr:col>
      <xdr:colOff>177800</xdr:colOff>
      <xdr:row>83</xdr:row>
      <xdr:rowOff>114300</xdr:rowOff>
    </xdr:to>
    <xdr:cxnSp macro="">
      <xdr:nvCxnSpPr>
        <xdr:cNvPr id="766" name="直線コネクタ 765"/>
        <xdr:cNvCxnSpPr/>
      </xdr:nvCxnSpPr>
      <xdr:spPr>
        <a:xfrm flipV="1">
          <a:off x="12814300" y="138379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67"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68"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69"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0"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141622</xdr:rowOff>
    </xdr:from>
    <xdr:ext cx="405111" cy="259045"/>
    <xdr:sp macro="" textlink="">
      <xdr:nvSpPr>
        <xdr:cNvPr id="771" name="n_1mainValue【消防施設】&#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72" name="n_2main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17797</xdr:rowOff>
    </xdr:from>
    <xdr:ext cx="405111" cy="259045"/>
    <xdr:sp macro="" textlink="">
      <xdr:nvSpPr>
        <xdr:cNvPr id="773" name="n_3mainValue【消防施設】&#10;有形固定資産減価償却率"/>
        <xdr:cNvSpPr txBox="1"/>
      </xdr:nvSpPr>
      <xdr:spPr>
        <a:xfrm>
          <a:off x="13500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156227</xdr:rowOff>
    </xdr:from>
    <xdr:ext cx="405111" cy="259045"/>
    <xdr:sp macro="" textlink="">
      <xdr:nvSpPr>
        <xdr:cNvPr id="774" name="n_4mainValue【消防施設】&#10;有形固定資産減価償却率"/>
        <xdr:cNvSpPr txBox="1"/>
      </xdr:nvSpPr>
      <xdr:spPr>
        <a:xfrm>
          <a:off x="12611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0" name="直線コネクタ 799"/>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1"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2" name="直線コネクタ 801"/>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3"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4" name="直線コネクタ 803"/>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05"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6" name="フローチャート: 判断 805"/>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7" name="フローチャート: 判断 806"/>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8" name="フローチャート: 判断 807"/>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9" name="フローチャート: 判断 80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0" name="フローチャート: 判断 809"/>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92348</xdr:rowOff>
    </xdr:from>
    <xdr:to>
      <xdr:col>116</xdr:col>
      <xdr:colOff>114300</xdr:colOff>
      <xdr:row>86</xdr:row>
      <xdr:rowOff>22498</xdr:rowOff>
    </xdr:to>
    <xdr:sp macro="" textlink="">
      <xdr:nvSpPr>
        <xdr:cNvPr id="816" name="楕円 815"/>
        <xdr:cNvSpPr/>
      </xdr:nvSpPr>
      <xdr:spPr>
        <a:xfrm>
          <a:off x="22110700" y="146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115225</xdr:rowOff>
    </xdr:from>
    <xdr:ext cx="469744" cy="259045"/>
    <xdr:sp macro="" textlink="">
      <xdr:nvSpPr>
        <xdr:cNvPr id="817" name="【消防施設】&#10;一人当たり面積該当値テキスト"/>
        <xdr:cNvSpPr txBox="1"/>
      </xdr:nvSpPr>
      <xdr:spPr>
        <a:xfrm>
          <a:off x="22199600" y="1451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91258</xdr:rowOff>
    </xdr:from>
    <xdr:to>
      <xdr:col>112</xdr:col>
      <xdr:colOff>38100</xdr:colOff>
      <xdr:row>86</xdr:row>
      <xdr:rowOff>21408</xdr:rowOff>
    </xdr:to>
    <xdr:sp macro="" textlink="">
      <xdr:nvSpPr>
        <xdr:cNvPr id="818" name="楕円 817"/>
        <xdr:cNvSpPr/>
      </xdr:nvSpPr>
      <xdr:spPr>
        <a:xfrm>
          <a:off x="212725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142058</xdr:rowOff>
    </xdr:from>
    <xdr:to>
      <xdr:col>116</xdr:col>
      <xdr:colOff>63500</xdr:colOff>
      <xdr:row>85</xdr:row>
      <xdr:rowOff>143148</xdr:rowOff>
    </xdr:to>
    <xdr:cxnSp macro="">
      <xdr:nvCxnSpPr>
        <xdr:cNvPr id="819" name="直線コネクタ 818"/>
        <xdr:cNvCxnSpPr/>
      </xdr:nvCxnSpPr>
      <xdr:spPr>
        <a:xfrm>
          <a:off x="21323300" y="147153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0" name="楕円 819"/>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142058</xdr:rowOff>
    </xdr:to>
    <xdr:cxnSp macro="">
      <xdr:nvCxnSpPr>
        <xdr:cNvPr id="821" name="直線コネクタ 820"/>
        <xdr:cNvCxnSpPr/>
      </xdr:nvCxnSpPr>
      <xdr:spPr>
        <a:xfrm>
          <a:off x="20434300" y="14668500"/>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45538</xdr:rowOff>
    </xdr:from>
    <xdr:to>
      <xdr:col>102</xdr:col>
      <xdr:colOff>165100</xdr:colOff>
      <xdr:row>85</xdr:row>
      <xdr:rowOff>147138</xdr:rowOff>
    </xdr:to>
    <xdr:sp macro="" textlink="">
      <xdr:nvSpPr>
        <xdr:cNvPr id="822" name="楕円 821"/>
        <xdr:cNvSpPr/>
      </xdr:nvSpPr>
      <xdr:spPr>
        <a:xfrm>
          <a:off x="194945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96338</xdr:rowOff>
    </xdr:to>
    <xdr:cxnSp macro="">
      <xdr:nvCxnSpPr>
        <xdr:cNvPr id="823" name="直線コネクタ 822"/>
        <xdr:cNvCxnSpPr/>
      </xdr:nvCxnSpPr>
      <xdr:spPr>
        <a:xfrm flipV="1">
          <a:off x="19545300" y="146685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89081</xdr:rowOff>
    </xdr:from>
    <xdr:to>
      <xdr:col>98</xdr:col>
      <xdr:colOff>38100</xdr:colOff>
      <xdr:row>86</xdr:row>
      <xdr:rowOff>19231</xdr:rowOff>
    </xdr:to>
    <xdr:sp macro="" textlink="">
      <xdr:nvSpPr>
        <xdr:cNvPr id="824" name="楕円 823"/>
        <xdr:cNvSpPr/>
      </xdr:nvSpPr>
      <xdr:spPr>
        <a:xfrm>
          <a:off x="18605500" y="14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96338</xdr:rowOff>
    </xdr:from>
    <xdr:to>
      <xdr:col>102</xdr:col>
      <xdr:colOff>114300</xdr:colOff>
      <xdr:row>85</xdr:row>
      <xdr:rowOff>139881</xdr:rowOff>
    </xdr:to>
    <xdr:cxnSp macro="">
      <xdr:nvCxnSpPr>
        <xdr:cNvPr id="825" name="直線コネクタ 824"/>
        <xdr:cNvCxnSpPr/>
      </xdr:nvCxnSpPr>
      <xdr:spPr>
        <a:xfrm flipV="1">
          <a:off x="18656300" y="1466958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26"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27"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28"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29"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37935</xdr:rowOff>
    </xdr:from>
    <xdr:ext cx="469744" cy="259045"/>
    <xdr:sp macro="" textlink="">
      <xdr:nvSpPr>
        <xdr:cNvPr id="830" name="n_1mainValue【消防施設】&#10;一人当たり面積"/>
        <xdr:cNvSpPr txBox="1"/>
      </xdr:nvSpPr>
      <xdr:spPr>
        <a:xfrm>
          <a:off x="21075727" y="1443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831" name="n_2mainValue【消防施設】&#10;一人当たり面積"/>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163665</xdr:rowOff>
    </xdr:from>
    <xdr:ext cx="469744" cy="259045"/>
    <xdr:sp macro="" textlink="">
      <xdr:nvSpPr>
        <xdr:cNvPr id="832" name="n_3mainValue【消防施設】&#10;一人当たり面積"/>
        <xdr:cNvSpPr txBox="1"/>
      </xdr:nvSpPr>
      <xdr:spPr>
        <a:xfrm>
          <a:off x="193104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35758</xdr:rowOff>
    </xdr:from>
    <xdr:ext cx="469744" cy="259045"/>
    <xdr:sp macro="" textlink="">
      <xdr:nvSpPr>
        <xdr:cNvPr id="833" name="n_4mainValue【消防施設】&#10;一人当たり面積"/>
        <xdr:cNvSpPr txBox="1"/>
      </xdr:nvSpPr>
      <xdr:spPr>
        <a:xfrm>
          <a:off x="18421427" y="144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9" name="直線コネクタ 858"/>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1" name="直線コネクタ 86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4"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5" name="フローチャート: 判断 86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6" name="フローチャート: 判断 865"/>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7" name="フローチャート: 判断 86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8" name="フローチャート: 判断 867"/>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9" name="フローチャート: 判断 86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75" name="楕円 874"/>
        <xdr:cNvSpPr/>
      </xdr:nvSpPr>
      <xdr:spPr>
        <a:xfrm>
          <a:off x="16268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876" name="【庁舎】&#10;有形固定資産減価償却率該当値テキスト"/>
        <xdr:cNvSpPr txBox="1"/>
      </xdr:nvSpPr>
      <xdr:spPr>
        <a:xfrm>
          <a:off x="16357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877" name="楕円 876"/>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77832</xdr:rowOff>
    </xdr:from>
    <xdr:to>
      <xdr:col>85</xdr:col>
      <xdr:colOff>127000</xdr:colOff>
      <xdr:row>103</xdr:row>
      <xdr:rowOff>125186</xdr:rowOff>
    </xdr:to>
    <xdr:cxnSp macro="">
      <xdr:nvCxnSpPr>
        <xdr:cNvPr id="878" name="直線コネクタ 877"/>
        <xdr:cNvCxnSpPr/>
      </xdr:nvCxnSpPr>
      <xdr:spPr>
        <a:xfrm flipV="1">
          <a:off x="15481300" y="1773718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79" name="楕円 878"/>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125186</xdr:rowOff>
    </xdr:to>
    <xdr:cxnSp macro="">
      <xdr:nvCxnSpPr>
        <xdr:cNvPr id="880" name="直線コネクタ 879"/>
        <xdr:cNvCxnSpPr/>
      </xdr:nvCxnSpPr>
      <xdr:spPr>
        <a:xfrm>
          <a:off x="14592300" y="177355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881" name="楕円 880"/>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76200</xdr:rowOff>
    </xdr:to>
    <xdr:cxnSp macro="">
      <xdr:nvCxnSpPr>
        <xdr:cNvPr id="882" name="直線コネクタ 881"/>
        <xdr:cNvCxnSpPr/>
      </xdr:nvCxnSpPr>
      <xdr:spPr>
        <a:xfrm>
          <a:off x="13703300" y="1773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169092</xdr:rowOff>
    </xdr:from>
    <xdr:to>
      <xdr:col>67</xdr:col>
      <xdr:colOff>101600</xdr:colOff>
      <xdr:row>103</xdr:row>
      <xdr:rowOff>99242</xdr:rowOff>
    </xdr:to>
    <xdr:sp macro="" textlink="">
      <xdr:nvSpPr>
        <xdr:cNvPr id="883" name="楕円 882"/>
        <xdr:cNvSpPr/>
      </xdr:nvSpPr>
      <xdr:spPr>
        <a:xfrm>
          <a:off x="12763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48442</xdr:rowOff>
    </xdr:from>
    <xdr:to>
      <xdr:col>71</xdr:col>
      <xdr:colOff>177800</xdr:colOff>
      <xdr:row>103</xdr:row>
      <xdr:rowOff>76200</xdr:rowOff>
    </xdr:to>
    <xdr:cxnSp macro="">
      <xdr:nvCxnSpPr>
        <xdr:cNvPr id="884" name="直線コネクタ 883"/>
        <xdr:cNvCxnSpPr/>
      </xdr:nvCxnSpPr>
      <xdr:spPr>
        <a:xfrm>
          <a:off x="12814300" y="177077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85"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86"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87"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88"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21063</xdr:rowOff>
    </xdr:from>
    <xdr:ext cx="405111" cy="259045"/>
    <xdr:sp macro="" textlink="">
      <xdr:nvSpPr>
        <xdr:cNvPr id="889" name="n_1mainValue【庁舎】&#10;有形固定資産減価償却率"/>
        <xdr:cNvSpPr txBox="1"/>
      </xdr:nvSpPr>
      <xdr:spPr>
        <a:xfrm>
          <a:off x="15266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890" name="n_2mainValue【庁舎】&#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891" name="n_3mainValue【庁舎】&#10;有形固定資産減価償却率"/>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115769</xdr:rowOff>
    </xdr:from>
    <xdr:ext cx="405111" cy="259045"/>
    <xdr:sp macro="" textlink="">
      <xdr:nvSpPr>
        <xdr:cNvPr id="892" name="n_4mainValue【庁舎】&#10;有形固定資産減価償却率"/>
        <xdr:cNvSpPr txBox="1"/>
      </xdr:nvSpPr>
      <xdr:spPr>
        <a:xfrm>
          <a:off x="12611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16" name="直線コネクタ 915"/>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17"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18" name="直線コネクタ 917"/>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19"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0" name="直線コネクタ 919"/>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1"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2" name="フローチャート: 判断 921"/>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3" name="フローチャート: 判断 922"/>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24" name="フローチャート: 判断 923"/>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25" name="フローチャート: 判断 924"/>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26" name="フローチャート: 判断 925"/>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134365</xdr:rowOff>
    </xdr:from>
    <xdr:to>
      <xdr:col>116</xdr:col>
      <xdr:colOff>114300</xdr:colOff>
      <xdr:row>107</xdr:row>
      <xdr:rowOff>64515</xdr:rowOff>
    </xdr:to>
    <xdr:sp macro="" textlink="">
      <xdr:nvSpPr>
        <xdr:cNvPr id="932" name="楕円 931"/>
        <xdr:cNvSpPr/>
      </xdr:nvSpPr>
      <xdr:spPr>
        <a:xfrm>
          <a:off x="22110700" y="183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157242</xdr:rowOff>
    </xdr:from>
    <xdr:ext cx="469744" cy="259045"/>
    <xdr:sp macro="" textlink="">
      <xdr:nvSpPr>
        <xdr:cNvPr id="933" name="【庁舎】&#10;一人当たり面積該当値テキスト"/>
        <xdr:cNvSpPr txBox="1"/>
      </xdr:nvSpPr>
      <xdr:spPr>
        <a:xfrm>
          <a:off x="22199600"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934" name="楕円 933"/>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13715</xdr:rowOff>
    </xdr:from>
    <xdr:to>
      <xdr:col>116</xdr:col>
      <xdr:colOff>63500</xdr:colOff>
      <xdr:row>107</xdr:row>
      <xdr:rowOff>15239</xdr:rowOff>
    </xdr:to>
    <xdr:cxnSp macro="">
      <xdr:nvCxnSpPr>
        <xdr:cNvPr id="935" name="直線コネクタ 934"/>
        <xdr:cNvCxnSpPr/>
      </xdr:nvCxnSpPr>
      <xdr:spPr>
        <a:xfrm flipV="1">
          <a:off x="21323300" y="1835886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936" name="楕円 935"/>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15239</xdr:rowOff>
    </xdr:to>
    <xdr:cxnSp macro="">
      <xdr:nvCxnSpPr>
        <xdr:cNvPr id="937" name="直線コネクタ 936"/>
        <xdr:cNvCxnSpPr/>
      </xdr:nvCxnSpPr>
      <xdr:spPr>
        <a:xfrm>
          <a:off x="20434300" y="18345913"/>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125222</xdr:rowOff>
    </xdr:from>
    <xdr:to>
      <xdr:col>102</xdr:col>
      <xdr:colOff>165100</xdr:colOff>
      <xdr:row>107</xdr:row>
      <xdr:rowOff>55372</xdr:rowOff>
    </xdr:to>
    <xdr:sp macro="" textlink="">
      <xdr:nvSpPr>
        <xdr:cNvPr id="938" name="楕円 937"/>
        <xdr:cNvSpPr/>
      </xdr:nvSpPr>
      <xdr:spPr>
        <a:xfrm>
          <a:off x="19494500" y="182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4572</xdr:rowOff>
    </xdr:to>
    <xdr:cxnSp macro="">
      <xdr:nvCxnSpPr>
        <xdr:cNvPr id="939" name="直線コネクタ 938"/>
        <xdr:cNvCxnSpPr/>
      </xdr:nvCxnSpPr>
      <xdr:spPr>
        <a:xfrm flipV="1">
          <a:off x="19545300" y="183459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122937</xdr:rowOff>
    </xdr:from>
    <xdr:to>
      <xdr:col>98</xdr:col>
      <xdr:colOff>38100</xdr:colOff>
      <xdr:row>107</xdr:row>
      <xdr:rowOff>53087</xdr:rowOff>
    </xdr:to>
    <xdr:sp macro="" textlink="">
      <xdr:nvSpPr>
        <xdr:cNvPr id="940" name="楕円 939"/>
        <xdr:cNvSpPr/>
      </xdr:nvSpPr>
      <xdr:spPr>
        <a:xfrm>
          <a:off x="18605500" y="182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2287</xdr:rowOff>
    </xdr:from>
    <xdr:to>
      <xdr:col>102</xdr:col>
      <xdr:colOff>114300</xdr:colOff>
      <xdr:row>107</xdr:row>
      <xdr:rowOff>4572</xdr:rowOff>
    </xdr:to>
    <xdr:cxnSp macro="">
      <xdr:nvCxnSpPr>
        <xdr:cNvPr id="941" name="直線コネクタ 940"/>
        <xdr:cNvCxnSpPr/>
      </xdr:nvCxnSpPr>
      <xdr:spPr>
        <a:xfrm>
          <a:off x="18656300" y="183474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2"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3"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44"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45"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82566</xdr:rowOff>
    </xdr:from>
    <xdr:ext cx="469744" cy="259045"/>
    <xdr:sp macro="" textlink="">
      <xdr:nvSpPr>
        <xdr:cNvPr id="946" name="n_1mainValue【庁舎】&#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68090</xdr:rowOff>
    </xdr:from>
    <xdr:ext cx="469744" cy="259045"/>
    <xdr:sp macro="" textlink="">
      <xdr:nvSpPr>
        <xdr:cNvPr id="947" name="n_2mainValue【庁舎】&#10;一人当たり面積"/>
        <xdr:cNvSpPr txBox="1"/>
      </xdr:nvSpPr>
      <xdr:spPr>
        <a:xfrm>
          <a:off x="20199427" y="180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71899</xdr:rowOff>
    </xdr:from>
    <xdr:ext cx="469744" cy="259045"/>
    <xdr:sp macro="" textlink="">
      <xdr:nvSpPr>
        <xdr:cNvPr id="948" name="n_3mainValue【庁舎】&#10;一人当たり面積"/>
        <xdr:cNvSpPr txBox="1"/>
      </xdr:nvSpPr>
      <xdr:spPr>
        <a:xfrm>
          <a:off x="19310427" y="180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69614</xdr:rowOff>
    </xdr:from>
    <xdr:ext cx="469744" cy="259045"/>
    <xdr:sp macro="" textlink="">
      <xdr:nvSpPr>
        <xdr:cNvPr id="949" name="n_4mainValue【庁舎】&#10;一人当たり面積"/>
        <xdr:cNvSpPr txBox="1"/>
      </xdr:nvSpPr>
      <xdr:spPr>
        <a:xfrm>
          <a:off x="18421427" y="18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類似団体と比較して特に有形固定資産減価償却率が高くなっている施設は、図書館、一般廃棄物処理施設、保健センター・保健所であり、低くなっている施設は消防施設である。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図書館については、昭和３１年に建設された井原図書館が、耐用年数である５０年を経過していること、保健センター・保健所については、昭和５０年代に多くの施設が建設されており、耐用年数を迎えつつあることにより有形固定資産減価償却率が類似団体より高い水準にある。いずれについても日常・定期的な点検を実施し、予防保全の考え方に基づき適切な維持管理及び修繕に努め、利用状況・老朽化等を考慮して、長寿命化・複合化に取り組んでいく。一般廃棄物処理施設については、施設の機械設備・電気設備の多くが耐用年数を経過していることにより有形固定資産減価償却率が類似団体より高い水準にある。施設の有効性・効率性を考慮した総合管理計画を策定し、老朽化対策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消防施設については、平成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年度に施設の新築・増改築等をしたことにより有形固定資産減価償却率が類似団体より低い水準にある。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前年度と同数値であり、類似団体内平均値を下回っている。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新型コロナウイルス感染症の影響等により、自主財源である地方税が減少しており、依然として地方交付税等の依存財源に頼ることの大きい財政状況である。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今後も、企業誘致と並行し地場企業の育成・支援を推進し、将来的な税収の確保に努めるとともに、収納率向上による地方税の増収に取り組む。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前年度から５．０ポイント減少（改善）し、類似団体内平均を下回った。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これは、下水道事業が公営企業会計に移行したことに伴い経常的な補助費等が減少したことや、新型コロナウイルス感染症対策を優先したことにより、経常経費全般が減少したことによるものである。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新型コロナウイルス感染症の影響の長期化により、今後も市税全般において増収が見込めない中、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コロナ禍を転換期ととらえ、</a:t>
          </a:r>
          <a:r>
            <a:rPr kumimoji="1" lang="ja-JP" altLang="en-US" sz="1300">
              <a:latin typeface="ＭＳ Ｐゴシック" panose="020B0600070205080204" pitchFamily="50" charset="-128"/>
              <a:ea typeface="ＭＳ Ｐゴシック" panose="020B0600070205080204" pitchFamily="50" charset="-128"/>
            </a:rPr>
            <a:t>行財政改革の取り組みを強力に推進し、歳出全体の徹底した洗い直しや節減合理化を行い、歳出規模の抑制を図る。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64</xdr:row>
      <xdr:rowOff>63500</xdr:rowOff>
    </xdr:to>
    <xdr:cxnSp macro="">
      <xdr:nvCxnSpPr>
        <xdr:cNvPr id="128" name="直線コネクタ 127"/>
        <xdr:cNvCxnSpPr/>
      </xdr:nvCxnSpPr>
      <xdr:spPr>
        <a:xfrm flipV="1">
          <a:off x="4114800" y="1073467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93663</xdr:rowOff>
    </xdr:to>
    <xdr:cxnSp macro="">
      <xdr:nvCxnSpPr>
        <xdr:cNvPr id="131" name="直線コネクタ 130"/>
        <xdr:cNvCxnSpPr/>
      </xdr:nvCxnSpPr>
      <xdr:spPr>
        <a:xfrm flipV="1">
          <a:off x="3225800" y="110363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64</xdr:row>
      <xdr:rowOff>99695</xdr:rowOff>
    </xdr:to>
    <xdr:cxnSp macro="">
      <xdr:nvCxnSpPr>
        <xdr:cNvPr id="134" name="直線コネクタ 133"/>
        <xdr:cNvCxnSpPr/>
      </xdr:nvCxnSpPr>
      <xdr:spPr>
        <a:xfrm flipV="1">
          <a:off x="2336800" y="1106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99695</xdr:rowOff>
    </xdr:to>
    <xdr:cxnSp macro="">
      <xdr:nvCxnSpPr>
        <xdr:cNvPr id="137" name="直線コネクタ 136"/>
        <xdr:cNvCxnSpPr/>
      </xdr:nvCxnSpPr>
      <xdr:spPr>
        <a:xfrm>
          <a:off x="1447800" y="1101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7" name="楕円 146"/>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48"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1" name="楕円 150"/>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2" name="テキスト ボックス 151"/>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類似団体内平均値を下回っているものの、前年度と比較して１０，４５１円増加した。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これは、会計年度任用職員制度の開始により、人件費が増加したこと、新型コロナウイルス感染症対策、緊急経済対策経費等の臨時的な物件費が増加したことが主な要因である。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今後も、行財政改革の取り組みを強力に推進し、経常的な経費の徹底した洗い直しや節減合理化を行い、物件費等の抑制を図る。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31206</xdr:rowOff>
    </xdr:from>
    <xdr:to>
      <xdr:col>23</xdr:col>
      <xdr:colOff>133350</xdr:colOff>
      <xdr:row>82</xdr:row>
      <xdr:rowOff>115267</xdr:rowOff>
    </xdr:to>
    <xdr:cxnSp macro="">
      <xdr:nvCxnSpPr>
        <xdr:cNvPr id="191" name="直線コネクタ 190"/>
        <xdr:cNvCxnSpPr/>
      </xdr:nvCxnSpPr>
      <xdr:spPr>
        <a:xfrm>
          <a:off x="4114800" y="14090106"/>
          <a:ext cx="838200" cy="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151612</xdr:rowOff>
    </xdr:from>
    <xdr:to>
      <xdr:col>19</xdr:col>
      <xdr:colOff>133350</xdr:colOff>
      <xdr:row>82</xdr:row>
      <xdr:rowOff>31206</xdr:rowOff>
    </xdr:to>
    <xdr:cxnSp macro="">
      <xdr:nvCxnSpPr>
        <xdr:cNvPr id="194" name="直線コネクタ 193"/>
        <xdr:cNvCxnSpPr/>
      </xdr:nvCxnSpPr>
      <xdr:spPr>
        <a:xfrm>
          <a:off x="3225800" y="14039062"/>
          <a:ext cx="889000" cy="5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130749</xdr:rowOff>
    </xdr:from>
    <xdr:to>
      <xdr:col>15</xdr:col>
      <xdr:colOff>82550</xdr:colOff>
      <xdr:row>81</xdr:row>
      <xdr:rowOff>151612</xdr:rowOff>
    </xdr:to>
    <xdr:cxnSp macro="">
      <xdr:nvCxnSpPr>
        <xdr:cNvPr id="197" name="直線コネクタ 196"/>
        <xdr:cNvCxnSpPr/>
      </xdr:nvCxnSpPr>
      <xdr:spPr>
        <a:xfrm>
          <a:off x="2336800" y="14018199"/>
          <a:ext cx="8890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130683</xdr:rowOff>
    </xdr:from>
    <xdr:to>
      <xdr:col>11</xdr:col>
      <xdr:colOff>31750</xdr:colOff>
      <xdr:row>81</xdr:row>
      <xdr:rowOff>130749</xdr:rowOff>
    </xdr:to>
    <xdr:cxnSp macro="">
      <xdr:nvCxnSpPr>
        <xdr:cNvPr id="200" name="直線コネクタ 199"/>
        <xdr:cNvCxnSpPr/>
      </xdr:nvCxnSpPr>
      <xdr:spPr>
        <a:xfrm>
          <a:off x="1447800" y="1401813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64467</xdr:rowOff>
    </xdr:from>
    <xdr:to>
      <xdr:col>23</xdr:col>
      <xdr:colOff>184150</xdr:colOff>
      <xdr:row>82</xdr:row>
      <xdr:rowOff>166067</xdr:rowOff>
    </xdr:to>
    <xdr:sp macro="" textlink="">
      <xdr:nvSpPr>
        <xdr:cNvPr id="210" name="楕円 209"/>
        <xdr:cNvSpPr/>
      </xdr:nvSpPr>
      <xdr:spPr>
        <a:xfrm>
          <a:off x="4902200" y="141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80994</xdr:rowOff>
    </xdr:from>
    <xdr:ext cx="762000" cy="259045"/>
    <xdr:sp macro="" textlink="">
      <xdr:nvSpPr>
        <xdr:cNvPr id="211" name="人件費・物件費等の状況該当値テキスト"/>
        <xdr:cNvSpPr txBox="1"/>
      </xdr:nvSpPr>
      <xdr:spPr>
        <a:xfrm>
          <a:off x="5041900" y="1396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151856</xdr:rowOff>
    </xdr:from>
    <xdr:to>
      <xdr:col>19</xdr:col>
      <xdr:colOff>184150</xdr:colOff>
      <xdr:row>82</xdr:row>
      <xdr:rowOff>82006</xdr:rowOff>
    </xdr:to>
    <xdr:sp macro="" textlink="">
      <xdr:nvSpPr>
        <xdr:cNvPr id="212" name="楕円 211"/>
        <xdr:cNvSpPr/>
      </xdr:nvSpPr>
      <xdr:spPr>
        <a:xfrm>
          <a:off x="4064000" y="14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92183</xdr:rowOff>
    </xdr:from>
    <xdr:ext cx="736600" cy="259045"/>
    <xdr:sp macro="" textlink="">
      <xdr:nvSpPr>
        <xdr:cNvPr id="213" name="テキスト ボックス 212"/>
        <xdr:cNvSpPr txBox="1"/>
      </xdr:nvSpPr>
      <xdr:spPr>
        <a:xfrm>
          <a:off x="3733800" y="13808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100812</xdr:rowOff>
    </xdr:from>
    <xdr:to>
      <xdr:col>15</xdr:col>
      <xdr:colOff>133350</xdr:colOff>
      <xdr:row>82</xdr:row>
      <xdr:rowOff>30962</xdr:rowOff>
    </xdr:to>
    <xdr:sp macro="" textlink="">
      <xdr:nvSpPr>
        <xdr:cNvPr id="214" name="楕円 213"/>
        <xdr:cNvSpPr/>
      </xdr:nvSpPr>
      <xdr:spPr>
        <a:xfrm>
          <a:off x="3175000" y="139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41139</xdr:rowOff>
    </xdr:from>
    <xdr:ext cx="762000" cy="259045"/>
    <xdr:sp macro="" textlink="">
      <xdr:nvSpPr>
        <xdr:cNvPr id="215" name="テキスト ボックス 214"/>
        <xdr:cNvSpPr txBox="1"/>
      </xdr:nvSpPr>
      <xdr:spPr>
        <a:xfrm>
          <a:off x="2844800" y="1375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79949</xdr:rowOff>
    </xdr:from>
    <xdr:to>
      <xdr:col>11</xdr:col>
      <xdr:colOff>82550</xdr:colOff>
      <xdr:row>82</xdr:row>
      <xdr:rowOff>10099</xdr:rowOff>
    </xdr:to>
    <xdr:sp macro="" textlink="">
      <xdr:nvSpPr>
        <xdr:cNvPr id="216" name="楕円 215"/>
        <xdr:cNvSpPr/>
      </xdr:nvSpPr>
      <xdr:spPr>
        <a:xfrm>
          <a:off x="2286000" y="139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20276</xdr:rowOff>
    </xdr:from>
    <xdr:ext cx="762000" cy="259045"/>
    <xdr:sp macro="" textlink="">
      <xdr:nvSpPr>
        <xdr:cNvPr id="217" name="テキスト ボックス 216"/>
        <xdr:cNvSpPr txBox="1"/>
      </xdr:nvSpPr>
      <xdr:spPr>
        <a:xfrm>
          <a:off x="1955800" y="1373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79883</xdr:rowOff>
    </xdr:from>
    <xdr:to>
      <xdr:col>7</xdr:col>
      <xdr:colOff>31750</xdr:colOff>
      <xdr:row>82</xdr:row>
      <xdr:rowOff>10033</xdr:rowOff>
    </xdr:to>
    <xdr:sp macro="" textlink="">
      <xdr:nvSpPr>
        <xdr:cNvPr id="218" name="楕円 217"/>
        <xdr:cNvSpPr/>
      </xdr:nvSpPr>
      <xdr:spPr>
        <a:xfrm>
          <a:off x="1397000" y="139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20210</xdr:rowOff>
    </xdr:from>
    <xdr:ext cx="762000" cy="259045"/>
    <xdr:sp macro="" textlink="">
      <xdr:nvSpPr>
        <xdr:cNvPr id="219" name="テキスト ボックス 218"/>
        <xdr:cNvSpPr txBox="1"/>
      </xdr:nvSpPr>
      <xdr:spPr>
        <a:xfrm>
          <a:off x="1066800" y="1373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前年度と比較して０．３ポイント減少し、１００を下回ったものの類似団体内平均を上回っている。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これは、経験年数階層の変動によるもの、給料の高い職員が退職し、給料の低い職員が採用されたことによるもの、一般行政職と税務職・企業職の間での異動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よりラスパイレス指数の寄与率に差が生じたこと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今後も、国や他の地方公共団体との比較・検討を行い、財政状況や地域の実情等にも配慮しながら適正化に努める。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165805</xdr:rowOff>
    </xdr:to>
    <xdr:cxnSp macro="">
      <xdr:nvCxnSpPr>
        <xdr:cNvPr id="253" name="直線コネクタ 252"/>
        <xdr:cNvCxnSpPr/>
      </xdr:nvCxnSpPr>
      <xdr:spPr>
        <a:xfrm flipV="1">
          <a:off x="16179800" y="146988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165805</xdr:rowOff>
    </xdr:to>
    <xdr:cxnSp macro="">
      <xdr:nvCxnSpPr>
        <xdr:cNvPr id="256" name="直線コネクタ 255"/>
        <xdr:cNvCxnSpPr/>
      </xdr:nvCxnSpPr>
      <xdr:spPr>
        <a:xfrm>
          <a:off x="15290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7761</xdr:rowOff>
    </xdr:to>
    <xdr:cxnSp macro="">
      <xdr:nvCxnSpPr>
        <xdr:cNvPr id="259" name="直線コネクタ 258"/>
        <xdr:cNvCxnSpPr/>
      </xdr:nvCxnSpPr>
      <xdr:spPr>
        <a:xfrm flipV="1">
          <a:off x="14401800" y="146720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7761</xdr:rowOff>
    </xdr:to>
    <xdr:cxnSp macro="">
      <xdr:nvCxnSpPr>
        <xdr:cNvPr id="262" name="直線コネクタ 261"/>
        <xdr:cNvCxnSpPr/>
      </xdr:nvCxnSpPr>
      <xdr:spPr>
        <a:xfrm>
          <a:off x="13512800" y="146720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2" name="楕円 271"/>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3" name="給与水準   （国との比較）該当値テキスト"/>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6" name="楕円 275"/>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7" name="テキスト ボックス 276"/>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8" name="楕円 277"/>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9" name="テキスト ボックス 278"/>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0" name="楕円 279"/>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1" name="テキスト ボックス 280"/>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これは、集中改革プランに基づき、職員数の削減に取り組んできたことによるものである。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行政需要の多様化・複雑化に対応し、市民サービスの質を維持するため、中長期的視野に立った職員採用計画による定員管理に加え、業務の民間委託や地域との協働により、行政の担うべき役割の重点化を図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の導入も推進し、引き続き適正な職員数の維持に努める。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18597</xdr:rowOff>
    </xdr:to>
    <xdr:cxnSp macro="">
      <xdr:nvCxnSpPr>
        <xdr:cNvPr id="318" name="直線コネクタ 317"/>
        <xdr:cNvCxnSpPr/>
      </xdr:nvCxnSpPr>
      <xdr:spPr>
        <a:xfrm>
          <a:off x="16179800" y="10626090"/>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167640</xdr:rowOff>
    </xdr:to>
    <xdr:cxnSp macro="">
      <xdr:nvCxnSpPr>
        <xdr:cNvPr id="321" name="直線コネクタ 320"/>
        <xdr:cNvCxnSpPr/>
      </xdr:nvCxnSpPr>
      <xdr:spPr>
        <a:xfrm>
          <a:off x="15290800" y="106088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150404</xdr:rowOff>
    </xdr:from>
    <xdr:to>
      <xdr:col>72</xdr:col>
      <xdr:colOff>203200</xdr:colOff>
      <xdr:row>61</xdr:row>
      <xdr:rowOff>159022</xdr:rowOff>
    </xdr:to>
    <xdr:cxnSp macro="">
      <xdr:nvCxnSpPr>
        <xdr:cNvPr id="324" name="直線コネクタ 323"/>
        <xdr:cNvCxnSpPr/>
      </xdr:nvCxnSpPr>
      <xdr:spPr>
        <a:xfrm flipV="1">
          <a:off x="14401800" y="1060885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159022</xdr:rowOff>
    </xdr:from>
    <xdr:to>
      <xdr:col>68</xdr:col>
      <xdr:colOff>152400</xdr:colOff>
      <xdr:row>62</xdr:row>
      <xdr:rowOff>1360</xdr:rowOff>
    </xdr:to>
    <xdr:cxnSp macro="">
      <xdr:nvCxnSpPr>
        <xdr:cNvPr id="327" name="直線コネクタ 326"/>
        <xdr:cNvCxnSpPr/>
      </xdr:nvCxnSpPr>
      <xdr:spPr>
        <a:xfrm flipV="1">
          <a:off x="13512800" y="106174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37" name="楕円 336"/>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155774</xdr:rowOff>
    </xdr:from>
    <xdr:ext cx="762000" cy="259045"/>
    <xdr:sp macro="" textlink="">
      <xdr:nvSpPr>
        <xdr:cNvPr id="338" name="定員管理の状況該当値テキスト"/>
        <xdr:cNvSpPr txBox="1"/>
      </xdr:nvSpPr>
      <xdr:spPr>
        <a:xfrm>
          <a:off x="17106900" y="104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0" name="テキスト ボックス 339"/>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1" name="楕円 340"/>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39931</xdr:rowOff>
    </xdr:from>
    <xdr:ext cx="762000" cy="259045"/>
    <xdr:sp macro="" textlink="">
      <xdr:nvSpPr>
        <xdr:cNvPr id="342" name="テキスト ボックス 341"/>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108222</xdr:rowOff>
    </xdr:from>
    <xdr:to>
      <xdr:col>68</xdr:col>
      <xdr:colOff>203200</xdr:colOff>
      <xdr:row>62</xdr:row>
      <xdr:rowOff>38372</xdr:rowOff>
    </xdr:to>
    <xdr:sp macro="" textlink="">
      <xdr:nvSpPr>
        <xdr:cNvPr id="343" name="楕円 342"/>
        <xdr:cNvSpPr/>
      </xdr:nvSpPr>
      <xdr:spPr>
        <a:xfrm>
          <a:off x="14351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48549</xdr:rowOff>
    </xdr:from>
    <xdr:ext cx="762000" cy="259045"/>
    <xdr:sp macro="" textlink="">
      <xdr:nvSpPr>
        <xdr:cNvPr id="344" name="テキスト ボックス 343"/>
        <xdr:cNvSpPr txBox="1"/>
      </xdr:nvSpPr>
      <xdr:spPr>
        <a:xfrm>
          <a:off x="14020800" y="1033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122010</xdr:rowOff>
    </xdr:from>
    <xdr:to>
      <xdr:col>64</xdr:col>
      <xdr:colOff>152400</xdr:colOff>
      <xdr:row>62</xdr:row>
      <xdr:rowOff>52160</xdr:rowOff>
    </xdr:to>
    <xdr:sp macro="" textlink="">
      <xdr:nvSpPr>
        <xdr:cNvPr id="345" name="楕円 344"/>
        <xdr:cNvSpPr/>
      </xdr:nvSpPr>
      <xdr:spPr>
        <a:xfrm>
          <a:off x="13462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36937</xdr:rowOff>
    </xdr:from>
    <xdr:ext cx="762000" cy="259045"/>
    <xdr:sp macro="" textlink="">
      <xdr:nvSpPr>
        <xdr:cNvPr id="346" name="テキスト ボックス 345"/>
        <xdr:cNvSpPr txBox="1"/>
      </xdr:nvSpPr>
      <xdr:spPr>
        <a:xfrm>
          <a:off x="13131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前年度と比較して０．４ポイント減少したものの、類似団体内平均値を上回っている。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これは、地方債の償還金が減少したためである。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しかし、今後は、田中美術館新館建設事業等の大規模事業を実施することとしているため、増加に転じると予想される。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今後も、地方債の新規発行の抑制を図り、地方債残高の抑制に努める。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35052</xdr:rowOff>
    </xdr:to>
    <xdr:cxnSp macro="">
      <xdr:nvCxnSpPr>
        <xdr:cNvPr id="378" name="直線コネクタ 377"/>
        <xdr:cNvCxnSpPr/>
      </xdr:nvCxnSpPr>
      <xdr:spPr>
        <a:xfrm flipV="1">
          <a:off x="16179800" y="71973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64008</xdr:rowOff>
    </xdr:to>
    <xdr:cxnSp macro="">
      <xdr:nvCxnSpPr>
        <xdr:cNvPr id="381" name="直線コネクタ 380"/>
        <xdr:cNvCxnSpPr/>
      </xdr:nvCxnSpPr>
      <xdr:spPr>
        <a:xfrm flipV="1">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83312</xdr:rowOff>
    </xdr:to>
    <xdr:cxnSp macro="">
      <xdr:nvCxnSpPr>
        <xdr:cNvPr id="384" name="直線コネクタ 383"/>
        <xdr:cNvCxnSpPr/>
      </xdr:nvCxnSpPr>
      <xdr:spPr>
        <a:xfrm flipV="1">
          <a:off x="14401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141224</xdr:rowOff>
    </xdr:to>
    <xdr:cxnSp macro="">
      <xdr:nvCxnSpPr>
        <xdr:cNvPr id="387" name="直線コネクタ 386"/>
        <xdr:cNvCxnSpPr/>
      </xdr:nvCxnSpPr>
      <xdr:spPr>
        <a:xfrm flipV="1">
          <a:off x="13512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7" name="楕円 396"/>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8"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9" name="楕円 398"/>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0" name="テキスト ボックス 399"/>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3" name="楕円 402"/>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4" name="テキスト ボックス 403"/>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5" name="楕円 404"/>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6" name="テキスト ボックス 405"/>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前年度と同様に将来負担比率は、算定されていない。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これは、地方債の新規発行抑制、地方交付税算入措置のある有利な地方債の活用、基金への積立による充当可能基金の維持確保に取り組んできたことによるものである。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中学校建設事業等の大規模事業の実施により地方債の新規発行は増加している傾向にあるため、引き続き、投資的経費及び地方債の新規発行の抑制を図るほか、地方交付税算入率の高い有利な地方債を活用し、財政の健全化に努め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人件費に係る経常収支比率は、前年度と比較して４．７ポイント増加したものの、類似団体内平均値を下回っている。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これは、会計年度任用職員制度の開始によるものが主な要因である。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近年の行政需要の多様化・複雑化に対応し、市民サービスの質を維持するため、引き続き適正な職員定員管理に努める。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37</xdr:row>
      <xdr:rowOff>3175</xdr:rowOff>
    </xdr:to>
    <xdr:cxnSp macro="">
      <xdr:nvCxnSpPr>
        <xdr:cNvPr id="70" name="直線コネクタ 69"/>
        <xdr:cNvCxnSpPr/>
      </xdr:nvCxnSpPr>
      <xdr:spPr>
        <a:xfrm>
          <a:off x="3987800" y="5899150"/>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98425</xdr:rowOff>
    </xdr:to>
    <xdr:cxnSp macro="">
      <xdr:nvCxnSpPr>
        <xdr:cNvPr id="73" name="直線コネクタ 72"/>
        <xdr:cNvCxnSpPr/>
      </xdr:nvCxnSpPr>
      <xdr:spPr>
        <a:xfrm flipV="1">
          <a:off x="3098800" y="5899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98425</xdr:rowOff>
    </xdr:from>
    <xdr:to>
      <xdr:col>15</xdr:col>
      <xdr:colOff>98425</xdr:colOff>
      <xdr:row>34</xdr:row>
      <xdr:rowOff>136525</xdr:rowOff>
    </xdr:to>
    <xdr:cxnSp macro="">
      <xdr:nvCxnSpPr>
        <xdr:cNvPr id="76" name="直線コネクタ 75"/>
        <xdr:cNvCxnSpPr/>
      </xdr:nvCxnSpPr>
      <xdr:spPr>
        <a:xfrm flipV="1">
          <a:off x="2209800" y="5927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136525</xdr:rowOff>
    </xdr:to>
    <xdr:cxnSp macro="">
      <xdr:nvCxnSpPr>
        <xdr:cNvPr id="79" name="直線コネクタ 78"/>
        <xdr:cNvCxnSpPr/>
      </xdr:nvCxnSpPr>
      <xdr:spPr>
        <a:xfrm>
          <a:off x="1320800" y="595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123825</xdr:rowOff>
    </xdr:from>
    <xdr:to>
      <xdr:col>24</xdr:col>
      <xdr:colOff>76200</xdr:colOff>
      <xdr:row>37</xdr:row>
      <xdr:rowOff>53975</xdr:rowOff>
    </xdr:to>
    <xdr:sp macro="" textlink="">
      <xdr:nvSpPr>
        <xdr:cNvPr id="89" name="楕円 88"/>
        <xdr:cNvSpPr/>
      </xdr:nvSpPr>
      <xdr:spPr>
        <a:xfrm>
          <a:off x="47752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140352</xdr:rowOff>
    </xdr:from>
    <xdr:ext cx="762000" cy="259045"/>
    <xdr:sp macro="" textlink="">
      <xdr:nvSpPr>
        <xdr:cNvPr id="90" name="人件費該当値テキスト"/>
        <xdr:cNvSpPr txBox="1"/>
      </xdr:nvSpPr>
      <xdr:spPr>
        <a:xfrm>
          <a:off x="49149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91" name="楕円 90"/>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130827</xdr:rowOff>
    </xdr:from>
    <xdr:ext cx="736600" cy="259045"/>
    <xdr:sp macro="" textlink="">
      <xdr:nvSpPr>
        <xdr:cNvPr id="92" name="テキスト ボックス 91"/>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47625</xdr:rowOff>
    </xdr:from>
    <xdr:to>
      <xdr:col>15</xdr:col>
      <xdr:colOff>149225</xdr:colOff>
      <xdr:row>34</xdr:row>
      <xdr:rowOff>149225</xdr:rowOff>
    </xdr:to>
    <xdr:sp macro="" textlink="">
      <xdr:nvSpPr>
        <xdr:cNvPr id="93" name="楕円 92"/>
        <xdr:cNvSpPr/>
      </xdr:nvSpPr>
      <xdr:spPr>
        <a:xfrm>
          <a:off x="3048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159402</xdr:rowOff>
    </xdr:from>
    <xdr:ext cx="762000" cy="259045"/>
    <xdr:sp macro="" textlink="">
      <xdr:nvSpPr>
        <xdr:cNvPr id="94" name="テキスト ボックス 93"/>
        <xdr:cNvSpPr txBox="1"/>
      </xdr:nvSpPr>
      <xdr:spPr>
        <a:xfrm>
          <a:off x="2717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85725</xdr:rowOff>
    </xdr:from>
    <xdr:to>
      <xdr:col>11</xdr:col>
      <xdr:colOff>60325</xdr:colOff>
      <xdr:row>35</xdr:row>
      <xdr:rowOff>15875</xdr:rowOff>
    </xdr:to>
    <xdr:sp macro="" textlink="">
      <xdr:nvSpPr>
        <xdr:cNvPr id="95" name="楕円 94"/>
        <xdr:cNvSpPr/>
      </xdr:nvSpPr>
      <xdr:spPr>
        <a:xfrm>
          <a:off x="2159000"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26052</xdr:rowOff>
    </xdr:from>
    <xdr:ext cx="762000" cy="259045"/>
    <xdr:sp macro="" textlink="">
      <xdr:nvSpPr>
        <xdr:cNvPr id="96" name="テキスト ボックス 95"/>
        <xdr:cNvSpPr txBox="1"/>
      </xdr:nvSpPr>
      <xdr:spPr>
        <a:xfrm>
          <a:off x="1828800" y="5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7" name="楕円 96"/>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8" name="テキスト ボックス 97"/>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物件費に係る経常収支比率は、前年度と比較し２．９ポイント減少し、類似団体内平均値を下回っている。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これは、会計年度任用職員制度の開始によるものが主な要因である。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今後も、行財政改革の取り組みを強力に推進し、経常的な経費の徹底した洗い直しや節減合理化を行い、物件費の抑制を図る。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16510</xdr:rowOff>
    </xdr:to>
    <xdr:cxnSp macro="">
      <xdr:nvCxnSpPr>
        <xdr:cNvPr id="131" name="直線コネクタ 130"/>
        <xdr:cNvCxnSpPr/>
      </xdr:nvCxnSpPr>
      <xdr:spPr>
        <a:xfrm flipV="1">
          <a:off x="15671800" y="27101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31750</xdr:rowOff>
    </xdr:to>
    <xdr:cxnSp macro="">
      <xdr:nvCxnSpPr>
        <xdr:cNvPr id="134" name="直線コネクタ 133"/>
        <xdr:cNvCxnSpPr/>
      </xdr:nvCxnSpPr>
      <xdr:spPr>
        <a:xfrm flipV="1">
          <a:off x="14782800" y="293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62230</xdr:rowOff>
    </xdr:to>
    <xdr:cxnSp macro="">
      <xdr:nvCxnSpPr>
        <xdr:cNvPr id="137" name="直線コネクタ 136"/>
        <xdr:cNvCxnSpPr/>
      </xdr:nvCxnSpPr>
      <xdr:spPr>
        <a:xfrm flipV="1">
          <a:off x="13893800" y="294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62230</xdr:rowOff>
    </xdr:to>
    <xdr:cxnSp macro="">
      <xdr:nvCxnSpPr>
        <xdr:cNvPr id="140" name="直線コネクタ 139"/>
        <xdr:cNvCxnSpPr/>
      </xdr:nvCxnSpPr>
      <xdr:spPr>
        <a:xfrm>
          <a:off x="13004800" y="294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50" name="楕円 14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5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52" name="楕円 151"/>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53" name="テキスト ボックス 152"/>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4" name="楕円 153"/>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5" name="テキスト ボックス 15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6" name="楕円 155"/>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7" name="テキスト ボックス 156"/>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8" name="楕円 157"/>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9" name="テキスト ボックス 15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扶助費に係る経常収支比率は、前年度と比較して１．０ポイント増加したものの、類似団体内平均値を下回っている。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これは、養護老人ホーム偕楽園の指定管理制度へ移行したことにより、人件費や物件費等から組替わったことが主な要因である。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今後、ますます少子高齢化が進み、扶助費の増加が見込まれることから、経常経費全般の抑制に努める。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56</xdr:row>
      <xdr:rowOff>29028</xdr:rowOff>
    </xdr:to>
    <xdr:cxnSp macro="">
      <xdr:nvCxnSpPr>
        <xdr:cNvPr id="194" name="直線コネクタ 193"/>
        <xdr:cNvCxnSpPr/>
      </xdr:nvCxnSpPr>
      <xdr:spPr>
        <a:xfrm>
          <a:off x="3987800" y="94669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135165</xdr:rowOff>
    </xdr:to>
    <xdr:cxnSp macro="">
      <xdr:nvCxnSpPr>
        <xdr:cNvPr id="197" name="直線コネクタ 196"/>
        <xdr:cNvCxnSpPr/>
      </xdr:nvCxnSpPr>
      <xdr:spPr>
        <a:xfrm flipV="1">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12700</xdr:rowOff>
    </xdr:to>
    <xdr:cxnSp macro="">
      <xdr:nvCxnSpPr>
        <xdr:cNvPr id="200" name="直線コネクタ 199"/>
        <xdr:cNvCxnSpPr/>
      </xdr:nvCxnSpPr>
      <xdr:spPr>
        <a:xfrm flipV="1">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203" name="直線コネクタ 202"/>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3" name="楕円 21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5" name="楕円 214"/>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6" name="テキスト ボックス 215"/>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7" name="楕円 216"/>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8" name="テキスト ボックス 21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9" name="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20" name="テキスト ボックス 21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1" name="楕円 22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2" name="テキスト ボックス 221"/>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その他に係る経常収支比率は、前年度と比較し９．５ポイント減少したものの、類似団体内平均値をやや上回っている。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これは、その他の大半を占めていた繰出金について、令和２年度から簡易水道事業や公共下水道事業が公営企業会計に移行し、補助費等に組替わったたことが主な要因である。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61</xdr:row>
      <xdr:rowOff>1270</xdr:rowOff>
    </xdr:to>
    <xdr:cxnSp macro="">
      <xdr:nvCxnSpPr>
        <xdr:cNvPr id="255" name="直線コネクタ 254"/>
        <xdr:cNvCxnSpPr/>
      </xdr:nvCxnSpPr>
      <xdr:spPr>
        <a:xfrm flipV="1">
          <a:off x="15671800" y="973582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1270</xdr:rowOff>
    </xdr:to>
    <xdr:cxnSp macro="">
      <xdr:nvCxnSpPr>
        <xdr:cNvPr id="258" name="直線コネクタ 257"/>
        <xdr:cNvCxnSpPr/>
      </xdr:nvCxnSpPr>
      <xdr:spPr>
        <a:xfrm>
          <a:off x="14782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61</xdr:row>
      <xdr:rowOff>1270</xdr:rowOff>
    </xdr:to>
    <xdr:cxnSp macro="">
      <xdr:nvCxnSpPr>
        <xdr:cNvPr id="261" name="直線コネクタ 260"/>
        <xdr:cNvCxnSpPr/>
      </xdr:nvCxnSpPr>
      <xdr:spPr>
        <a:xfrm flipV="1">
          <a:off x="13893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142240</xdr:rowOff>
    </xdr:from>
    <xdr:to>
      <xdr:col>69</xdr:col>
      <xdr:colOff>92075</xdr:colOff>
      <xdr:row>61</xdr:row>
      <xdr:rowOff>1270</xdr:rowOff>
    </xdr:to>
    <xdr:cxnSp macro="">
      <xdr:nvCxnSpPr>
        <xdr:cNvPr id="264" name="直線コネクタ 263"/>
        <xdr:cNvCxnSpPr/>
      </xdr:nvCxnSpPr>
      <xdr:spPr>
        <a:xfrm>
          <a:off x="13004800" y="1042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4" name="楕円 27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5"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121920</xdr:rowOff>
    </xdr:from>
    <xdr:to>
      <xdr:col>78</xdr:col>
      <xdr:colOff>120650</xdr:colOff>
      <xdr:row>61</xdr:row>
      <xdr:rowOff>52070</xdr:rowOff>
    </xdr:to>
    <xdr:sp macro="" textlink="">
      <xdr:nvSpPr>
        <xdr:cNvPr id="276" name="楕円 275"/>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36847</xdr:rowOff>
    </xdr:from>
    <xdr:ext cx="736600" cy="259045"/>
    <xdr:sp macro="" textlink="">
      <xdr:nvSpPr>
        <xdr:cNvPr id="277" name="テキスト ボックス 276"/>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8" name="楕円 277"/>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9" name="テキスト ボックス 278"/>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80" name="楕円 279"/>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81" name="テキスト ボックス 280"/>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82" name="楕円 281"/>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83" name="テキスト ボックス 282"/>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補助費等に係る経常収支比率は、前年度と比較し２．７ポイント増加し、類似団体内平均値を上回っている。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これは令和２年度から簡易水道事業・下水道事業が公営企業会計へ移行し、繰出金から組替わったことが主な要因である。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今後も、行政改革プランに基づき、補助金や負担金等の見直しを行い、補助費等の抑制を図る。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49276</xdr:rowOff>
    </xdr:to>
    <xdr:cxnSp macro="">
      <xdr:nvCxnSpPr>
        <xdr:cNvPr id="313" name="直線コネクタ 312"/>
        <xdr:cNvCxnSpPr/>
      </xdr:nvCxnSpPr>
      <xdr:spPr>
        <a:xfrm>
          <a:off x="15671800" y="64409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97282</xdr:rowOff>
    </xdr:to>
    <xdr:cxnSp macro="">
      <xdr:nvCxnSpPr>
        <xdr:cNvPr id="316" name="直線コネクタ 315"/>
        <xdr:cNvCxnSpPr/>
      </xdr:nvCxnSpPr>
      <xdr:spPr>
        <a:xfrm>
          <a:off x="14782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78994</xdr:rowOff>
    </xdr:to>
    <xdr:cxnSp macro="">
      <xdr:nvCxnSpPr>
        <xdr:cNvPr id="319" name="直線コネクタ 318"/>
        <xdr:cNvCxnSpPr/>
      </xdr:nvCxnSpPr>
      <xdr:spPr>
        <a:xfrm>
          <a:off x="13893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33274</xdr:rowOff>
    </xdr:to>
    <xdr:cxnSp macro="">
      <xdr:nvCxnSpPr>
        <xdr:cNvPr id="322" name="直線コネクタ 321"/>
        <xdr:cNvCxnSpPr/>
      </xdr:nvCxnSpPr>
      <xdr:spPr>
        <a:xfrm>
          <a:off x="13004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32" name="楕円 331"/>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33"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4" name="楕円 33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5" name="テキスト ボックス 33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6" name="楕円 335"/>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7" name="テキスト ボックス 336"/>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8" name="楕円 337"/>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9" name="テキスト ボックス 338"/>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40" name="楕円 339"/>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41" name="テキスト ボックス 340"/>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公債費に係る経常収支比率は、前年度と比較して１．０ポイント減少し、類似団体内平均値を下回っている。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これは、地方債の新規発行抑制に取り組んできたことによるものである。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今後は、田中美術館新館建設事業等の大規模事業を実施することから、増加に転じると予想されるため、地方債の新規発行の抑制を図り、地方債残高の抑制に努める。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123189</xdr:rowOff>
    </xdr:to>
    <xdr:cxnSp macro="">
      <xdr:nvCxnSpPr>
        <xdr:cNvPr id="374" name="直線コネクタ 373"/>
        <xdr:cNvCxnSpPr/>
      </xdr:nvCxnSpPr>
      <xdr:spPr>
        <a:xfrm flipV="1">
          <a:off x="3987800" y="13248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130811</xdr:rowOff>
    </xdr:to>
    <xdr:cxnSp macro="">
      <xdr:nvCxnSpPr>
        <xdr:cNvPr id="377" name="直線コネクタ 376"/>
        <xdr:cNvCxnSpPr/>
      </xdr:nvCxnSpPr>
      <xdr:spPr>
        <a:xfrm flipV="1">
          <a:off x="3098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130811</xdr:rowOff>
    </xdr:to>
    <xdr:cxnSp macro="">
      <xdr:nvCxnSpPr>
        <xdr:cNvPr id="380" name="直線コネクタ 379"/>
        <xdr:cNvCxnSpPr/>
      </xdr:nvCxnSpPr>
      <xdr:spPr>
        <a:xfrm>
          <a:off x="2209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146050</xdr:rowOff>
    </xdr:to>
    <xdr:cxnSp macro="">
      <xdr:nvCxnSpPr>
        <xdr:cNvPr id="383" name="直線コネクタ 382"/>
        <xdr:cNvCxnSpPr/>
      </xdr:nvCxnSpPr>
      <xdr:spPr>
        <a:xfrm flipV="1">
          <a:off x="1320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4"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96" name="テキスト ボックス 39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7" name="楕円 396"/>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98" name="テキスト ボックス 397"/>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9" name="楕円 398"/>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168927</xdr:rowOff>
    </xdr:from>
    <xdr:ext cx="762000" cy="259045"/>
    <xdr:sp macro="" textlink="">
      <xdr:nvSpPr>
        <xdr:cNvPr id="400" name="テキスト ボックス 399"/>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1" name="楕円 400"/>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2" name="テキスト ボックス 401"/>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公債費以外に係る経常収支比率は、前年度と比較し４．０ポイント減少し、類似団体内平均値程度となった。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これは、下水道事業の公営企業会計移行に伴い経常的な補助費等が減少したこと等により経常経費全般が減少したためである。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補助費等が類似団体内平均値を上回っているため、行政改革プランに基づき、補助金や負担金等の見直しを行い、補助費等の抑制を図る。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49276</xdr:rowOff>
    </xdr:to>
    <xdr:cxnSp macro="">
      <xdr:nvCxnSpPr>
        <xdr:cNvPr id="433" name="直線コネクタ 432"/>
        <xdr:cNvCxnSpPr/>
      </xdr:nvCxnSpPr>
      <xdr:spPr>
        <a:xfrm flipV="1">
          <a:off x="15671800" y="1323949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67563</xdr:rowOff>
    </xdr:to>
    <xdr:cxnSp macro="">
      <xdr:nvCxnSpPr>
        <xdr:cNvPr id="436" name="直線コネクタ 435"/>
        <xdr:cNvCxnSpPr/>
      </xdr:nvCxnSpPr>
      <xdr:spPr>
        <a:xfrm flipV="1">
          <a:off x="14782800" y="13422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85852</xdr:rowOff>
    </xdr:to>
    <xdr:cxnSp macro="">
      <xdr:nvCxnSpPr>
        <xdr:cNvPr id="439" name="直線コネクタ 438"/>
        <xdr:cNvCxnSpPr/>
      </xdr:nvCxnSpPr>
      <xdr:spPr>
        <a:xfrm flipV="1">
          <a:off x="13893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85852</xdr:rowOff>
    </xdr:to>
    <xdr:cxnSp macro="">
      <xdr:nvCxnSpPr>
        <xdr:cNvPr id="442" name="直線コネクタ 441"/>
        <xdr:cNvCxnSpPr/>
      </xdr:nvCxnSpPr>
      <xdr:spPr>
        <a:xfrm>
          <a:off x="13004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52" name="楕円 451"/>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53"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4" name="楕円 453"/>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5" name="テキスト ボックス 45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6" name="楕円 455"/>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7" name="テキスト ボックス 456"/>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8" name="楕円 457"/>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9" name="テキスト ボックス 458"/>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60" name="楕円 459"/>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1" name="テキスト ボックス 460"/>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22867</xdr:rowOff>
    </xdr:from>
    <xdr:to>
      <xdr:col>29</xdr:col>
      <xdr:colOff>127000</xdr:colOff>
      <xdr:row>15</xdr:row>
      <xdr:rowOff>134979</xdr:rowOff>
    </xdr:to>
    <xdr:cxnSp macro="">
      <xdr:nvCxnSpPr>
        <xdr:cNvPr id="52" name="直線コネクタ 51"/>
        <xdr:cNvCxnSpPr/>
      </xdr:nvCxnSpPr>
      <xdr:spPr bwMode="auto">
        <a:xfrm flipV="1">
          <a:off x="5003800" y="2642242"/>
          <a:ext cx="647700" cy="11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134979</xdr:rowOff>
    </xdr:from>
    <xdr:to>
      <xdr:col>26</xdr:col>
      <xdr:colOff>50800</xdr:colOff>
      <xdr:row>15</xdr:row>
      <xdr:rowOff>146475</xdr:rowOff>
    </xdr:to>
    <xdr:cxnSp macro="">
      <xdr:nvCxnSpPr>
        <xdr:cNvPr id="55" name="直線コネクタ 54"/>
        <xdr:cNvCxnSpPr/>
      </xdr:nvCxnSpPr>
      <xdr:spPr bwMode="auto">
        <a:xfrm flipV="1">
          <a:off x="4305300" y="2754354"/>
          <a:ext cx="698500" cy="1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146475</xdr:rowOff>
    </xdr:from>
    <xdr:to>
      <xdr:col>22</xdr:col>
      <xdr:colOff>114300</xdr:colOff>
      <xdr:row>15</xdr:row>
      <xdr:rowOff>163652</xdr:rowOff>
    </xdr:to>
    <xdr:cxnSp macro="">
      <xdr:nvCxnSpPr>
        <xdr:cNvPr id="58" name="直線コネクタ 57"/>
        <xdr:cNvCxnSpPr/>
      </xdr:nvCxnSpPr>
      <xdr:spPr bwMode="auto">
        <a:xfrm flipV="1">
          <a:off x="3606800" y="2765850"/>
          <a:ext cx="698500" cy="1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163652</xdr:rowOff>
    </xdr:from>
    <xdr:to>
      <xdr:col>18</xdr:col>
      <xdr:colOff>177800</xdr:colOff>
      <xdr:row>16</xdr:row>
      <xdr:rowOff>33481</xdr:rowOff>
    </xdr:to>
    <xdr:cxnSp macro="">
      <xdr:nvCxnSpPr>
        <xdr:cNvPr id="61" name="直線コネクタ 60"/>
        <xdr:cNvCxnSpPr/>
      </xdr:nvCxnSpPr>
      <xdr:spPr bwMode="auto">
        <a:xfrm flipV="1">
          <a:off x="2908300" y="2783027"/>
          <a:ext cx="698500" cy="4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143517</xdr:rowOff>
    </xdr:from>
    <xdr:to>
      <xdr:col>29</xdr:col>
      <xdr:colOff>177800</xdr:colOff>
      <xdr:row>15</xdr:row>
      <xdr:rowOff>73667</xdr:rowOff>
    </xdr:to>
    <xdr:sp macro="" textlink="">
      <xdr:nvSpPr>
        <xdr:cNvPr id="71" name="楕円 70"/>
        <xdr:cNvSpPr/>
      </xdr:nvSpPr>
      <xdr:spPr bwMode="auto">
        <a:xfrm>
          <a:off x="5600700" y="259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160044</xdr:rowOff>
    </xdr:from>
    <xdr:ext cx="762000" cy="259045"/>
    <xdr:sp macro="" textlink="">
      <xdr:nvSpPr>
        <xdr:cNvPr id="72" name="人口1人当たり決算額の推移該当値テキスト130"/>
        <xdr:cNvSpPr txBox="1"/>
      </xdr:nvSpPr>
      <xdr:spPr>
        <a:xfrm>
          <a:off x="5740400" y="24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84179</xdr:rowOff>
    </xdr:from>
    <xdr:to>
      <xdr:col>26</xdr:col>
      <xdr:colOff>101600</xdr:colOff>
      <xdr:row>16</xdr:row>
      <xdr:rowOff>14329</xdr:rowOff>
    </xdr:to>
    <xdr:sp macro="" textlink="">
      <xdr:nvSpPr>
        <xdr:cNvPr id="73" name="楕円 72"/>
        <xdr:cNvSpPr/>
      </xdr:nvSpPr>
      <xdr:spPr bwMode="auto">
        <a:xfrm>
          <a:off x="4953000" y="270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24506</xdr:rowOff>
    </xdr:from>
    <xdr:ext cx="736600" cy="259045"/>
    <xdr:sp macro="" textlink="">
      <xdr:nvSpPr>
        <xdr:cNvPr id="74" name="テキスト ボックス 73"/>
        <xdr:cNvSpPr txBox="1"/>
      </xdr:nvSpPr>
      <xdr:spPr>
        <a:xfrm>
          <a:off x="4622800" y="2472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95675</xdr:rowOff>
    </xdr:from>
    <xdr:to>
      <xdr:col>22</xdr:col>
      <xdr:colOff>165100</xdr:colOff>
      <xdr:row>16</xdr:row>
      <xdr:rowOff>25825</xdr:rowOff>
    </xdr:to>
    <xdr:sp macro="" textlink="">
      <xdr:nvSpPr>
        <xdr:cNvPr id="75" name="楕円 74"/>
        <xdr:cNvSpPr/>
      </xdr:nvSpPr>
      <xdr:spPr bwMode="auto">
        <a:xfrm>
          <a:off x="4254500" y="271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36002</xdr:rowOff>
    </xdr:from>
    <xdr:ext cx="762000" cy="259045"/>
    <xdr:sp macro="" textlink="">
      <xdr:nvSpPr>
        <xdr:cNvPr id="76" name="テキスト ボックス 75"/>
        <xdr:cNvSpPr txBox="1"/>
      </xdr:nvSpPr>
      <xdr:spPr>
        <a:xfrm>
          <a:off x="3924300" y="24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112852</xdr:rowOff>
    </xdr:from>
    <xdr:to>
      <xdr:col>19</xdr:col>
      <xdr:colOff>38100</xdr:colOff>
      <xdr:row>16</xdr:row>
      <xdr:rowOff>43002</xdr:rowOff>
    </xdr:to>
    <xdr:sp macro="" textlink="">
      <xdr:nvSpPr>
        <xdr:cNvPr id="77" name="楕円 76"/>
        <xdr:cNvSpPr/>
      </xdr:nvSpPr>
      <xdr:spPr bwMode="auto">
        <a:xfrm>
          <a:off x="3556000" y="273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53179</xdr:rowOff>
    </xdr:from>
    <xdr:ext cx="762000" cy="259045"/>
    <xdr:sp macro="" textlink="">
      <xdr:nvSpPr>
        <xdr:cNvPr id="78" name="テキスト ボックス 77"/>
        <xdr:cNvSpPr txBox="1"/>
      </xdr:nvSpPr>
      <xdr:spPr>
        <a:xfrm>
          <a:off x="3225800" y="25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154131</xdr:rowOff>
    </xdr:from>
    <xdr:to>
      <xdr:col>15</xdr:col>
      <xdr:colOff>101600</xdr:colOff>
      <xdr:row>16</xdr:row>
      <xdr:rowOff>84281</xdr:rowOff>
    </xdr:to>
    <xdr:sp macro="" textlink="">
      <xdr:nvSpPr>
        <xdr:cNvPr id="79" name="楕円 78"/>
        <xdr:cNvSpPr/>
      </xdr:nvSpPr>
      <xdr:spPr bwMode="auto">
        <a:xfrm>
          <a:off x="2857500" y="277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94458</xdr:rowOff>
    </xdr:from>
    <xdr:ext cx="762000" cy="259045"/>
    <xdr:sp macro="" textlink="">
      <xdr:nvSpPr>
        <xdr:cNvPr id="80" name="テキスト ボックス 79"/>
        <xdr:cNvSpPr txBox="1"/>
      </xdr:nvSpPr>
      <xdr:spPr>
        <a:xfrm>
          <a:off x="2527300" y="254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307000</xdr:rowOff>
    </xdr:from>
    <xdr:to>
      <xdr:col>29</xdr:col>
      <xdr:colOff>127000</xdr:colOff>
      <xdr:row>35</xdr:row>
      <xdr:rowOff>325425</xdr:rowOff>
    </xdr:to>
    <xdr:cxnSp macro="">
      <xdr:nvCxnSpPr>
        <xdr:cNvPr id="112" name="直線コネクタ 111"/>
        <xdr:cNvCxnSpPr/>
      </xdr:nvCxnSpPr>
      <xdr:spPr bwMode="auto">
        <a:xfrm>
          <a:off x="5003800" y="6917350"/>
          <a:ext cx="6477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282471</xdr:rowOff>
    </xdr:from>
    <xdr:to>
      <xdr:col>26</xdr:col>
      <xdr:colOff>50800</xdr:colOff>
      <xdr:row>35</xdr:row>
      <xdr:rowOff>307000</xdr:rowOff>
    </xdr:to>
    <xdr:cxnSp macro="">
      <xdr:nvCxnSpPr>
        <xdr:cNvPr id="115" name="直線コネクタ 114"/>
        <xdr:cNvCxnSpPr/>
      </xdr:nvCxnSpPr>
      <xdr:spPr bwMode="auto">
        <a:xfrm>
          <a:off x="4305300" y="6892821"/>
          <a:ext cx="698500" cy="2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282471</xdr:rowOff>
    </xdr:from>
    <xdr:to>
      <xdr:col>22</xdr:col>
      <xdr:colOff>114300</xdr:colOff>
      <xdr:row>35</xdr:row>
      <xdr:rowOff>288803</xdr:rowOff>
    </xdr:to>
    <xdr:cxnSp macro="">
      <xdr:nvCxnSpPr>
        <xdr:cNvPr id="118" name="直線コネクタ 117"/>
        <xdr:cNvCxnSpPr/>
      </xdr:nvCxnSpPr>
      <xdr:spPr bwMode="auto">
        <a:xfrm flipV="1">
          <a:off x="3606800" y="6892821"/>
          <a:ext cx="698500" cy="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251382</xdr:rowOff>
    </xdr:from>
    <xdr:to>
      <xdr:col>18</xdr:col>
      <xdr:colOff>177800</xdr:colOff>
      <xdr:row>35</xdr:row>
      <xdr:rowOff>288803</xdr:rowOff>
    </xdr:to>
    <xdr:cxnSp macro="">
      <xdr:nvCxnSpPr>
        <xdr:cNvPr id="121" name="直線コネクタ 120"/>
        <xdr:cNvCxnSpPr/>
      </xdr:nvCxnSpPr>
      <xdr:spPr bwMode="auto">
        <a:xfrm>
          <a:off x="2908300" y="6861732"/>
          <a:ext cx="698500" cy="37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274625</xdr:rowOff>
    </xdr:from>
    <xdr:to>
      <xdr:col>29</xdr:col>
      <xdr:colOff>177800</xdr:colOff>
      <xdr:row>36</xdr:row>
      <xdr:rowOff>33325</xdr:rowOff>
    </xdr:to>
    <xdr:sp macro="" textlink="">
      <xdr:nvSpPr>
        <xdr:cNvPr id="131" name="楕円 130"/>
        <xdr:cNvSpPr/>
      </xdr:nvSpPr>
      <xdr:spPr bwMode="auto">
        <a:xfrm>
          <a:off x="5600700" y="688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119702</xdr:rowOff>
    </xdr:from>
    <xdr:ext cx="762000" cy="259045"/>
    <xdr:sp macro="" textlink="">
      <xdr:nvSpPr>
        <xdr:cNvPr id="132" name="人口1人当たり決算額の推移該当値テキスト445"/>
        <xdr:cNvSpPr txBox="1"/>
      </xdr:nvSpPr>
      <xdr:spPr>
        <a:xfrm>
          <a:off x="5740400" y="67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256200</xdr:rowOff>
    </xdr:from>
    <xdr:to>
      <xdr:col>26</xdr:col>
      <xdr:colOff>101600</xdr:colOff>
      <xdr:row>36</xdr:row>
      <xdr:rowOff>14900</xdr:rowOff>
    </xdr:to>
    <xdr:sp macro="" textlink="">
      <xdr:nvSpPr>
        <xdr:cNvPr id="133" name="楕円 132"/>
        <xdr:cNvSpPr/>
      </xdr:nvSpPr>
      <xdr:spPr bwMode="auto">
        <a:xfrm>
          <a:off x="4953000" y="686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25077</xdr:rowOff>
    </xdr:from>
    <xdr:ext cx="736600" cy="259045"/>
    <xdr:sp macro="" textlink="">
      <xdr:nvSpPr>
        <xdr:cNvPr id="134" name="テキスト ボックス 133"/>
        <xdr:cNvSpPr txBox="1"/>
      </xdr:nvSpPr>
      <xdr:spPr>
        <a:xfrm>
          <a:off x="4622800" y="663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231671</xdr:rowOff>
    </xdr:from>
    <xdr:to>
      <xdr:col>22</xdr:col>
      <xdr:colOff>165100</xdr:colOff>
      <xdr:row>35</xdr:row>
      <xdr:rowOff>333271</xdr:rowOff>
    </xdr:to>
    <xdr:sp macro="" textlink="">
      <xdr:nvSpPr>
        <xdr:cNvPr id="135" name="楕円 134"/>
        <xdr:cNvSpPr/>
      </xdr:nvSpPr>
      <xdr:spPr bwMode="auto">
        <a:xfrm>
          <a:off x="4254500" y="684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xdr:rowOff>
    </xdr:from>
    <xdr:ext cx="762000" cy="259045"/>
    <xdr:sp macro="" textlink="">
      <xdr:nvSpPr>
        <xdr:cNvPr id="136" name="テキスト ボックス 135"/>
        <xdr:cNvSpPr txBox="1"/>
      </xdr:nvSpPr>
      <xdr:spPr>
        <a:xfrm>
          <a:off x="3924300" y="661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238003</xdr:rowOff>
    </xdr:from>
    <xdr:to>
      <xdr:col>19</xdr:col>
      <xdr:colOff>38100</xdr:colOff>
      <xdr:row>35</xdr:row>
      <xdr:rowOff>339603</xdr:rowOff>
    </xdr:to>
    <xdr:sp macro="" textlink="">
      <xdr:nvSpPr>
        <xdr:cNvPr id="137" name="楕円 136"/>
        <xdr:cNvSpPr/>
      </xdr:nvSpPr>
      <xdr:spPr bwMode="auto">
        <a:xfrm>
          <a:off x="3556000" y="684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6880</xdr:rowOff>
    </xdr:from>
    <xdr:ext cx="762000" cy="259045"/>
    <xdr:sp macro="" textlink="">
      <xdr:nvSpPr>
        <xdr:cNvPr id="138" name="テキスト ボックス 137"/>
        <xdr:cNvSpPr txBox="1"/>
      </xdr:nvSpPr>
      <xdr:spPr>
        <a:xfrm>
          <a:off x="3225800" y="661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200582</xdr:rowOff>
    </xdr:from>
    <xdr:to>
      <xdr:col>15</xdr:col>
      <xdr:colOff>101600</xdr:colOff>
      <xdr:row>35</xdr:row>
      <xdr:rowOff>302182</xdr:rowOff>
    </xdr:to>
    <xdr:sp macro="" textlink="">
      <xdr:nvSpPr>
        <xdr:cNvPr id="139" name="楕円 138"/>
        <xdr:cNvSpPr/>
      </xdr:nvSpPr>
      <xdr:spPr bwMode="auto">
        <a:xfrm>
          <a:off x="2857500" y="681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312359</xdr:rowOff>
    </xdr:from>
    <xdr:ext cx="762000" cy="259045"/>
    <xdr:sp macro="" textlink="">
      <xdr:nvSpPr>
        <xdr:cNvPr id="140" name="テキスト ボックス 139"/>
        <xdr:cNvSpPr txBox="1"/>
      </xdr:nvSpPr>
      <xdr:spPr>
        <a:xfrm>
          <a:off x="2527300" y="65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92706</xdr:rowOff>
    </xdr:from>
    <xdr:to>
      <xdr:col>24</xdr:col>
      <xdr:colOff>63500</xdr:colOff>
      <xdr:row>37</xdr:row>
      <xdr:rowOff>22053</xdr:rowOff>
    </xdr:to>
    <xdr:cxnSp macro="">
      <xdr:nvCxnSpPr>
        <xdr:cNvPr id="63" name="直線コネクタ 62"/>
        <xdr:cNvCxnSpPr/>
      </xdr:nvCxnSpPr>
      <xdr:spPr>
        <a:xfrm flipV="1">
          <a:off x="3797300" y="6093456"/>
          <a:ext cx="838200" cy="27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7226</xdr:rowOff>
    </xdr:from>
    <xdr:to>
      <xdr:col>19</xdr:col>
      <xdr:colOff>177800</xdr:colOff>
      <xdr:row>37</xdr:row>
      <xdr:rowOff>22053</xdr:rowOff>
    </xdr:to>
    <xdr:cxnSp macro="">
      <xdr:nvCxnSpPr>
        <xdr:cNvPr id="66" name="直線コネクタ 65"/>
        <xdr:cNvCxnSpPr/>
      </xdr:nvCxnSpPr>
      <xdr:spPr>
        <a:xfrm>
          <a:off x="2908300" y="635087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164128</xdr:rowOff>
    </xdr:from>
    <xdr:to>
      <xdr:col>15</xdr:col>
      <xdr:colOff>50800</xdr:colOff>
      <xdr:row>37</xdr:row>
      <xdr:rowOff>7226</xdr:rowOff>
    </xdr:to>
    <xdr:cxnSp macro="">
      <xdr:nvCxnSpPr>
        <xdr:cNvPr id="69" name="直線コネクタ 68"/>
        <xdr:cNvCxnSpPr/>
      </xdr:nvCxnSpPr>
      <xdr:spPr>
        <a:xfrm>
          <a:off x="2019300" y="6336328"/>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164128</xdr:rowOff>
    </xdr:from>
    <xdr:to>
      <xdr:col>10</xdr:col>
      <xdr:colOff>114300</xdr:colOff>
      <xdr:row>37</xdr:row>
      <xdr:rowOff>5593</xdr:rowOff>
    </xdr:to>
    <xdr:cxnSp macro="">
      <xdr:nvCxnSpPr>
        <xdr:cNvPr id="72" name="直線コネクタ 71"/>
        <xdr:cNvCxnSpPr/>
      </xdr:nvCxnSpPr>
      <xdr:spPr>
        <a:xfrm flipV="1">
          <a:off x="1130300" y="6336328"/>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41906</xdr:rowOff>
    </xdr:from>
    <xdr:to>
      <xdr:col>24</xdr:col>
      <xdr:colOff>114300</xdr:colOff>
      <xdr:row>35</xdr:row>
      <xdr:rowOff>143506</xdr:rowOff>
    </xdr:to>
    <xdr:sp macro="" textlink="">
      <xdr:nvSpPr>
        <xdr:cNvPr id="82" name="楕円 81"/>
        <xdr:cNvSpPr/>
      </xdr:nvSpPr>
      <xdr:spPr>
        <a:xfrm>
          <a:off x="4584700" y="60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20333</xdr:rowOff>
    </xdr:from>
    <xdr:ext cx="534377" cy="259045"/>
    <xdr:sp macro="" textlink="">
      <xdr:nvSpPr>
        <xdr:cNvPr id="83" name="人件費該当値テキスト"/>
        <xdr:cNvSpPr txBox="1"/>
      </xdr:nvSpPr>
      <xdr:spPr>
        <a:xfrm>
          <a:off x="4686300" y="60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142703</xdr:rowOff>
    </xdr:from>
    <xdr:to>
      <xdr:col>20</xdr:col>
      <xdr:colOff>38100</xdr:colOff>
      <xdr:row>37</xdr:row>
      <xdr:rowOff>72853</xdr:rowOff>
    </xdr:to>
    <xdr:sp macro="" textlink="">
      <xdr:nvSpPr>
        <xdr:cNvPr id="84" name="楕円 83"/>
        <xdr:cNvSpPr/>
      </xdr:nvSpPr>
      <xdr:spPr>
        <a:xfrm>
          <a:off x="3746500" y="63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63980</xdr:rowOff>
    </xdr:from>
    <xdr:ext cx="534377" cy="259045"/>
    <xdr:sp macro="" textlink="">
      <xdr:nvSpPr>
        <xdr:cNvPr id="85" name="テキスト ボックス 84"/>
        <xdr:cNvSpPr txBox="1"/>
      </xdr:nvSpPr>
      <xdr:spPr>
        <a:xfrm>
          <a:off x="3530111" y="64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127876</xdr:rowOff>
    </xdr:from>
    <xdr:to>
      <xdr:col>15</xdr:col>
      <xdr:colOff>101600</xdr:colOff>
      <xdr:row>37</xdr:row>
      <xdr:rowOff>58026</xdr:rowOff>
    </xdr:to>
    <xdr:sp macro="" textlink="">
      <xdr:nvSpPr>
        <xdr:cNvPr id="86" name="楕円 85"/>
        <xdr:cNvSpPr/>
      </xdr:nvSpPr>
      <xdr:spPr>
        <a:xfrm>
          <a:off x="2857500" y="63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49153</xdr:rowOff>
    </xdr:from>
    <xdr:ext cx="534377" cy="259045"/>
    <xdr:sp macro="" textlink="">
      <xdr:nvSpPr>
        <xdr:cNvPr id="87" name="テキスト ボックス 86"/>
        <xdr:cNvSpPr txBox="1"/>
      </xdr:nvSpPr>
      <xdr:spPr>
        <a:xfrm>
          <a:off x="2641111" y="63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113328</xdr:rowOff>
    </xdr:from>
    <xdr:to>
      <xdr:col>10</xdr:col>
      <xdr:colOff>165100</xdr:colOff>
      <xdr:row>37</xdr:row>
      <xdr:rowOff>43478</xdr:rowOff>
    </xdr:to>
    <xdr:sp macro="" textlink="">
      <xdr:nvSpPr>
        <xdr:cNvPr id="88" name="楕円 87"/>
        <xdr:cNvSpPr/>
      </xdr:nvSpPr>
      <xdr:spPr>
        <a:xfrm>
          <a:off x="1968500" y="62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34605</xdr:rowOff>
    </xdr:from>
    <xdr:ext cx="534377" cy="259045"/>
    <xdr:sp macro="" textlink="">
      <xdr:nvSpPr>
        <xdr:cNvPr id="89" name="テキスト ボックス 88"/>
        <xdr:cNvSpPr txBox="1"/>
      </xdr:nvSpPr>
      <xdr:spPr>
        <a:xfrm>
          <a:off x="1752111" y="63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126243</xdr:rowOff>
    </xdr:from>
    <xdr:to>
      <xdr:col>6</xdr:col>
      <xdr:colOff>38100</xdr:colOff>
      <xdr:row>37</xdr:row>
      <xdr:rowOff>56393</xdr:rowOff>
    </xdr:to>
    <xdr:sp macro="" textlink="">
      <xdr:nvSpPr>
        <xdr:cNvPr id="90" name="楕円 89"/>
        <xdr:cNvSpPr/>
      </xdr:nvSpPr>
      <xdr:spPr>
        <a:xfrm>
          <a:off x="1079500" y="6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47520</xdr:rowOff>
    </xdr:from>
    <xdr:ext cx="534377" cy="259045"/>
    <xdr:sp macro="" textlink="">
      <xdr:nvSpPr>
        <xdr:cNvPr id="91" name="テキスト ボックス 90"/>
        <xdr:cNvSpPr txBox="1"/>
      </xdr:nvSpPr>
      <xdr:spPr>
        <a:xfrm>
          <a:off x="863111" y="63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6807</xdr:rowOff>
    </xdr:from>
    <xdr:to>
      <xdr:col>24</xdr:col>
      <xdr:colOff>63500</xdr:colOff>
      <xdr:row>57</xdr:row>
      <xdr:rowOff>95406</xdr:rowOff>
    </xdr:to>
    <xdr:cxnSp macro="">
      <xdr:nvCxnSpPr>
        <xdr:cNvPr id="123" name="直線コネクタ 122"/>
        <xdr:cNvCxnSpPr/>
      </xdr:nvCxnSpPr>
      <xdr:spPr>
        <a:xfrm>
          <a:off x="3797300" y="9779457"/>
          <a:ext cx="838200" cy="8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6807</xdr:rowOff>
    </xdr:from>
    <xdr:to>
      <xdr:col>19</xdr:col>
      <xdr:colOff>177800</xdr:colOff>
      <xdr:row>57</xdr:row>
      <xdr:rowOff>83976</xdr:rowOff>
    </xdr:to>
    <xdr:cxnSp macro="">
      <xdr:nvCxnSpPr>
        <xdr:cNvPr id="126" name="直線コネクタ 125"/>
        <xdr:cNvCxnSpPr/>
      </xdr:nvCxnSpPr>
      <xdr:spPr>
        <a:xfrm flipV="1">
          <a:off x="2908300" y="9779457"/>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83976</xdr:rowOff>
    </xdr:from>
    <xdr:to>
      <xdr:col>15</xdr:col>
      <xdr:colOff>50800</xdr:colOff>
      <xdr:row>57</xdr:row>
      <xdr:rowOff>95461</xdr:rowOff>
    </xdr:to>
    <xdr:cxnSp macro="">
      <xdr:nvCxnSpPr>
        <xdr:cNvPr id="129" name="直線コネクタ 128"/>
        <xdr:cNvCxnSpPr/>
      </xdr:nvCxnSpPr>
      <xdr:spPr>
        <a:xfrm flipV="1">
          <a:off x="2019300" y="9856626"/>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84629</xdr:rowOff>
    </xdr:from>
    <xdr:to>
      <xdr:col>10</xdr:col>
      <xdr:colOff>114300</xdr:colOff>
      <xdr:row>57</xdr:row>
      <xdr:rowOff>95461</xdr:rowOff>
    </xdr:to>
    <xdr:cxnSp macro="">
      <xdr:nvCxnSpPr>
        <xdr:cNvPr id="132" name="直線コネクタ 131"/>
        <xdr:cNvCxnSpPr/>
      </xdr:nvCxnSpPr>
      <xdr:spPr>
        <a:xfrm>
          <a:off x="1130300" y="9857279"/>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44606</xdr:rowOff>
    </xdr:from>
    <xdr:to>
      <xdr:col>24</xdr:col>
      <xdr:colOff>114300</xdr:colOff>
      <xdr:row>57</xdr:row>
      <xdr:rowOff>146206</xdr:rowOff>
    </xdr:to>
    <xdr:sp macro="" textlink="">
      <xdr:nvSpPr>
        <xdr:cNvPr id="142" name="楕円 141"/>
        <xdr:cNvSpPr/>
      </xdr:nvSpPr>
      <xdr:spPr>
        <a:xfrm>
          <a:off x="4584700" y="98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23033</xdr:rowOff>
    </xdr:from>
    <xdr:ext cx="534377" cy="259045"/>
    <xdr:sp macro="" textlink="">
      <xdr:nvSpPr>
        <xdr:cNvPr id="143" name="物件費該当値テキスト"/>
        <xdr:cNvSpPr txBox="1"/>
      </xdr:nvSpPr>
      <xdr:spPr>
        <a:xfrm>
          <a:off x="4686300" y="979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127457</xdr:rowOff>
    </xdr:from>
    <xdr:to>
      <xdr:col>20</xdr:col>
      <xdr:colOff>38100</xdr:colOff>
      <xdr:row>57</xdr:row>
      <xdr:rowOff>57607</xdr:rowOff>
    </xdr:to>
    <xdr:sp macro="" textlink="">
      <xdr:nvSpPr>
        <xdr:cNvPr id="144" name="楕円 143"/>
        <xdr:cNvSpPr/>
      </xdr:nvSpPr>
      <xdr:spPr>
        <a:xfrm>
          <a:off x="3746500" y="97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48734</xdr:rowOff>
    </xdr:from>
    <xdr:ext cx="534377" cy="259045"/>
    <xdr:sp macro="" textlink="">
      <xdr:nvSpPr>
        <xdr:cNvPr id="145" name="テキスト ボックス 144"/>
        <xdr:cNvSpPr txBox="1"/>
      </xdr:nvSpPr>
      <xdr:spPr>
        <a:xfrm>
          <a:off x="3530111" y="98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33176</xdr:rowOff>
    </xdr:from>
    <xdr:to>
      <xdr:col>15</xdr:col>
      <xdr:colOff>101600</xdr:colOff>
      <xdr:row>57</xdr:row>
      <xdr:rowOff>134776</xdr:rowOff>
    </xdr:to>
    <xdr:sp macro="" textlink="">
      <xdr:nvSpPr>
        <xdr:cNvPr id="146" name="楕円 145"/>
        <xdr:cNvSpPr/>
      </xdr:nvSpPr>
      <xdr:spPr>
        <a:xfrm>
          <a:off x="2857500" y="980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125903</xdr:rowOff>
    </xdr:from>
    <xdr:ext cx="534377" cy="259045"/>
    <xdr:sp macro="" textlink="">
      <xdr:nvSpPr>
        <xdr:cNvPr id="147" name="テキスト ボックス 146"/>
        <xdr:cNvSpPr txBox="1"/>
      </xdr:nvSpPr>
      <xdr:spPr>
        <a:xfrm>
          <a:off x="2641111" y="98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44661</xdr:rowOff>
    </xdr:from>
    <xdr:to>
      <xdr:col>10</xdr:col>
      <xdr:colOff>165100</xdr:colOff>
      <xdr:row>57</xdr:row>
      <xdr:rowOff>146261</xdr:rowOff>
    </xdr:to>
    <xdr:sp macro="" textlink="">
      <xdr:nvSpPr>
        <xdr:cNvPr id="148" name="楕円 147"/>
        <xdr:cNvSpPr/>
      </xdr:nvSpPr>
      <xdr:spPr>
        <a:xfrm>
          <a:off x="1968500" y="98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137388</xdr:rowOff>
    </xdr:from>
    <xdr:ext cx="534377" cy="259045"/>
    <xdr:sp macro="" textlink="">
      <xdr:nvSpPr>
        <xdr:cNvPr id="149" name="テキスト ボックス 148"/>
        <xdr:cNvSpPr txBox="1"/>
      </xdr:nvSpPr>
      <xdr:spPr>
        <a:xfrm>
          <a:off x="1752111" y="99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33829</xdr:rowOff>
    </xdr:from>
    <xdr:to>
      <xdr:col>6</xdr:col>
      <xdr:colOff>38100</xdr:colOff>
      <xdr:row>57</xdr:row>
      <xdr:rowOff>135429</xdr:rowOff>
    </xdr:to>
    <xdr:sp macro="" textlink="">
      <xdr:nvSpPr>
        <xdr:cNvPr id="150" name="楕円 149"/>
        <xdr:cNvSpPr/>
      </xdr:nvSpPr>
      <xdr:spPr>
        <a:xfrm>
          <a:off x="1079500" y="98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126556</xdr:rowOff>
    </xdr:from>
    <xdr:ext cx="534377" cy="259045"/>
    <xdr:sp macro="" textlink="">
      <xdr:nvSpPr>
        <xdr:cNvPr id="151" name="テキスト ボックス 150"/>
        <xdr:cNvSpPr txBox="1"/>
      </xdr:nvSpPr>
      <xdr:spPr>
        <a:xfrm>
          <a:off x="863111" y="98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48946</xdr:rowOff>
    </xdr:from>
    <xdr:to>
      <xdr:col>24</xdr:col>
      <xdr:colOff>63500</xdr:colOff>
      <xdr:row>78</xdr:row>
      <xdr:rowOff>67852</xdr:rowOff>
    </xdr:to>
    <xdr:cxnSp macro="">
      <xdr:nvCxnSpPr>
        <xdr:cNvPr id="178" name="直線コネクタ 177"/>
        <xdr:cNvCxnSpPr/>
      </xdr:nvCxnSpPr>
      <xdr:spPr>
        <a:xfrm flipV="1">
          <a:off x="3797300" y="13422046"/>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64125</xdr:rowOff>
    </xdr:from>
    <xdr:to>
      <xdr:col>19</xdr:col>
      <xdr:colOff>177800</xdr:colOff>
      <xdr:row>78</xdr:row>
      <xdr:rowOff>67852</xdr:rowOff>
    </xdr:to>
    <xdr:cxnSp macro="">
      <xdr:nvCxnSpPr>
        <xdr:cNvPr id="181" name="直線コネクタ 180"/>
        <xdr:cNvCxnSpPr/>
      </xdr:nvCxnSpPr>
      <xdr:spPr>
        <a:xfrm>
          <a:off x="2908300" y="1343722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64125</xdr:rowOff>
    </xdr:from>
    <xdr:to>
      <xdr:col>15</xdr:col>
      <xdr:colOff>50800</xdr:colOff>
      <xdr:row>78</xdr:row>
      <xdr:rowOff>79006</xdr:rowOff>
    </xdr:to>
    <xdr:cxnSp macro="">
      <xdr:nvCxnSpPr>
        <xdr:cNvPr id="184" name="直線コネクタ 183"/>
        <xdr:cNvCxnSpPr/>
      </xdr:nvCxnSpPr>
      <xdr:spPr>
        <a:xfrm flipV="1">
          <a:off x="2019300" y="13437225"/>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75464</xdr:rowOff>
    </xdr:from>
    <xdr:to>
      <xdr:col>10</xdr:col>
      <xdr:colOff>114300</xdr:colOff>
      <xdr:row>78</xdr:row>
      <xdr:rowOff>79006</xdr:rowOff>
    </xdr:to>
    <xdr:cxnSp macro="">
      <xdr:nvCxnSpPr>
        <xdr:cNvPr id="187" name="直線コネクタ 186"/>
        <xdr:cNvCxnSpPr/>
      </xdr:nvCxnSpPr>
      <xdr:spPr>
        <a:xfrm>
          <a:off x="1130300" y="13448564"/>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169596</xdr:rowOff>
    </xdr:from>
    <xdr:to>
      <xdr:col>24</xdr:col>
      <xdr:colOff>114300</xdr:colOff>
      <xdr:row>78</xdr:row>
      <xdr:rowOff>99746</xdr:rowOff>
    </xdr:to>
    <xdr:sp macro="" textlink="">
      <xdr:nvSpPr>
        <xdr:cNvPr id="197" name="楕円 196"/>
        <xdr:cNvSpPr/>
      </xdr:nvSpPr>
      <xdr:spPr>
        <a:xfrm>
          <a:off x="45847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84523</xdr:rowOff>
    </xdr:from>
    <xdr:ext cx="469744" cy="259045"/>
    <xdr:sp macro="" textlink="">
      <xdr:nvSpPr>
        <xdr:cNvPr id="198" name="維持補修費該当値テキスト"/>
        <xdr:cNvSpPr txBox="1"/>
      </xdr:nvSpPr>
      <xdr:spPr>
        <a:xfrm>
          <a:off x="4686300" y="132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17052</xdr:rowOff>
    </xdr:from>
    <xdr:to>
      <xdr:col>20</xdr:col>
      <xdr:colOff>38100</xdr:colOff>
      <xdr:row>78</xdr:row>
      <xdr:rowOff>118652</xdr:rowOff>
    </xdr:to>
    <xdr:sp macro="" textlink="">
      <xdr:nvSpPr>
        <xdr:cNvPr id="199" name="楕円 198"/>
        <xdr:cNvSpPr/>
      </xdr:nvSpPr>
      <xdr:spPr>
        <a:xfrm>
          <a:off x="3746500" y="1339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109779</xdr:rowOff>
    </xdr:from>
    <xdr:ext cx="469744" cy="259045"/>
    <xdr:sp macro="" textlink="">
      <xdr:nvSpPr>
        <xdr:cNvPr id="200" name="テキスト ボックス 199"/>
        <xdr:cNvSpPr txBox="1"/>
      </xdr:nvSpPr>
      <xdr:spPr>
        <a:xfrm>
          <a:off x="3562428" y="1348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13325</xdr:rowOff>
    </xdr:from>
    <xdr:to>
      <xdr:col>15</xdr:col>
      <xdr:colOff>101600</xdr:colOff>
      <xdr:row>78</xdr:row>
      <xdr:rowOff>114925</xdr:rowOff>
    </xdr:to>
    <xdr:sp macro="" textlink="">
      <xdr:nvSpPr>
        <xdr:cNvPr id="201" name="楕円 200"/>
        <xdr:cNvSpPr/>
      </xdr:nvSpPr>
      <xdr:spPr>
        <a:xfrm>
          <a:off x="2857500" y="133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106052</xdr:rowOff>
    </xdr:from>
    <xdr:ext cx="469744" cy="259045"/>
    <xdr:sp macro="" textlink="">
      <xdr:nvSpPr>
        <xdr:cNvPr id="202" name="テキスト ボックス 201"/>
        <xdr:cNvSpPr txBox="1"/>
      </xdr:nvSpPr>
      <xdr:spPr>
        <a:xfrm>
          <a:off x="2673428" y="134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28206</xdr:rowOff>
    </xdr:from>
    <xdr:to>
      <xdr:col>10</xdr:col>
      <xdr:colOff>165100</xdr:colOff>
      <xdr:row>78</xdr:row>
      <xdr:rowOff>129806</xdr:rowOff>
    </xdr:to>
    <xdr:sp macro="" textlink="">
      <xdr:nvSpPr>
        <xdr:cNvPr id="203" name="楕円 202"/>
        <xdr:cNvSpPr/>
      </xdr:nvSpPr>
      <xdr:spPr>
        <a:xfrm>
          <a:off x="1968500" y="13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120933</xdr:rowOff>
    </xdr:from>
    <xdr:ext cx="469744" cy="259045"/>
    <xdr:sp macro="" textlink="">
      <xdr:nvSpPr>
        <xdr:cNvPr id="204" name="テキスト ボックス 203"/>
        <xdr:cNvSpPr txBox="1"/>
      </xdr:nvSpPr>
      <xdr:spPr>
        <a:xfrm>
          <a:off x="1784428" y="1349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24664</xdr:rowOff>
    </xdr:from>
    <xdr:to>
      <xdr:col>6</xdr:col>
      <xdr:colOff>38100</xdr:colOff>
      <xdr:row>78</xdr:row>
      <xdr:rowOff>126264</xdr:rowOff>
    </xdr:to>
    <xdr:sp macro="" textlink="">
      <xdr:nvSpPr>
        <xdr:cNvPr id="205" name="楕円 204"/>
        <xdr:cNvSpPr/>
      </xdr:nvSpPr>
      <xdr:spPr>
        <a:xfrm>
          <a:off x="107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117391</xdr:rowOff>
    </xdr:from>
    <xdr:ext cx="469744" cy="259045"/>
    <xdr:sp macro="" textlink="">
      <xdr:nvSpPr>
        <xdr:cNvPr id="206" name="テキスト ボックス 205"/>
        <xdr:cNvSpPr txBox="1"/>
      </xdr:nvSpPr>
      <xdr:spPr>
        <a:xfrm>
          <a:off x="895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85807</xdr:rowOff>
    </xdr:from>
    <xdr:to>
      <xdr:col>24</xdr:col>
      <xdr:colOff>63500</xdr:colOff>
      <xdr:row>94</xdr:row>
      <xdr:rowOff>117450</xdr:rowOff>
    </xdr:to>
    <xdr:cxnSp macro="">
      <xdr:nvCxnSpPr>
        <xdr:cNvPr id="236" name="直線コネクタ 235"/>
        <xdr:cNvCxnSpPr/>
      </xdr:nvCxnSpPr>
      <xdr:spPr>
        <a:xfrm flipV="1">
          <a:off x="3797300" y="16202107"/>
          <a:ext cx="8382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117450</xdr:rowOff>
    </xdr:from>
    <xdr:to>
      <xdr:col>19</xdr:col>
      <xdr:colOff>177800</xdr:colOff>
      <xdr:row>94</xdr:row>
      <xdr:rowOff>156521</xdr:rowOff>
    </xdr:to>
    <xdr:cxnSp macro="">
      <xdr:nvCxnSpPr>
        <xdr:cNvPr id="239" name="直線コネクタ 238"/>
        <xdr:cNvCxnSpPr/>
      </xdr:nvCxnSpPr>
      <xdr:spPr>
        <a:xfrm flipV="1">
          <a:off x="2908300" y="16233750"/>
          <a:ext cx="889000" cy="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109068</xdr:rowOff>
    </xdr:from>
    <xdr:to>
      <xdr:col>15</xdr:col>
      <xdr:colOff>50800</xdr:colOff>
      <xdr:row>94</xdr:row>
      <xdr:rowOff>156521</xdr:rowOff>
    </xdr:to>
    <xdr:cxnSp macro="">
      <xdr:nvCxnSpPr>
        <xdr:cNvPr id="242" name="直線コネクタ 241"/>
        <xdr:cNvCxnSpPr/>
      </xdr:nvCxnSpPr>
      <xdr:spPr>
        <a:xfrm>
          <a:off x="2019300" y="16225368"/>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109068</xdr:rowOff>
    </xdr:from>
    <xdr:to>
      <xdr:col>10</xdr:col>
      <xdr:colOff>114300</xdr:colOff>
      <xdr:row>94</xdr:row>
      <xdr:rowOff>127109</xdr:rowOff>
    </xdr:to>
    <xdr:cxnSp macro="">
      <xdr:nvCxnSpPr>
        <xdr:cNvPr id="245" name="直線コネクタ 244"/>
        <xdr:cNvCxnSpPr/>
      </xdr:nvCxnSpPr>
      <xdr:spPr>
        <a:xfrm flipV="1">
          <a:off x="1130300" y="16225368"/>
          <a:ext cx="8890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35007</xdr:rowOff>
    </xdr:from>
    <xdr:to>
      <xdr:col>24</xdr:col>
      <xdr:colOff>114300</xdr:colOff>
      <xdr:row>94</xdr:row>
      <xdr:rowOff>136607</xdr:rowOff>
    </xdr:to>
    <xdr:sp macro="" textlink="">
      <xdr:nvSpPr>
        <xdr:cNvPr id="255" name="楕円 254"/>
        <xdr:cNvSpPr/>
      </xdr:nvSpPr>
      <xdr:spPr>
        <a:xfrm>
          <a:off x="4584700" y="161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13434</xdr:rowOff>
    </xdr:from>
    <xdr:ext cx="534377" cy="259045"/>
    <xdr:sp macro="" textlink="">
      <xdr:nvSpPr>
        <xdr:cNvPr id="256" name="扶助費該当値テキスト"/>
        <xdr:cNvSpPr txBox="1"/>
      </xdr:nvSpPr>
      <xdr:spPr>
        <a:xfrm>
          <a:off x="4686300" y="1612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66650</xdr:rowOff>
    </xdr:from>
    <xdr:to>
      <xdr:col>20</xdr:col>
      <xdr:colOff>38100</xdr:colOff>
      <xdr:row>94</xdr:row>
      <xdr:rowOff>168250</xdr:rowOff>
    </xdr:to>
    <xdr:sp macro="" textlink="">
      <xdr:nvSpPr>
        <xdr:cNvPr id="257" name="楕円 256"/>
        <xdr:cNvSpPr/>
      </xdr:nvSpPr>
      <xdr:spPr>
        <a:xfrm>
          <a:off x="3746500" y="161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159377</xdr:rowOff>
    </xdr:from>
    <xdr:ext cx="534377" cy="259045"/>
    <xdr:sp macro="" textlink="">
      <xdr:nvSpPr>
        <xdr:cNvPr id="258" name="テキスト ボックス 257"/>
        <xdr:cNvSpPr txBox="1"/>
      </xdr:nvSpPr>
      <xdr:spPr>
        <a:xfrm>
          <a:off x="3530111" y="162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105721</xdr:rowOff>
    </xdr:from>
    <xdr:to>
      <xdr:col>15</xdr:col>
      <xdr:colOff>101600</xdr:colOff>
      <xdr:row>95</xdr:row>
      <xdr:rowOff>35871</xdr:rowOff>
    </xdr:to>
    <xdr:sp macro="" textlink="">
      <xdr:nvSpPr>
        <xdr:cNvPr id="259" name="楕円 258"/>
        <xdr:cNvSpPr/>
      </xdr:nvSpPr>
      <xdr:spPr>
        <a:xfrm>
          <a:off x="2857500" y="162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52398</xdr:rowOff>
    </xdr:from>
    <xdr:ext cx="534377" cy="259045"/>
    <xdr:sp macro="" textlink="">
      <xdr:nvSpPr>
        <xdr:cNvPr id="260" name="テキスト ボックス 259"/>
        <xdr:cNvSpPr txBox="1"/>
      </xdr:nvSpPr>
      <xdr:spPr>
        <a:xfrm>
          <a:off x="2641111" y="159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58268</xdr:rowOff>
    </xdr:from>
    <xdr:to>
      <xdr:col>10</xdr:col>
      <xdr:colOff>165100</xdr:colOff>
      <xdr:row>94</xdr:row>
      <xdr:rowOff>159868</xdr:rowOff>
    </xdr:to>
    <xdr:sp macro="" textlink="">
      <xdr:nvSpPr>
        <xdr:cNvPr id="261" name="楕円 260"/>
        <xdr:cNvSpPr/>
      </xdr:nvSpPr>
      <xdr:spPr>
        <a:xfrm>
          <a:off x="1968500" y="161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4945</xdr:rowOff>
    </xdr:from>
    <xdr:ext cx="534377" cy="259045"/>
    <xdr:sp macro="" textlink="">
      <xdr:nvSpPr>
        <xdr:cNvPr id="262" name="テキスト ボックス 261"/>
        <xdr:cNvSpPr txBox="1"/>
      </xdr:nvSpPr>
      <xdr:spPr>
        <a:xfrm>
          <a:off x="1752111" y="159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76309</xdr:rowOff>
    </xdr:from>
    <xdr:to>
      <xdr:col>6</xdr:col>
      <xdr:colOff>38100</xdr:colOff>
      <xdr:row>95</xdr:row>
      <xdr:rowOff>6459</xdr:rowOff>
    </xdr:to>
    <xdr:sp macro="" textlink="">
      <xdr:nvSpPr>
        <xdr:cNvPr id="263" name="楕円 262"/>
        <xdr:cNvSpPr/>
      </xdr:nvSpPr>
      <xdr:spPr>
        <a:xfrm>
          <a:off x="1079500" y="161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22986</xdr:rowOff>
    </xdr:from>
    <xdr:ext cx="534377" cy="259045"/>
    <xdr:sp macro="" textlink="">
      <xdr:nvSpPr>
        <xdr:cNvPr id="264" name="テキスト ボックス 263"/>
        <xdr:cNvSpPr txBox="1"/>
      </xdr:nvSpPr>
      <xdr:spPr>
        <a:xfrm>
          <a:off x="863111" y="159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41238</xdr:rowOff>
    </xdr:from>
    <xdr:to>
      <xdr:col>55</xdr:col>
      <xdr:colOff>0</xdr:colOff>
      <xdr:row>37</xdr:row>
      <xdr:rowOff>112253</xdr:rowOff>
    </xdr:to>
    <xdr:cxnSp macro="">
      <xdr:nvCxnSpPr>
        <xdr:cNvPr id="293" name="直線コネクタ 292"/>
        <xdr:cNvCxnSpPr/>
      </xdr:nvCxnSpPr>
      <xdr:spPr>
        <a:xfrm flipV="1">
          <a:off x="9639300" y="5870538"/>
          <a:ext cx="838200" cy="5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112253</xdr:rowOff>
    </xdr:from>
    <xdr:to>
      <xdr:col>50</xdr:col>
      <xdr:colOff>114300</xdr:colOff>
      <xdr:row>37</xdr:row>
      <xdr:rowOff>112805</xdr:rowOff>
    </xdr:to>
    <xdr:cxnSp macro="">
      <xdr:nvCxnSpPr>
        <xdr:cNvPr id="296" name="直線コネクタ 295"/>
        <xdr:cNvCxnSpPr/>
      </xdr:nvCxnSpPr>
      <xdr:spPr>
        <a:xfrm flipV="1">
          <a:off x="8750300" y="6455903"/>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112805</xdr:rowOff>
    </xdr:from>
    <xdr:to>
      <xdr:col>45</xdr:col>
      <xdr:colOff>177800</xdr:colOff>
      <xdr:row>37</xdr:row>
      <xdr:rowOff>123008</xdr:rowOff>
    </xdr:to>
    <xdr:cxnSp macro="">
      <xdr:nvCxnSpPr>
        <xdr:cNvPr id="299" name="直線コネクタ 298"/>
        <xdr:cNvCxnSpPr/>
      </xdr:nvCxnSpPr>
      <xdr:spPr>
        <a:xfrm flipV="1">
          <a:off x="7861300" y="6456455"/>
          <a:ext cx="8890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123008</xdr:rowOff>
    </xdr:from>
    <xdr:to>
      <xdr:col>41</xdr:col>
      <xdr:colOff>50800</xdr:colOff>
      <xdr:row>37</xdr:row>
      <xdr:rowOff>133505</xdr:rowOff>
    </xdr:to>
    <xdr:cxnSp macro="">
      <xdr:nvCxnSpPr>
        <xdr:cNvPr id="302" name="直線コネクタ 301"/>
        <xdr:cNvCxnSpPr/>
      </xdr:nvCxnSpPr>
      <xdr:spPr>
        <a:xfrm flipV="1">
          <a:off x="6972300" y="6466658"/>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161888</xdr:rowOff>
    </xdr:from>
    <xdr:to>
      <xdr:col>55</xdr:col>
      <xdr:colOff>50800</xdr:colOff>
      <xdr:row>34</xdr:row>
      <xdr:rowOff>92038</xdr:rowOff>
    </xdr:to>
    <xdr:sp macro="" textlink="">
      <xdr:nvSpPr>
        <xdr:cNvPr id="312" name="楕円 311"/>
        <xdr:cNvSpPr/>
      </xdr:nvSpPr>
      <xdr:spPr>
        <a:xfrm>
          <a:off x="10426700" y="58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13315</xdr:rowOff>
    </xdr:from>
    <xdr:ext cx="599010" cy="259045"/>
    <xdr:sp macro="" textlink="">
      <xdr:nvSpPr>
        <xdr:cNvPr id="313" name="補助費等該当値テキスト"/>
        <xdr:cNvSpPr txBox="1"/>
      </xdr:nvSpPr>
      <xdr:spPr>
        <a:xfrm>
          <a:off x="10528300" y="567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61453</xdr:rowOff>
    </xdr:from>
    <xdr:to>
      <xdr:col>50</xdr:col>
      <xdr:colOff>165100</xdr:colOff>
      <xdr:row>37</xdr:row>
      <xdr:rowOff>163053</xdr:rowOff>
    </xdr:to>
    <xdr:sp macro="" textlink="">
      <xdr:nvSpPr>
        <xdr:cNvPr id="314" name="楕円 313"/>
        <xdr:cNvSpPr/>
      </xdr:nvSpPr>
      <xdr:spPr>
        <a:xfrm>
          <a:off x="9588500" y="64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8130</xdr:rowOff>
    </xdr:from>
    <xdr:ext cx="534377" cy="259045"/>
    <xdr:sp macro="" textlink="">
      <xdr:nvSpPr>
        <xdr:cNvPr id="315" name="テキスト ボックス 314"/>
        <xdr:cNvSpPr txBox="1"/>
      </xdr:nvSpPr>
      <xdr:spPr>
        <a:xfrm>
          <a:off x="9372111" y="61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62005</xdr:rowOff>
    </xdr:from>
    <xdr:to>
      <xdr:col>46</xdr:col>
      <xdr:colOff>38100</xdr:colOff>
      <xdr:row>37</xdr:row>
      <xdr:rowOff>163606</xdr:rowOff>
    </xdr:to>
    <xdr:sp macro="" textlink="">
      <xdr:nvSpPr>
        <xdr:cNvPr id="316" name="楕円 315"/>
        <xdr:cNvSpPr/>
      </xdr:nvSpPr>
      <xdr:spPr>
        <a:xfrm>
          <a:off x="8699500" y="64056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8682</xdr:rowOff>
    </xdr:from>
    <xdr:ext cx="534377" cy="259045"/>
    <xdr:sp macro="" textlink="">
      <xdr:nvSpPr>
        <xdr:cNvPr id="317" name="テキスト ボックス 316"/>
        <xdr:cNvSpPr txBox="1"/>
      </xdr:nvSpPr>
      <xdr:spPr>
        <a:xfrm>
          <a:off x="8483111" y="61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72208</xdr:rowOff>
    </xdr:from>
    <xdr:to>
      <xdr:col>41</xdr:col>
      <xdr:colOff>101600</xdr:colOff>
      <xdr:row>38</xdr:row>
      <xdr:rowOff>2358</xdr:rowOff>
    </xdr:to>
    <xdr:sp macro="" textlink="">
      <xdr:nvSpPr>
        <xdr:cNvPr id="318" name="楕円 317"/>
        <xdr:cNvSpPr/>
      </xdr:nvSpPr>
      <xdr:spPr>
        <a:xfrm>
          <a:off x="7810500" y="64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18885</xdr:rowOff>
    </xdr:from>
    <xdr:ext cx="534377" cy="259045"/>
    <xdr:sp macro="" textlink="">
      <xdr:nvSpPr>
        <xdr:cNvPr id="319" name="テキスト ボックス 318"/>
        <xdr:cNvSpPr txBox="1"/>
      </xdr:nvSpPr>
      <xdr:spPr>
        <a:xfrm>
          <a:off x="7594111" y="61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82705</xdr:rowOff>
    </xdr:from>
    <xdr:to>
      <xdr:col>36</xdr:col>
      <xdr:colOff>165100</xdr:colOff>
      <xdr:row>38</xdr:row>
      <xdr:rowOff>12855</xdr:rowOff>
    </xdr:to>
    <xdr:sp macro="" textlink="">
      <xdr:nvSpPr>
        <xdr:cNvPr id="320" name="楕円 319"/>
        <xdr:cNvSpPr/>
      </xdr:nvSpPr>
      <xdr:spPr>
        <a:xfrm>
          <a:off x="6921500" y="64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29382</xdr:rowOff>
    </xdr:from>
    <xdr:ext cx="534377" cy="259045"/>
    <xdr:sp macro="" textlink="">
      <xdr:nvSpPr>
        <xdr:cNvPr id="321" name="テキスト ボックス 320"/>
        <xdr:cNvSpPr txBox="1"/>
      </xdr:nvSpPr>
      <xdr:spPr>
        <a:xfrm>
          <a:off x="6705111" y="62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168755</xdr:rowOff>
    </xdr:from>
    <xdr:to>
      <xdr:col>55</xdr:col>
      <xdr:colOff>0</xdr:colOff>
      <xdr:row>56</xdr:row>
      <xdr:rowOff>117270</xdr:rowOff>
    </xdr:to>
    <xdr:cxnSp macro="">
      <xdr:nvCxnSpPr>
        <xdr:cNvPr id="348" name="直線コネクタ 347"/>
        <xdr:cNvCxnSpPr/>
      </xdr:nvCxnSpPr>
      <xdr:spPr>
        <a:xfrm flipV="1">
          <a:off x="9639300" y="9427055"/>
          <a:ext cx="838200" cy="2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117270</xdr:rowOff>
    </xdr:from>
    <xdr:to>
      <xdr:col>50</xdr:col>
      <xdr:colOff>114300</xdr:colOff>
      <xdr:row>57</xdr:row>
      <xdr:rowOff>19914</xdr:rowOff>
    </xdr:to>
    <xdr:cxnSp macro="">
      <xdr:nvCxnSpPr>
        <xdr:cNvPr id="351" name="直線コネクタ 350"/>
        <xdr:cNvCxnSpPr/>
      </xdr:nvCxnSpPr>
      <xdr:spPr>
        <a:xfrm flipV="1">
          <a:off x="8750300" y="9718470"/>
          <a:ext cx="889000" cy="7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19914</xdr:rowOff>
    </xdr:from>
    <xdr:to>
      <xdr:col>45</xdr:col>
      <xdr:colOff>177800</xdr:colOff>
      <xdr:row>57</xdr:row>
      <xdr:rowOff>65236</xdr:rowOff>
    </xdr:to>
    <xdr:cxnSp macro="">
      <xdr:nvCxnSpPr>
        <xdr:cNvPr id="354" name="直線コネクタ 353"/>
        <xdr:cNvCxnSpPr/>
      </xdr:nvCxnSpPr>
      <xdr:spPr>
        <a:xfrm flipV="1">
          <a:off x="7861300" y="9792564"/>
          <a:ext cx="8890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65236</xdr:rowOff>
    </xdr:from>
    <xdr:to>
      <xdr:col>41</xdr:col>
      <xdr:colOff>50800</xdr:colOff>
      <xdr:row>57</xdr:row>
      <xdr:rowOff>71422</xdr:rowOff>
    </xdr:to>
    <xdr:cxnSp macro="">
      <xdr:nvCxnSpPr>
        <xdr:cNvPr id="357" name="直線コネクタ 356"/>
        <xdr:cNvCxnSpPr/>
      </xdr:nvCxnSpPr>
      <xdr:spPr>
        <a:xfrm flipV="1">
          <a:off x="6972300" y="9837886"/>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117955</xdr:rowOff>
    </xdr:from>
    <xdr:to>
      <xdr:col>55</xdr:col>
      <xdr:colOff>50800</xdr:colOff>
      <xdr:row>55</xdr:row>
      <xdr:rowOff>48105</xdr:rowOff>
    </xdr:to>
    <xdr:sp macro="" textlink="">
      <xdr:nvSpPr>
        <xdr:cNvPr id="367" name="楕円 366"/>
        <xdr:cNvSpPr/>
      </xdr:nvSpPr>
      <xdr:spPr>
        <a:xfrm>
          <a:off x="10426700" y="93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140832</xdr:rowOff>
    </xdr:from>
    <xdr:ext cx="599010" cy="259045"/>
    <xdr:sp macro="" textlink="">
      <xdr:nvSpPr>
        <xdr:cNvPr id="368" name="普通建設事業費該当値テキスト"/>
        <xdr:cNvSpPr txBox="1"/>
      </xdr:nvSpPr>
      <xdr:spPr>
        <a:xfrm>
          <a:off x="10528300" y="922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66470</xdr:rowOff>
    </xdr:from>
    <xdr:to>
      <xdr:col>50</xdr:col>
      <xdr:colOff>165100</xdr:colOff>
      <xdr:row>56</xdr:row>
      <xdr:rowOff>168070</xdr:rowOff>
    </xdr:to>
    <xdr:sp macro="" textlink="">
      <xdr:nvSpPr>
        <xdr:cNvPr id="369" name="楕円 368"/>
        <xdr:cNvSpPr/>
      </xdr:nvSpPr>
      <xdr:spPr>
        <a:xfrm>
          <a:off x="9588500" y="96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13147</xdr:rowOff>
    </xdr:from>
    <xdr:ext cx="534377" cy="259045"/>
    <xdr:sp macro="" textlink="">
      <xdr:nvSpPr>
        <xdr:cNvPr id="370" name="テキスト ボックス 369"/>
        <xdr:cNvSpPr txBox="1"/>
      </xdr:nvSpPr>
      <xdr:spPr>
        <a:xfrm>
          <a:off x="9372111" y="94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140564</xdr:rowOff>
    </xdr:from>
    <xdr:to>
      <xdr:col>46</xdr:col>
      <xdr:colOff>38100</xdr:colOff>
      <xdr:row>57</xdr:row>
      <xdr:rowOff>70714</xdr:rowOff>
    </xdr:to>
    <xdr:sp macro="" textlink="">
      <xdr:nvSpPr>
        <xdr:cNvPr id="371" name="楕円 370"/>
        <xdr:cNvSpPr/>
      </xdr:nvSpPr>
      <xdr:spPr>
        <a:xfrm>
          <a:off x="8699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61841</xdr:rowOff>
    </xdr:from>
    <xdr:ext cx="534377" cy="259045"/>
    <xdr:sp macro="" textlink="">
      <xdr:nvSpPr>
        <xdr:cNvPr id="372" name="テキスト ボックス 371"/>
        <xdr:cNvSpPr txBox="1"/>
      </xdr:nvSpPr>
      <xdr:spPr>
        <a:xfrm>
          <a:off x="8483111" y="98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14436</xdr:rowOff>
    </xdr:from>
    <xdr:to>
      <xdr:col>41</xdr:col>
      <xdr:colOff>101600</xdr:colOff>
      <xdr:row>57</xdr:row>
      <xdr:rowOff>116036</xdr:rowOff>
    </xdr:to>
    <xdr:sp macro="" textlink="">
      <xdr:nvSpPr>
        <xdr:cNvPr id="373" name="楕円 372"/>
        <xdr:cNvSpPr/>
      </xdr:nvSpPr>
      <xdr:spPr>
        <a:xfrm>
          <a:off x="7810500" y="97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107163</xdr:rowOff>
    </xdr:from>
    <xdr:ext cx="534377" cy="259045"/>
    <xdr:sp macro="" textlink="">
      <xdr:nvSpPr>
        <xdr:cNvPr id="374" name="テキスト ボックス 373"/>
        <xdr:cNvSpPr txBox="1"/>
      </xdr:nvSpPr>
      <xdr:spPr>
        <a:xfrm>
          <a:off x="7594111" y="98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20622</xdr:rowOff>
    </xdr:from>
    <xdr:to>
      <xdr:col>36</xdr:col>
      <xdr:colOff>165100</xdr:colOff>
      <xdr:row>57</xdr:row>
      <xdr:rowOff>122222</xdr:rowOff>
    </xdr:to>
    <xdr:sp macro="" textlink="">
      <xdr:nvSpPr>
        <xdr:cNvPr id="375" name="楕円 374"/>
        <xdr:cNvSpPr/>
      </xdr:nvSpPr>
      <xdr:spPr>
        <a:xfrm>
          <a:off x="6921500" y="97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113349</xdr:rowOff>
    </xdr:from>
    <xdr:ext cx="534377" cy="259045"/>
    <xdr:sp macro="" textlink="">
      <xdr:nvSpPr>
        <xdr:cNvPr id="376" name="テキスト ボックス 375"/>
        <xdr:cNvSpPr txBox="1"/>
      </xdr:nvSpPr>
      <xdr:spPr>
        <a:xfrm>
          <a:off x="6705111" y="98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122695</xdr:rowOff>
    </xdr:from>
    <xdr:to>
      <xdr:col>55</xdr:col>
      <xdr:colOff>0</xdr:colOff>
      <xdr:row>78</xdr:row>
      <xdr:rowOff>138506</xdr:rowOff>
    </xdr:to>
    <xdr:cxnSp macro="">
      <xdr:nvCxnSpPr>
        <xdr:cNvPr id="405" name="直線コネクタ 404"/>
        <xdr:cNvCxnSpPr/>
      </xdr:nvCxnSpPr>
      <xdr:spPr>
        <a:xfrm flipV="1">
          <a:off x="9639300" y="13495795"/>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126505</xdr:rowOff>
    </xdr:from>
    <xdr:to>
      <xdr:col>50</xdr:col>
      <xdr:colOff>114300</xdr:colOff>
      <xdr:row>78</xdr:row>
      <xdr:rowOff>138506</xdr:rowOff>
    </xdr:to>
    <xdr:cxnSp macro="">
      <xdr:nvCxnSpPr>
        <xdr:cNvPr id="408" name="直線コネクタ 407"/>
        <xdr:cNvCxnSpPr/>
      </xdr:nvCxnSpPr>
      <xdr:spPr>
        <a:xfrm>
          <a:off x="8750300" y="1349960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117399</xdr:rowOff>
    </xdr:from>
    <xdr:to>
      <xdr:col>45</xdr:col>
      <xdr:colOff>177800</xdr:colOff>
      <xdr:row>78</xdr:row>
      <xdr:rowOff>126505</xdr:rowOff>
    </xdr:to>
    <xdr:cxnSp macro="">
      <xdr:nvCxnSpPr>
        <xdr:cNvPr id="411" name="直線コネクタ 410"/>
        <xdr:cNvCxnSpPr/>
      </xdr:nvCxnSpPr>
      <xdr:spPr>
        <a:xfrm>
          <a:off x="7861300" y="13490499"/>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117399</xdr:rowOff>
    </xdr:from>
    <xdr:to>
      <xdr:col>41</xdr:col>
      <xdr:colOff>50800</xdr:colOff>
      <xdr:row>78</xdr:row>
      <xdr:rowOff>119393</xdr:rowOff>
    </xdr:to>
    <xdr:cxnSp macro="">
      <xdr:nvCxnSpPr>
        <xdr:cNvPr id="414" name="直線コネクタ 413"/>
        <xdr:cNvCxnSpPr/>
      </xdr:nvCxnSpPr>
      <xdr:spPr>
        <a:xfrm flipV="1">
          <a:off x="6972300" y="13490499"/>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71895</xdr:rowOff>
    </xdr:from>
    <xdr:to>
      <xdr:col>55</xdr:col>
      <xdr:colOff>50800</xdr:colOff>
      <xdr:row>79</xdr:row>
      <xdr:rowOff>2045</xdr:rowOff>
    </xdr:to>
    <xdr:sp macro="" textlink="">
      <xdr:nvSpPr>
        <xdr:cNvPr id="424" name="楕円 423"/>
        <xdr:cNvSpPr/>
      </xdr:nvSpPr>
      <xdr:spPr>
        <a:xfrm>
          <a:off x="10426700" y="134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158272</xdr:rowOff>
    </xdr:from>
    <xdr:ext cx="469744" cy="259045"/>
    <xdr:sp macro="" textlink="">
      <xdr:nvSpPr>
        <xdr:cNvPr id="425" name="普通建設事業費 （ うち新規整備　）該当値テキスト"/>
        <xdr:cNvSpPr txBox="1"/>
      </xdr:nvSpPr>
      <xdr:spPr>
        <a:xfrm>
          <a:off x="10528300" y="133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87706</xdr:rowOff>
    </xdr:from>
    <xdr:to>
      <xdr:col>50</xdr:col>
      <xdr:colOff>165100</xdr:colOff>
      <xdr:row>79</xdr:row>
      <xdr:rowOff>17856</xdr:rowOff>
    </xdr:to>
    <xdr:sp macro="" textlink="">
      <xdr:nvSpPr>
        <xdr:cNvPr id="426" name="楕円 425"/>
        <xdr:cNvSpPr/>
      </xdr:nvSpPr>
      <xdr:spPr>
        <a:xfrm>
          <a:off x="9588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8983</xdr:rowOff>
    </xdr:from>
    <xdr:ext cx="469744" cy="259045"/>
    <xdr:sp macro="" textlink="">
      <xdr:nvSpPr>
        <xdr:cNvPr id="427" name="テキスト ボックス 426"/>
        <xdr:cNvSpPr txBox="1"/>
      </xdr:nvSpPr>
      <xdr:spPr>
        <a:xfrm>
          <a:off x="9404428" y="135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75705</xdr:rowOff>
    </xdr:from>
    <xdr:to>
      <xdr:col>46</xdr:col>
      <xdr:colOff>38100</xdr:colOff>
      <xdr:row>79</xdr:row>
      <xdr:rowOff>5855</xdr:rowOff>
    </xdr:to>
    <xdr:sp macro="" textlink="">
      <xdr:nvSpPr>
        <xdr:cNvPr id="428" name="楕円 427"/>
        <xdr:cNvSpPr/>
      </xdr:nvSpPr>
      <xdr:spPr>
        <a:xfrm>
          <a:off x="8699500" y="134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168432</xdr:rowOff>
    </xdr:from>
    <xdr:ext cx="469744" cy="259045"/>
    <xdr:sp macro="" textlink="">
      <xdr:nvSpPr>
        <xdr:cNvPr id="429" name="テキスト ボックス 428"/>
        <xdr:cNvSpPr txBox="1"/>
      </xdr:nvSpPr>
      <xdr:spPr>
        <a:xfrm>
          <a:off x="8515428" y="135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66599</xdr:rowOff>
    </xdr:from>
    <xdr:to>
      <xdr:col>41</xdr:col>
      <xdr:colOff>101600</xdr:colOff>
      <xdr:row>78</xdr:row>
      <xdr:rowOff>168199</xdr:rowOff>
    </xdr:to>
    <xdr:sp macro="" textlink="">
      <xdr:nvSpPr>
        <xdr:cNvPr id="430" name="楕円 429"/>
        <xdr:cNvSpPr/>
      </xdr:nvSpPr>
      <xdr:spPr>
        <a:xfrm>
          <a:off x="7810500" y="134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159326</xdr:rowOff>
    </xdr:from>
    <xdr:ext cx="469744" cy="259045"/>
    <xdr:sp macro="" textlink="">
      <xdr:nvSpPr>
        <xdr:cNvPr id="431" name="テキスト ボックス 430"/>
        <xdr:cNvSpPr txBox="1"/>
      </xdr:nvSpPr>
      <xdr:spPr>
        <a:xfrm>
          <a:off x="7626428" y="135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68593</xdr:rowOff>
    </xdr:from>
    <xdr:to>
      <xdr:col>36</xdr:col>
      <xdr:colOff>165100</xdr:colOff>
      <xdr:row>78</xdr:row>
      <xdr:rowOff>170193</xdr:rowOff>
    </xdr:to>
    <xdr:sp macro="" textlink="">
      <xdr:nvSpPr>
        <xdr:cNvPr id="432" name="楕円 431"/>
        <xdr:cNvSpPr/>
      </xdr:nvSpPr>
      <xdr:spPr>
        <a:xfrm>
          <a:off x="6921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161320</xdr:rowOff>
    </xdr:from>
    <xdr:ext cx="469744" cy="259045"/>
    <xdr:sp macro="" textlink="">
      <xdr:nvSpPr>
        <xdr:cNvPr id="433" name="テキスト ボックス 432"/>
        <xdr:cNvSpPr txBox="1"/>
      </xdr:nvSpPr>
      <xdr:spPr>
        <a:xfrm>
          <a:off x="6737428"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39726</xdr:rowOff>
    </xdr:from>
    <xdr:to>
      <xdr:col>55</xdr:col>
      <xdr:colOff>0</xdr:colOff>
      <xdr:row>96</xdr:row>
      <xdr:rowOff>76491</xdr:rowOff>
    </xdr:to>
    <xdr:cxnSp macro="">
      <xdr:nvCxnSpPr>
        <xdr:cNvPr id="462" name="直線コネクタ 461"/>
        <xdr:cNvCxnSpPr/>
      </xdr:nvCxnSpPr>
      <xdr:spPr>
        <a:xfrm flipV="1">
          <a:off x="9639300" y="16327476"/>
          <a:ext cx="838200" cy="2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76491</xdr:rowOff>
    </xdr:from>
    <xdr:to>
      <xdr:col>50</xdr:col>
      <xdr:colOff>114300</xdr:colOff>
      <xdr:row>97</xdr:row>
      <xdr:rowOff>55423</xdr:rowOff>
    </xdr:to>
    <xdr:cxnSp macro="">
      <xdr:nvCxnSpPr>
        <xdr:cNvPr id="465" name="直線コネクタ 464"/>
        <xdr:cNvCxnSpPr/>
      </xdr:nvCxnSpPr>
      <xdr:spPr>
        <a:xfrm flipV="1">
          <a:off x="8750300" y="16535691"/>
          <a:ext cx="889000" cy="1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55423</xdr:rowOff>
    </xdr:from>
    <xdr:to>
      <xdr:col>45</xdr:col>
      <xdr:colOff>177800</xdr:colOff>
      <xdr:row>97</xdr:row>
      <xdr:rowOff>110127</xdr:rowOff>
    </xdr:to>
    <xdr:cxnSp macro="">
      <xdr:nvCxnSpPr>
        <xdr:cNvPr id="468" name="直線コネクタ 467"/>
        <xdr:cNvCxnSpPr/>
      </xdr:nvCxnSpPr>
      <xdr:spPr>
        <a:xfrm flipV="1">
          <a:off x="7861300" y="16686073"/>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110127</xdr:rowOff>
    </xdr:from>
    <xdr:to>
      <xdr:col>41</xdr:col>
      <xdr:colOff>50800</xdr:colOff>
      <xdr:row>97</xdr:row>
      <xdr:rowOff>125282</xdr:rowOff>
    </xdr:to>
    <xdr:cxnSp macro="">
      <xdr:nvCxnSpPr>
        <xdr:cNvPr id="471" name="直線コネクタ 470"/>
        <xdr:cNvCxnSpPr/>
      </xdr:nvCxnSpPr>
      <xdr:spPr>
        <a:xfrm flipV="1">
          <a:off x="6972300" y="16740777"/>
          <a:ext cx="8890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160376</xdr:rowOff>
    </xdr:from>
    <xdr:to>
      <xdr:col>55</xdr:col>
      <xdr:colOff>50800</xdr:colOff>
      <xdr:row>95</xdr:row>
      <xdr:rowOff>90526</xdr:rowOff>
    </xdr:to>
    <xdr:sp macro="" textlink="">
      <xdr:nvSpPr>
        <xdr:cNvPr id="481" name="楕円 480"/>
        <xdr:cNvSpPr/>
      </xdr:nvSpPr>
      <xdr:spPr>
        <a:xfrm>
          <a:off x="10426700" y="162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11803</xdr:rowOff>
    </xdr:from>
    <xdr:ext cx="534377" cy="259045"/>
    <xdr:sp macro="" textlink="">
      <xdr:nvSpPr>
        <xdr:cNvPr id="482" name="普通建設事業費 （ うち更新整備　）該当値テキスト"/>
        <xdr:cNvSpPr txBox="1"/>
      </xdr:nvSpPr>
      <xdr:spPr>
        <a:xfrm>
          <a:off x="10528300" y="1612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25691</xdr:rowOff>
    </xdr:from>
    <xdr:to>
      <xdr:col>50</xdr:col>
      <xdr:colOff>165100</xdr:colOff>
      <xdr:row>96</xdr:row>
      <xdr:rowOff>127291</xdr:rowOff>
    </xdr:to>
    <xdr:sp macro="" textlink="">
      <xdr:nvSpPr>
        <xdr:cNvPr id="483" name="楕円 482"/>
        <xdr:cNvSpPr/>
      </xdr:nvSpPr>
      <xdr:spPr>
        <a:xfrm>
          <a:off x="9588500" y="1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143818</xdr:rowOff>
    </xdr:from>
    <xdr:ext cx="534377" cy="259045"/>
    <xdr:sp macro="" textlink="">
      <xdr:nvSpPr>
        <xdr:cNvPr id="484" name="テキスト ボックス 483"/>
        <xdr:cNvSpPr txBox="1"/>
      </xdr:nvSpPr>
      <xdr:spPr>
        <a:xfrm>
          <a:off x="9372111" y="162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4623</xdr:rowOff>
    </xdr:from>
    <xdr:to>
      <xdr:col>46</xdr:col>
      <xdr:colOff>38100</xdr:colOff>
      <xdr:row>97</xdr:row>
      <xdr:rowOff>106223</xdr:rowOff>
    </xdr:to>
    <xdr:sp macro="" textlink="">
      <xdr:nvSpPr>
        <xdr:cNvPr id="485" name="楕円 484"/>
        <xdr:cNvSpPr/>
      </xdr:nvSpPr>
      <xdr:spPr>
        <a:xfrm>
          <a:off x="8699500" y="1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122750</xdr:rowOff>
    </xdr:from>
    <xdr:ext cx="534377" cy="259045"/>
    <xdr:sp macro="" textlink="">
      <xdr:nvSpPr>
        <xdr:cNvPr id="486" name="テキスト ボックス 485"/>
        <xdr:cNvSpPr txBox="1"/>
      </xdr:nvSpPr>
      <xdr:spPr>
        <a:xfrm>
          <a:off x="8483111" y="16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59327</xdr:rowOff>
    </xdr:from>
    <xdr:to>
      <xdr:col>41</xdr:col>
      <xdr:colOff>101600</xdr:colOff>
      <xdr:row>97</xdr:row>
      <xdr:rowOff>160927</xdr:rowOff>
    </xdr:to>
    <xdr:sp macro="" textlink="">
      <xdr:nvSpPr>
        <xdr:cNvPr id="487" name="楕円 486"/>
        <xdr:cNvSpPr/>
      </xdr:nvSpPr>
      <xdr:spPr>
        <a:xfrm>
          <a:off x="7810500" y="166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6004</xdr:rowOff>
    </xdr:from>
    <xdr:ext cx="534377" cy="259045"/>
    <xdr:sp macro="" textlink="">
      <xdr:nvSpPr>
        <xdr:cNvPr id="488" name="テキスト ボックス 487"/>
        <xdr:cNvSpPr txBox="1"/>
      </xdr:nvSpPr>
      <xdr:spPr>
        <a:xfrm>
          <a:off x="7594111" y="164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74482</xdr:rowOff>
    </xdr:from>
    <xdr:to>
      <xdr:col>36</xdr:col>
      <xdr:colOff>165100</xdr:colOff>
      <xdr:row>98</xdr:row>
      <xdr:rowOff>4632</xdr:rowOff>
    </xdr:to>
    <xdr:sp macro="" textlink="">
      <xdr:nvSpPr>
        <xdr:cNvPr id="489" name="楕円 488"/>
        <xdr:cNvSpPr/>
      </xdr:nvSpPr>
      <xdr:spPr>
        <a:xfrm>
          <a:off x="6921500" y="167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21159</xdr:rowOff>
    </xdr:from>
    <xdr:ext cx="534377" cy="259045"/>
    <xdr:sp macro="" textlink="">
      <xdr:nvSpPr>
        <xdr:cNvPr id="490" name="テキスト ボックス 489"/>
        <xdr:cNvSpPr txBox="1"/>
      </xdr:nvSpPr>
      <xdr:spPr>
        <a:xfrm>
          <a:off x="6705111" y="164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52279</xdr:rowOff>
    </xdr:from>
    <xdr:to>
      <xdr:col>85</xdr:col>
      <xdr:colOff>127000</xdr:colOff>
      <xdr:row>38</xdr:row>
      <xdr:rowOff>59004</xdr:rowOff>
    </xdr:to>
    <xdr:cxnSp macro="">
      <xdr:nvCxnSpPr>
        <xdr:cNvPr id="519" name="直線コネクタ 518"/>
        <xdr:cNvCxnSpPr/>
      </xdr:nvCxnSpPr>
      <xdr:spPr>
        <a:xfrm>
          <a:off x="15481300" y="6395929"/>
          <a:ext cx="838200" cy="17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52279</xdr:rowOff>
    </xdr:from>
    <xdr:to>
      <xdr:col>81</xdr:col>
      <xdr:colOff>50800</xdr:colOff>
      <xdr:row>37</xdr:row>
      <xdr:rowOff>55956</xdr:rowOff>
    </xdr:to>
    <xdr:cxnSp macro="">
      <xdr:nvCxnSpPr>
        <xdr:cNvPr id="522" name="直線コネクタ 521"/>
        <xdr:cNvCxnSpPr/>
      </xdr:nvCxnSpPr>
      <xdr:spPr>
        <a:xfrm flipV="1">
          <a:off x="14592300" y="6395929"/>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55956</xdr:rowOff>
    </xdr:from>
    <xdr:to>
      <xdr:col>76</xdr:col>
      <xdr:colOff>114300</xdr:colOff>
      <xdr:row>39</xdr:row>
      <xdr:rowOff>29019</xdr:rowOff>
    </xdr:to>
    <xdr:cxnSp macro="">
      <xdr:nvCxnSpPr>
        <xdr:cNvPr id="525" name="直線コネクタ 524"/>
        <xdr:cNvCxnSpPr/>
      </xdr:nvCxnSpPr>
      <xdr:spPr>
        <a:xfrm flipV="1">
          <a:off x="13703300" y="6399606"/>
          <a:ext cx="889000" cy="3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768</xdr:rowOff>
    </xdr:from>
    <xdr:to>
      <xdr:col>71</xdr:col>
      <xdr:colOff>177800</xdr:colOff>
      <xdr:row>39</xdr:row>
      <xdr:rowOff>29019</xdr:rowOff>
    </xdr:to>
    <xdr:cxnSp macro="">
      <xdr:nvCxnSpPr>
        <xdr:cNvPr id="528" name="直線コネクタ 527"/>
        <xdr:cNvCxnSpPr/>
      </xdr:nvCxnSpPr>
      <xdr:spPr>
        <a:xfrm>
          <a:off x="12814300" y="6687318"/>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8204</xdr:rowOff>
    </xdr:from>
    <xdr:to>
      <xdr:col>85</xdr:col>
      <xdr:colOff>177800</xdr:colOff>
      <xdr:row>38</xdr:row>
      <xdr:rowOff>109804</xdr:rowOff>
    </xdr:to>
    <xdr:sp macro="" textlink="">
      <xdr:nvSpPr>
        <xdr:cNvPr id="538" name="楕円 537"/>
        <xdr:cNvSpPr/>
      </xdr:nvSpPr>
      <xdr:spPr>
        <a:xfrm>
          <a:off x="162687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31081</xdr:rowOff>
    </xdr:from>
    <xdr:ext cx="469744" cy="259045"/>
    <xdr:sp macro="" textlink="">
      <xdr:nvSpPr>
        <xdr:cNvPr id="539" name="災害復旧事業費該当値テキスト"/>
        <xdr:cNvSpPr txBox="1"/>
      </xdr:nvSpPr>
      <xdr:spPr>
        <a:xfrm>
          <a:off x="16370300" y="63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1479</xdr:rowOff>
    </xdr:from>
    <xdr:to>
      <xdr:col>81</xdr:col>
      <xdr:colOff>101600</xdr:colOff>
      <xdr:row>37</xdr:row>
      <xdr:rowOff>103079</xdr:rowOff>
    </xdr:to>
    <xdr:sp macro="" textlink="">
      <xdr:nvSpPr>
        <xdr:cNvPr id="540" name="楕円 539"/>
        <xdr:cNvSpPr/>
      </xdr:nvSpPr>
      <xdr:spPr>
        <a:xfrm>
          <a:off x="15430500" y="63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119606</xdr:rowOff>
    </xdr:from>
    <xdr:ext cx="534377" cy="259045"/>
    <xdr:sp macro="" textlink="">
      <xdr:nvSpPr>
        <xdr:cNvPr id="541" name="テキスト ボックス 540"/>
        <xdr:cNvSpPr txBox="1"/>
      </xdr:nvSpPr>
      <xdr:spPr>
        <a:xfrm>
          <a:off x="15214111" y="61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5156</xdr:rowOff>
    </xdr:from>
    <xdr:to>
      <xdr:col>76</xdr:col>
      <xdr:colOff>165100</xdr:colOff>
      <xdr:row>37</xdr:row>
      <xdr:rowOff>106756</xdr:rowOff>
    </xdr:to>
    <xdr:sp macro="" textlink="">
      <xdr:nvSpPr>
        <xdr:cNvPr id="542" name="楕円 541"/>
        <xdr:cNvSpPr/>
      </xdr:nvSpPr>
      <xdr:spPr>
        <a:xfrm>
          <a:off x="14541500" y="63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123283</xdr:rowOff>
    </xdr:from>
    <xdr:ext cx="534377" cy="259045"/>
    <xdr:sp macro="" textlink="">
      <xdr:nvSpPr>
        <xdr:cNvPr id="543" name="テキスト ボックス 542"/>
        <xdr:cNvSpPr txBox="1"/>
      </xdr:nvSpPr>
      <xdr:spPr>
        <a:xfrm>
          <a:off x="14325111" y="61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149669</xdr:rowOff>
    </xdr:from>
    <xdr:to>
      <xdr:col>72</xdr:col>
      <xdr:colOff>38100</xdr:colOff>
      <xdr:row>39</xdr:row>
      <xdr:rowOff>79819</xdr:rowOff>
    </xdr:to>
    <xdr:sp macro="" textlink="">
      <xdr:nvSpPr>
        <xdr:cNvPr id="544" name="楕円 543"/>
        <xdr:cNvSpPr/>
      </xdr:nvSpPr>
      <xdr:spPr>
        <a:xfrm>
          <a:off x="136525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70946</xdr:rowOff>
    </xdr:from>
    <xdr:ext cx="378565" cy="259045"/>
    <xdr:sp macro="" textlink="">
      <xdr:nvSpPr>
        <xdr:cNvPr id="545" name="テキスト ボックス 544"/>
        <xdr:cNvSpPr txBox="1"/>
      </xdr:nvSpPr>
      <xdr:spPr>
        <a:xfrm>
          <a:off x="13514017" y="6757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121418</xdr:rowOff>
    </xdr:from>
    <xdr:to>
      <xdr:col>67</xdr:col>
      <xdr:colOff>101600</xdr:colOff>
      <xdr:row>39</xdr:row>
      <xdr:rowOff>51568</xdr:rowOff>
    </xdr:to>
    <xdr:sp macro="" textlink="">
      <xdr:nvSpPr>
        <xdr:cNvPr id="546" name="楕円 545"/>
        <xdr:cNvSpPr/>
      </xdr:nvSpPr>
      <xdr:spPr>
        <a:xfrm>
          <a:off x="12763500" y="66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68095</xdr:rowOff>
    </xdr:from>
    <xdr:ext cx="469744" cy="259045"/>
    <xdr:sp macro="" textlink="">
      <xdr:nvSpPr>
        <xdr:cNvPr id="547" name="テキスト ボックス 546"/>
        <xdr:cNvSpPr txBox="1"/>
      </xdr:nvSpPr>
      <xdr:spPr>
        <a:xfrm>
          <a:off x="12579428" y="64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10885</xdr:rowOff>
    </xdr:from>
    <xdr:to>
      <xdr:col>85</xdr:col>
      <xdr:colOff>127000</xdr:colOff>
      <xdr:row>77</xdr:row>
      <xdr:rowOff>24569</xdr:rowOff>
    </xdr:to>
    <xdr:cxnSp macro="">
      <xdr:nvCxnSpPr>
        <xdr:cNvPr id="625" name="直線コネクタ 624"/>
        <xdr:cNvCxnSpPr/>
      </xdr:nvCxnSpPr>
      <xdr:spPr>
        <a:xfrm>
          <a:off x="15481300" y="13212535"/>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2280</xdr:rowOff>
    </xdr:from>
    <xdr:to>
      <xdr:col>81</xdr:col>
      <xdr:colOff>50800</xdr:colOff>
      <xdr:row>77</xdr:row>
      <xdr:rowOff>10885</xdr:rowOff>
    </xdr:to>
    <xdr:cxnSp macro="">
      <xdr:nvCxnSpPr>
        <xdr:cNvPr id="628" name="直線コネクタ 627"/>
        <xdr:cNvCxnSpPr/>
      </xdr:nvCxnSpPr>
      <xdr:spPr>
        <a:xfrm>
          <a:off x="14592300" y="132039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2280</xdr:rowOff>
    </xdr:from>
    <xdr:to>
      <xdr:col>76</xdr:col>
      <xdr:colOff>114300</xdr:colOff>
      <xdr:row>77</xdr:row>
      <xdr:rowOff>13795</xdr:rowOff>
    </xdr:to>
    <xdr:cxnSp macro="">
      <xdr:nvCxnSpPr>
        <xdr:cNvPr id="631" name="直線コネクタ 630"/>
        <xdr:cNvCxnSpPr/>
      </xdr:nvCxnSpPr>
      <xdr:spPr>
        <a:xfrm flipV="1">
          <a:off x="13703300" y="13203930"/>
          <a:ext cx="889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1846</xdr:rowOff>
    </xdr:from>
    <xdr:to>
      <xdr:col>71</xdr:col>
      <xdr:colOff>177800</xdr:colOff>
      <xdr:row>77</xdr:row>
      <xdr:rowOff>13795</xdr:rowOff>
    </xdr:to>
    <xdr:cxnSp macro="">
      <xdr:nvCxnSpPr>
        <xdr:cNvPr id="634" name="直線コネクタ 633"/>
        <xdr:cNvCxnSpPr/>
      </xdr:nvCxnSpPr>
      <xdr:spPr>
        <a:xfrm>
          <a:off x="12814300" y="13203496"/>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145219</xdr:rowOff>
    </xdr:from>
    <xdr:to>
      <xdr:col>85</xdr:col>
      <xdr:colOff>177800</xdr:colOff>
      <xdr:row>77</xdr:row>
      <xdr:rowOff>75369</xdr:rowOff>
    </xdr:to>
    <xdr:sp macro="" textlink="">
      <xdr:nvSpPr>
        <xdr:cNvPr id="644" name="楕円 643"/>
        <xdr:cNvSpPr/>
      </xdr:nvSpPr>
      <xdr:spPr>
        <a:xfrm>
          <a:off x="16268700" y="131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123646</xdr:rowOff>
    </xdr:from>
    <xdr:ext cx="534377" cy="259045"/>
    <xdr:sp macro="" textlink="">
      <xdr:nvSpPr>
        <xdr:cNvPr id="645" name="公債費該当値テキスト"/>
        <xdr:cNvSpPr txBox="1"/>
      </xdr:nvSpPr>
      <xdr:spPr>
        <a:xfrm>
          <a:off x="16370300" y="131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131535</xdr:rowOff>
    </xdr:from>
    <xdr:to>
      <xdr:col>81</xdr:col>
      <xdr:colOff>101600</xdr:colOff>
      <xdr:row>77</xdr:row>
      <xdr:rowOff>61685</xdr:rowOff>
    </xdr:to>
    <xdr:sp macro="" textlink="">
      <xdr:nvSpPr>
        <xdr:cNvPr id="646" name="楕円 645"/>
        <xdr:cNvSpPr/>
      </xdr:nvSpPr>
      <xdr:spPr>
        <a:xfrm>
          <a:off x="15430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52812</xdr:rowOff>
    </xdr:from>
    <xdr:ext cx="534377" cy="259045"/>
    <xdr:sp macro="" textlink="">
      <xdr:nvSpPr>
        <xdr:cNvPr id="647" name="テキスト ボックス 646"/>
        <xdr:cNvSpPr txBox="1"/>
      </xdr:nvSpPr>
      <xdr:spPr>
        <a:xfrm>
          <a:off x="15214111" y="13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122930</xdr:rowOff>
    </xdr:from>
    <xdr:to>
      <xdr:col>76</xdr:col>
      <xdr:colOff>165100</xdr:colOff>
      <xdr:row>77</xdr:row>
      <xdr:rowOff>53080</xdr:rowOff>
    </xdr:to>
    <xdr:sp macro="" textlink="">
      <xdr:nvSpPr>
        <xdr:cNvPr id="648" name="楕円 647"/>
        <xdr:cNvSpPr/>
      </xdr:nvSpPr>
      <xdr:spPr>
        <a:xfrm>
          <a:off x="14541500" y="13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69608</xdr:rowOff>
    </xdr:from>
    <xdr:ext cx="534377" cy="259045"/>
    <xdr:sp macro="" textlink="">
      <xdr:nvSpPr>
        <xdr:cNvPr id="649" name="テキスト ボックス 648"/>
        <xdr:cNvSpPr txBox="1"/>
      </xdr:nvSpPr>
      <xdr:spPr>
        <a:xfrm>
          <a:off x="14325111" y="129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134445</xdr:rowOff>
    </xdr:from>
    <xdr:to>
      <xdr:col>72</xdr:col>
      <xdr:colOff>38100</xdr:colOff>
      <xdr:row>77</xdr:row>
      <xdr:rowOff>64595</xdr:rowOff>
    </xdr:to>
    <xdr:sp macro="" textlink="">
      <xdr:nvSpPr>
        <xdr:cNvPr id="650" name="楕円 649"/>
        <xdr:cNvSpPr/>
      </xdr:nvSpPr>
      <xdr:spPr>
        <a:xfrm>
          <a:off x="13652500" y="131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55722</xdr:rowOff>
    </xdr:from>
    <xdr:ext cx="534377" cy="259045"/>
    <xdr:sp macro="" textlink="">
      <xdr:nvSpPr>
        <xdr:cNvPr id="651" name="テキスト ボックス 650"/>
        <xdr:cNvSpPr txBox="1"/>
      </xdr:nvSpPr>
      <xdr:spPr>
        <a:xfrm>
          <a:off x="13436111" y="132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122496</xdr:rowOff>
    </xdr:from>
    <xdr:to>
      <xdr:col>67</xdr:col>
      <xdr:colOff>101600</xdr:colOff>
      <xdr:row>77</xdr:row>
      <xdr:rowOff>52646</xdr:rowOff>
    </xdr:to>
    <xdr:sp macro="" textlink="">
      <xdr:nvSpPr>
        <xdr:cNvPr id="652" name="楕円 651"/>
        <xdr:cNvSpPr/>
      </xdr:nvSpPr>
      <xdr:spPr>
        <a:xfrm>
          <a:off x="12763500" y="131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43773</xdr:rowOff>
    </xdr:from>
    <xdr:ext cx="534377" cy="259045"/>
    <xdr:sp macro="" textlink="">
      <xdr:nvSpPr>
        <xdr:cNvPr id="653" name="テキスト ボックス 652"/>
        <xdr:cNvSpPr txBox="1"/>
      </xdr:nvSpPr>
      <xdr:spPr>
        <a:xfrm>
          <a:off x="12547111" y="1324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107938</xdr:rowOff>
    </xdr:from>
    <xdr:to>
      <xdr:col>85</xdr:col>
      <xdr:colOff>127000</xdr:colOff>
      <xdr:row>98</xdr:row>
      <xdr:rowOff>160362</xdr:rowOff>
    </xdr:to>
    <xdr:cxnSp macro="">
      <xdr:nvCxnSpPr>
        <xdr:cNvPr id="682" name="直線コネクタ 681"/>
        <xdr:cNvCxnSpPr/>
      </xdr:nvCxnSpPr>
      <xdr:spPr>
        <a:xfrm flipV="1">
          <a:off x="15481300" y="16910038"/>
          <a:ext cx="838200" cy="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160362</xdr:rowOff>
    </xdr:from>
    <xdr:to>
      <xdr:col>81</xdr:col>
      <xdr:colOff>50800</xdr:colOff>
      <xdr:row>99</xdr:row>
      <xdr:rowOff>952</xdr:rowOff>
    </xdr:to>
    <xdr:cxnSp macro="">
      <xdr:nvCxnSpPr>
        <xdr:cNvPr id="685" name="直線コネクタ 684"/>
        <xdr:cNvCxnSpPr/>
      </xdr:nvCxnSpPr>
      <xdr:spPr>
        <a:xfrm flipV="1">
          <a:off x="14592300" y="16962462"/>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143090</xdr:rowOff>
    </xdr:from>
    <xdr:to>
      <xdr:col>76</xdr:col>
      <xdr:colOff>114300</xdr:colOff>
      <xdr:row>99</xdr:row>
      <xdr:rowOff>952</xdr:rowOff>
    </xdr:to>
    <xdr:cxnSp macro="">
      <xdr:nvCxnSpPr>
        <xdr:cNvPr id="688" name="直線コネクタ 687"/>
        <xdr:cNvCxnSpPr/>
      </xdr:nvCxnSpPr>
      <xdr:spPr>
        <a:xfrm>
          <a:off x="13703300" y="16945190"/>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143090</xdr:rowOff>
    </xdr:from>
    <xdr:to>
      <xdr:col>71</xdr:col>
      <xdr:colOff>177800</xdr:colOff>
      <xdr:row>98</xdr:row>
      <xdr:rowOff>147549</xdr:rowOff>
    </xdr:to>
    <xdr:cxnSp macro="">
      <xdr:nvCxnSpPr>
        <xdr:cNvPr id="691" name="直線コネクタ 690"/>
        <xdr:cNvCxnSpPr/>
      </xdr:nvCxnSpPr>
      <xdr:spPr>
        <a:xfrm flipV="1">
          <a:off x="12814300" y="16945190"/>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57138</xdr:rowOff>
    </xdr:from>
    <xdr:to>
      <xdr:col>85</xdr:col>
      <xdr:colOff>177800</xdr:colOff>
      <xdr:row>98</xdr:row>
      <xdr:rowOff>158738</xdr:rowOff>
    </xdr:to>
    <xdr:sp macro="" textlink="">
      <xdr:nvSpPr>
        <xdr:cNvPr id="701" name="楕円 700"/>
        <xdr:cNvSpPr/>
      </xdr:nvSpPr>
      <xdr:spPr>
        <a:xfrm>
          <a:off x="16268700" y="168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143515</xdr:rowOff>
    </xdr:from>
    <xdr:ext cx="469744" cy="259045"/>
    <xdr:sp macro="" textlink="">
      <xdr:nvSpPr>
        <xdr:cNvPr id="702" name="積立金該当値テキスト"/>
        <xdr:cNvSpPr txBox="1"/>
      </xdr:nvSpPr>
      <xdr:spPr>
        <a:xfrm>
          <a:off x="16370300" y="167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109562</xdr:rowOff>
    </xdr:from>
    <xdr:to>
      <xdr:col>81</xdr:col>
      <xdr:colOff>101600</xdr:colOff>
      <xdr:row>99</xdr:row>
      <xdr:rowOff>39712</xdr:rowOff>
    </xdr:to>
    <xdr:sp macro="" textlink="">
      <xdr:nvSpPr>
        <xdr:cNvPr id="703" name="楕円 702"/>
        <xdr:cNvSpPr/>
      </xdr:nvSpPr>
      <xdr:spPr>
        <a:xfrm>
          <a:off x="15430500" y="16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30839</xdr:rowOff>
    </xdr:from>
    <xdr:ext cx="469744" cy="259045"/>
    <xdr:sp macro="" textlink="">
      <xdr:nvSpPr>
        <xdr:cNvPr id="704" name="テキスト ボックス 703"/>
        <xdr:cNvSpPr txBox="1"/>
      </xdr:nvSpPr>
      <xdr:spPr>
        <a:xfrm>
          <a:off x="15246428" y="1700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121602</xdr:rowOff>
    </xdr:from>
    <xdr:to>
      <xdr:col>76</xdr:col>
      <xdr:colOff>165100</xdr:colOff>
      <xdr:row>99</xdr:row>
      <xdr:rowOff>51752</xdr:rowOff>
    </xdr:to>
    <xdr:sp macro="" textlink="">
      <xdr:nvSpPr>
        <xdr:cNvPr id="705" name="楕円 704"/>
        <xdr:cNvSpPr/>
      </xdr:nvSpPr>
      <xdr:spPr>
        <a:xfrm>
          <a:off x="14541500" y="169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42879</xdr:rowOff>
    </xdr:from>
    <xdr:ext cx="469744" cy="259045"/>
    <xdr:sp macro="" textlink="">
      <xdr:nvSpPr>
        <xdr:cNvPr id="706" name="テキスト ボックス 705"/>
        <xdr:cNvSpPr txBox="1"/>
      </xdr:nvSpPr>
      <xdr:spPr>
        <a:xfrm>
          <a:off x="14357428" y="170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92290</xdr:rowOff>
    </xdr:from>
    <xdr:to>
      <xdr:col>72</xdr:col>
      <xdr:colOff>38100</xdr:colOff>
      <xdr:row>99</xdr:row>
      <xdr:rowOff>22440</xdr:rowOff>
    </xdr:to>
    <xdr:sp macro="" textlink="">
      <xdr:nvSpPr>
        <xdr:cNvPr id="707" name="楕円 706"/>
        <xdr:cNvSpPr/>
      </xdr:nvSpPr>
      <xdr:spPr>
        <a:xfrm>
          <a:off x="13652500" y="16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13567</xdr:rowOff>
    </xdr:from>
    <xdr:ext cx="469744" cy="259045"/>
    <xdr:sp macro="" textlink="">
      <xdr:nvSpPr>
        <xdr:cNvPr id="708" name="テキスト ボックス 707"/>
        <xdr:cNvSpPr txBox="1"/>
      </xdr:nvSpPr>
      <xdr:spPr>
        <a:xfrm>
          <a:off x="13468428" y="169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96749</xdr:rowOff>
    </xdr:from>
    <xdr:to>
      <xdr:col>67</xdr:col>
      <xdr:colOff>101600</xdr:colOff>
      <xdr:row>99</xdr:row>
      <xdr:rowOff>26899</xdr:rowOff>
    </xdr:to>
    <xdr:sp macro="" textlink="">
      <xdr:nvSpPr>
        <xdr:cNvPr id="709" name="楕円 708"/>
        <xdr:cNvSpPr/>
      </xdr:nvSpPr>
      <xdr:spPr>
        <a:xfrm>
          <a:off x="12763500" y="168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18026</xdr:rowOff>
    </xdr:from>
    <xdr:ext cx="469744" cy="259045"/>
    <xdr:sp macro="" textlink="">
      <xdr:nvSpPr>
        <xdr:cNvPr id="710" name="テキスト ボックス 709"/>
        <xdr:cNvSpPr txBox="1"/>
      </xdr:nvSpPr>
      <xdr:spPr>
        <a:xfrm>
          <a:off x="12579428" y="1699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44412</xdr:rowOff>
    </xdr:to>
    <xdr:cxnSp macro="">
      <xdr:nvCxnSpPr>
        <xdr:cNvPr id="739" name="直線コネクタ 738"/>
        <xdr:cNvCxnSpPr/>
      </xdr:nvCxnSpPr>
      <xdr:spPr>
        <a:xfrm flipV="1">
          <a:off x="21323300" y="672947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44412</xdr:rowOff>
    </xdr:to>
    <xdr:cxnSp macro="">
      <xdr:nvCxnSpPr>
        <xdr:cNvPr id="742" name="直線コネクタ 741"/>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44412</xdr:rowOff>
    </xdr:to>
    <xdr:cxnSp macro="">
      <xdr:nvCxnSpPr>
        <xdr:cNvPr id="745" name="直線コネクタ 744"/>
        <xdr:cNvCxnSpPr/>
      </xdr:nvCxnSpPr>
      <xdr:spPr>
        <a:xfrm>
          <a:off x="19545300" y="673077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42278</xdr:rowOff>
    </xdr:from>
    <xdr:to>
      <xdr:col>102</xdr:col>
      <xdr:colOff>114300</xdr:colOff>
      <xdr:row>39</xdr:row>
      <xdr:rowOff>44221</xdr:rowOff>
    </xdr:to>
    <xdr:cxnSp macro="">
      <xdr:nvCxnSpPr>
        <xdr:cNvPr id="748" name="直線コネクタ 747"/>
        <xdr:cNvCxnSpPr/>
      </xdr:nvCxnSpPr>
      <xdr:spPr>
        <a:xfrm>
          <a:off x="18656300" y="6728828"/>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58" name="楕円 757"/>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313932" cy="259045"/>
    <xdr:sp macro="" textlink="">
      <xdr:nvSpPr>
        <xdr:cNvPr id="759" name="投資及び出資金該当値テキスト"/>
        <xdr:cNvSpPr txBox="1"/>
      </xdr:nvSpPr>
      <xdr:spPr>
        <a:xfrm>
          <a:off x="22212300" y="6593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60" name="楕円 759"/>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61" name="テキスト ボックス 760"/>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2" name="楕円 761"/>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3" name="テキスト ボックス 762"/>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4" name="楕円 763"/>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5" name="テキスト ボックス 764"/>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162928</xdr:rowOff>
    </xdr:from>
    <xdr:to>
      <xdr:col>98</xdr:col>
      <xdr:colOff>38100</xdr:colOff>
      <xdr:row>39</xdr:row>
      <xdr:rowOff>93078</xdr:rowOff>
    </xdr:to>
    <xdr:sp macro="" textlink="">
      <xdr:nvSpPr>
        <xdr:cNvPr id="766" name="楕円 765"/>
        <xdr:cNvSpPr/>
      </xdr:nvSpPr>
      <xdr:spPr>
        <a:xfrm>
          <a:off x="18605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84205</xdr:rowOff>
    </xdr:from>
    <xdr:ext cx="313932" cy="259045"/>
    <xdr:sp macro="" textlink="">
      <xdr:nvSpPr>
        <xdr:cNvPr id="767" name="テキスト ボックス 766"/>
        <xdr:cNvSpPr txBox="1"/>
      </xdr:nvSpPr>
      <xdr:spPr>
        <a:xfrm>
          <a:off x="18499333" y="677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49403</xdr:rowOff>
    </xdr:from>
    <xdr:to>
      <xdr:col>116</xdr:col>
      <xdr:colOff>63500</xdr:colOff>
      <xdr:row>58</xdr:row>
      <xdr:rowOff>50088</xdr:rowOff>
    </xdr:to>
    <xdr:cxnSp macro="">
      <xdr:nvCxnSpPr>
        <xdr:cNvPr id="794" name="直線コネクタ 793"/>
        <xdr:cNvCxnSpPr/>
      </xdr:nvCxnSpPr>
      <xdr:spPr>
        <a:xfrm flipV="1">
          <a:off x="21323300" y="999350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50088</xdr:rowOff>
    </xdr:from>
    <xdr:to>
      <xdr:col>111</xdr:col>
      <xdr:colOff>177800</xdr:colOff>
      <xdr:row>58</xdr:row>
      <xdr:rowOff>52969</xdr:rowOff>
    </xdr:to>
    <xdr:cxnSp macro="">
      <xdr:nvCxnSpPr>
        <xdr:cNvPr id="797" name="直線コネクタ 796"/>
        <xdr:cNvCxnSpPr/>
      </xdr:nvCxnSpPr>
      <xdr:spPr>
        <a:xfrm flipV="1">
          <a:off x="20434300" y="9994188"/>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35687</xdr:rowOff>
    </xdr:from>
    <xdr:to>
      <xdr:col>107</xdr:col>
      <xdr:colOff>50800</xdr:colOff>
      <xdr:row>58</xdr:row>
      <xdr:rowOff>52969</xdr:rowOff>
    </xdr:to>
    <xdr:cxnSp macro="">
      <xdr:nvCxnSpPr>
        <xdr:cNvPr id="800" name="直線コネクタ 799"/>
        <xdr:cNvCxnSpPr/>
      </xdr:nvCxnSpPr>
      <xdr:spPr>
        <a:xfrm>
          <a:off x="19545300" y="9979787"/>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35687</xdr:rowOff>
    </xdr:from>
    <xdr:to>
      <xdr:col>102</xdr:col>
      <xdr:colOff>114300</xdr:colOff>
      <xdr:row>58</xdr:row>
      <xdr:rowOff>56855</xdr:rowOff>
    </xdr:to>
    <xdr:cxnSp macro="">
      <xdr:nvCxnSpPr>
        <xdr:cNvPr id="803" name="直線コネクタ 802"/>
        <xdr:cNvCxnSpPr/>
      </xdr:nvCxnSpPr>
      <xdr:spPr>
        <a:xfrm flipV="1">
          <a:off x="18656300" y="9979787"/>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170053</xdr:rowOff>
    </xdr:from>
    <xdr:to>
      <xdr:col>116</xdr:col>
      <xdr:colOff>114300</xdr:colOff>
      <xdr:row>58</xdr:row>
      <xdr:rowOff>100203</xdr:rowOff>
    </xdr:to>
    <xdr:sp macro="" textlink="">
      <xdr:nvSpPr>
        <xdr:cNvPr id="813" name="楕円 812"/>
        <xdr:cNvSpPr/>
      </xdr:nvSpPr>
      <xdr:spPr>
        <a:xfrm>
          <a:off x="221107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84980</xdr:rowOff>
    </xdr:from>
    <xdr:ext cx="469744" cy="259045"/>
    <xdr:sp macro="" textlink="">
      <xdr:nvSpPr>
        <xdr:cNvPr id="814" name="貸付金該当値テキスト"/>
        <xdr:cNvSpPr txBox="1"/>
      </xdr:nvSpPr>
      <xdr:spPr>
        <a:xfrm>
          <a:off x="22212300" y="985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170738</xdr:rowOff>
    </xdr:from>
    <xdr:to>
      <xdr:col>112</xdr:col>
      <xdr:colOff>38100</xdr:colOff>
      <xdr:row>58</xdr:row>
      <xdr:rowOff>100888</xdr:rowOff>
    </xdr:to>
    <xdr:sp macro="" textlink="">
      <xdr:nvSpPr>
        <xdr:cNvPr id="815" name="楕円 814"/>
        <xdr:cNvSpPr/>
      </xdr:nvSpPr>
      <xdr:spPr>
        <a:xfrm>
          <a:off x="21272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92015</xdr:rowOff>
    </xdr:from>
    <xdr:ext cx="469744" cy="259045"/>
    <xdr:sp macro="" textlink="">
      <xdr:nvSpPr>
        <xdr:cNvPr id="816" name="テキスト ボックス 815"/>
        <xdr:cNvSpPr txBox="1"/>
      </xdr:nvSpPr>
      <xdr:spPr>
        <a:xfrm>
          <a:off x="21088428" y="1003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2169</xdr:rowOff>
    </xdr:from>
    <xdr:to>
      <xdr:col>107</xdr:col>
      <xdr:colOff>101600</xdr:colOff>
      <xdr:row>58</xdr:row>
      <xdr:rowOff>103769</xdr:rowOff>
    </xdr:to>
    <xdr:sp macro="" textlink="">
      <xdr:nvSpPr>
        <xdr:cNvPr id="817" name="楕円 816"/>
        <xdr:cNvSpPr/>
      </xdr:nvSpPr>
      <xdr:spPr>
        <a:xfrm>
          <a:off x="203835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94896</xdr:rowOff>
    </xdr:from>
    <xdr:ext cx="469744" cy="259045"/>
    <xdr:sp macro="" textlink="">
      <xdr:nvSpPr>
        <xdr:cNvPr id="818" name="テキスト ボックス 817"/>
        <xdr:cNvSpPr txBox="1"/>
      </xdr:nvSpPr>
      <xdr:spPr>
        <a:xfrm>
          <a:off x="20199428" y="100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156337</xdr:rowOff>
    </xdr:from>
    <xdr:to>
      <xdr:col>102</xdr:col>
      <xdr:colOff>165100</xdr:colOff>
      <xdr:row>58</xdr:row>
      <xdr:rowOff>86487</xdr:rowOff>
    </xdr:to>
    <xdr:sp macro="" textlink="">
      <xdr:nvSpPr>
        <xdr:cNvPr id="819" name="楕円 818"/>
        <xdr:cNvSpPr/>
      </xdr:nvSpPr>
      <xdr:spPr>
        <a:xfrm>
          <a:off x="194945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77614</xdr:rowOff>
    </xdr:from>
    <xdr:ext cx="469744" cy="259045"/>
    <xdr:sp macro="" textlink="">
      <xdr:nvSpPr>
        <xdr:cNvPr id="820" name="テキスト ボックス 819"/>
        <xdr:cNvSpPr txBox="1"/>
      </xdr:nvSpPr>
      <xdr:spPr>
        <a:xfrm>
          <a:off x="19310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6055</xdr:rowOff>
    </xdr:from>
    <xdr:to>
      <xdr:col>98</xdr:col>
      <xdr:colOff>38100</xdr:colOff>
      <xdr:row>58</xdr:row>
      <xdr:rowOff>107655</xdr:rowOff>
    </xdr:to>
    <xdr:sp macro="" textlink="">
      <xdr:nvSpPr>
        <xdr:cNvPr id="821" name="楕円 820"/>
        <xdr:cNvSpPr/>
      </xdr:nvSpPr>
      <xdr:spPr>
        <a:xfrm>
          <a:off x="18605500" y="9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98782</xdr:rowOff>
    </xdr:from>
    <xdr:ext cx="469744" cy="259045"/>
    <xdr:sp macro="" textlink="">
      <xdr:nvSpPr>
        <xdr:cNvPr id="822" name="テキスト ボックス 821"/>
        <xdr:cNvSpPr txBox="1"/>
      </xdr:nvSpPr>
      <xdr:spPr>
        <a:xfrm>
          <a:off x="18421428" y="100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30600</xdr:rowOff>
    </xdr:from>
    <xdr:to>
      <xdr:col>116</xdr:col>
      <xdr:colOff>63500</xdr:colOff>
      <xdr:row>74</xdr:row>
      <xdr:rowOff>78092</xdr:rowOff>
    </xdr:to>
    <xdr:cxnSp macro="">
      <xdr:nvCxnSpPr>
        <xdr:cNvPr id="852" name="直線コネクタ 851"/>
        <xdr:cNvCxnSpPr/>
      </xdr:nvCxnSpPr>
      <xdr:spPr>
        <a:xfrm>
          <a:off x="21323300" y="12375000"/>
          <a:ext cx="838200" cy="3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63367</xdr:rowOff>
    </xdr:from>
    <xdr:to>
      <xdr:col>111</xdr:col>
      <xdr:colOff>177800</xdr:colOff>
      <xdr:row>72</xdr:row>
      <xdr:rowOff>30600</xdr:rowOff>
    </xdr:to>
    <xdr:cxnSp macro="">
      <xdr:nvCxnSpPr>
        <xdr:cNvPr id="855" name="直線コネクタ 854"/>
        <xdr:cNvCxnSpPr/>
      </xdr:nvCxnSpPr>
      <xdr:spPr>
        <a:xfrm>
          <a:off x="20434300" y="12236317"/>
          <a:ext cx="889000" cy="1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63367</xdr:rowOff>
    </xdr:from>
    <xdr:to>
      <xdr:col>107</xdr:col>
      <xdr:colOff>50800</xdr:colOff>
      <xdr:row>72</xdr:row>
      <xdr:rowOff>64376</xdr:rowOff>
    </xdr:to>
    <xdr:cxnSp macro="">
      <xdr:nvCxnSpPr>
        <xdr:cNvPr id="858" name="直線コネクタ 857"/>
        <xdr:cNvCxnSpPr/>
      </xdr:nvCxnSpPr>
      <xdr:spPr>
        <a:xfrm flipV="1">
          <a:off x="19545300" y="12236317"/>
          <a:ext cx="889000" cy="17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64376</xdr:rowOff>
    </xdr:from>
    <xdr:to>
      <xdr:col>102</xdr:col>
      <xdr:colOff>114300</xdr:colOff>
      <xdr:row>72</xdr:row>
      <xdr:rowOff>114802</xdr:rowOff>
    </xdr:to>
    <xdr:cxnSp macro="">
      <xdr:nvCxnSpPr>
        <xdr:cNvPr id="861" name="直線コネクタ 860"/>
        <xdr:cNvCxnSpPr/>
      </xdr:nvCxnSpPr>
      <xdr:spPr>
        <a:xfrm flipV="1">
          <a:off x="18656300" y="12408776"/>
          <a:ext cx="889000" cy="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27292</xdr:rowOff>
    </xdr:from>
    <xdr:to>
      <xdr:col>116</xdr:col>
      <xdr:colOff>114300</xdr:colOff>
      <xdr:row>74</xdr:row>
      <xdr:rowOff>128892</xdr:rowOff>
    </xdr:to>
    <xdr:sp macro="" textlink="">
      <xdr:nvSpPr>
        <xdr:cNvPr id="871" name="楕円 870"/>
        <xdr:cNvSpPr/>
      </xdr:nvSpPr>
      <xdr:spPr>
        <a:xfrm>
          <a:off x="22110700" y="127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50169</xdr:rowOff>
    </xdr:from>
    <xdr:ext cx="534377" cy="259045"/>
    <xdr:sp macro="" textlink="">
      <xdr:nvSpPr>
        <xdr:cNvPr id="872" name="繰出金該当値テキスト"/>
        <xdr:cNvSpPr txBox="1"/>
      </xdr:nvSpPr>
      <xdr:spPr>
        <a:xfrm>
          <a:off x="22212300" y="125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151250</xdr:rowOff>
    </xdr:from>
    <xdr:to>
      <xdr:col>112</xdr:col>
      <xdr:colOff>38100</xdr:colOff>
      <xdr:row>72</xdr:row>
      <xdr:rowOff>81400</xdr:rowOff>
    </xdr:to>
    <xdr:sp macro="" textlink="">
      <xdr:nvSpPr>
        <xdr:cNvPr id="873" name="楕円 872"/>
        <xdr:cNvSpPr/>
      </xdr:nvSpPr>
      <xdr:spPr>
        <a:xfrm>
          <a:off x="21272500" y="123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97927</xdr:rowOff>
    </xdr:from>
    <xdr:ext cx="534377" cy="259045"/>
    <xdr:sp macro="" textlink="">
      <xdr:nvSpPr>
        <xdr:cNvPr id="874" name="テキスト ボックス 873"/>
        <xdr:cNvSpPr txBox="1"/>
      </xdr:nvSpPr>
      <xdr:spPr>
        <a:xfrm>
          <a:off x="21056111" y="120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12567</xdr:rowOff>
    </xdr:from>
    <xdr:to>
      <xdr:col>107</xdr:col>
      <xdr:colOff>101600</xdr:colOff>
      <xdr:row>71</xdr:row>
      <xdr:rowOff>114167</xdr:rowOff>
    </xdr:to>
    <xdr:sp macro="" textlink="">
      <xdr:nvSpPr>
        <xdr:cNvPr id="875" name="楕円 874"/>
        <xdr:cNvSpPr/>
      </xdr:nvSpPr>
      <xdr:spPr>
        <a:xfrm>
          <a:off x="20383500" y="121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130694</xdr:rowOff>
    </xdr:from>
    <xdr:ext cx="534377" cy="259045"/>
    <xdr:sp macro="" textlink="">
      <xdr:nvSpPr>
        <xdr:cNvPr id="876" name="テキスト ボックス 875"/>
        <xdr:cNvSpPr txBox="1"/>
      </xdr:nvSpPr>
      <xdr:spPr>
        <a:xfrm>
          <a:off x="20167111" y="119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13576</xdr:rowOff>
    </xdr:from>
    <xdr:to>
      <xdr:col>102</xdr:col>
      <xdr:colOff>165100</xdr:colOff>
      <xdr:row>72</xdr:row>
      <xdr:rowOff>115176</xdr:rowOff>
    </xdr:to>
    <xdr:sp macro="" textlink="">
      <xdr:nvSpPr>
        <xdr:cNvPr id="877" name="楕円 876"/>
        <xdr:cNvSpPr/>
      </xdr:nvSpPr>
      <xdr:spPr>
        <a:xfrm>
          <a:off x="19494500" y="123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131703</xdr:rowOff>
    </xdr:from>
    <xdr:ext cx="534377" cy="259045"/>
    <xdr:sp macro="" textlink="">
      <xdr:nvSpPr>
        <xdr:cNvPr id="878" name="テキスト ボックス 877"/>
        <xdr:cNvSpPr txBox="1"/>
      </xdr:nvSpPr>
      <xdr:spPr>
        <a:xfrm>
          <a:off x="19278111" y="121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64002</xdr:rowOff>
    </xdr:from>
    <xdr:to>
      <xdr:col>98</xdr:col>
      <xdr:colOff>38100</xdr:colOff>
      <xdr:row>72</xdr:row>
      <xdr:rowOff>165602</xdr:rowOff>
    </xdr:to>
    <xdr:sp macro="" textlink="">
      <xdr:nvSpPr>
        <xdr:cNvPr id="879" name="楕円 878"/>
        <xdr:cNvSpPr/>
      </xdr:nvSpPr>
      <xdr:spPr>
        <a:xfrm>
          <a:off x="18605500" y="124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10679</xdr:rowOff>
    </xdr:from>
    <xdr:ext cx="534377" cy="259045"/>
    <xdr:sp macro="" textlink="">
      <xdr:nvSpPr>
        <xdr:cNvPr id="880" name="テキスト ボックス 879"/>
        <xdr:cNvSpPr txBox="1"/>
      </xdr:nvSpPr>
      <xdr:spPr>
        <a:xfrm>
          <a:off x="18389111" y="121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歳出決算総額は、住民一人当たり７３０千円で、前年度から２０１千円の増額となっている。類似団体内平均値と比較し、大きく上回るものは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200">
              <a:latin typeface="ＭＳ Ｐゴシック" panose="020B0600070205080204" pitchFamily="50" charset="-128"/>
              <a:ea typeface="ＭＳ Ｐゴシック" panose="020B0600070205080204" pitchFamily="50" charset="-128"/>
            </a:rPr>
            <a:t>普通建設事業費、繰出金である。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災害復旧費については、平成３０年７月豪雨に係る事業費の減少により、類似団体内平均値程度へ減少した。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特別定額給付金や新型コロナウイルス感染症緊急経済対策補助金等が臨時的に発生したことが主な増加要因としてあげられる。また、令和２年度から簡易水道事業・下水道事業が公営企業会計へ移行したことにより、繰出金から補助費へ組替わったことも要因としてあ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繰出金については、簡易水道事業・下水道事業が公営企業会計へ移行したことにより減少しているものの、産業団地開発事業への繰出により、類似団体内平均値を上回っている。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普通建設事業費については、公共施設等の老朽化が著しく、大規模な更新整備事業を実施しているため、増加しており、類似団体内平均値を上回っている。</a:t>
          </a: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今後、少子高齢化に伴う扶助費の増加や、大規模事業実施による普通建設費の増加も見込まれるため、経費全般について引き続き徹底した歳出抑制に努める必要がある。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92347</xdr:rowOff>
    </xdr:from>
    <xdr:to>
      <xdr:col>24</xdr:col>
      <xdr:colOff>63500</xdr:colOff>
      <xdr:row>35</xdr:row>
      <xdr:rowOff>153743</xdr:rowOff>
    </xdr:to>
    <xdr:cxnSp macro="">
      <xdr:nvCxnSpPr>
        <xdr:cNvPr id="63" name="直線コネクタ 62"/>
        <xdr:cNvCxnSpPr/>
      </xdr:nvCxnSpPr>
      <xdr:spPr>
        <a:xfrm>
          <a:off x="3797300" y="6093097"/>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92347</xdr:rowOff>
    </xdr:from>
    <xdr:to>
      <xdr:col>19</xdr:col>
      <xdr:colOff>177800</xdr:colOff>
      <xdr:row>35</xdr:row>
      <xdr:rowOff>113574</xdr:rowOff>
    </xdr:to>
    <xdr:cxnSp macro="">
      <xdr:nvCxnSpPr>
        <xdr:cNvPr id="66" name="直線コネクタ 65"/>
        <xdr:cNvCxnSpPr/>
      </xdr:nvCxnSpPr>
      <xdr:spPr>
        <a:xfrm flipV="1">
          <a:off x="2908300" y="60930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113574</xdr:rowOff>
    </xdr:from>
    <xdr:to>
      <xdr:col>15</xdr:col>
      <xdr:colOff>50800</xdr:colOff>
      <xdr:row>35</xdr:row>
      <xdr:rowOff>141333</xdr:rowOff>
    </xdr:to>
    <xdr:cxnSp macro="">
      <xdr:nvCxnSpPr>
        <xdr:cNvPr id="69" name="直線コネクタ 68"/>
        <xdr:cNvCxnSpPr/>
      </xdr:nvCxnSpPr>
      <xdr:spPr>
        <a:xfrm flipV="1">
          <a:off x="2019300" y="6114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141333</xdr:rowOff>
    </xdr:from>
    <xdr:to>
      <xdr:col>10</xdr:col>
      <xdr:colOff>114300</xdr:colOff>
      <xdr:row>35</xdr:row>
      <xdr:rowOff>152763</xdr:rowOff>
    </xdr:to>
    <xdr:cxnSp macro="">
      <xdr:nvCxnSpPr>
        <xdr:cNvPr id="72" name="直線コネクタ 71"/>
        <xdr:cNvCxnSpPr/>
      </xdr:nvCxnSpPr>
      <xdr:spPr>
        <a:xfrm flipV="1">
          <a:off x="1130300" y="61420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102943</xdr:rowOff>
    </xdr:from>
    <xdr:to>
      <xdr:col>24</xdr:col>
      <xdr:colOff>114300</xdr:colOff>
      <xdr:row>36</xdr:row>
      <xdr:rowOff>33093</xdr:rowOff>
    </xdr:to>
    <xdr:sp macro="" textlink="">
      <xdr:nvSpPr>
        <xdr:cNvPr id="82" name="楕円 81"/>
        <xdr:cNvSpPr/>
      </xdr:nvSpPr>
      <xdr:spPr>
        <a:xfrm>
          <a:off x="4584700" y="61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125820</xdr:rowOff>
    </xdr:from>
    <xdr:ext cx="469744" cy="259045"/>
    <xdr:sp macro="" textlink="">
      <xdr:nvSpPr>
        <xdr:cNvPr id="83" name="議会費該当値テキスト"/>
        <xdr:cNvSpPr txBox="1"/>
      </xdr:nvSpPr>
      <xdr:spPr>
        <a:xfrm>
          <a:off x="4686300" y="595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41547</xdr:rowOff>
    </xdr:from>
    <xdr:to>
      <xdr:col>20</xdr:col>
      <xdr:colOff>38100</xdr:colOff>
      <xdr:row>35</xdr:row>
      <xdr:rowOff>143147</xdr:rowOff>
    </xdr:to>
    <xdr:sp macro="" textlink="">
      <xdr:nvSpPr>
        <xdr:cNvPr id="84" name="楕円 83"/>
        <xdr:cNvSpPr/>
      </xdr:nvSpPr>
      <xdr:spPr>
        <a:xfrm>
          <a:off x="3746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159674</xdr:rowOff>
    </xdr:from>
    <xdr:ext cx="469744" cy="259045"/>
    <xdr:sp macro="" textlink="">
      <xdr:nvSpPr>
        <xdr:cNvPr id="85" name="テキスト ボックス 84"/>
        <xdr:cNvSpPr txBox="1"/>
      </xdr:nvSpPr>
      <xdr:spPr>
        <a:xfrm>
          <a:off x="3562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62774</xdr:rowOff>
    </xdr:from>
    <xdr:to>
      <xdr:col>15</xdr:col>
      <xdr:colOff>101600</xdr:colOff>
      <xdr:row>35</xdr:row>
      <xdr:rowOff>164374</xdr:rowOff>
    </xdr:to>
    <xdr:sp macro="" textlink="">
      <xdr:nvSpPr>
        <xdr:cNvPr id="86" name="楕円 85"/>
        <xdr:cNvSpPr/>
      </xdr:nvSpPr>
      <xdr:spPr>
        <a:xfrm>
          <a:off x="2857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9451</xdr:rowOff>
    </xdr:from>
    <xdr:ext cx="469744" cy="259045"/>
    <xdr:sp macro="" textlink="">
      <xdr:nvSpPr>
        <xdr:cNvPr id="87" name="テキスト ボックス 86"/>
        <xdr:cNvSpPr txBox="1"/>
      </xdr:nvSpPr>
      <xdr:spPr>
        <a:xfrm>
          <a:off x="2673428" y="58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90533</xdr:rowOff>
    </xdr:from>
    <xdr:to>
      <xdr:col>10</xdr:col>
      <xdr:colOff>165100</xdr:colOff>
      <xdr:row>36</xdr:row>
      <xdr:rowOff>20683</xdr:rowOff>
    </xdr:to>
    <xdr:sp macro="" textlink="">
      <xdr:nvSpPr>
        <xdr:cNvPr id="88" name="楕円 87"/>
        <xdr:cNvSpPr/>
      </xdr:nvSpPr>
      <xdr:spPr>
        <a:xfrm>
          <a:off x="1968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37210</xdr:rowOff>
    </xdr:from>
    <xdr:ext cx="469744" cy="259045"/>
    <xdr:sp macro="" textlink="">
      <xdr:nvSpPr>
        <xdr:cNvPr id="89" name="テキスト ボックス 88"/>
        <xdr:cNvSpPr txBox="1"/>
      </xdr:nvSpPr>
      <xdr:spPr>
        <a:xfrm>
          <a:off x="1784428"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101963</xdr:rowOff>
    </xdr:from>
    <xdr:to>
      <xdr:col>6</xdr:col>
      <xdr:colOff>38100</xdr:colOff>
      <xdr:row>36</xdr:row>
      <xdr:rowOff>32113</xdr:rowOff>
    </xdr:to>
    <xdr:sp macro="" textlink="">
      <xdr:nvSpPr>
        <xdr:cNvPr id="90" name="楕円 89"/>
        <xdr:cNvSpPr/>
      </xdr:nvSpPr>
      <xdr:spPr>
        <a:xfrm>
          <a:off x="1079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48640</xdr:rowOff>
    </xdr:from>
    <xdr:ext cx="469744" cy="259045"/>
    <xdr:sp macro="" textlink="">
      <xdr:nvSpPr>
        <xdr:cNvPr id="91" name="テキスト ボックス 90"/>
        <xdr:cNvSpPr txBox="1"/>
      </xdr:nvSpPr>
      <xdr:spPr>
        <a:xfrm>
          <a:off x="895428"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52346</xdr:rowOff>
    </xdr:from>
    <xdr:to>
      <xdr:col>24</xdr:col>
      <xdr:colOff>63500</xdr:colOff>
      <xdr:row>58</xdr:row>
      <xdr:rowOff>95394</xdr:rowOff>
    </xdr:to>
    <xdr:cxnSp macro="">
      <xdr:nvCxnSpPr>
        <xdr:cNvPr id="122" name="直線コネクタ 121"/>
        <xdr:cNvCxnSpPr/>
      </xdr:nvCxnSpPr>
      <xdr:spPr>
        <a:xfrm flipV="1">
          <a:off x="3797300" y="9653546"/>
          <a:ext cx="838200" cy="38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95394</xdr:rowOff>
    </xdr:from>
    <xdr:to>
      <xdr:col>19</xdr:col>
      <xdr:colOff>177800</xdr:colOff>
      <xdr:row>58</xdr:row>
      <xdr:rowOff>121360</xdr:rowOff>
    </xdr:to>
    <xdr:cxnSp macro="">
      <xdr:nvCxnSpPr>
        <xdr:cNvPr id="125" name="直線コネクタ 124"/>
        <xdr:cNvCxnSpPr/>
      </xdr:nvCxnSpPr>
      <xdr:spPr>
        <a:xfrm flipV="1">
          <a:off x="2908300" y="1003949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105900</xdr:rowOff>
    </xdr:from>
    <xdr:to>
      <xdr:col>15</xdr:col>
      <xdr:colOff>50800</xdr:colOff>
      <xdr:row>58</xdr:row>
      <xdr:rowOff>121360</xdr:rowOff>
    </xdr:to>
    <xdr:cxnSp macro="">
      <xdr:nvCxnSpPr>
        <xdr:cNvPr id="128" name="直線コネクタ 127"/>
        <xdr:cNvCxnSpPr/>
      </xdr:nvCxnSpPr>
      <xdr:spPr>
        <a:xfrm>
          <a:off x="2019300" y="10050000"/>
          <a:ext cx="889000" cy="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97497</xdr:rowOff>
    </xdr:from>
    <xdr:to>
      <xdr:col>10</xdr:col>
      <xdr:colOff>114300</xdr:colOff>
      <xdr:row>58</xdr:row>
      <xdr:rowOff>105900</xdr:rowOff>
    </xdr:to>
    <xdr:cxnSp macro="">
      <xdr:nvCxnSpPr>
        <xdr:cNvPr id="131" name="直線コネクタ 130"/>
        <xdr:cNvCxnSpPr/>
      </xdr:nvCxnSpPr>
      <xdr:spPr>
        <a:xfrm>
          <a:off x="1130300" y="10041597"/>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xdr:rowOff>
    </xdr:from>
    <xdr:to>
      <xdr:col>24</xdr:col>
      <xdr:colOff>114300</xdr:colOff>
      <xdr:row>56</xdr:row>
      <xdr:rowOff>103146</xdr:rowOff>
    </xdr:to>
    <xdr:sp macro="" textlink="">
      <xdr:nvSpPr>
        <xdr:cNvPr id="141" name="楕円 140"/>
        <xdr:cNvSpPr/>
      </xdr:nvSpPr>
      <xdr:spPr>
        <a:xfrm>
          <a:off x="4584700" y="96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44594</xdr:rowOff>
    </xdr:from>
    <xdr:to>
      <xdr:col>20</xdr:col>
      <xdr:colOff>38100</xdr:colOff>
      <xdr:row>58</xdr:row>
      <xdr:rowOff>146194</xdr:rowOff>
    </xdr:to>
    <xdr:sp macro="" textlink="">
      <xdr:nvSpPr>
        <xdr:cNvPr id="143" name="楕円 142"/>
        <xdr:cNvSpPr/>
      </xdr:nvSpPr>
      <xdr:spPr>
        <a:xfrm>
          <a:off x="3746500" y="99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137321</xdr:rowOff>
    </xdr:from>
    <xdr:ext cx="534377" cy="259045"/>
    <xdr:sp macro="" textlink="">
      <xdr:nvSpPr>
        <xdr:cNvPr id="144" name="テキスト ボックス 143"/>
        <xdr:cNvSpPr txBox="1"/>
      </xdr:nvSpPr>
      <xdr:spPr>
        <a:xfrm>
          <a:off x="3530111" y="100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70560</xdr:rowOff>
    </xdr:from>
    <xdr:to>
      <xdr:col>15</xdr:col>
      <xdr:colOff>101600</xdr:colOff>
      <xdr:row>59</xdr:row>
      <xdr:rowOff>710</xdr:rowOff>
    </xdr:to>
    <xdr:sp macro="" textlink="">
      <xdr:nvSpPr>
        <xdr:cNvPr id="145" name="楕円 144"/>
        <xdr:cNvSpPr/>
      </xdr:nvSpPr>
      <xdr:spPr>
        <a:xfrm>
          <a:off x="2857500" y="100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163287</xdr:rowOff>
    </xdr:from>
    <xdr:ext cx="534377" cy="259045"/>
    <xdr:sp macro="" textlink="">
      <xdr:nvSpPr>
        <xdr:cNvPr id="146" name="テキスト ボックス 145"/>
        <xdr:cNvSpPr txBox="1"/>
      </xdr:nvSpPr>
      <xdr:spPr>
        <a:xfrm>
          <a:off x="2641111" y="101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55100</xdr:rowOff>
    </xdr:from>
    <xdr:to>
      <xdr:col>10</xdr:col>
      <xdr:colOff>165100</xdr:colOff>
      <xdr:row>58</xdr:row>
      <xdr:rowOff>156700</xdr:rowOff>
    </xdr:to>
    <xdr:sp macro="" textlink="">
      <xdr:nvSpPr>
        <xdr:cNvPr id="147" name="楕円 146"/>
        <xdr:cNvSpPr/>
      </xdr:nvSpPr>
      <xdr:spPr>
        <a:xfrm>
          <a:off x="1968500" y="99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147827</xdr:rowOff>
    </xdr:from>
    <xdr:ext cx="534377" cy="259045"/>
    <xdr:sp macro="" textlink="">
      <xdr:nvSpPr>
        <xdr:cNvPr id="148" name="テキスト ボックス 147"/>
        <xdr:cNvSpPr txBox="1"/>
      </xdr:nvSpPr>
      <xdr:spPr>
        <a:xfrm>
          <a:off x="1752111" y="100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46697</xdr:rowOff>
    </xdr:from>
    <xdr:to>
      <xdr:col>6</xdr:col>
      <xdr:colOff>38100</xdr:colOff>
      <xdr:row>58</xdr:row>
      <xdr:rowOff>148297</xdr:rowOff>
    </xdr:to>
    <xdr:sp macro="" textlink="">
      <xdr:nvSpPr>
        <xdr:cNvPr id="149" name="楕円 148"/>
        <xdr:cNvSpPr/>
      </xdr:nvSpPr>
      <xdr:spPr>
        <a:xfrm>
          <a:off x="1079500" y="99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139424</xdr:rowOff>
    </xdr:from>
    <xdr:ext cx="534377" cy="259045"/>
    <xdr:sp macro="" textlink="">
      <xdr:nvSpPr>
        <xdr:cNvPr id="150" name="テキスト ボックス 149"/>
        <xdr:cNvSpPr txBox="1"/>
      </xdr:nvSpPr>
      <xdr:spPr>
        <a:xfrm>
          <a:off x="863111" y="100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133462</xdr:rowOff>
    </xdr:from>
    <xdr:to>
      <xdr:col>24</xdr:col>
      <xdr:colOff>63500</xdr:colOff>
      <xdr:row>76</xdr:row>
      <xdr:rowOff>96217</xdr:rowOff>
    </xdr:to>
    <xdr:cxnSp macro="">
      <xdr:nvCxnSpPr>
        <xdr:cNvPr id="182" name="直線コネクタ 181"/>
        <xdr:cNvCxnSpPr/>
      </xdr:nvCxnSpPr>
      <xdr:spPr>
        <a:xfrm flipV="1">
          <a:off x="3797300" y="12992212"/>
          <a:ext cx="838200" cy="1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96217</xdr:rowOff>
    </xdr:from>
    <xdr:to>
      <xdr:col>19</xdr:col>
      <xdr:colOff>177800</xdr:colOff>
      <xdr:row>76</xdr:row>
      <xdr:rowOff>165320</xdr:rowOff>
    </xdr:to>
    <xdr:cxnSp macro="">
      <xdr:nvCxnSpPr>
        <xdr:cNvPr id="185" name="直線コネクタ 184"/>
        <xdr:cNvCxnSpPr/>
      </xdr:nvCxnSpPr>
      <xdr:spPr>
        <a:xfrm flipV="1">
          <a:off x="2908300" y="13126417"/>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120776</xdr:rowOff>
    </xdr:from>
    <xdr:to>
      <xdr:col>15</xdr:col>
      <xdr:colOff>50800</xdr:colOff>
      <xdr:row>76</xdr:row>
      <xdr:rowOff>165320</xdr:rowOff>
    </xdr:to>
    <xdr:cxnSp macro="">
      <xdr:nvCxnSpPr>
        <xdr:cNvPr id="188" name="直線コネクタ 187"/>
        <xdr:cNvCxnSpPr/>
      </xdr:nvCxnSpPr>
      <xdr:spPr>
        <a:xfrm>
          <a:off x="2019300" y="13150976"/>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120776</xdr:rowOff>
    </xdr:from>
    <xdr:to>
      <xdr:col>10</xdr:col>
      <xdr:colOff>114300</xdr:colOff>
      <xdr:row>77</xdr:row>
      <xdr:rowOff>16109</xdr:rowOff>
    </xdr:to>
    <xdr:cxnSp macro="">
      <xdr:nvCxnSpPr>
        <xdr:cNvPr id="191" name="直線コネクタ 190"/>
        <xdr:cNvCxnSpPr/>
      </xdr:nvCxnSpPr>
      <xdr:spPr>
        <a:xfrm flipV="1">
          <a:off x="1130300" y="13150976"/>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82662</xdr:rowOff>
    </xdr:from>
    <xdr:to>
      <xdr:col>24</xdr:col>
      <xdr:colOff>114300</xdr:colOff>
      <xdr:row>76</xdr:row>
      <xdr:rowOff>12812</xdr:rowOff>
    </xdr:to>
    <xdr:sp macro="" textlink="">
      <xdr:nvSpPr>
        <xdr:cNvPr id="201" name="楕円 200"/>
        <xdr:cNvSpPr/>
      </xdr:nvSpPr>
      <xdr:spPr>
        <a:xfrm>
          <a:off x="4584700" y="129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105539</xdr:rowOff>
    </xdr:from>
    <xdr:ext cx="599010" cy="259045"/>
    <xdr:sp macro="" textlink="">
      <xdr:nvSpPr>
        <xdr:cNvPr id="202" name="民生費該当値テキスト"/>
        <xdr:cNvSpPr txBox="1"/>
      </xdr:nvSpPr>
      <xdr:spPr>
        <a:xfrm>
          <a:off x="4686300" y="1279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45417</xdr:rowOff>
    </xdr:from>
    <xdr:to>
      <xdr:col>20</xdr:col>
      <xdr:colOff>38100</xdr:colOff>
      <xdr:row>76</xdr:row>
      <xdr:rowOff>147017</xdr:rowOff>
    </xdr:to>
    <xdr:sp macro="" textlink="">
      <xdr:nvSpPr>
        <xdr:cNvPr id="203" name="楕円 202"/>
        <xdr:cNvSpPr/>
      </xdr:nvSpPr>
      <xdr:spPr>
        <a:xfrm>
          <a:off x="3746500" y="130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163544</xdr:rowOff>
    </xdr:from>
    <xdr:ext cx="599010" cy="259045"/>
    <xdr:sp macro="" textlink="">
      <xdr:nvSpPr>
        <xdr:cNvPr id="204" name="テキスト ボックス 203"/>
        <xdr:cNvSpPr txBox="1"/>
      </xdr:nvSpPr>
      <xdr:spPr>
        <a:xfrm>
          <a:off x="3497795" y="128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114520</xdr:rowOff>
    </xdr:from>
    <xdr:to>
      <xdr:col>15</xdr:col>
      <xdr:colOff>101600</xdr:colOff>
      <xdr:row>77</xdr:row>
      <xdr:rowOff>44670</xdr:rowOff>
    </xdr:to>
    <xdr:sp macro="" textlink="">
      <xdr:nvSpPr>
        <xdr:cNvPr id="205" name="楕円 204"/>
        <xdr:cNvSpPr/>
      </xdr:nvSpPr>
      <xdr:spPr>
        <a:xfrm>
          <a:off x="2857500" y="131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61196</xdr:rowOff>
    </xdr:from>
    <xdr:ext cx="599010" cy="259045"/>
    <xdr:sp macro="" textlink="">
      <xdr:nvSpPr>
        <xdr:cNvPr id="206" name="テキスト ボックス 205"/>
        <xdr:cNvSpPr txBox="1"/>
      </xdr:nvSpPr>
      <xdr:spPr>
        <a:xfrm>
          <a:off x="2608795" y="1291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69976</xdr:rowOff>
    </xdr:from>
    <xdr:to>
      <xdr:col>10</xdr:col>
      <xdr:colOff>165100</xdr:colOff>
      <xdr:row>77</xdr:row>
      <xdr:rowOff>126</xdr:rowOff>
    </xdr:to>
    <xdr:sp macro="" textlink="">
      <xdr:nvSpPr>
        <xdr:cNvPr id="207" name="楕円 206"/>
        <xdr:cNvSpPr/>
      </xdr:nvSpPr>
      <xdr:spPr>
        <a:xfrm>
          <a:off x="1968500" y="131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16652</xdr:rowOff>
    </xdr:from>
    <xdr:ext cx="599010" cy="259045"/>
    <xdr:sp macro="" textlink="">
      <xdr:nvSpPr>
        <xdr:cNvPr id="208" name="テキスト ボックス 207"/>
        <xdr:cNvSpPr txBox="1"/>
      </xdr:nvSpPr>
      <xdr:spPr>
        <a:xfrm>
          <a:off x="1719795" y="128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136759</xdr:rowOff>
    </xdr:from>
    <xdr:to>
      <xdr:col>6</xdr:col>
      <xdr:colOff>38100</xdr:colOff>
      <xdr:row>77</xdr:row>
      <xdr:rowOff>66909</xdr:rowOff>
    </xdr:to>
    <xdr:sp macro="" textlink="">
      <xdr:nvSpPr>
        <xdr:cNvPr id="209" name="楕円 208"/>
        <xdr:cNvSpPr/>
      </xdr:nvSpPr>
      <xdr:spPr>
        <a:xfrm>
          <a:off x="1079500" y="131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58036</xdr:rowOff>
    </xdr:from>
    <xdr:ext cx="599010" cy="259045"/>
    <xdr:sp macro="" textlink="">
      <xdr:nvSpPr>
        <xdr:cNvPr id="210" name="テキスト ボックス 209"/>
        <xdr:cNvSpPr txBox="1"/>
      </xdr:nvSpPr>
      <xdr:spPr>
        <a:xfrm>
          <a:off x="830795" y="1325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67424</xdr:rowOff>
    </xdr:from>
    <xdr:to>
      <xdr:col>24</xdr:col>
      <xdr:colOff>63500</xdr:colOff>
      <xdr:row>97</xdr:row>
      <xdr:rowOff>21831</xdr:rowOff>
    </xdr:to>
    <xdr:cxnSp macro="">
      <xdr:nvCxnSpPr>
        <xdr:cNvPr id="240" name="直線コネクタ 239"/>
        <xdr:cNvCxnSpPr/>
      </xdr:nvCxnSpPr>
      <xdr:spPr>
        <a:xfrm flipV="1">
          <a:off x="3797300" y="16526624"/>
          <a:ext cx="8382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21831</xdr:rowOff>
    </xdr:from>
    <xdr:to>
      <xdr:col>19</xdr:col>
      <xdr:colOff>177800</xdr:colOff>
      <xdr:row>97</xdr:row>
      <xdr:rowOff>34734</xdr:rowOff>
    </xdr:to>
    <xdr:cxnSp macro="">
      <xdr:nvCxnSpPr>
        <xdr:cNvPr id="243" name="直線コネクタ 242"/>
        <xdr:cNvCxnSpPr/>
      </xdr:nvCxnSpPr>
      <xdr:spPr>
        <a:xfrm flipV="1">
          <a:off x="2908300" y="1665248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34734</xdr:rowOff>
    </xdr:from>
    <xdr:to>
      <xdr:col>15</xdr:col>
      <xdr:colOff>50800</xdr:colOff>
      <xdr:row>97</xdr:row>
      <xdr:rowOff>107187</xdr:rowOff>
    </xdr:to>
    <xdr:cxnSp macro="">
      <xdr:nvCxnSpPr>
        <xdr:cNvPr id="246" name="直線コネクタ 245"/>
        <xdr:cNvCxnSpPr/>
      </xdr:nvCxnSpPr>
      <xdr:spPr>
        <a:xfrm flipV="1">
          <a:off x="2019300" y="16665384"/>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107187</xdr:rowOff>
    </xdr:from>
    <xdr:to>
      <xdr:col>10</xdr:col>
      <xdr:colOff>114300</xdr:colOff>
      <xdr:row>97</xdr:row>
      <xdr:rowOff>113170</xdr:rowOff>
    </xdr:to>
    <xdr:cxnSp macro="">
      <xdr:nvCxnSpPr>
        <xdr:cNvPr id="249" name="直線コネクタ 248"/>
        <xdr:cNvCxnSpPr/>
      </xdr:nvCxnSpPr>
      <xdr:spPr>
        <a:xfrm flipV="1">
          <a:off x="1130300" y="16737837"/>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16624</xdr:rowOff>
    </xdr:from>
    <xdr:to>
      <xdr:col>24</xdr:col>
      <xdr:colOff>114300</xdr:colOff>
      <xdr:row>96</xdr:row>
      <xdr:rowOff>118224</xdr:rowOff>
    </xdr:to>
    <xdr:sp macro="" textlink="">
      <xdr:nvSpPr>
        <xdr:cNvPr id="259" name="楕円 258"/>
        <xdr:cNvSpPr/>
      </xdr:nvSpPr>
      <xdr:spPr>
        <a:xfrm>
          <a:off x="4584700" y="164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39501</xdr:rowOff>
    </xdr:from>
    <xdr:ext cx="534377" cy="259045"/>
    <xdr:sp macro="" textlink="">
      <xdr:nvSpPr>
        <xdr:cNvPr id="260" name="衛生費該当値テキスト"/>
        <xdr:cNvSpPr txBox="1"/>
      </xdr:nvSpPr>
      <xdr:spPr>
        <a:xfrm>
          <a:off x="4686300" y="163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142481</xdr:rowOff>
    </xdr:from>
    <xdr:to>
      <xdr:col>20</xdr:col>
      <xdr:colOff>38100</xdr:colOff>
      <xdr:row>97</xdr:row>
      <xdr:rowOff>72631</xdr:rowOff>
    </xdr:to>
    <xdr:sp macro="" textlink="">
      <xdr:nvSpPr>
        <xdr:cNvPr id="261" name="楕円 260"/>
        <xdr:cNvSpPr/>
      </xdr:nvSpPr>
      <xdr:spPr>
        <a:xfrm>
          <a:off x="3746500" y="166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89158</xdr:rowOff>
    </xdr:from>
    <xdr:ext cx="534377" cy="259045"/>
    <xdr:sp macro="" textlink="">
      <xdr:nvSpPr>
        <xdr:cNvPr id="262" name="テキスト ボックス 261"/>
        <xdr:cNvSpPr txBox="1"/>
      </xdr:nvSpPr>
      <xdr:spPr>
        <a:xfrm>
          <a:off x="3530111" y="163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155384</xdr:rowOff>
    </xdr:from>
    <xdr:to>
      <xdr:col>15</xdr:col>
      <xdr:colOff>101600</xdr:colOff>
      <xdr:row>97</xdr:row>
      <xdr:rowOff>85534</xdr:rowOff>
    </xdr:to>
    <xdr:sp macro="" textlink="">
      <xdr:nvSpPr>
        <xdr:cNvPr id="263" name="楕円 262"/>
        <xdr:cNvSpPr/>
      </xdr:nvSpPr>
      <xdr:spPr>
        <a:xfrm>
          <a:off x="28575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102061</xdr:rowOff>
    </xdr:from>
    <xdr:ext cx="534377" cy="259045"/>
    <xdr:sp macro="" textlink="">
      <xdr:nvSpPr>
        <xdr:cNvPr id="264" name="テキスト ボックス 263"/>
        <xdr:cNvSpPr txBox="1"/>
      </xdr:nvSpPr>
      <xdr:spPr>
        <a:xfrm>
          <a:off x="2641111" y="163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56387</xdr:rowOff>
    </xdr:from>
    <xdr:to>
      <xdr:col>10</xdr:col>
      <xdr:colOff>165100</xdr:colOff>
      <xdr:row>97</xdr:row>
      <xdr:rowOff>157987</xdr:rowOff>
    </xdr:to>
    <xdr:sp macro="" textlink="">
      <xdr:nvSpPr>
        <xdr:cNvPr id="265" name="楕円 264"/>
        <xdr:cNvSpPr/>
      </xdr:nvSpPr>
      <xdr:spPr>
        <a:xfrm>
          <a:off x="1968500" y="16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3064</xdr:rowOff>
    </xdr:from>
    <xdr:ext cx="534377" cy="259045"/>
    <xdr:sp macro="" textlink="">
      <xdr:nvSpPr>
        <xdr:cNvPr id="266" name="テキスト ボックス 265"/>
        <xdr:cNvSpPr txBox="1"/>
      </xdr:nvSpPr>
      <xdr:spPr>
        <a:xfrm>
          <a:off x="1752111" y="164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62370</xdr:rowOff>
    </xdr:from>
    <xdr:to>
      <xdr:col>6</xdr:col>
      <xdr:colOff>38100</xdr:colOff>
      <xdr:row>97</xdr:row>
      <xdr:rowOff>163970</xdr:rowOff>
    </xdr:to>
    <xdr:sp macro="" textlink="">
      <xdr:nvSpPr>
        <xdr:cNvPr id="267" name="楕円 266"/>
        <xdr:cNvSpPr/>
      </xdr:nvSpPr>
      <xdr:spPr>
        <a:xfrm>
          <a:off x="1079500" y="166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9047</xdr:rowOff>
    </xdr:from>
    <xdr:ext cx="534377" cy="259045"/>
    <xdr:sp macro="" textlink="">
      <xdr:nvSpPr>
        <xdr:cNvPr id="268" name="テキスト ボックス 267"/>
        <xdr:cNvSpPr txBox="1"/>
      </xdr:nvSpPr>
      <xdr:spPr>
        <a:xfrm>
          <a:off x="863111" y="16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150901</xdr:rowOff>
    </xdr:from>
    <xdr:to>
      <xdr:col>55</xdr:col>
      <xdr:colOff>0</xdr:colOff>
      <xdr:row>36</xdr:row>
      <xdr:rowOff>165989</xdr:rowOff>
    </xdr:to>
    <xdr:cxnSp macro="">
      <xdr:nvCxnSpPr>
        <xdr:cNvPr id="295" name="直線コネクタ 294"/>
        <xdr:cNvCxnSpPr/>
      </xdr:nvCxnSpPr>
      <xdr:spPr>
        <a:xfrm flipV="1">
          <a:off x="9639300" y="6323101"/>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159817</xdr:rowOff>
    </xdr:from>
    <xdr:to>
      <xdr:col>50</xdr:col>
      <xdr:colOff>114300</xdr:colOff>
      <xdr:row>36</xdr:row>
      <xdr:rowOff>165989</xdr:rowOff>
    </xdr:to>
    <xdr:cxnSp macro="">
      <xdr:nvCxnSpPr>
        <xdr:cNvPr id="298" name="直線コネクタ 297"/>
        <xdr:cNvCxnSpPr/>
      </xdr:nvCxnSpPr>
      <xdr:spPr>
        <a:xfrm>
          <a:off x="8750300" y="633201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159817</xdr:rowOff>
    </xdr:from>
    <xdr:to>
      <xdr:col>45</xdr:col>
      <xdr:colOff>177800</xdr:colOff>
      <xdr:row>37</xdr:row>
      <xdr:rowOff>6883</xdr:rowOff>
    </xdr:to>
    <xdr:cxnSp macro="">
      <xdr:nvCxnSpPr>
        <xdr:cNvPr id="301" name="直線コネクタ 300"/>
        <xdr:cNvCxnSpPr/>
      </xdr:nvCxnSpPr>
      <xdr:spPr>
        <a:xfrm flipV="1">
          <a:off x="7861300" y="633201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6883</xdr:rowOff>
    </xdr:from>
    <xdr:to>
      <xdr:col>41</xdr:col>
      <xdr:colOff>50800</xdr:colOff>
      <xdr:row>37</xdr:row>
      <xdr:rowOff>9169</xdr:rowOff>
    </xdr:to>
    <xdr:cxnSp macro="">
      <xdr:nvCxnSpPr>
        <xdr:cNvPr id="304" name="直線コネクタ 303"/>
        <xdr:cNvCxnSpPr/>
      </xdr:nvCxnSpPr>
      <xdr:spPr>
        <a:xfrm flipV="1">
          <a:off x="6972300" y="63505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100101</xdr:rowOff>
    </xdr:from>
    <xdr:to>
      <xdr:col>55</xdr:col>
      <xdr:colOff>50800</xdr:colOff>
      <xdr:row>37</xdr:row>
      <xdr:rowOff>30251</xdr:rowOff>
    </xdr:to>
    <xdr:sp macro="" textlink="">
      <xdr:nvSpPr>
        <xdr:cNvPr id="314" name="楕円 313"/>
        <xdr:cNvSpPr/>
      </xdr:nvSpPr>
      <xdr:spPr>
        <a:xfrm>
          <a:off x="104267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122978</xdr:rowOff>
    </xdr:from>
    <xdr:ext cx="469744" cy="259045"/>
    <xdr:sp macro="" textlink="">
      <xdr:nvSpPr>
        <xdr:cNvPr id="315" name="労働費該当値テキスト"/>
        <xdr:cNvSpPr txBox="1"/>
      </xdr:nvSpPr>
      <xdr:spPr>
        <a:xfrm>
          <a:off x="10528300" y="61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115189</xdr:rowOff>
    </xdr:from>
    <xdr:to>
      <xdr:col>50</xdr:col>
      <xdr:colOff>165100</xdr:colOff>
      <xdr:row>37</xdr:row>
      <xdr:rowOff>45339</xdr:rowOff>
    </xdr:to>
    <xdr:sp macro="" textlink="">
      <xdr:nvSpPr>
        <xdr:cNvPr id="316" name="楕円 315"/>
        <xdr:cNvSpPr/>
      </xdr:nvSpPr>
      <xdr:spPr>
        <a:xfrm>
          <a:off x="9588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61866</xdr:rowOff>
    </xdr:from>
    <xdr:ext cx="469744" cy="259045"/>
    <xdr:sp macro="" textlink="">
      <xdr:nvSpPr>
        <xdr:cNvPr id="317" name="テキスト ボックス 316"/>
        <xdr:cNvSpPr txBox="1"/>
      </xdr:nvSpPr>
      <xdr:spPr>
        <a:xfrm>
          <a:off x="9404428" y="60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109017</xdr:rowOff>
    </xdr:from>
    <xdr:to>
      <xdr:col>46</xdr:col>
      <xdr:colOff>38100</xdr:colOff>
      <xdr:row>37</xdr:row>
      <xdr:rowOff>39167</xdr:rowOff>
    </xdr:to>
    <xdr:sp macro="" textlink="">
      <xdr:nvSpPr>
        <xdr:cNvPr id="318" name="楕円 317"/>
        <xdr:cNvSpPr/>
      </xdr:nvSpPr>
      <xdr:spPr>
        <a:xfrm>
          <a:off x="8699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55694</xdr:rowOff>
    </xdr:from>
    <xdr:ext cx="469744" cy="259045"/>
    <xdr:sp macro="" textlink="">
      <xdr:nvSpPr>
        <xdr:cNvPr id="319" name="テキスト ボックス 318"/>
        <xdr:cNvSpPr txBox="1"/>
      </xdr:nvSpPr>
      <xdr:spPr>
        <a:xfrm>
          <a:off x="8515428" y="60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127533</xdr:rowOff>
    </xdr:from>
    <xdr:to>
      <xdr:col>41</xdr:col>
      <xdr:colOff>101600</xdr:colOff>
      <xdr:row>37</xdr:row>
      <xdr:rowOff>57683</xdr:rowOff>
    </xdr:to>
    <xdr:sp macro="" textlink="">
      <xdr:nvSpPr>
        <xdr:cNvPr id="320" name="楕円 319"/>
        <xdr:cNvSpPr/>
      </xdr:nvSpPr>
      <xdr:spPr>
        <a:xfrm>
          <a:off x="7810500" y="62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74210</xdr:rowOff>
    </xdr:from>
    <xdr:ext cx="469744" cy="259045"/>
    <xdr:sp macro="" textlink="">
      <xdr:nvSpPr>
        <xdr:cNvPr id="321" name="テキスト ボックス 320"/>
        <xdr:cNvSpPr txBox="1"/>
      </xdr:nvSpPr>
      <xdr:spPr>
        <a:xfrm>
          <a:off x="7626428" y="60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129819</xdr:rowOff>
    </xdr:from>
    <xdr:to>
      <xdr:col>36</xdr:col>
      <xdr:colOff>165100</xdr:colOff>
      <xdr:row>37</xdr:row>
      <xdr:rowOff>59969</xdr:rowOff>
    </xdr:to>
    <xdr:sp macro="" textlink="">
      <xdr:nvSpPr>
        <xdr:cNvPr id="322" name="楕円 321"/>
        <xdr:cNvSpPr/>
      </xdr:nvSpPr>
      <xdr:spPr>
        <a:xfrm>
          <a:off x="6921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76496</xdr:rowOff>
    </xdr:from>
    <xdr:ext cx="469744" cy="259045"/>
    <xdr:sp macro="" textlink="">
      <xdr:nvSpPr>
        <xdr:cNvPr id="323" name="テキスト ボックス 322"/>
        <xdr:cNvSpPr txBox="1"/>
      </xdr:nvSpPr>
      <xdr:spPr>
        <a:xfrm>
          <a:off x="6737428" y="60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57176</xdr:rowOff>
    </xdr:from>
    <xdr:to>
      <xdr:col>55</xdr:col>
      <xdr:colOff>0</xdr:colOff>
      <xdr:row>57</xdr:row>
      <xdr:rowOff>98990</xdr:rowOff>
    </xdr:to>
    <xdr:cxnSp macro="">
      <xdr:nvCxnSpPr>
        <xdr:cNvPr id="352" name="直線コネクタ 351"/>
        <xdr:cNvCxnSpPr/>
      </xdr:nvCxnSpPr>
      <xdr:spPr>
        <a:xfrm flipV="1">
          <a:off x="9639300" y="9315476"/>
          <a:ext cx="838200" cy="55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85827</xdr:rowOff>
    </xdr:from>
    <xdr:to>
      <xdr:col>50</xdr:col>
      <xdr:colOff>114300</xdr:colOff>
      <xdr:row>57</xdr:row>
      <xdr:rowOff>98990</xdr:rowOff>
    </xdr:to>
    <xdr:cxnSp macro="">
      <xdr:nvCxnSpPr>
        <xdr:cNvPr id="355" name="直線コネクタ 354"/>
        <xdr:cNvCxnSpPr/>
      </xdr:nvCxnSpPr>
      <xdr:spPr>
        <a:xfrm>
          <a:off x="8750300" y="9858477"/>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85827</xdr:rowOff>
    </xdr:from>
    <xdr:to>
      <xdr:col>45</xdr:col>
      <xdr:colOff>177800</xdr:colOff>
      <xdr:row>57</xdr:row>
      <xdr:rowOff>98990</xdr:rowOff>
    </xdr:to>
    <xdr:cxnSp macro="">
      <xdr:nvCxnSpPr>
        <xdr:cNvPr id="358" name="直線コネクタ 357"/>
        <xdr:cNvCxnSpPr/>
      </xdr:nvCxnSpPr>
      <xdr:spPr>
        <a:xfrm flipV="1">
          <a:off x="7861300" y="9858477"/>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98990</xdr:rowOff>
    </xdr:from>
    <xdr:to>
      <xdr:col>41</xdr:col>
      <xdr:colOff>50800</xdr:colOff>
      <xdr:row>57</xdr:row>
      <xdr:rowOff>102115</xdr:rowOff>
    </xdr:to>
    <xdr:cxnSp macro="">
      <xdr:nvCxnSpPr>
        <xdr:cNvPr id="361" name="直線コネクタ 360"/>
        <xdr:cNvCxnSpPr/>
      </xdr:nvCxnSpPr>
      <xdr:spPr>
        <a:xfrm flipV="1">
          <a:off x="6972300" y="9871640"/>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6376</xdr:rowOff>
    </xdr:from>
    <xdr:to>
      <xdr:col>55</xdr:col>
      <xdr:colOff>50800</xdr:colOff>
      <xdr:row>54</xdr:row>
      <xdr:rowOff>107976</xdr:rowOff>
    </xdr:to>
    <xdr:sp macro="" textlink="">
      <xdr:nvSpPr>
        <xdr:cNvPr id="371" name="楕円 370"/>
        <xdr:cNvSpPr/>
      </xdr:nvSpPr>
      <xdr:spPr>
        <a:xfrm>
          <a:off x="10426700" y="9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29253</xdr:rowOff>
    </xdr:from>
    <xdr:ext cx="534377" cy="259045"/>
    <xdr:sp macro="" textlink="">
      <xdr:nvSpPr>
        <xdr:cNvPr id="372" name="農林水産業費該当値テキスト"/>
        <xdr:cNvSpPr txBox="1"/>
      </xdr:nvSpPr>
      <xdr:spPr>
        <a:xfrm>
          <a:off x="10528300" y="91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48190</xdr:rowOff>
    </xdr:from>
    <xdr:to>
      <xdr:col>50</xdr:col>
      <xdr:colOff>165100</xdr:colOff>
      <xdr:row>57</xdr:row>
      <xdr:rowOff>149790</xdr:rowOff>
    </xdr:to>
    <xdr:sp macro="" textlink="">
      <xdr:nvSpPr>
        <xdr:cNvPr id="373" name="楕円 372"/>
        <xdr:cNvSpPr/>
      </xdr:nvSpPr>
      <xdr:spPr>
        <a:xfrm>
          <a:off x="95885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140917</xdr:rowOff>
    </xdr:from>
    <xdr:ext cx="534377" cy="259045"/>
    <xdr:sp macro="" textlink="">
      <xdr:nvSpPr>
        <xdr:cNvPr id="374" name="テキスト ボックス 373"/>
        <xdr:cNvSpPr txBox="1"/>
      </xdr:nvSpPr>
      <xdr:spPr>
        <a:xfrm>
          <a:off x="9372111" y="99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35027</xdr:rowOff>
    </xdr:from>
    <xdr:to>
      <xdr:col>46</xdr:col>
      <xdr:colOff>38100</xdr:colOff>
      <xdr:row>57</xdr:row>
      <xdr:rowOff>136627</xdr:rowOff>
    </xdr:to>
    <xdr:sp macro="" textlink="">
      <xdr:nvSpPr>
        <xdr:cNvPr id="375" name="楕円 374"/>
        <xdr:cNvSpPr/>
      </xdr:nvSpPr>
      <xdr:spPr>
        <a:xfrm>
          <a:off x="8699500" y="98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127754</xdr:rowOff>
    </xdr:from>
    <xdr:ext cx="534377" cy="259045"/>
    <xdr:sp macro="" textlink="">
      <xdr:nvSpPr>
        <xdr:cNvPr id="376" name="テキスト ボックス 375"/>
        <xdr:cNvSpPr txBox="1"/>
      </xdr:nvSpPr>
      <xdr:spPr>
        <a:xfrm>
          <a:off x="8483111" y="99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48190</xdr:rowOff>
    </xdr:from>
    <xdr:to>
      <xdr:col>41</xdr:col>
      <xdr:colOff>101600</xdr:colOff>
      <xdr:row>57</xdr:row>
      <xdr:rowOff>149790</xdr:rowOff>
    </xdr:to>
    <xdr:sp macro="" textlink="">
      <xdr:nvSpPr>
        <xdr:cNvPr id="377" name="楕円 376"/>
        <xdr:cNvSpPr/>
      </xdr:nvSpPr>
      <xdr:spPr>
        <a:xfrm>
          <a:off x="78105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140917</xdr:rowOff>
    </xdr:from>
    <xdr:ext cx="534377" cy="259045"/>
    <xdr:sp macro="" textlink="">
      <xdr:nvSpPr>
        <xdr:cNvPr id="378" name="テキスト ボックス 377"/>
        <xdr:cNvSpPr txBox="1"/>
      </xdr:nvSpPr>
      <xdr:spPr>
        <a:xfrm>
          <a:off x="7594111" y="99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51315</xdr:rowOff>
    </xdr:from>
    <xdr:to>
      <xdr:col>36</xdr:col>
      <xdr:colOff>165100</xdr:colOff>
      <xdr:row>57</xdr:row>
      <xdr:rowOff>152915</xdr:rowOff>
    </xdr:to>
    <xdr:sp macro="" textlink="">
      <xdr:nvSpPr>
        <xdr:cNvPr id="379" name="楕円 378"/>
        <xdr:cNvSpPr/>
      </xdr:nvSpPr>
      <xdr:spPr>
        <a:xfrm>
          <a:off x="6921500" y="98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144042</xdr:rowOff>
    </xdr:from>
    <xdr:ext cx="534377" cy="259045"/>
    <xdr:sp macro="" textlink="">
      <xdr:nvSpPr>
        <xdr:cNvPr id="380" name="テキスト ボックス 379"/>
        <xdr:cNvSpPr txBox="1"/>
      </xdr:nvSpPr>
      <xdr:spPr>
        <a:xfrm>
          <a:off x="6705111" y="99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57099</xdr:rowOff>
    </xdr:from>
    <xdr:to>
      <xdr:col>55</xdr:col>
      <xdr:colOff>0</xdr:colOff>
      <xdr:row>77</xdr:row>
      <xdr:rowOff>22085</xdr:rowOff>
    </xdr:to>
    <xdr:cxnSp macro="">
      <xdr:nvCxnSpPr>
        <xdr:cNvPr id="409" name="直線コネクタ 408"/>
        <xdr:cNvCxnSpPr/>
      </xdr:nvCxnSpPr>
      <xdr:spPr>
        <a:xfrm flipV="1">
          <a:off x="9639300" y="12572949"/>
          <a:ext cx="838200" cy="6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171247</xdr:rowOff>
    </xdr:from>
    <xdr:to>
      <xdr:col>50</xdr:col>
      <xdr:colOff>114300</xdr:colOff>
      <xdr:row>77</xdr:row>
      <xdr:rowOff>22085</xdr:rowOff>
    </xdr:to>
    <xdr:cxnSp macro="">
      <xdr:nvCxnSpPr>
        <xdr:cNvPr id="412" name="直線コネクタ 411"/>
        <xdr:cNvCxnSpPr/>
      </xdr:nvCxnSpPr>
      <xdr:spPr>
        <a:xfrm>
          <a:off x="8750300" y="13029997"/>
          <a:ext cx="889000" cy="1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171247</xdr:rowOff>
    </xdr:from>
    <xdr:to>
      <xdr:col>45</xdr:col>
      <xdr:colOff>177800</xdr:colOff>
      <xdr:row>77</xdr:row>
      <xdr:rowOff>43821</xdr:rowOff>
    </xdr:to>
    <xdr:cxnSp macro="">
      <xdr:nvCxnSpPr>
        <xdr:cNvPr id="415" name="直線コネクタ 414"/>
        <xdr:cNvCxnSpPr/>
      </xdr:nvCxnSpPr>
      <xdr:spPr>
        <a:xfrm flipV="1">
          <a:off x="7861300" y="13029997"/>
          <a:ext cx="8890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43821</xdr:rowOff>
    </xdr:from>
    <xdr:to>
      <xdr:col>41</xdr:col>
      <xdr:colOff>50800</xdr:colOff>
      <xdr:row>77</xdr:row>
      <xdr:rowOff>121565</xdr:rowOff>
    </xdr:to>
    <xdr:cxnSp macro="">
      <xdr:nvCxnSpPr>
        <xdr:cNvPr id="418" name="直線コネクタ 417"/>
        <xdr:cNvCxnSpPr/>
      </xdr:nvCxnSpPr>
      <xdr:spPr>
        <a:xfrm flipV="1">
          <a:off x="6972300" y="13245471"/>
          <a:ext cx="889000" cy="7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6299</xdr:rowOff>
    </xdr:from>
    <xdr:to>
      <xdr:col>55</xdr:col>
      <xdr:colOff>50800</xdr:colOff>
      <xdr:row>73</xdr:row>
      <xdr:rowOff>107899</xdr:rowOff>
    </xdr:to>
    <xdr:sp macro="" textlink="">
      <xdr:nvSpPr>
        <xdr:cNvPr id="428" name="楕円 427"/>
        <xdr:cNvSpPr/>
      </xdr:nvSpPr>
      <xdr:spPr>
        <a:xfrm>
          <a:off x="10426700" y="125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29176</xdr:rowOff>
    </xdr:from>
    <xdr:ext cx="534377" cy="259045"/>
    <xdr:sp macro="" textlink="">
      <xdr:nvSpPr>
        <xdr:cNvPr id="429" name="商工費該当値テキスト"/>
        <xdr:cNvSpPr txBox="1"/>
      </xdr:nvSpPr>
      <xdr:spPr>
        <a:xfrm>
          <a:off x="10528300" y="123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142735</xdr:rowOff>
    </xdr:from>
    <xdr:to>
      <xdr:col>50</xdr:col>
      <xdr:colOff>165100</xdr:colOff>
      <xdr:row>77</xdr:row>
      <xdr:rowOff>72885</xdr:rowOff>
    </xdr:to>
    <xdr:sp macro="" textlink="">
      <xdr:nvSpPr>
        <xdr:cNvPr id="430" name="楕円 429"/>
        <xdr:cNvSpPr/>
      </xdr:nvSpPr>
      <xdr:spPr>
        <a:xfrm>
          <a:off x="9588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89412</xdr:rowOff>
    </xdr:from>
    <xdr:ext cx="534377" cy="259045"/>
    <xdr:sp macro="" textlink="">
      <xdr:nvSpPr>
        <xdr:cNvPr id="431" name="テキスト ボックス 430"/>
        <xdr:cNvSpPr txBox="1"/>
      </xdr:nvSpPr>
      <xdr:spPr>
        <a:xfrm>
          <a:off x="9372111" y="129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120447</xdr:rowOff>
    </xdr:from>
    <xdr:to>
      <xdr:col>46</xdr:col>
      <xdr:colOff>38100</xdr:colOff>
      <xdr:row>76</xdr:row>
      <xdr:rowOff>50597</xdr:rowOff>
    </xdr:to>
    <xdr:sp macro="" textlink="">
      <xdr:nvSpPr>
        <xdr:cNvPr id="432" name="楕円 431"/>
        <xdr:cNvSpPr/>
      </xdr:nvSpPr>
      <xdr:spPr>
        <a:xfrm>
          <a:off x="8699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67124</xdr:rowOff>
    </xdr:from>
    <xdr:ext cx="534377" cy="259045"/>
    <xdr:sp macro="" textlink="">
      <xdr:nvSpPr>
        <xdr:cNvPr id="433" name="テキスト ボックス 432"/>
        <xdr:cNvSpPr txBox="1"/>
      </xdr:nvSpPr>
      <xdr:spPr>
        <a:xfrm>
          <a:off x="8483111" y="127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164471</xdr:rowOff>
    </xdr:from>
    <xdr:to>
      <xdr:col>41</xdr:col>
      <xdr:colOff>101600</xdr:colOff>
      <xdr:row>77</xdr:row>
      <xdr:rowOff>94621</xdr:rowOff>
    </xdr:to>
    <xdr:sp macro="" textlink="">
      <xdr:nvSpPr>
        <xdr:cNvPr id="434" name="楕円 433"/>
        <xdr:cNvSpPr/>
      </xdr:nvSpPr>
      <xdr:spPr>
        <a:xfrm>
          <a:off x="7810500" y="131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111148</xdr:rowOff>
    </xdr:from>
    <xdr:ext cx="534377" cy="259045"/>
    <xdr:sp macro="" textlink="">
      <xdr:nvSpPr>
        <xdr:cNvPr id="435" name="テキスト ボックス 434"/>
        <xdr:cNvSpPr txBox="1"/>
      </xdr:nvSpPr>
      <xdr:spPr>
        <a:xfrm>
          <a:off x="7594111" y="12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70765</xdr:rowOff>
    </xdr:from>
    <xdr:to>
      <xdr:col>36</xdr:col>
      <xdr:colOff>165100</xdr:colOff>
      <xdr:row>78</xdr:row>
      <xdr:rowOff>915</xdr:rowOff>
    </xdr:to>
    <xdr:sp macro="" textlink="">
      <xdr:nvSpPr>
        <xdr:cNvPr id="436" name="楕円 435"/>
        <xdr:cNvSpPr/>
      </xdr:nvSpPr>
      <xdr:spPr>
        <a:xfrm>
          <a:off x="6921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163492</xdr:rowOff>
    </xdr:from>
    <xdr:ext cx="534377" cy="259045"/>
    <xdr:sp macro="" textlink="">
      <xdr:nvSpPr>
        <xdr:cNvPr id="437" name="テキスト ボックス 436"/>
        <xdr:cNvSpPr txBox="1"/>
      </xdr:nvSpPr>
      <xdr:spPr>
        <a:xfrm>
          <a:off x="6705111" y="133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145514</xdr:rowOff>
    </xdr:from>
    <xdr:to>
      <xdr:col>55</xdr:col>
      <xdr:colOff>0</xdr:colOff>
      <xdr:row>98</xdr:row>
      <xdr:rowOff>88591</xdr:rowOff>
    </xdr:to>
    <xdr:cxnSp macro="">
      <xdr:nvCxnSpPr>
        <xdr:cNvPr id="469" name="直線コネクタ 468"/>
        <xdr:cNvCxnSpPr/>
      </xdr:nvCxnSpPr>
      <xdr:spPr>
        <a:xfrm flipV="1">
          <a:off x="9639300" y="16776164"/>
          <a:ext cx="838200" cy="1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37962</xdr:rowOff>
    </xdr:from>
    <xdr:to>
      <xdr:col>50</xdr:col>
      <xdr:colOff>114300</xdr:colOff>
      <xdr:row>98</xdr:row>
      <xdr:rowOff>88591</xdr:rowOff>
    </xdr:to>
    <xdr:cxnSp macro="">
      <xdr:nvCxnSpPr>
        <xdr:cNvPr id="472" name="直線コネクタ 471"/>
        <xdr:cNvCxnSpPr/>
      </xdr:nvCxnSpPr>
      <xdr:spPr>
        <a:xfrm>
          <a:off x="8750300" y="16840062"/>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161668</xdr:rowOff>
    </xdr:from>
    <xdr:to>
      <xdr:col>45</xdr:col>
      <xdr:colOff>177800</xdr:colOff>
      <xdr:row>98</xdr:row>
      <xdr:rowOff>37962</xdr:rowOff>
    </xdr:to>
    <xdr:cxnSp macro="">
      <xdr:nvCxnSpPr>
        <xdr:cNvPr id="475" name="直線コネクタ 474"/>
        <xdr:cNvCxnSpPr/>
      </xdr:nvCxnSpPr>
      <xdr:spPr>
        <a:xfrm>
          <a:off x="7861300" y="16792318"/>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161668</xdr:rowOff>
    </xdr:from>
    <xdr:to>
      <xdr:col>41</xdr:col>
      <xdr:colOff>50800</xdr:colOff>
      <xdr:row>98</xdr:row>
      <xdr:rowOff>30657</xdr:rowOff>
    </xdr:to>
    <xdr:cxnSp macro="">
      <xdr:nvCxnSpPr>
        <xdr:cNvPr id="478" name="直線コネクタ 477"/>
        <xdr:cNvCxnSpPr/>
      </xdr:nvCxnSpPr>
      <xdr:spPr>
        <a:xfrm flipV="1">
          <a:off x="6972300" y="16792318"/>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94714</xdr:rowOff>
    </xdr:from>
    <xdr:to>
      <xdr:col>55</xdr:col>
      <xdr:colOff>50800</xdr:colOff>
      <xdr:row>98</xdr:row>
      <xdr:rowOff>24864</xdr:rowOff>
    </xdr:to>
    <xdr:sp macro="" textlink="">
      <xdr:nvSpPr>
        <xdr:cNvPr id="488" name="楕円 487"/>
        <xdr:cNvSpPr/>
      </xdr:nvSpPr>
      <xdr:spPr>
        <a:xfrm>
          <a:off x="10426700" y="167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73141</xdr:rowOff>
    </xdr:from>
    <xdr:ext cx="534377" cy="259045"/>
    <xdr:sp macro="" textlink="">
      <xdr:nvSpPr>
        <xdr:cNvPr id="489" name="土木費該当値テキスト"/>
        <xdr:cNvSpPr txBox="1"/>
      </xdr:nvSpPr>
      <xdr:spPr>
        <a:xfrm>
          <a:off x="10528300" y="1670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37791</xdr:rowOff>
    </xdr:from>
    <xdr:to>
      <xdr:col>50</xdr:col>
      <xdr:colOff>165100</xdr:colOff>
      <xdr:row>98</xdr:row>
      <xdr:rowOff>139391</xdr:rowOff>
    </xdr:to>
    <xdr:sp macro="" textlink="">
      <xdr:nvSpPr>
        <xdr:cNvPr id="490" name="楕円 489"/>
        <xdr:cNvSpPr/>
      </xdr:nvSpPr>
      <xdr:spPr>
        <a:xfrm>
          <a:off x="9588500" y="168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130518</xdr:rowOff>
    </xdr:from>
    <xdr:ext cx="534377" cy="259045"/>
    <xdr:sp macro="" textlink="">
      <xdr:nvSpPr>
        <xdr:cNvPr id="491" name="テキスト ボックス 490"/>
        <xdr:cNvSpPr txBox="1"/>
      </xdr:nvSpPr>
      <xdr:spPr>
        <a:xfrm>
          <a:off x="9372111" y="169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158612</xdr:rowOff>
    </xdr:from>
    <xdr:to>
      <xdr:col>46</xdr:col>
      <xdr:colOff>38100</xdr:colOff>
      <xdr:row>98</xdr:row>
      <xdr:rowOff>88762</xdr:rowOff>
    </xdr:to>
    <xdr:sp macro="" textlink="">
      <xdr:nvSpPr>
        <xdr:cNvPr id="492" name="楕円 491"/>
        <xdr:cNvSpPr/>
      </xdr:nvSpPr>
      <xdr:spPr>
        <a:xfrm>
          <a:off x="8699500" y="167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79889</xdr:rowOff>
    </xdr:from>
    <xdr:ext cx="534377" cy="259045"/>
    <xdr:sp macro="" textlink="">
      <xdr:nvSpPr>
        <xdr:cNvPr id="493" name="テキスト ボックス 492"/>
        <xdr:cNvSpPr txBox="1"/>
      </xdr:nvSpPr>
      <xdr:spPr>
        <a:xfrm>
          <a:off x="8483111" y="168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110868</xdr:rowOff>
    </xdr:from>
    <xdr:to>
      <xdr:col>41</xdr:col>
      <xdr:colOff>101600</xdr:colOff>
      <xdr:row>98</xdr:row>
      <xdr:rowOff>41018</xdr:rowOff>
    </xdr:to>
    <xdr:sp macro="" textlink="">
      <xdr:nvSpPr>
        <xdr:cNvPr id="494" name="楕円 493"/>
        <xdr:cNvSpPr/>
      </xdr:nvSpPr>
      <xdr:spPr>
        <a:xfrm>
          <a:off x="7810500" y="167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32145</xdr:rowOff>
    </xdr:from>
    <xdr:ext cx="534377" cy="259045"/>
    <xdr:sp macro="" textlink="">
      <xdr:nvSpPr>
        <xdr:cNvPr id="495" name="テキスト ボックス 494"/>
        <xdr:cNvSpPr txBox="1"/>
      </xdr:nvSpPr>
      <xdr:spPr>
        <a:xfrm>
          <a:off x="7594111"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151307</xdr:rowOff>
    </xdr:from>
    <xdr:to>
      <xdr:col>36</xdr:col>
      <xdr:colOff>165100</xdr:colOff>
      <xdr:row>98</xdr:row>
      <xdr:rowOff>81457</xdr:rowOff>
    </xdr:to>
    <xdr:sp macro="" textlink="">
      <xdr:nvSpPr>
        <xdr:cNvPr id="496" name="楕円 495"/>
        <xdr:cNvSpPr/>
      </xdr:nvSpPr>
      <xdr:spPr>
        <a:xfrm>
          <a:off x="6921500" y="167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97984</xdr:rowOff>
    </xdr:from>
    <xdr:ext cx="534377" cy="259045"/>
    <xdr:sp macro="" textlink="">
      <xdr:nvSpPr>
        <xdr:cNvPr id="497" name="テキスト ボックス 496"/>
        <xdr:cNvSpPr txBox="1"/>
      </xdr:nvSpPr>
      <xdr:spPr>
        <a:xfrm>
          <a:off x="6705111" y="165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18885</xdr:rowOff>
    </xdr:from>
    <xdr:to>
      <xdr:col>85</xdr:col>
      <xdr:colOff>127000</xdr:colOff>
      <xdr:row>37</xdr:row>
      <xdr:rowOff>40564</xdr:rowOff>
    </xdr:to>
    <xdr:cxnSp macro="">
      <xdr:nvCxnSpPr>
        <xdr:cNvPr id="527" name="直線コネクタ 526"/>
        <xdr:cNvCxnSpPr/>
      </xdr:nvCxnSpPr>
      <xdr:spPr>
        <a:xfrm>
          <a:off x="15481300" y="6362535"/>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156578</xdr:rowOff>
    </xdr:from>
    <xdr:to>
      <xdr:col>81</xdr:col>
      <xdr:colOff>50800</xdr:colOff>
      <xdr:row>37</xdr:row>
      <xdr:rowOff>18885</xdr:rowOff>
    </xdr:to>
    <xdr:cxnSp macro="">
      <xdr:nvCxnSpPr>
        <xdr:cNvPr id="530" name="直線コネクタ 529"/>
        <xdr:cNvCxnSpPr/>
      </xdr:nvCxnSpPr>
      <xdr:spPr>
        <a:xfrm>
          <a:off x="14592300" y="6328778"/>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407</xdr:rowOff>
    </xdr:from>
    <xdr:to>
      <xdr:col>76</xdr:col>
      <xdr:colOff>114300</xdr:colOff>
      <xdr:row>36</xdr:row>
      <xdr:rowOff>156578</xdr:rowOff>
    </xdr:to>
    <xdr:cxnSp macro="">
      <xdr:nvCxnSpPr>
        <xdr:cNvPr id="533" name="直線コネクタ 532"/>
        <xdr:cNvCxnSpPr/>
      </xdr:nvCxnSpPr>
      <xdr:spPr>
        <a:xfrm>
          <a:off x="13703300" y="6172607"/>
          <a:ext cx="889000" cy="1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407</xdr:rowOff>
    </xdr:from>
    <xdr:to>
      <xdr:col>71</xdr:col>
      <xdr:colOff>177800</xdr:colOff>
      <xdr:row>36</xdr:row>
      <xdr:rowOff>139471</xdr:rowOff>
    </xdr:to>
    <xdr:cxnSp macro="">
      <xdr:nvCxnSpPr>
        <xdr:cNvPr id="536" name="直線コネクタ 535"/>
        <xdr:cNvCxnSpPr/>
      </xdr:nvCxnSpPr>
      <xdr:spPr>
        <a:xfrm flipV="1">
          <a:off x="12814300" y="6172607"/>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161214</xdr:rowOff>
    </xdr:from>
    <xdr:to>
      <xdr:col>85</xdr:col>
      <xdr:colOff>177800</xdr:colOff>
      <xdr:row>37</xdr:row>
      <xdr:rowOff>91364</xdr:rowOff>
    </xdr:to>
    <xdr:sp macro="" textlink="">
      <xdr:nvSpPr>
        <xdr:cNvPr id="546" name="楕円 545"/>
        <xdr:cNvSpPr/>
      </xdr:nvSpPr>
      <xdr:spPr>
        <a:xfrm>
          <a:off x="162687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139641</xdr:rowOff>
    </xdr:from>
    <xdr:ext cx="534377" cy="259045"/>
    <xdr:sp macro="" textlink="">
      <xdr:nvSpPr>
        <xdr:cNvPr id="547" name="消防費該当値テキスト"/>
        <xdr:cNvSpPr txBox="1"/>
      </xdr:nvSpPr>
      <xdr:spPr>
        <a:xfrm>
          <a:off x="16370300" y="63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139535</xdr:rowOff>
    </xdr:from>
    <xdr:to>
      <xdr:col>81</xdr:col>
      <xdr:colOff>101600</xdr:colOff>
      <xdr:row>37</xdr:row>
      <xdr:rowOff>69685</xdr:rowOff>
    </xdr:to>
    <xdr:sp macro="" textlink="">
      <xdr:nvSpPr>
        <xdr:cNvPr id="548" name="楕円 547"/>
        <xdr:cNvSpPr/>
      </xdr:nvSpPr>
      <xdr:spPr>
        <a:xfrm>
          <a:off x="15430500" y="6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60812</xdr:rowOff>
    </xdr:from>
    <xdr:ext cx="534377" cy="259045"/>
    <xdr:sp macro="" textlink="">
      <xdr:nvSpPr>
        <xdr:cNvPr id="549" name="テキスト ボックス 548"/>
        <xdr:cNvSpPr txBox="1"/>
      </xdr:nvSpPr>
      <xdr:spPr>
        <a:xfrm>
          <a:off x="15214111" y="64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105778</xdr:rowOff>
    </xdr:from>
    <xdr:to>
      <xdr:col>76</xdr:col>
      <xdr:colOff>165100</xdr:colOff>
      <xdr:row>37</xdr:row>
      <xdr:rowOff>35928</xdr:rowOff>
    </xdr:to>
    <xdr:sp macro="" textlink="">
      <xdr:nvSpPr>
        <xdr:cNvPr id="550" name="楕円 549"/>
        <xdr:cNvSpPr/>
      </xdr:nvSpPr>
      <xdr:spPr>
        <a:xfrm>
          <a:off x="14541500" y="62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52455</xdr:rowOff>
    </xdr:from>
    <xdr:ext cx="534377" cy="259045"/>
    <xdr:sp macro="" textlink="">
      <xdr:nvSpPr>
        <xdr:cNvPr id="551" name="テキスト ボックス 550"/>
        <xdr:cNvSpPr txBox="1"/>
      </xdr:nvSpPr>
      <xdr:spPr>
        <a:xfrm>
          <a:off x="14325111" y="60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121057</xdr:rowOff>
    </xdr:from>
    <xdr:to>
      <xdr:col>72</xdr:col>
      <xdr:colOff>38100</xdr:colOff>
      <xdr:row>36</xdr:row>
      <xdr:rowOff>51207</xdr:rowOff>
    </xdr:to>
    <xdr:sp macro="" textlink="">
      <xdr:nvSpPr>
        <xdr:cNvPr id="552" name="楕円 551"/>
        <xdr:cNvSpPr/>
      </xdr:nvSpPr>
      <xdr:spPr>
        <a:xfrm>
          <a:off x="13652500" y="61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67734</xdr:rowOff>
    </xdr:from>
    <xdr:ext cx="534377" cy="259045"/>
    <xdr:sp macro="" textlink="">
      <xdr:nvSpPr>
        <xdr:cNvPr id="553" name="テキスト ボックス 552"/>
        <xdr:cNvSpPr txBox="1"/>
      </xdr:nvSpPr>
      <xdr:spPr>
        <a:xfrm>
          <a:off x="13436111" y="58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88671</xdr:rowOff>
    </xdr:from>
    <xdr:to>
      <xdr:col>67</xdr:col>
      <xdr:colOff>101600</xdr:colOff>
      <xdr:row>37</xdr:row>
      <xdr:rowOff>18821</xdr:rowOff>
    </xdr:to>
    <xdr:sp macro="" textlink="">
      <xdr:nvSpPr>
        <xdr:cNvPr id="554" name="楕円 553"/>
        <xdr:cNvSpPr/>
      </xdr:nvSpPr>
      <xdr:spPr>
        <a:xfrm>
          <a:off x="12763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35348</xdr:rowOff>
    </xdr:from>
    <xdr:ext cx="534377" cy="259045"/>
    <xdr:sp macro="" textlink="">
      <xdr:nvSpPr>
        <xdr:cNvPr id="555" name="テキスト ボックス 554"/>
        <xdr:cNvSpPr txBox="1"/>
      </xdr:nvSpPr>
      <xdr:spPr>
        <a:xfrm>
          <a:off x="12547111" y="60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92968</xdr:rowOff>
    </xdr:from>
    <xdr:to>
      <xdr:col>85</xdr:col>
      <xdr:colOff>127000</xdr:colOff>
      <xdr:row>55</xdr:row>
      <xdr:rowOff>121162</xdr:rowOff>
    </xdr:to>
    <xdr:cxnSp macro="">
      <xdr:nvCxnSpPr>
        <xdr:cNvPr id="587" name="直線コネクタ 586"/>
        <xdr:cNvCxnSpPr/>
      </xdr:nvCxnSpPr>
      <xdr:spPr>
        <a:xfrm flipV="1">
          <a:off x="15481300" y="952271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121162</xdr:rowOff>
    </xdr:from>
    <xdr:to>
      <xdr:col>81</xdr:col>
      <xdr:colOff>50800</xdr:colOff>
      <xdr:row>57</xdr:row>
      <xdr:rowOff>10269</xdr:rowOff>
    </xdr:to>
    <xdr:cxnSp macro="">
      <xdr:nvCxnSpPr>
        <xdr:cNvPr id="590" name="直線コネクタ 589"/>
        <xdr:cNvCxnSpPr/>
      </xdr:nvCxnSpPr>
      <xdr:spPr>
        <a:xfrm flipV="1">
          <a:off x="14592300" y="9550912"/>
          <a:ext cx="889000" cy="23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10269</xdr:rowOff>
    </xdr:from>
    <xdr:to>
      <xdr:col>76</xdr:col>
      <xdr:colOff>114300</xdr:colOff>
      <xdr:row>58</xdr:row>
      <xdr:rowOff>5947</xdr:rowOff>
    </xdr:to>
    <xdr:cxnSp macro="">
      <xdr:nvCxnSpPr>
        <xdr:cNvPr id="593" name="直線コネクタ 592"/>
        <xdr:cNvCxnSpPr/>
      </xdr:nvCxnSpPr>
      <xdr:spPr>
        <a:xfrm flipV="1">
          <a:off x="13703300" y="9782919"/>
          <a:ext cx="889000" cy="16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117091</xdr:rowOff>
    </xdr:from>
    <xdr:to>
      <xdr:col>71</xdr:col>
      <xdr:colOff>177800</xdr:colOff>
      <xdr:row>58</xdr:row>
      <xdr:rowOff>5947</xdr:rowOff>
    </xdr:to>
    <xdr:cxnSp macro="">
      <xdr:nvCxnSpPr>
        <xdr:cNvPr id="596" name="直線コネクタ 595"/>
        <xdr:cNvCxnSpPr/>
      </xdr:nvCxnSpPr>
      <xdr:spPr>
        <a:xfrm>
          <a:off x="12814300" y="9889741"/>
          <a:ext cx="889000" cy="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42168</xdr:rowOff>
    </xdr:from>
    <xdr:to>
      <xdr:col>85</xdr:col>
      <xdr:colOff>177800</xdr:colOff>
      <xdr:row>55</xdr:row>
      <xdr:rowOff>143768</xdr:rowOff>
    </xdr:to>
    <xdr:sp macro="" textlink="">
      <xdr:nvSpPr>
        <xdr:cNvPr id="606" name="楕円 605"/>
        <xdr:cNvSpPr/>
      </xdr:nvSpPr>
      <xdr:spPr>
        <a:xfrm>
          <a:off x="16268700" y="94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65045</xdr:rowOff>
    </xdr:from>
    <xdr:ext cx="534377" cy="259045"/>
    <xdr:sp macro="" textlink="">
      <xdr:nvSpPr>
        <xdr:cNvPr id="607" name="教育費該当値テキスト"/>
        <xdr:cNvSpPr txBox="1"/>
      </xdr:nvSpPr>
      <xdr:spPr>
        <a:xfrm>
          <a:off x="16370300" y="932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70362</xdr:rowOff>
    </xdr:from>
    <xdr:to>
      <xdr:col>81</xdr:col>
      <xdr:colOff>101600</xdr:colOff>
      <xdr:row>56</xdr:row>
      <xdr:rowOff>512</xdr:rowOff>
    </xdr:to>
    <xdr:sp macro="" textlink="">
      <xdr:nvSpPr>
        <xdr:cNvPr id="608" name="楕円 607"/>
        <xdr:cNvSpPr/>
      </xdr:nvSpPr>
      <xdr:spPr>
        <a:xfrm>
          <a:off x="15430500" y="95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17039</xdr:rowOff>
    </xdr:from>
    <xdr:ext cx="534377" cy="259045"/>
    <xdr:sp macro="" textlink="">
      <xdr:nvSpPr>
        <xdr:cNvPr id="609" name="テキスト ボックス 608"/>
        <xdr:cNvSpPr txBox="1"/>
      </xdr:nvSpPr>
      <xdr:spPr>
        <a:xfrm>
          <a:off x="15214111" y="927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130919</xdr:rowOff>
    </xdr:from>
    <xdr:to>
      <xdr:col>76</xdr:col>
      <xdr:colOff>165100</xdr:colOff>
      <xdr:row>57</xdr:row>
      <xdr:rowOff>61069</xdr:rowOff>
    </xdr:to>
    <xdr:sp macro="" textlink="">
      <xdr:nvSpPr>
        <xdr:cNvPr id="610" name="楕円 609"/>
        <xdr:cNvSpPr/>
      </xdr:nvSpPr>
      <xdr:spPr>
        <a:xfrm>
          <a:off x="14541500" y="9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77596</xdr:rowOff>
    </xdr:from>
    <xdr:ext cx="534377" cy="259045"/>
    <xdr:sp macro="" textlink="">
      <xdr:nvSpPr>
        <xdr:cNvPr id="611" name="テキスト ボックス 610"/>
        <xdr:cNvSpPr txBox="1"/>
      </xdr:nvSpPr>
      <xdr:spPr>
        <a:xfrm>
          <a:off x="14325111" y="95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126597</xdr:rowOff>
    </xdr:from>
    <xdr:to>
      <xdr:col>72</xdr:col>
      <xdr:colOff>38100</xdr:colOff>
      <xdr:row>58</xdr:row>
      <xdr:rowOff>56747</xdr:rowOff>
    </xdr:to>
    <xdr:sp macro="" textlink="">
      <xdr:nvSpPr>
        <xdr:cNvPr id="612" name="楕円 611"/>
        <xdr:cNvSpPr/>
      </xdr:nvSpPr>
      <xdr:spPr>
        <a:xfrm>
          <a:off x="13652500" y="98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47874</xdr:rowOff>
    </xdr:from>
    <xdr:ext cx="534377" cy="259045"/>
    <xdr:sp macro="" textlink="">
      <xdr:nvSpPr>
        <xdr:cNvPr id="613" name="テキスト ボックス 612"/>
        <xdr:cNvSpPr txBox="1"/>
      </xdr:nvSpPr>
      <xdr:spPr>
        <a:xfrm>
          <a:off x="13436111" y="999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66291</xdr:rowOff>
    </xdr:from>
    <xdr:to>
      <xdr:col>67</xdr:col>
      <xdr:colOff>101600</xdr:colOff>
      <xdr:row>57</xdr:row>
      <xdr:rowOff>167891</xdr:rowOff>
    </xdr:to>
    <xdr:sp macro="" textlink="">
      <xdr:nvSpPr>
        <xdr:cNvPr id="614" name="楕円 613"/>
        <xdr:cNvSpPr/>
      </xdr:nvSpPr>
      <xdr:spPr>
        <a:xfrm>
          <a:off x="12763500" y="98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12968</xdr:rowOff>
    </xdr:from>
    <xdr:ext cx="534377" cy="259045"/>
    <xdr:sp macro="" textlink="">
      <xdr:nvSpPr>
        <xdr:cNvPr id="615" name="テキスト ボックス 614"/>
        <xdr:cNvSpPr txBox="1"/>
      </xdr:nvSpPr>
      <xdr:spPr>
        <a:xfrm>
          <a:off x="12547111" y="96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52279</xdr:rowOff>
    </xdr:from>
    <xdr:to>
      <xdr:col>85</xdr:col>
      <xdr:colOff>127000</xdr:colOff>
      <xdr:row>78</xdr:row>
      <xdr:rowOff>59004</xdr:rowOff>
    </xdr:to>
    <xdr:cxnSp macro="">
      <xdr:nvCxnSpPr>
        <xdr:cNvPr id="644" name="直線コネクタ 643"/>
        <xdr:cNvCxnSpPr/>
      </xdr:nvCxnSpPr>
      <xdr:spPr>
        <a:xfrm>
          <a:off x="15481300" y="13253929"/>
          <a:ext cx="838200" cy="17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52279</xdr:rowOff>
    </xdr:from>
    <xdr:to>
      <xdr:col>81</xdr:col>
      <xdr:colOff>50800</xdr:colOff>
      <xdr:row>77</xdr:row>
      <xdr:rowOff>55956</xdr:rowOff>
    </xdr:to>
    <xdr:cxnSp macro="">
      <xdr:nvCxnSpPr>
        <xdr:cNvPr id="647" name="直線コネクタ 646"/>
        <xdr:cNvCxnSpPr/>
      </xdr:nvCxnSpPr>
      <xdr:spPr>
        <a:xfrm flipV="1">
          <a:off x="14592300" y="13253929"/>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55956</xdr:rowOff>
    </xdr:from>
    <xdr:to>
      <xdr:col>76</xdr:col>
      <xdr:colOff>114300</xdr:colOff>
      <xdr:row>79</xdr:row>
      <xdr:rowOff>29020</xdr:rowOff>
    </xdr:to>
    <xdr:cxnSp macro="">
      <xdr:nvCxnSpPr>
        <xdr:cNvPr id="650" name="直線コネクタ 649"/>
        <xdr:cNvCxnSpPr/>
      </xdr:nvCxnSpPr>
      <xdr:spPr>
        <a:xfrm flipV="1">
          <a:off x="13703300" y="13257606"/>
          <a:ext cx="889000" cy="3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xdr:rowOff>
    </xdr:from>
    <xdr:to>
      <xdr:col>71</xdr:col>
      <xdr:colOff>177800</xdr:colOff>
      <xdr:row>79</xdr:row>
      <xdr:rowOff>29020</xdr:rowOff>
    </xdr:to>
    <xdr:cxnSp macro="">
      <xdr:nvCxnSpPr>
        <xdr:cNvPr id="653" name="直線コネクタ 652"/>
        <xdr:cNvCxnSpPr/>
      </xdr:nvCxnSpPr>
      <xdr:spPr>
        <a:xfrm>
          <a:off x="12814300" y="13545319"/>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8204</xdr:rowOff>
    </xdr:from>
    <xdr:to>
      <xdr:col>85</xdr:col>
      <xdr:colOff>177800</xdr:colOff>
      <xdr:row>78</xdr:row>
      <xdr:rowOff>109804</xdr:rowOff>
    </xdr:to>
    <xdr:sp macro="" textlink="">
      <xdr:nvSpPr>
        <xdr:cNvPr id="663" name="楕円 662"/>
        <xdr:cNvSpPr/>
      </xdr:nvSpPr>
      <xdr:spPr>
        <a:xfrm>
          <a:off x="162687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31081</xdr:rowOff>
    </xdr:from>
    <xdr:ext cx="469744" cy="259045"/>
    <xdr:sp macro="" textlink="">
      <xdr:nvSpPr>
        <xdr:cNvPr id="664" name="災害復旧費該当値テキスト"/>
        <xdr:cNvSpPr txBox="1"/>
      </xdr:nvSpPr>
      <xdr:spPr>
        <a:xfrm>
          <a:off x="16370300" y="132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1479</xdr:rowOff>
    </xdr:from>
    <xdr:to>
      <xdr:col>81</xdr:col>
      <xdr:colOff>101600</xdr:colOff>
      <xdr:row>77</xdr:row>
      <xdr:rowOff>103079</xdr:rowOff>
    </xdr:to>
    <xdr:sp macro="" textlink="">
      <xdr:nvSpPr>
        <xdr:cNvPr id="665" name="楕円 664"/>
        <xdr:cNvSpPr/>
      </xdr:nvSpPr>
      <xdr:spPr>
        <a:xfrm>
          <a:off x="15430500" y="132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119606</xdr:rowOff>
    </xdr:from>
    <xdr:ext cx="534377" cy="259045"/>
    <xdr:sp macro="" textlink="">
      <xdr:nvSpPr>
        <xdr:cNvPr id="666" name="テキスト ボックス 665"/>
        <xdr:cNvSpPr txBox="1"/>
      </xdr:nvSpPr>
      <xdr:spPr>
        <a:xfrm>
          <a:off x="15214111" y="129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5156</xdr:rowOff>
    </xdr:from>
    <xdr:to>
      <xdr:col>76</xdr:col>
      <xdr:colOff>165100</xdr:colOff>
      <xdr:row>77</xdr:row>
      <xdr:rowOff>106756</xdr:rowOff>
    </xdr:to>
    <xdr:sp macro="" textlink="">
      <xdr:nvSpPr>
        <xdr:cNvPr id="667" name="楕円 666"/>
        <xdr:cNvSpPr/>
      </xdr:nvSpPr>
      <xdr:spPr>
        <a:xfrm>
          <a:off x="14541500" y="132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123283</xdr:rowOff>
    </xdr:from>
    <xdr:ext cx="534377" cy="259045"/>
    <xdr:sp macro="" textlink="">
      <xdr:nvSpPr>
        <xdr:cNvPr id="668" name="テキスト ボックス 667"/>
        <xdr:cNvSpPr txBox="1"/>
      </xdr:nvSpPr>
      <xdr:spPr>
        <a:xfrm>
          <a:off x="14325111" y="129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149670</xdr:rowOff>
    </xdr:from>
    <xdr:to>
      <xdr:col>72</xdr:col>
      <xdr:colOff>38100</xdr:colOff>
      <xdr:row>79</xdr:row>
      <xdr:rowOff>79820</xdr:rowOff>
    </xdr:to>
    <xdr:sp macro="" textlink="">
      <xdr:nvSpPr>
        <xdr:cNvPr id="669" name="楕円 668"/>
        <xdr:cNvSpPr/>
      </xdr:nvSpPr>
      <xdr:spPr>
        <a:xfrm>
          <a:off x="13652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70947</xdr:rowOff>
    </xdr:from>
    <xdr:ext cx="378565" cy="259045"/>
    <xdr:sp macro="" textlink="">
      <xdr:nvSpPr>
        <xdr:cNvPr id="670" name="テキスト ボックス 669"/>
        <xdr:cNvSpPr txBox="1"/>
      </xdr:nvSpPr>
      <xdr:spPr>
        <a:xfrm>
          <a:off x="13514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121419</xdr:rowOff>
    </xdr:from>
    <xdr:to>
      <xdr:col>67</xdr:col>
      <xdr:colOff>101600</xdr:colOff>
      <xdr:row>79</xdr:row>
      <xdr:rowOff>51569</xdr:rowOff>
    </xdr:to>
    <xdr:sp macro="" textlink="">
      <xdr:nvSpPr>
        <xdr:cNvPr id="671" name="楕円 670"/>
        <xdr:cNvSpPr/>
      </xdr:nvSpPr>
      <xdr:spPr>
        <a:xfrm>
          <a:off x="12763500" y="13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68096</xdr:rowOff>
    </xdr:from>
    <xdr:ext cx="469744" cy="259045"/>
    <xdr:sp macro="" textlink="">
      <xdr:nvSpPr>
        <xdr:cNvPr id="672" name="テキスト ボックス 671"/>
        <xdr:cNvSpPr txBox="1"/>
      </xdr:nvSpPr>
      <xdr:spPr>
        <a:xfrm>
          <a:off x="12579428" y="1326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10885</xdr:rowOff>
    </xdr:from>
    <xdr:to>
      <xdr:col>85</xdr:col>
      <xdr:colOff>127000</xdr:colOff>
      <xdr:row>97</xdr:row>
      <xdr:rowOff>24569</xdr:rowOff>
    </xdr:to>
    <xdr:cxnSp macro="">
      <xdr:nvCxnSpPr>
        <xdr:cNvPr id="701" name="直線コネクタ 700"/>
        <xdr:cNvCxnSpPr/>
      </xdr:nvCxnSpPr>
      <xdr:spPr>
        <a:xfrm>
          <a:off x="15481300" y="16641535"/>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2280</xdr:rowOff>
    </xdr:from>
    <xdr:to>
      <xdr:col>81</xdr:col>
      <xdr:colOff>50800</xdr:colOff>
      <xdr:row>97</xdr:row>
      <xdr:rowOff>10885</xdr:rowOff>
    </xdr:to>
    <xdr:cxnSp macro="">
      <xdr:nvCxnSpPr>
        <xdr:cNvPr id="704" name="直線コネクタ 703"/>
        <xdr:cNvCxnSpPr/>
      </xdr:nvCxnSpPr>
      <xdr:spPr>
        <a:xfrm>
          <a:off x="14592300" y="166329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2280</xdr:rowOff>
    </xdr:from>
    <xdr:to>
      <xdr:col>76</xdr:col>
      <xdr:colOff>114300</xdr:colOff>
      <xdr:row>97</xdr:row>
      <xdr:rowOff>13795</xdr:rowOff>
    </xdr:to>
    <xdr:cxnSp macro="">
      <xdr:nvCxnSpPr>
        <xdr:cNvPr id="707" name="直線コネクタ 706"/>
        <xdr:cNvCxnSpPr/>
      </xdr:nvCxnSpPr>
      <xdr:spPr>
        <a:xfrm flipV="1">
          <a:off x="13703300" y="16632930"/>
          <a:ext cx="889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1846</xdr:rowOff>
    </xdr:from>
    <xdr:to>
      <xdr:col>71</xdr:col>
      <xdr:colOff>177800</xdr:colOff>
      <xdr:row>97</xdr:row>
      <xdr:rowOff>13795</xdr:rowOff>
    </xdr:to>
    <xdr:cxnSp macro="">
      <xdr:nvCxnSpPr>
        <xdr:cNvPr id="710" name="直線コネクタ 709"/>
        <xdr:cNvCxnSpPr/>
      </xdr:nvCxnSpPr>
      <xdr:spPr>
        <a:xfrm>
          <a:off x="12814300" y="16632496"/>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145219</xdr:rowOff>
    </xdr:from>
    <xdr:to>
      <xdr:col>85</xdr:col>
      <xdr:colOff>177800</xdr:colOff>
      <xdr:row>97</xdr:row>
      <xdr:rowOff>75369</xdr:rowOff>
    </xdr:to>
    <xdr:sp macro="" textlink="">
      <xdr:nvSpPr>
        <xdr:cNvPr id="720" name="楕円 719"/>
        <xdr:cNvSpPr/>
      </xdr:nvSpPr>
      <xdr:spPr>
        <a:xfrm>
          <a:off x="16268700" y="166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123646</xdr:rowOff>
    </xdr:from>
    <xdr:ext cx="534377" cy="259045"/>
    <xdr:sp macro="" textlink="">
      <xdr:nvSpPr>
        <xdr:cNvPr id="721" name="公債費該当値テキスト"/>
        <xdr:cNvSpPr txBox="1"/>
      </xdr:nvSpPr>
      <xdr:spPr>
        <a:xfrm>
          <a:off x="16370300" y="165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131535</xdr:rowOff>
    </xdr:from>
    <xdr:to>
      <xdr:col>81</xdr:col>
      <xdr:colOff>101600</xdr:colOff>
      <xdr:row>97</xdr:row>
      <xdr:rowOff>61685</xdr:rowOff>
    </xdr:to>
    <xdr:sp macro="" textlink="">
      <xdr:nvSpPr>
        <xdr:cNvPr id="722" name="楕円 721"/>
        <xdr:cNvSpPr/>
      </xdr:nvSpPr>
      <xdr:spPr>
        <a:xfrm>
          <a:off x="15430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52812</xdr:rowOff>
    </xdr:from>
    <xdr:ext cx="534377" cy="259045"/>
    <xdr:sp macro="" textlink="">
      <xdr:nvSpPr>
        <xdr:cNvPr id="723" name="テキスト ボックス 722"/>
        <xdr:cNvSpPr txBox="1"/>
      </xdr:nvSpPr>
      <xdr:spPr>
        <a:xfrm>
          <a:off x="15214111" y="166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122930</xdr:rowOff>
    </xdr:from>
    <xdr:to>
      <xdr:col>76</xdr:col>
      <xdr:colOff>165100</xdr:colOff>
      <xdr:row>97</xdr:row>
      <xdr:rowOff>53080</xdr:rowOff>
    </xdr:to>
    <xdr:sp macro="" textlink="">
      <xdr:nvSpPr>
        <xdr:cNvPr id="724" name="楕円 723"/>
        <xdr:cNvSpPr/>
      </xdr:nvSpPr>
      <xdr:spPr>
        <a:xfrm>
          <a:off x="14541500" y="165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69607</xdr:rowOff>
    </xdr:from>
    <xdr:ext cx="534377" cy="259045"/>
    <xdr:sp macro="" textlink="">
      <xdr:nvSpPr>
        <xdr:cNvPr id="725" name="テキスト ボックス 724"/>
        <xdr:cNvSpPr txBox="1"/>
      </xdr:nvSpPr>
      <xdr:spPr>
        <a:xfrm>
          <a:off x="14325111" y="163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134445</xdr:rowOff>
    </xdr:from>
    <xdr:to>
      <xdr:col>72</xdr:col>
      <xdr:colOff>38100</xdr:colOff>
      <xdr:row>97</xdr:row>
      <xdr:rowOff>64595</xdr:rowOff>
    </xdr:to>
    <xdr:sp macro="" textlink="">
      <xdr:nvSpPr>
        <xdr:cNvPr id="726" name="楕円 725"/>
        <xdr:cNvSpPr/>
      </xdr:nvSpPr>
      <xdr:spPr>
        <a:xfrm>
          <a:off x="13652500" y="165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55722</xdr:rowOff>
    </xdr:from>
    <xdr:ext cx="534377" cy="259045"/>
    <xdr:sp macro="" textlink="">
      <xdr:nvSpPr>
        <xdr:cNvPr id="727" name="テキスト ボックス 726"/>
        <xdr:cNvSpPr txBox="1"/>
      </xdr:nvSpPr>
      <xdr:spPr>
        <a:xfrm>
          <a:off x="13436111" y="166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122496</xdr:rowOff>
    </xdr:from>
    <xdr:to>
      <xdr:col>67</xdr:col>
      <xdr:colOff>101600</xdr:colOff>
      <xdr:row>97</xdr:row>
      <xdr:rowOff>52646</xdr:rowOff>
    </xdr:to>
    <xdr:sp macro="" textlink="">
      <xdr:nvSpPr>
        <xdr:cNvPr id="728" name="楕円 727"/>
        <xdr:cNvSpPr/>
      </xdr:nvSpPr>
      <xdr:spPr>
        <a:xfrm>
          <a:off x="12763500" y="165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43773</xdr:rowOff>
    </xdr:from>
    <xdr:ext cx="534377" cy="259045"/>
    <xdr:sp macro="" textlink="">
      <xdr:nvSpPr>
        <xdr:cNvPr id="729" name="テキスト ボックス 728"/>
        <xdr:cNvSpPr txBox="1"/>
      </xdr:nvSpPr>
      <xdr:spPr>
        <a:xfrm>
          <a:off x="12547111" y="1667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類似団体内平均値と比較し、大きく上回っているものは衛生費、農林水産業費、商工費、教育費である。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新型コロナウイルス感染症対策費・ワクチン接種事業費が皆増したこと、農林水産業費は、畜産クラスター協議会補助事業の皆増、商工費は新型コロナウイルス感染症緊急経済対策費の皆増や寄附受納による産業振興基金積立金の増、産業団地開発事業への繰出金の皆増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教育費については、前年度から継続して学校や公民館等において大規模な施設整備を実施しているため、類似団体内平均値を上回っている。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災害復旧費については、平成３０年７月豪雨災害の復旧に係る事業費が減少したため、類似団体内平均値程度に減少した。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今後も、第７次総合計画等に基づき、予算配分の重点化・効率化を図りながら、各種事業を進めていく。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実質収支額は前年度と比較し０．２２ポイント増加し、黒字で推移している。これは、新型コロナウイルス感染症の影響を受け、一部事業を中止したことにより、余剰金が生じたためである。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実質単年度収支は前年度と比較し１．６０ポイント減少している。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今後も、引き続き、収支バランスに考慮した適正な財政運営に努める。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いずれの会計も赤字の発生はなく、連結実質収支は平成２８年度以降は標準財政規模比２５％前後で推移しており、黒字を維持している。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71_&#20117;&#2140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63.6</v>
          </cell>
          <cell r="BX53">
            <v>64.900000000000006</v>
          </cell>
          <cell r="CF53">
            <v>66.400000000000006</v>
          </cell>
          <cell r="CN53">
            <v>68.5</v>
          </cell>
          <cell r="CV53">
            <v>68.400000000000006</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row>
        <row r="75">
          <cell r="BP75">
            <v>11.2</v>
          </cell>
          <cell r="BX75">
            <v>10.6</v>
          </cell>
          <cell r="CF75">
            <v>10.4</v>
          </cell>
          <cell r="CN75">
            <v>10.1</v>
          </cell>
          <cell r="CV75">
            <v>9.6999999999999993</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U11" sqref="AU11:AX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28926088</v>
      </c>
      <c r="BO4" s="426"/>
      <c r="BP4" s="426"/>
      <c r="BQ4" s="426"/>
      <c r="BR4" s="426"/>
      <c r="BS4" s="426"/>
      <c r="BT4" s="426"/>
      <c r="BU4" s="427"/>
      <c r="BV4" s="425">
        <v>21245297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0.7</v>
      </c>
      <c r="CU4" s="610"/>
      <c r="CV4" s="610"/>
      <c r="CW4" s="610"/>
      <c r="CX4" s="610"/>
      <c r="CY4" s="610"/>
      <c r="CZ4" s="610"/>
      <c r="DA4" s="611"/>
      <c r="DB4" s="609">
        <v>0.5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28680378</v>
      </c>
      <c r="BO5" s="431"/>
      <c r="BP5" s="431"/>
      <c r="BQ5" s="431"/>
      <c r="BR5" s="431"/>
      <c r="BS5" s="431"/>
      <c r="BT5" s="431"/>
      <c r="BU5" s="432"/>
      <c r="BV5" s="430">
        <v>21119077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v>
      </c>
      <c r="CU5" s="401"/>
      <c r="CV5" s="401"/>
      <c r="CW5" s="401"/>
      <c r="CX5" s="401"/>
      <c r="CY5" s="401"/>
      <c r="CZ5" s="401"/>
      <c r="DA5" s="402"/>
      <c r="DB5" s="400">
        <v>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245710</v>
      </c>
      <c r="BO6" s="431"/>
      <c r="BP6" s="431"/>
      <c r="BQ6" s="431"/>
      <c r="BR6" s="431"/>
      <c r="BS6" s="431"/>
      <c r="BT6" s="431"/>
      <c r="BU6" s="432"/>
      <c r="BV6" s="430">
        <v>126220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92.4</v>
      </c>
      <c r="CU6" s="584"/>
      <c r="CV6" s="584"/>
      <c r="CW6" s="584"/>
      <c r="CX6" s="584"/>
      <c r="CY6" s="584"/>
      <c r="CZ6" s="584"/>
      <c r="DA6" s="585"/>
      <c r="DB6" s="583">
        <v>97.7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157206</v>
      </c>
      <c r="BO7" s="431"/>
      <c r="BP7" s="431"/>
      <c r="BQ7" s="431"/>
      <c r="BR7" s="431"/>
      <c r="BS7" s="431"/>
      <c r="BT7" s="431"/>
      <c r="BU7" s="432"/>
      <c r="BV7" s="430">
        <v>67181</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12584050</v>
      </c>
      <c r="CU7" s="431"/>
      <c r="CV7" s="431"/>
      <c r="CW7" s="431"/>
      <c r="CX7" s="431"/>
      <c r="CY7" s="431"/>
      <c r="CZ7" s="431"/>
      <c r="DA7" s="432"/>
      <c r="DB7" s="430">
        <v>12343290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88504</v>
      </c>
      <c r="BO8" s="431"/>
      <c r="BP8" s="431"/>
      <c r="BQ8" s="431"/>
      <c r="BR8" s="431"/>
      <c r="BS8" s="431"/>
      <c r="BT8" s="431"/>
      <c r="BU8" s="432"/>
      <c r="BV8" s="430">
        <v>59039</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0.42</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38384</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29465</v>
      </c>
      <c r="BO9" s="431"/>
      <c r="BP9" s="431"/>
      <c r="BQ9" s="431"/>
      <c r="BR9" s="431"/>
      <c r="BS9" s="431"/>
      <c r="BT9" s="431"/>
      <c r="BU9" s="432"/>
      <c r="BV9" s="430">
        <v>-243175</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12.1</v>
      </c>
      <c r="CU9" s="401"/>
      <c r="CV9" s="401"/>
      <c r="CW9" s="401"/>
      <c r="CX9" s="401"/>
      <c r="CY9" s="401"/>
      <c r="CZ9" s="401"/>
      <c r="DA9" s="402"/>
      <c r="DB9" s="400">
        <v>13.6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41390</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46436</v>
      </c>
      <c r="BO10" s="431"/>
      <c r="BP10" s="431"/>
      <c r="BQ10" s="431"/>
      <c r="BR10" s="431"/>
      <c r="BS10" s="431"/>
      <c r="BT10" s="431"/>
      <c r="BU10" s="432"/>
      <c r="BV10" s="430">
        <v>26796</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39284</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94</v>
      </c>
      <c r="AV12" s="488"/>
      <c r="AW12" s="488"/>
      <c r="AX12" s="488"/>
      <c r="AY12" s="410" t="s">
        <v>133</v>
      </c>
      <c r="AZ12" s="411"/>
      <c r="BA12" s="411"/>
      <c r="BB12" s="411"/>
      <c r="BC12" s="411"/>
      <c r="BD12" s="411"/>
      <c r="BE12" s="411"/>
      <c r="BF12" s="411"/>
      <c r="BG12" s="411"/>
      <c r="BH12" s="411"/>
      <c r="BI12" s="411"/>
      <c r="BJ12" s="411"/>
      <c r="BK12" s="411"/>
      <c r="BL12" s="411"/>
      <c r="BM12" s="412"/>
      <c r="BN12" s="430">
        <v>497000</v>
      </c>
      <c r="BO12" s="431"/>
      <c r="BP12" s="431"/>
      <c r="BQ12" s="431"/>
      <c r="BR12" s="431"/>
      <c r="BS12" s="431"/>
      <c r="BT12" s="431"/>
      <c r="BU12" s="432"/>
      <c r="BV12" s="430">
        <v>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38722</v>
      </c>
      <c r="S13" s="534"/>
      <c r="T13" s="534"/>
      <c r="U13" s="534"/>
      <c r="V13" s="535"/>
      <c r="W13" s="521" t="s">
        <v>137</v>
      </c>
      <c r="X13" s="443"/>
      <c r="Y13" s="443"/>
      <c r="Z13" s="443"/>
      <c r="AA13" s="443"/>
      <c r="AB13" s="444"/>
      <c r="AC13" s="406">
        <v>1387</v>
      </c>
      <c r="AD13" s="407"/>
      <c r="AE13" s="407"/>
      <c r="AF13" s="407"/>
      <c r="AG13" s="408"/>
      <c r="AH13" s="406">
        <v>1315</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-421099</v>
      </c>
      <c r="BO13" s="431"/>
      <c r="BP13" s="431"/>
      <c r="BQ13" s="431"/>
      <c r="BR13" s="431"/>
      <c r="BS13" s="431"/>
      <c r="BT13" s="431"/>
      <c r="BU13" s="432"/>
      <c r="BV13" s="430">
        <v>-216379</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9.6999999999999993</v>
      </c>
      <c r="CU13" s="401"/>
      <c r="CV13" s="401"/>
      <c r="CW13" s="401"/>
      <c r="CX13" s="401"/>
      <c r="CY13" s="401"/>
      <c r="CZ13" s="401"/>
      <c r="DA13" s="402"/>
      <c r="DB13" s="400">
        <v>10.1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39912</v>
      </c>
      <c r="S14" s="534"/>
      <c r="T14" s="534"/>
      <c r="U14" s="534"/>
      <c r="V14" s="535"/>
      <c r="W14" s="536"/>
      <c r="X14" s="446"/>
      <c r="Y14" s="446"/>
      <c r="Z14" s="446"/>
      <c r="AA14" s="446"/>
      <c r="AB14" s="447"/>
      <c r="AC14" s="526">
        <v>7.4</v>
      </c>
      <c r="AD14" s="527"/>
      <c r="AE14" s="527"/>
      <c r="AF14" s="527"/>
      <c r="AG14" s="528"/>
      <c r="AH14" s="526">
        <v>6.9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39325</v>
      </c>
      <c r="S15" s="534"/>
      <c r="T15" s="534"/>
      <c r="U15" s="534"/>
      <c r="V15" s="535"/>
      <c r="W15" s="521" t="s">
        <v>145</v>
      </c>
      <c r="X15" s="443"/>
      <c r="Y15" s="443"/>
      <c r="Z15" s="443"/>
      <c r="AA15" s="443"/>
      <c r="AB15" s="444"/>
      <c r="AC15" s="406">
        <v>7228</v>
      </c>
      <c r="AD15" s="407"/>
      <c r="AE15" s="407"/>
      <c r="AF15" s="407"/>
      <c r="AG15" s="408"/>
      <c r="AH15" s="406">
        <v>7626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4564988</v>
      </c>
      <c r="BO15" s="426"/>
      <c r="BP15" s="426"/>
      <c r="BQ15" s="426"/>
      <c r="BR15" s="426"/>
      <c r="BS15" s="426"/>
      <c r="BT15" s="426"/>
      <c r="BU15" s="427"/>
      <c r="BV15" s="425">
        <v>4421781</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38.5</v>
      </c>
      <c r="AD16" s="527"/>
      <c r="AE16" s="527"/>
      <c r="AF16" s="527"/>
      <c r="AG16" s="528"/>
      <c r="AH16" s="526">
        <v>40</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10935423</v>
      </c>
      <c r="BO16" s="431"/>
      <c r="BP16" s="431"/>
      <c r="BQ16" s="431"/>
      <c r="BR16" s="431"/>
      <c r="BS16" s="431"/>
      <c r="BT16" s="431"/>
      <c r="BU16" s="432"/>
      <c r="BV16" s="430">
        <v>10614035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10175</v>
      </c>
      <c r="AD17" s="407"/>
      <c r="AE17" s="407"/>
      <c r="AF17" s="407"/>
      <c r="AG17" s="408"/>
      <c r="AH17" s="406">
        <v>10102</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5740514</v>
      </c>
      <c r="BO17" s="431"/>
      <c r="BP17" s="431"/>
      <c r="BQ17" s="431"/>
      <c r="BR17" s="431"/>
      <c r="BS17" s="431"/>
      <c r="BT17" s="431"/>
      <c r="BU17" s="432"/>
      <c r="BV17" s="430">
        <v>5602085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243.54</v>
      </c>
      <c r="M18" s="495"/>
      <c r="N18" s="495"/>
      <c r="O18" s="495"/>
      <c r="P18" s="495"/>
      <c r="Q18" s="495"/>
      <c r="R18" s="496"/>
      <c r="S18" s="496"/>
      <c r="T18" s="496"/>
      <c r="U18" s="496"/>
      <c r="V18" s="497"/>
      <c r="W18" s="511"/>
      <c r="X18" s="512"/>
      <c r="Y18" s="512"/>
      <c r="Z18" s="512"/>
      <c r="AA18" s="512"/>
      <c r="AB18" s="522"/>
      <c r="AC18" s="394">
        <v>54.2</v>
      </c>
      <c r="AD18" s="395"/>
      <c r="AE18" s="395"/>
      <c r="AF18" s="395"/>
      <c r="AG18" s="498"/>
      <c r="AH18" s="394">
        <v>53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11229754</v>
      </c>
      <c r="BO18" s="431"/>
      <c r="BP18" s="431"/>
      <c r="BQ18" s="431"/>
      <c r="BR18" s="431"/>
      <c r="BS18" s="431"/>
      <c r="BT18" s="431"/>
      <c r="BU18" s="432"/>
      <c r="BV18" s="430">
        <v>11743942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158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15407122</v>
      </c>
      <c r="BO19" s="431"/>
      <c r="BP19" s="431"/>
      <c r="BQ19" s="431"/>
      <c r="BR19" s="431"/>
      <c r="BS19" s="431"/>
      <c r="BT19" s="431"/>
      <c r="BU19" s="432"/>
      <c r="BV19" s="430">
        <v>14346427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14732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19680330</v>
      </c>
      <c r="BO23" s="431"/>
      <c r="BP23" s="431"/>
      <c r="BQ23" s="431"/>
      <c r="BR23" s="431"/>
      <c r="BS23" s="431"/>
      <c r="BT23" s="431"/>
      <c r="BU23" s="432"/>
      <c r="BV23" s="430">
        <v>18195139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8900</v>
      </c>
      <c r="R24" s="407"/>
      <c r="S24" s="407"/>
      <c r="T24" s="407"/>
      <c r="U24" s="407"/>
      <c r="V24" s="408"/>
      <c r="W24" s="472"/>
      <c r="X24" s="463"/>
      <c r="Y24" s="464"/>
      <c r="Z24" s="403" t="s">
        <v>169</v>
      </c>
      <c r="AA24" s="404"/>
      <c r="AB24" s="404"/>
      <c r="AC24" s="404"/>
      <c r="AD24" s="404"/>
      <c r="AE24" s="404"/>
      <c r="AF24" s="404"/>
      <c r="AG24" s="405"/>
      <c r="AH24" s="406">
        <v>282</v>
      </c>
      <c r="AI24" s="407"/>
      <c r="AJ24" s="407"/>
      <c r="AK24" s="407"/>
      <c r="AL24" s="408"/>
      <c r="AM24" s="406">
        <v>865740</v>
      </c>
      <c r="AN24" s="407"/>
      <c r="AO24" s="407"/>
      <c r="AP24" s="407"/>
      <c r="AQ24" s="407"/>
      <c r="AR24" s="408"/>
      <c r="AS24" s="406">
        <v>3070</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17353440</v>
      </c>
      <c r="BO24" s="431"/>
      <c r="BP24" s="431"/>
      <c r="BQ24" s="431"/>
      <c r="BR24" s="431"/>
      <c r="BS24" s="431"/>
      <c r="BT24" s="431"/>
      <c r="BU24" s="432"/>
      <c r="BV24" s="430">
        <v>16794379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7200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127</v>
      </c>
      <c r="AN25" s="407"/>
      <c r="AO25" s="407"/>
      <c r="AP25" s="407"/>
      <c r="AQ25" s="407"/>
      <c r="AR25" s="408"/>
      <c r="AS25" s="406" t="s">
        <v>135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1140035</v>
      </c>
      <c r="BO25" s="426"/>
      <c r="BP25" s="426"/>
      <c r="BQ25" s="426"/>
      <c r="BR25" s="426"/>
      <c r="BS25" s="426"/>
      <c r="BT25" s="426"/>
      <c r="BU25" s="427"/>
      <c r="BV25" s="425">
        <v>873012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6400</v>
      </c>
      <c r="R26" s="407"/>
      <c r="S26" s="407"/>
      <c r="T26" s="407"/>
      <c r="U26" s="407"/>
      <c r="V26" s="408"/>
      <c r="W26" s="472"/>
      <c r="X26" s="463"/>
      <c r="Y26" s="464"/>
      <c r="Z26" s="403" t="s">
        <v>176</v>
      </c>
      <c r="AA26" s="485"/>
      <c r="AB26" s="485"/>
      <c r="AC26" s="485"/>
      <c r="AD26" s="485"/>
      <c r="AE26" s="485"/>
      <c r="AF26" s="485"/>
      <c r="AG26" s="486"/>
      <c r="AH26" s="406">
        <v>3</v>
      </c>
      <c r="AI26" s="407"/>
      <c r="AJ26" s="407"/>
      <c r="AK26" s="407"/>
      <c r="AL26" s="408"/>
      <c r="AM26" s="406">
        <v>8571</v>
      </c>
      <c r="AN26" s="407"/>
      <c r="AO26" s="407"/>
      <c r="AP26" s="407"/>
      <c r="AQ26" s="407"/>
      <c r="AR26" s="408"/>
      <c r="AS26" s="406">
        <v>2857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4550</v>
      </c>
      <c r="R27" s="407"/>
      <c r="S27" s="407"/>
      <c r="T27" s="407"/>
      <c r="U27" s="407"/>
      <c r="V27" s="408"/>
      <c r="W27" s="472"/>
      <c r="X27" s="463"/>
      <c r="Y27" s="464"/>
      <c r="Z27" s="403" t="s">
        <v>179</v>
      </c>
      <c r="AA27" s="404"/>
      <c r="AB27" s="404"/>
      <c r="AC27" s="404"/>
      <c r="AD27" s="404"/>
      <c r="AE27" s="404"/>
      <c r="AF27" s="404"/>
      <c r="AG27" s="405"/>
      <c r="AH27" s="406">
        <v>38</v>
      </c>
      <c r="AI27" s="407"/>
      <c r="AJ27" s="407"/>
      <c r="AK27" s="407"/>
      <c r="AL27" s="408"/>
      <c r="AM27" s="406">
        <v>120092</v>
      </c>
      <c r="AN27" s="407"/>
      <c r="AO27" s="407"/>
      <c r="AP27" s="407"/>
      <c r="AQ27" s="407"/>
      <c r="AR27" s="408"/>
      <c r="AS27" s="406">
        <v>3160</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500000</v>
      </c>
      <c r="BO27" s="434"/>
      <c r="BP27" s="434"/>
      <c r="BQ27" s="434"/>
      <c r="BR27" s="434"/>
      <c r="BS27" s="434"/>
      <c r="BT27" s="434"/>
      <c r="BU27" s="435"/>
      <c r="BV27" s="433">
        <v>500000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3800</v>
      </c>
      <c r="R28" s="407"/>
      <c r="S28" s="407"/>
      <c r="T28" s="407"/>
      <c r="U28" s="407"/>
      <c r="V28" s="408"/>
      <c r="W28" s="472"/>
      <c r="X28" s="463"/>
      <c r="Y28" s="464"/>
      <c r="Z28" s="403" t="s">
        <v>182</v>
      </c>
      <c r="AA28" s="404"/>
      <c r="AB28" s="404"/>
      <c r="AC28" s="404"/>
      <c r="AD28" s="404"/>
      <c r="AE28" s="404"/>
      <c r="AF28" s="404"/>
      <c r="AG28" s="405"/>
      <c r="AH28" s="406" t="s">
        <v>135</v>
      </c>
      <c r="AI28" s="407"/>
      <c r="AJ28" s="407"/>
      <c r="AK28" s="407"/>
      <c r="AL28" s="408"/>
      <c r="AM28" s="406" t="s">
        <v>127</v>
      </c>
      <c r="AN28" s="407"/>
      <c r="AO28" s="407"/>
      <c r="AP28" s="407"/>
      <c r="AQ28" s="407"/>
      <c r="AR28" s="408"/>
      <c r="AS28" s="406" t="s">
        <v>135</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6217956</v>
      </c>
      <c r="BO28" s="426"/>
      <c r="BP28" s="426"/>
      <c r="BQ28" s="426"/>
      <c r="BR28" s="426"/>
      <c r="BS28" s="426"/>
      <c r="BT28" s="426"/>
      <c r="BU28" s="427"/>
      <c r="BV28" s="425">
        <v>6668520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18</v>
      </c>
      <c r="M29" s="407"/>
      <c r="N29" s="407"/>
      <c r="O29" s="407"/>
      <c r="P29" s="408"/>
      <c r="Q29" s="406">
        <v>3500</v>
      </c>
      <c r="R29" s="407"/>
      <c r="S29" s="407"/>
      <c r="T29" s="407"/>
      <c r="U29" s="407"/>
      <c r="V29" s="408"/>
      <c r="W29" s="473"/>
      <c r="X29" s="474"/>
      <c r="Y29" s="475"/>
      <c r="Z29" s="403" t="s">
        <v>185</v>
      </c>
      <c r="AA29" s="404"/>
      <c r="AB29" s="404"/>
      <c r="AC29" s="404"/>
      <c r="AD29" s="404"/>
      <c r="AE29" s="404"/>
      <c r="AF29" s="404"/>
      <c r="AG29" s="405"/>
      <c r="AH29" s="406">
        <v>320</v>
      </c>
      <c r="AI29" s="407"/>
      <c r="AJ29" s="407"/>
      <c r="AK29" s="407"/>
      <c r="AL29" s="408"/>
      <c r="AM29" s="406">
        <v>985832</v>
      </c>
      <c r="AN29" s="407"/>
      <c r="AO29" s="407"/>
      <c r="AP29" s="407"/>
      <c r="AQ29" s="407"/>
      <c r="AR29" s="408"/>
      <c r="AS29" s="406">
        <v>3081</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742028</v>
      </c>
      <c r="BO29" s="431"/>
      <c r="BP29" s="431"/>
      <c r="BQ29" s="431"/>
      <c r="BR29" s="431"/>
      <c r="BS29" s="431"/>
      <c r="BT29" s="431"/>
      <c r="BU29" s="432"/>
      <c r="BV29" s="430">
        <v>818859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6774076</v>
      </c>
      <c r="BO30" s="434"/>
      <c r="BP30" s="434"/>
      <c r="BQ30" s="434"/>
      <c r="BR30" s="434"/>
      <c r="BS30" s="434"/>
      <c r="BT30" s="434"/>
      <c r="BU30" s="435"/>
      <c r="BV30" s="433">
        <v>7294321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194</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井原市国民健康保険事業特別会計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井原市水道事業会計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IF('各会計、関係団体の財政状況及び健全化判断比率'!B36="","",'各会計、関係団体の財政状況及び健全化判断比率'!B36)</f>
        <v>井原市産業団地開発事業特別会計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岡山県井原地区清掃施設組合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井原市土地開発公社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井原市美星地区畑地かんがい給水事業特別会計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井原市介護保険事業特別会計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井原市病院事業会計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井原地区消防組合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井原鉄道株式会社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井原市後期高齢者医療事業特別会計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井原市工業用水道事業会計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岡山県西部衛生施設組合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IF('各会計、関係団体の財政状況及び健全化判断比率'!B34="","",'各会計、関係団体の財政状況及び健全化判断比率'!B34)</f>
        <v>井原市簡易水道事業会計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岡山県広域水道事業団</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10</v>
      </c>
      <c r="AN38" s="389"/>
      <c r="AO38" s="388" t="str">
        <f>IF('各会計、関係団体の財政状況及び健全化判断比率'!B35="","",'各会計、関係団体の財政状況及び健全化判断比率'!B35)</f>
        <v>井原市下水道事業会計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岡山県後期高齢者医療広域連合（一般会計）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岡山県後期高齢者医療広域連合（後期高齢者医療特別会計）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岡山県市町村総合事務組合（一般会計）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岡山県市町村総合事務組合（貸付金特別会計）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20</v>
      </c>
      <c r="BX42" s="389"/>
      <c r="BY42" s="388" t="str">
        <f>IF('各会計、関係団体の財政状況及び健全化判断比率'!B76="","",'各会計、関係団体の財政状況及び健全化判断比率'!B76)</f>
        <v>岡山県市町村総合事務組合（交通災害共済特別会計）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21</v>
      </c>
      <c r="BX43" s="389"/>
      <c r="BY43" s="388" t="str">
        <f>IF('各会計、関係団体の財政状況及び健全化判断比率'!B77="","",'各会計、関係団体の財政状況及び健全化判断比率'!B77)</f>
        <v>岡山県市町村総合事務組合（拠出金事業特別会計）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SjOf5h3SB7bAhnbc1YN0Pj+72LyJl2+ReF9x25irRDi+QkKo0Na7HHjQStwt1sTSg3k6kIVk5rzgicvOnPdkA==" saltValue="M/CKgQma7vR45AV1Na/h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9" t="s">
        <v>564</v>
      </c>
      <c r="D34" s="1219"/>
      <c r="E34" s="1220"/>
      <c r="F34" s="32">
        <v>9.6</v>
      </c>
      <c r="G34" s="33">
        <v>10.35</v>
      </c>
      <c r="H34" s="33">
        <v>10.58</v>
      </c>
      <c r="I34" s="33">
        <v>9.7799999999999994</v>
      </c>
      <c r="J34" s="34">
        <v>10.119999999999999</v>
      </c>
      <c r="K34" s="22"/>
      <c r="L34" s="22"/>
      <c r="M34" s="22"/>
      <c r="N34" s="22"/>
      <c r="O34" s="22"/>
      <c r="P34" s="22"/>
    </row>
    <row r="35" spans="1:16" ht="39" customHeight="1" x14ac:dyDescent="0.15">
      <c r="A35" s="22"/>
      <c r="B35" s="35"/>
      <c r="C35" s="1213" t="s">
        <v>565</v>
      </c>
      <c r="D35" s="1214"/>
      <c r="E35" s="1215"/>
      <c r="F35" s="36">
        <v>8.3800000000000008</v>
      </c>
      <c r="G35" s="37">
        <v>8.7100000000000009</v>
      </c>
      <c r="H35" s="37">
        <v>9.23</v>
      </c>
      <c r="I35" s="37">
        <v>9.36</v>
      </c>
      <c r="J35" s="38">
        <v>9.0299999999999994</v>
      </c>
      <c r="K35" s="22"/>
      <c r="L35" s="22"/>
      <c r="M35" s="22"/>
      <c r="N35" s="22"/>
      <c r="O35" s="22"/>
      <c r="P35" s="22"/>
    </row>
    <row r="36" spans="1:16" ht="39" customHeight="1" x14ac:dyDescent="0.15">
      <c r="A36" s="22"/>
      <c r="B36" s="35"/>
      <c r="C36" s="1213" t="s">
        <v>566</v>
      </c>
      <c r="D36" s="1214"/>
      <c r="E36" s="1215"/>
      <c r="F36" s="36">
        <v>1.84</v>
      </c>
      <c r="G36" s="37">
        <v>2.5299999999999998</v>
      </c>
      <c r="H36" s="37">
        <v>3.03</v>
      </c>
      <c r="I36" s="37">
        <v>2.6</v>
      </c>
      <c r="J36" s="38">
        <v>3.3</v>
      </c>
      <c r="K36" s="22"/>
      <c r="L36" s="22"/>
      <c r="M36" s="22"/>
      <c r="N36" s="22"/>
      <c r="O36" s="22"/>
      <c r="P36" s="22"/>
    </row>
    <row r="37" spans="1:16" ht="39" customHeight="1" x14ac:dyDescent="0.15">
      <c r="A37" s="22"/>
      <c r="B37" s="35"/>
      <c r="C37" s="1213" t="s">
        <v>567</v>
      </c>
      <c r="D37" s="1214"/>
      <c r="E37" s="1215"/>
      <c r="F37" s="36">
        <v>0.68</v>
      </c>
      <c r="G37" s="37">
        <v>0.73</v>
      </c>
      <c r="H37" s="37">
        <v>0.77</v>
      </c>
      <c r="I37" s="37">
        <v>0.85</v>
      </c>
      <c r="J37" s="38">
        <v>0.87</v>
      </c>
      <c r="K37" s="22"/>
      <c r="L37" s="22"/>
      <c r="M37" s="22"/>
      <c r="N37" s="22"/>
      <c r="O37" s="22"/>
      <c r="P37" s="22"/>
    </row>
    <row r="38" spans="1:16" ht="39" customHeight="1" x14ac:dyDescent="0.15">
      <c r="A38" s="22"/>
      <c r="B38" s="35"/>
      <c r="C38" s="1213" t="s">
        <v>568</v>
      </c>
      <c r="D38" s="1214"/>
      <c r="E38" s="1215"/>
      <c r="F38" s="36">
        <v>0.21</v>
      </c>
      <c r="G38" s="37">
        <v>0.13</v>
      </c>
      <c r="H38" s="37">
        <v>0.24</v>
      </c>
      <c r="I38" s="37">
        <v>0.69</v>
      </c>
      <c r="J38" s="38">
        <v>0.8</v>
      </c>
      <c r="K38" s="22"/>
      <c r="L38" s="22"/>
      <c r="M38" s="22"/>
      <c r="N38" s="22"/>
      <c r="O38" s="22"/>
      <c r="P38" s="22"/>
    </row>
    <row r="39" spans="1:16" ht="39" customHeight="1" x14ac:dyDescent="0.15">
      <c r="A39" s="22"/>
      <c r="B39" s="35"/>
      <c r="C39" s="1213" t="s">
        <v>569</v>
      </c>
      <c r="D39" s="1214"/>
      <c r="E39" s="1215"/>
      <c r="F39" s="36">
        <v>1.63</v>
      </c>
      <c r="G39" s="37">
        <v>0.91</v>
      </c>
      <c r="H39" s="37">
        <v>2.36</v>
      </c>
      <c r="I39" s="37">
        <v>0.46</v>
      </c>
      <c r="J39" s="38">
        <v>0.67</v>
      </c>
      <c r="K39" s="22"/>
      <c r="L39" s="22"/>
      <c r="M39" s="22"/>
      <c r="N39" s="22"/>
      <c r="O39" s="22"/>
      <c r="P39" s="22"/>
    </row>
    <row r="40" spans="1:16" ht="39" customHeight="1" x14ac:dyDescent="0.15">
      <c r="A40" s="22"/>
      <c r="B40" s="35"/>
      <c r="C40" s="1213" t="s">
        <v>570</v>
      </c>
      <c r="D40" s="1214"/>
      <c r="E40" s="1215"/>
      <c r="F40" s="36" t="s">
        <v>513</v>
      </c>
      <c r="G40" s="37" t="s">
        <v>513</v>
      </c>
      <c r="H40" s="37" t="s">
        <v>513</v>
      </c>
      <c r="I40" s="37" t="s">
        <v>513</v>
      </c>
      <c r="J40" s="38">
        <v>0.28000000000000003</v>
      </c>
      <c r="K40" s="22"/>
      <c r="L40" s="22"/>
      <c r="M40" s="22"/>
      <c r="N40" s="22"/>
      <c r="O40" s="22"/>
      <c r="P40" s="22"/>
    </row>
    <row r="41" spans="1:16" ht="39" customHeight="1" x14ac:dyDescent="0.15">
      <c r="A41" s="22"/>
      <c r="B41" s="35"/>
      <c r="C41" s="1213" t="s">
        <v>571</v>
      </c>
      <c r="D41" s="1214"/>
      <c r="E41" s="1215"/>
      <c r="F41" s="36" t="s">
        <v>513</v>
      </c>
      <c r="G41" s="37" t="s">
        <v>513</v>
      </c>
      <c r="H41" s="37" t="s">
        <v>513</v>
      </c>
      <c r="I41" s="37" t="s">
        <v>513</v>
      </c>
      <c r="J41" s="38">
        <v>0.03</v>
      </c>
      <c r="K41" s="22"/>
      <c r="L41" s="22"/>
      <c r="M41" s="22"/>
      <c r="N41" s="22"/>
      <c r="O41" s="22"/>
      <c r="P41" s="22"/>
    </row>
    <row r="42" spans="1:16" ht="39" customHeight="1" x14ac:dyDescent="0.15">
      <c r="A42" s="22"/>
      <c r="B42" s="39"/>
      <c r="C42" s="1213" t="s">
        <v>572</v>
      </c>
      <c r="D42" s="1214"/>
      <c r="E42" s="1215"/>
      <c r="F42" s="36" t="s">
        <v>513</v>
      </c>
      <c r="G42" s="37" t="s">
        <v>513</v>
      </c>
      <c r="H42" s="37" t="s">
        <v>513</v>
      </c>
      <c r="I42" s="37" t="s">
        <v>513</v>
      </c>
      <c r="J42" s="38" t="s">
        <v>513</v>
      </c>
      <c r="K42" s="22"/>
      <c r="L42" s="22"/>
      <c r="M42" s="22"/>
      <c r="N42" s="22"/>
      <c r="O42" s="22"/>
      <c r="P42" s="22"/>
    </row>
    <row r="43" spans="1:16" ht="39" customHeight="1" thickBot="1" x14ac:dyDescent="0.2">
      <c r="A43" s="22"/>
      <c r="B43" s="40"/>
      <c r="C43" s="1216" t="s">
        <v>573</v>
      </c>
      <c r="D43" s="1217"/>
      <c r="E43" s="1218"/>
      <c r="F43" s="41">
        <v>0.41</v>
      </c>
      <c r="G43" s="42">
        <v>0.26</v>
      </c>
      <c r="H43" s="42">
        <v>0.31</v>
      </c>
      <c r="I43" s="42">
        <v>0.33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kMyxxTbdmxja+n03Gjp9wOklAxV8uC+eJLp1IfO6dvxHuqRoff53Ff1K8dG6PIaNifSin9aJWGoOIMBi+9YFg==" saltValue="uOYONCDfGlEEZhOQzlF0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2105</v>
      </c>
      <c r="L45" s="60">
        <v>2018</v>
      </c>
      <c r="M45" s="60">
        <v>2053</v>
      </c>
      <c r="N45" s="60">
        <v>1972</v>
      </c>
      <c r="O45" s="61">
        <v>1870</v>
      </c>
      <c r="P45" s="48"/>
      <c r="Q45" s="48"/>
      <c r="R45" s="48"/>
      <c r="S45" s="48"/>
      <c r="T45" s="48"/>
      <c r="U45" s="48"/>
    </row>
    <row r="46" spans="1:21" ht="30.75" customHeight="1" x14ac:dyDescent="0.15">
      <c r="A46" s="48"/>
      <c r="B46" s="1241"/>
      <c r="C46" s="1242"/>
      <c r="D46" s="62"/>
      <c r="E46" s="1223" t="s">
        <v>13</v>
      </c>
      <c r="F46" s="1223"/>
      <c r="G46" s="1223"/>
      <c r="H46" s="1223"/>
      <c r="I46" s="1223"/>
      <c r="J46" s="1224"/>
      <c r="K46" s="63" t="s">
        <v>513</v>
      </c>
      <c r="L46" s="64" t="s">
        <v>513</v>
      </c>
      <c r="M46" s="64" t="s">
        <v>513</v>
      </c>
      <c r="N46" s="64" t="s">
        <v>513</v>
      </c>
      <c r="O46" s="65" t="s">
        <v>513</v>
      </c>
      <c r="P46" s="48"/>
      <c r="Q46" s="48"/>
      <c r="R46" s="48"/>
      <c r="S46" s="48"/>
      <c r="T46" s="48"/>
      <c r="U46" s="48"/>
    </row>
    <row r="47" spans="1:21" ht="30.75" customHeight="1" x14ac:dyDescent="0.15">
      <c r="A47" s="48"/>
      <c r="B47" s="1241"/>
      <c r="C47" s="1242"/>
      <c r="D47" s="62"/>
      <c r="E47" s="1223" t="s">
        <v>14</v>
      </c>
      <c r="F47" s="1223"/>
      <c r="G47" s="1223"/>
      <c r="H47" s="1223"/>
      <c r="I47" s="1223"/>
      <c r="J47" s="1224"/>
      <c r="K47" s="63" t="s">
        <v>513</v>
      </c>
      <c r="L47" s="64" t="s">
        <v>513</v>
      </c>
      <c r="M47" s="64" t="s">
        <v>513</v>
      </c>
      <c r="N47" s="64" t="s">
        <v>513</v>
      </c>
      <c r="O47" s="65" t="s">
        <v>513</v>
      </c>
      <c r="P47" s="48"/>
      <c r="Q47" s="48"/>
      <c r="R47" s="48"/>
      <c r="S47" s="48"/>
      <c r="T47" s="48"/>
      <c r="U47" s="48"/>
    </row>
    <row r="48" spans="1:21" ht="30.75" customHeight="1" x14ac:dyDescent="0.15">
      <c r="A48" s="48"/>
      <c r="B48" s="1241"/>
      <c r="C48" s="1242"/>
      <c r="D48" s="62"/>
      <c r="E48" s="1223" t="s">
        <v>15</v>
      </c>
      <c r="F48" s="1223"/>
      <c r="G48" s="1223"/>
      <c r="H48" s="1223"/>
      <c r="I48" s="1223"/>
      <c r="J48" s="1224"/>
      <c r="K48" s="63">
        <v>1539</v>
      </c>
      <c r="L48" s="64">
        <v>1525</v>
      </c>
      <c r="M48" s="64">
        <v>1541</v>
      </c>
      <c r="N48" s="64">
        <v>1522</v>
      </c>
      <c r="O48" s="65">
        <v>1475</v>
      </c>
      <c r="P48" s="48"/>
      <c r="Q48" s="48"/>
      <c r="R48" s="48"/>
      <c r="S48" s="48"/>
      <c r="T48" s="48"/>
      <c r="U48" s="48"/>
    </row>
    <row r="49" spans="1:21" ht="30.75" customHeight="1" x14ac:dyDescent="0.15">
      <c r="A49" s="48"/>
      <c r="B49" s="1241"/>
      <c r="C49" s="1242"/>
      <c r="D49" s="62"/>
      <c r="E49" s="1223" t="s">
        <v>16</v>
      </c>
      <c r="F49" s="1223"/>
      <c r="G49" s="1223"/>
      <c r="H49" s="1223"/>
      <c r="I49" s="1223"/>
      <c r="J49" s="1224"/>
      <c r="K49" s="63">
        <v>53</v>
      </c>
      <c r="L49" s="64">
        <v>46</v>
      </c>
      <c r="M49" s="64">
        <v>46</v>
      </c>
      <c r="N49" s="64">
        <v>46</v>
      </c>
      <c r="O49" s="65">
        <v>46</v>
      </c>
      <c r="P49" s="48"/>
      <c r="Q49" s="48"/>
      <c r="R49" s="48"/>
      <c r="S49" s="48"/>
      <c r="T49" s="48"/>
      <c r="U49" s="48"/>
    </row>
    <row r="50" spans="1:21" ht="30.75" customHeight="1" x14ac:dyDescent="0.15">
      <c r="A50" s="48"/>
      <c r="B50" s="1241"/>
      <c r="C50" s="1242"/>
      <c r="D50" s="62"/>
      <c r="E50" s="1223" t="s">
        <v>17</v>
      </c>
      <c r="F50" s="1223"/>
      <c r="G50" s="1223"/>
      <c r="H50" s="1223"/>
      <c r="I50" s="1223"/>
      <c r="J50" s="1224"/>
      <c r="K50" s="63">
        <v>37</v>
      </c>
      <c r="L50" s="64">
        <v>27</v>
      </c>
      <c r="M50" s="64">
        <v>19</v>
      </c>
      <c r="N50" s="64">
        <v>11</v>
      </c>
      <c r="O50" s="65">
        <v>18</v>
      </c>
      <c r="P50" s="48"/>
      <c r="Q50" s="48"/>
      <c r="R50" s="48"/>
      <c r="S50" s="48"/>
      <c r="T50" s="48"/>
      <c r="U50" s="48"/>
    </row>
    <row r="51" spans="1:21" ht="30.75" customHeight="1" x14ac:dyDescent="0.15">
      <c r="A51" s="48"/>
      <c r="B51" s="1243"/>
      <c r="C51" s="1244"/>
      <c r="D51" s="66"/>
      <c r="E51" s="1223" t="s">
        <v>18</v>
      </c>
      <c r="F51" s="1223"/>
      <c r="G51" s="1223"/>
      <c r="H51" s="1223"/>
      <c r="I51" s="1223"/>
      <c r="J51" s="1224"/>
      <c r="K51" s="63" t="s">
        <v>513</v>
      </c>
      <c r="L51" s="64" t="s">
        <v>513</v>
      </c>
      <c r="M51" s="64" t="s">
        <v>513</v>
      </c>
      <c r="N51" s="64" t="s">
        <v>513</v>
      </c>
      <c r="O51" s="65" t="s">
        <v>513</v>
      </c>
      <c r="P51" s="48"/>
      <c r="Q51" s="48"/>
      <c r="R51" s="48"/>
      <c r="S51" s="48"/>
      <c r="T51" s="48"/>
      <c r="U51" s="48"/>
    </row>
    <row r="52" spans="1:21" ht="30.75" customHeight="1" x14ac:dyDescent="0.15">
      <c r="A52" s="48"/>
      <c r="B52" s="1221" t="s">
        <v>19</v>
      </c>
      <c r="C52" s="1222"/>
      <c r="D52" s="66"/>
      <c r="E52" s="1223" t="s">
        <v>20</v>
      </c>
      <c r="F52" s="1223"/>
      <c r="G52" s="1223"/>
      <c r="H52" s="1223"/>
      <c r="I52" s="1223"/>
      <c r="J52" s="1224"/>
      <c r="K52" s="63">
        <v>2607</v>
      </c>
      <c r="L52" s="64">
        <v>2569</v>
      </c>
      <c r="M52" s="64">
        <v>2615</v>
      </c>
      <c r="N52" s="64">
        <v>2570</v>
      </c>
      <c r="O52" s="65">
        <v>2474</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1127</v>
      </c>
      <c r="L53" s="69">
        <v>1047</v>
      </c>
      <c r="M53" s="69">
        <v>1044</v>
      </c>
      <c r="N53" s="69">
        <v>981</v>
      </c>
      <c r="O53" s="70">
        <v>935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617</v>
      </c>
      <c r="L57" s="84" t="s">
        <v>513</v>
      </c>
      <c r="M57" s="84" t="s">
        <v>513</v>
      </c>
      <c r="N57" s="84" t="s">
        <v>513</v>
      </c>
      <c r="O57" s="85" t="s">
        <v>513</v>
      </c>
    </row>
    <row r="58" spans="1:21" ht="31.5" customHeight="1" thickBot="1" x14ac:dyDescent="0.2">
      <c r="B58" s="1231"/>
      <c r="C58" s="1232"/>
      <c r="D58" s="1236" t="s">
        <v>27</v>
      </c>
      <c r="E58" s="1237"/>
      <c r="F58" s="1237"/>
      <c r="G58" s="1237"/>
      <c r="H58" s="1237"/>
      <c r="I58" s="1237"/>
      <c r="J58" s="1238"/>
      <c r="K58" s="86" t="s">
        <v>618</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3GVDNcx1wZH46oDRvghPXc6EX6PcfdMQle+KD2g3lz+GDtEcwWZoSv2ZqIciM0jMqq+N9Vy9Skx70iGrM+JBg==" saltValue="SNOY3qoqzuYTA0uUzDQA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9" t="s">
        <v>30</v>
      </c>
      <c r="C41" s="1260"/>
      <c r="D41" s="102"/>
      <c r="E41" s="1261" t="s">
        <v>31</v>
      </c>
      <c r="F41" s="1261"/>
      <c r="G41" s="1261"/>
      <c r="H41" s="1262"/>
      <c r="I41" s="103">
        <v>18278</v>
      </c>
      <c r="J41" s="104">
        <v>17643</v>
      </c>
      <c r="K41" s="104">
        <v>17764</v>
      </c>
      <c r="L41" s="104">
        <v>18195</v>
      </c>
      <c r="M41" s="105">
        <v>19680</v>
      </c>
    </row>
    <row r="42" spans="2:13" ht="27.75" customHeight="1" x14ac:dyDescent="0.15">
      <c r="B42" s="1249"/>
      <c r="C42" s="1250"/>
      <c r="D42" s="106"/>
      <c r="E42" s="1253" t="s">
        <v>32</v>
      </c>
      <c r="F42" s="1253"/>
      <c r="G42" s="1253"/>
      <c r="H42" s="1254"/>
      <c r="I42" s="107">
        <v>104</v>
      </c>
      <c r="J42" s="108">
        <v>74</v>
      </c>
      <c r="K42" s="108">
        <v>53</v>
      </c>
      <c r="L42" s="108">
        <v>40</v>
      </c>
      <c r="M42" s="109">
        <v>36</v>
      </c>
    </row>
    <row r="43" spans="2:13" ht="27.75" customHeight="1" x14ac:dyDescent="0.15">
      <c r="B43" s="1249"/>
      <c r="C43" s="1250"/>
      <c r="D43" s="106"/>
      <c r="E43" s="1253" t="s">
        <v>33</v>
      </c>
      <c r="F43" s="1253"/>
      <c r="G43" s="1253"/>
      <c r="H43" s="1254"/>
      <c r="I43" s="107">
        <v>17094</v>
      </c>
      <c r="J43" s="108">
        <v>16644</v>
      </c>
      <c r="K43" s="108">
        <v>16144</v>
      </c>
      <c r="L43" s="108">
        <v>15465</v>
      </c>
      <c r="M43" s="109">
        <v>14881</v>
      </c>
    </row>
    <row r="44" spans="2:13" ht="27.75" customHeight="1" x14ac:dyDescent="0.15">
      <c r="B44" s="1249"/>
      <c r="C44" s="1250"/>
      <c r="D44" s="106"/>
      <c r="E44" s="1253" t="s">
        <v>34</v>
      </c>
      <c r="F44" s="1253"/>
      <c r="G44" s="1253"/>
      <c r="H44" s="1254"/>
      <c r="I44" s="107">
        <v>612</v>
      </c>
      <c r="J44" s="108">
        <v>580</v>
      </c>
      <c r="K44" s="108">
        <v>545</v>
      </c>
      <c r="L44" s="108">
        <v>510</v>
      </c>
      <c r="M44" s="109">
        <v>471</v>
      </c>
    </row>
    <row r="45" spans="2:13" ht="27.75" customHeight="1" x14ac:dyDescent="0.15">
      <c r="B45" s="1249"/>
      <c r="C45" s="1250"/>
      <c r="D45" s="106"/>
      <c r="E45" s="1253" t="s">
        <v>35</v>
      </c>
      <c r="F45" s="1253"/>
      <c r="G45" s="1253"/>
      <c r="H45" s="1254"/>
      <c r="I45" s="107">
        <v>3121</v>
      </c>
      <c r="J45" s="108">
        <v>3046</v>
      </c>
      <c r="K45" s="108">
        <v>2889</v>
      </c>
      <c r="L45" s="108">
        <v>2822</v>
      </c>
      <c r="M45" s="109">
        <v>2705</v>
      </c>
    </row>
    <row r="46" spans="2:13" ht="27.75" customHeight="1" x14ac:dyDescent="0.15">
      <c r="B46" s="1249"/>
      <c r="C46" s="1250"/>
      <c r="D46" s="110"/>
      <c r="E46" s="1253" t="s">
        <v>36</v>
      </c>
      <c r="F46" s="1253"/>
      <c r="G46" s="1253"/>
      <c r="H46" s="1254"/>
      <c r="I46" s="107">
        <v>1</v>
      </c>
      <c r="J46" s="108">
        <v>1</v>
      </c>
      <c r="K46" s="108">
        <v>0</v>
      </c>
      <c r="L46" s="108">
        <v>1</v>
      </c>
      <c r="M46" s="109">
        <v>0</v>
      </c>
    </row>
    <row r="47" spans="2:13" ht="27.75" customHeight="1" x14ac:dyDescent="0.15">
      <c r="B47" s="1249"/>
      <c r="C47" s="1250"/>
      <c r="D47" s="111"/>
      <c r="E47" s="1263" t="s">
        <v>37</v>
      </c>
      <c r="F47" s="1264"/>
      <c r="G47" s="1264"/>
      <c r="H47" s="1265"/>
      <c r="I47" s="107" t="s">
        <v>513</v>
      </c>
      <c r="J47" s="108" t="s">
        <v>513</v>
      </c>
      <c r="K47" s="108" t="s">
        <v>513</v>
      </c>
      <c r="L47" s="108" t="s">
        <v>513</v>
      </c>
      <c r="M47" s="109" t="s">
        <v>513</v>
      </c>
    </row>
    <row r="48" spans="2:13" ht="27.75" customHeight="1" x14ac:dyDescent="0.15">
      <c r="B48" s="1249"/>
      <c r="C48" s="1250"/>
      <c r="D48" s="106"/>
      <c r="E48" s="1253" t="s">
        <v>38</v>
      </c>
      <c r="F48" s="1253"/>
      <c r="G48" s="1253"/>
      <c r="H48" s="1254"/>
      <c r="I48" s="107" t="s">
        <v>513</v>
      </c>
      <c r="J48" s="108" t="s">
        <v>513</v>
      </c>
      <c r="K48" s="108" t="s">
        <v>513</v>
      </c>
      <c r="L48" s="108" t="s">
        <v>513</v>
      </c>
      <c r="M48" s="109" t="s">
        <v>513</v>
      </c>
    </row>
    <row r="49" spans="2:13" ht="27.75" customHeight="1" x14ac:dyDescent="0.15">
      <c r="B49" s="1251"/>
      <c r="C49" s="1252"/>
      <c r="D49" s="106"/>
      <c r="E49" s="1253" t="s">
        <v>39</v>
      </c>
      <c r="F49" s="1253"/>
      <c r="G49" s="1253"/>
      <c r="H49" s="1254"/>
      <c r="I49" s="107" t="s">
        <v>513</v>
      </c>
      <c r="J49" s="108" t="s">
        <v>513</v>
      </c>
      <c r="K49" s="108" t="s">
        <v>513</v>
      </c>
      <c r="L49" s="108" t="s">
        <v>513</v>
      </c>
      <c r="M49" s="109" t="s">
        <v>513</v>
      </c>
    </row>
    <row r="50" spans="2:13" ht="27.75" customHeight="1" x14ac:dyDescent="0.15">
      <c r="B50" s="1247" t="s">
        <v>40</v>
      </c>
      <c r="C50" s="1248"/>
      <c r="D50" s="112"/>
      <c r="E50" s="1253" t="s">
        <v>41</v>
      </c>
      <c r="F50" s="1253"/>
      <c r="G50" s="1253"/>
      <c r="H50" s="1254"/>
      <c r="I50" s="107">
        <v>16143</v>
      </c>
      <c r="J50" s="108">
        <v>15849</v>
      </c>
      <c r="K50" s="108">
        <v>14762</v>
      </c>
      <c r="L50" s="108">
        <v>14362</v>
      </c>
      <c r="M50" s="109">
        <v>13401</v>
      </c>
    </row>
    <row r="51" spans="2:13" ht="27.75" customHeight="1" x14ac:dyDescent="0.15">
      <c r="B51" s="1249"/>
      <c r="C51" s="1250"/>
      <c r="D51" s="106"/>
      <c r="E51" s="1253" t="s">
        <v>42</v>
      </c>
      <c r="F51" s="1253"/>
      <c r="G51" s="1253"/>
      <c r="H51" s="1254"/>
      <c r="I51" s="107">
        <v>1686</v>
      </c>
      <c r="J51" s="108">
        <v>1549</v>
      </c>
      <c r="K51" s="108">
        <v>1454</v>
      </c>
      <c r="L51" s="108">
        <v>1404</v>
      </c>
      <c r="M51" s="109">
        <v>1350</v>
      </c>
    </row>
    <row r="52" spans="2:13" ht="27.75" customHeight="1" x14ac:dyDescent="0.15">
      <c r="B52" s="1251"/>
      <c r="C52" s="1252"/>
      <c r="D52" s="106"/>
      <c r="E52" s="1253" t="s">
        <v>43</v>
      </c>
      <c r="F52" s="1253"/>
      <c r="G52" s="1253"/>
      <c r="H52" s="1254"/>
      <c r="I52" s="107">
        <v>23794</v>
      </c>
      <c r="J52" s="108">
        <v>23027</v>
      </c>
      <c r="K52" s="108">
        <v>22819</v>
      </c>
      <c r="L52" s="108">
        <v>22771</v>
      </c>
      <c r="M52" s="109">
        <v>23376</v>
      </c>
    </row>
    <row r="53" spans="2:13" ht="27.75" customHeight="1" thickBot="1" x14ac:dyDescent="0.2">
      <c r="B53" s="1255" t="s">
        <v>44</v>
      </c>
      <c r="C53" s="1256"/>
      <c r="D53" s="113"/>
      <c r="E53" s="1257" t="s">
        <v>45</v>
      </c>
      <c r="F53" s="1257"/>
      <c r="G53" s="1257"/>
      <c r="H53" s="1258"/>
      <c r="I53" s="114">
        <v>-2413</v>
      </c>
      <c r="J53" s="115">
        <v>-2437</v>
      </c>
      <c r="K53" s="115">
        <v>-1639</v>
      </c>
      <c r="L53" s="115">
        <v>-1504</v>
      </c>
      <c r="M53" s="116">
        <v>-354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WyUjxPxoChrTZlIszf2z1KHfTfJ3R+qVHwl1CSr8w16rwxGisF/qAR2bdF+bykfOC29FM3YdgBYVebyCrpbA==" saltValue="gCrL9JB++it0z7c8ZUB8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74" t="s">
        <v>48</v>
      </c>
      <c r="D55" s="1274"/>
      <c r="E55" s="1275"/>
      <c r="F55" s="128">
        <v>6642</v>
      </c>
      <c r="G55" s="128">
        <v>6669</v>
      </c>
      <c r="H55" s="129">
        <v>6218</v>
      </c>
    </row>
    <row r="56" spans="2:8" ht="52.5" customHeight="1" x14ac:dyDescent="0.15">
      <c r="B56" s="130"/>
      <c r="C56" s="1276" t="s">
        <v>49</v>
      </c>
      <c r="D56" s="1276"/>
      <c r="E56" s="1277"/>
      <c r="F56" s="131">
        <v>909</v>
      </c>
      <c r="G56" s="131">
        <v>819</v>
      </c>
      <c r="H56" s="132">
        <v>742</v>
      </c>
    </row>
    <row r="57" spans="2:8" ht="53.25" customHeight="1" x14ac:dyDescent="0.15">
      <c r="B57" s="130"/>
      <c r="C57" s="1278" t="s">
        <v>50</v>
      </c>
      <c r="D57" s="1278"/>
      <c r="E57" s="1279"/>
      <c r="F57" s="133">
        <v>7729</v>
      </c>
      <c r="G57" s="133">
        <v>7294</v>
      </c>
      <c r="H57" s="134">
        <v>6774</v>
      </c>
    </row>
    <row r="58" spans="2:8" ht="45.75" customHeight="1" x14ac:dyDescent="0.15">
      <c r="B58" s="135"/>
      <c r="C58" s="1266" t="s">
        <v>607</v>
      </c>
      <c r="D58" s="1267"/>
      <c r="E58" s="1268"/>
      <c r="F58" s="136">
        <v>3158</v>
      </c>
      <c r="G58" s="136">
        <v>3097</v>
      </c>
      <c r="H58" s="137">
        <v>3064</v>
      </c>
    </row>
    <row r="59" spans="2:8" ht="45.75" customHeight="1" x14ac:dyDescent="0.15">
      <c r="B59" s="135"/>
      <c r="C59" s="1266" t="s">
        <v>608</v>
      </c>
      <c r="D59" s="1267"/>
      <c r="E59" s="1268"/>
      <c r="F59" s="136">
        <v>1103</v>
      </c>
      <c r="G59" s="136">
        <v>997</v>
      </c>
      <c r="H59" s="137">
        <v>889</v>
      </c>
    </row>
    <row r="60" spans="2:8" ht="45.75" customHeight="1" x14ac:dyDescent="0.15">
      <c r="B60" s="135"/>
      <c r="C60" s="1266" t="s">
        <v>609</v>
      </c>
      <c r="D60" s="1267"/>
      <c r="E60" s="1268"/>
      <c r="F60" s="136">
        <v>730</v>
      </c>
      <c r="G60" s="136">
        <v>653</v>
      </c>
      <c r="H60" s="137">
        <v>542</v>
      </c>
    </row>
    <row r="61" spans="2:8" ht="45.75" customHeight="1" x14ac:dyDescent="0.15">
      <c r="B61" s="135"/>
      <c r="C61" s="1266" t="s">
        <v>610</v>
      </c>
      <c r="D61" s="1267"/>
      <c r="E61" s="1268"/>
      <c r="F61" s="136">
        <v>611</v>
      </c>
      <c r="G61" s="136">
        <v>612</v>
      </c>
      <c r="H61" s="137">
        <v>514</v>
      </c>
    </row>
    <row r="62" spans="2:8" ht="45.75" customHeight="1" thickBot="1" x14ac:dyDescent="0.2">
      <c r="B62" s="138"/>
      <c r="C62" s="1269" t="s">
        <v>611</v>
      </c>
      <c r="D62" s="1270"/>
      <c r="E62" s="1271"/>
      <c r="F62" s="139">
        <v>563</v>
      </c>
      <c r="G62" s="139">
        <v>537</v>
      </c>
      <c r="H62" s="140">
        <v>508</v>
      </c>
    </row>
    <row r="63" spans="2:8" ht="52.5" customHeight="1" thickBot="1" x14ac:dyDescent="0.2">
      <c r="B63" s="141"/>
      <c r="C63" s="1272" t="s">
        <v>51</v>
      </c>
      <c r="D63" s="1272"/>
      <c r="E63" s="1273"/>
      <c r="F63" s="142">
        <v>15280</v>
      </c>
      <c r="G63" s="142">
        <v>14782</v>
      </c>
      <c r="H63" s="143">
        <v>13734</v>
      </c>
    </row>
    <row r="64" spans="2:8" ht="15" customHeight="1" x14ac:dyDescent="0.15"/>
  </sheetData>
  <sheetProtection algorithmName="SHA-512" hashValue="r+IRKKb6TERNdQ1aGLOnCDBTMAUMFpVV/cZwMzMkcOKak9VeLGfSavMNGIOd9eVVd269KTlswYRx0nvvNocn0w==" saltValue="hhr3c0cJisZ0kOz+kCGq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L65" sqref="AL65"/>
    </sheetView>
  </sheetViews>
  <sheetFormatPr defaultColWidth="0" defaultRowHeight="13.5" customHeight="1" zeroHeight="1" x14ac:dyDescent="0.15"/>
  <cols>
    <col min="1" max="1" width="6.375" style="1282" customWidth="1"/>
    <col min="2" max="107" width="2.5" style="1282" customWidth="1"/>
    <col min="108" max="108" width="6.125" style="1290" customWidth="1"/>
    <col min="109" max="109" width="5.875" style="1289" customWidth="1"/>
    <col min="110" max="110" width="19.125" style="1282" hidden="1"/>
    <col min="111" max="115" width="12.625" style="1282" hidden="1"/>
    <col min="116" max="349" width="8.625" style="1282" hidden="1"/>
    <col min="350" max="355" width="14.875" style="1282" hidden="1"/>
    <col min="356" max="357" width="15.875" style="1282" hidden="1"/>
    <col min="358" max="363" width="16.125" style="1282" hidden="1"/>
    <col min="364" max="364" width="6.125" style="1282" hidden="1"/>
    <col min="365" max="365" width="3" style="1282" hidden="1"/>
    <col min="366" max="605" width="8.625" style="1282" hidden="1"/>
    <col min="606" max="611" width="14.875" style="1282" hidden="1"/>
    <col min="612" max="613" width="15.875" style="1282" hidden="1"/>
    <col min="614" max="619" width="16.125" style="1282" hidden="1"/>
    <col min="620" max="620" width="6.125" style="1282" hidden="1"/>
    <col min="621" max="621" width="3" style="1282" hidden="1"/>
    <col min="622" max="861" width="8.625" style="1282" hidden="1"/>
    <col min="862" max="867" width="14.875" style="1282" hidden="1"/>
    <col min="868" max="869" width="15.875" style="1282" hidden="1"/>
    <col min="870" max="875" width="16.125" style="1282" hidden="1"/>
    <col min="876" max="876" width="6.125" style="1282" hidden="1"/>
    <col min="877" max="877" width="3" style="1282" hidden="1"/>
    <col min="878" max="1117" width="8.625" style="1282" hidden="1"/>
    <col min="1118" max="1123" width="14.875" style="1282" hidden="1"/>
    <col min="1124" max="1125" width="15.875" style="1282" hidden="1"/>
    <col min="1126" max="1131" width="16.125" style="1282" hidden="1"/>
    <col min="1132" max="1132" width="6.125" style="1282" hidden="1"/>
    <col min="1133" max="1133" width="3" style="1282" hidden="1"/>
    <col min="1134" max="1373" width="8.625" style="1282" hidden="1"/>
    <col min="1374" max="1379" width="14.875" style="1282" hidden="1"/>
    <col min="1380" max="1381" width="15.875" style="1282" hidden="1"/>
    <col min="1382" max="1387" width="16.125" style="1282" hidden="1"/>
    <col min="1388" max="1388" width="6.125" style="1282" hidden="1"/>
    <col min="1389" max="1389" width="3" style="1282" hidden="1"/>
    <col min="1390" max="1629" width="8.625" style="1282" hidden="1"/>
    <col min="1630" max="1635" width="14.875" style="1282" hidden="1"/>
    <col min="1636" max="1637" width="15.875" style="1282" hidden="1"/>
    <col min="1638" max="1643" width="16.125" style="1282" hidden="1"/>
    <col min="1644" max="1644" width="6.125" style="1282" hidden="1"/>
    <col min="1645" max="1645" width="3" style="1282" hidden="1"/>
    <col min="1646" max="1885" width="8.625" style="1282" hidden="1"/>
    <col min="1886" max="1891" width="14.875" style="1282" hidden="1"/>
    <col min="1892" max="1893" width="15.875" style="1282" hidden="1"/>
    <col min="1894" max="1899" width="16.125" style="1282" hidden="1"/>
    <col min="1900" max="1900" width="6.125" style="1282" hidden="1"/>
    <col min="1901" max="1901" width="3" style="1282" hidden="1"/>
    <col min="1902" max="2141" width="8.625" style="1282" hidden="1"/>
    <col min="2142" max="2147" width="14.875" style="1282" hidden="1"/>
    <col min="2148" max="2149" width="15.875" style="1282" hidden="1"/>
    <col min="2150" max="2155" width="16.125" style="1282" hidden="1"/>
    <col min="2156" max="2156" width="6.125" style="1282" hidden="1"/>
    <col min="2157" max="2157" width="3" style="1282" hidden="1"/>
    <col min="2158" max="2397" width="8.625" style="1282" hidden="1"/>
    <col min="2398" max="2403" width="14.875" style="1282" hidden="1"/>
    <col min="2404" max="2405" width="15.875" style="1282" hidden="1"/>
    <col min="2406" max="2411" width="16.125" style="1282" hidden="1"/>
    <col min="2412" max="2412" width="6.125" style="1282" hidden="1"/>
    <col min="2413" max="2413" width="3" style="1282" hidden="1"/>
    <col min="2414" max="2653" width="8.625" style="1282" hidden="1"/>
    <col min="2654" max="2659" width="14.875" style="1282" hidden="1"/>
    <col min="2660" max="2661" width="15.875" style="1282" hidden="1"/>
    <col min="2662" max="2667" width="16.125" style="1282" hidden="1"/>
    <col min="2668" max="2668" width="6.125" style="1282" hidden="1"/>
    <col min="2669" max="2669" width="3" style="1282" hidden="1"/>
    <col min="2670" max="2909" width="8.625" style="1282" hidden="1"/>
    <col min="2910" max="2915" width="14.875" style="1282" hidden="1"/>
    <col min="2916" max="2917" width="15.875" style="1282" hidden="1"/>
    <col min="2918" max="2923" width="16.125" style="1282" hidden="1"/>
    <col min="2924" max="2924" width="6.125" style="1282" hidden="1"/>
    <col min="2925" max="2925" width="3" style="1282" hidden="1"/>
    <col min="2926" max="3165" width="8.625" style="1282" hidden="1"/>
    <col min="3166" max="3171" width="14.875" style="1282" hidden="1"/>
    <col min="3172" max="3173" width="15.875" style="1282" hidden="1"/>
    <col min="3174" max="3179" width="16.125" style="1282" hidden="1"/>
    <col min="3180" max="3180" width="6.125" style="1282" hidden="1"/>
    <col min="3181" max="3181" width="3" style="1282" hidden="1"/>
    <col min="3182" max="3421" width="8.625" style="1282" hidden="1"/>
    <col min="3422" max="3427" width="14.875" style="1282" hidden="1"/>
    <col min="3428" max="3429" width="15.875" style="1282" hidden="1"/>
    <col min="3430" max="3435" width="16.125" style="1282" hidden="1"/>
    <col min="3436" max="3436" width="6.125" style="1282" hidden="1"/>
    <col min="3437" max="3437" width="3" style="1282" hidden="1"/>
    <col min="3438" max="3677" width="8.625" style="1282" hidden="1"/>
    <col min="3678" max="3683" width="14.875" style="1282" hidden="1"/>
    <col min="3684" max="3685" width="15.875" style="1282" hidden="1"/>
    <col min="3686" max="3691" width="16.125" style="1282" hidden="1"/>
    <col min="3692" max="3692" width="6.125" style="1282" hidden="1"/>
    <col min="3693" max="3693" width="3" style="1282" hidden="1"/>
    <col min="3694" max="3933" width="8.625" style="1282" hidden="1"/>
    <col min="3934" max="3939" width="14.875" style="1282" hidden="1"/>
    <col min="3940" max="3941" width="15.875" style="1282" hidden="1"/>
    <col min="3942" max="3947" width="16.125" style="1282" hidden="1"/>
    <col min="3948" max="3948" width="6.125" style="1282" hidden="1"/>
    <col min="3949" max="3949" width="3" style="1282" hidden="1"/>
    <col min="3950" max="4189" width="8.625" style="1282" hidden="1"/>
    <col min="4190" max="4195" width="14.875" style="1282" hidden="1"/>
    <col min="4196" max="4197" width="15.875" style="1282" hidden="1"/>
    <col min="4198" max="4203" width="16.125" style="1282" hidden="1"/>
    <col min="4204" max="4204" width="6.125" style="1282" hidden="1"/>
    <col min="4205" max="4205" width="3" style="1282" hidden="1"/>
    <col min="4206" max="4445" width="8.625" style="1282" hidden="1"/>
    <col min="4446" max="4451" width="14.875" style="1282" hidden="1"/>
    <col min="4452" max="4453" width="15.875" style="1282" hidden="1"/>
    <col min="4454" max="4459" width="16.125" style="1282" hidden="1"/>
    <col min="4460" max="4460" width="6.125" style="1282" hidden="1"/>
    <col min="4461" max="4461" width="3" style="1282" hidden="1"/>
    <col min="4462" max="4701" width="8.625" style="1282" hidden="1"/>
    <col min="4702" max="4707" width="14.875" style="1282" hidden="1"/>
    <col min="4708" max="4709" width="15.875" style="1282" hidden="1"/>
    <col min="4710" max="4715" width="16.125" style="1282" hidden="1"/>
    <col min="4716" max="4716" width="6.125" style="1282" hidden="1"/>
    <col min="4717" max="4717" width="3" style="1282" hidden="1"/>
    <col min="4718" max="4957" width="8.625" style="1282" hidden="1"/>
    <col min="4958" max="4963" width="14.875" style="1282" hidden="1"/>
    <col min="4964" max="4965" width="15.875" style="1282" hidden="1"/>
    <col min="4966" max="4971" width="16.125" style="1282" hidden="1"/>
    <col min="4972" max="4972" width="6.125" style="1282" hidden="1"/>
    <col min="4973" max="4973" width="3" style="1282" hidden="1"/>
    <col min="4974" max="5213" width="8.625" style="1282" hidden="1"/>
    <col min="5214" max="5219" width="14.875" style="1282" hidden="1"/>
    <col min="5220" max="5221" width="15.875" style="1282" hidden="1"/>
    <col min="5222" max="5227" width="16.125" style="1282" hidden="1"/>
    <col min="5228" max="5228" width="6.125" style="1282" hidden="1"/>
    <col min="5229" max="5229" width="3" style="1282" hidden="1"/>
    <col min="5230" max="5469" width="8.625" style="1282" hidden="1"/>
    <col min="5470" max="5475" width="14.875" style="1282" hidden="1"/>
    <col min="5476" max="5477" width="15.875" style="1282" hidden="1"/>
    <col min="5478" max="5483" width="16.125" style="1282" hidden="1"/>
    <col min="5484" max="5484" width="6.125" style="1282" hidden="1"/>
    <col min="5485" max="5485" width="3" style="1282" hidden="1"/>
    <col min="5486" max="5725" width="8.625" style="1282" hidden="1"/>
    <col min="5726" max="5731" width="14.875" style="1282" hidden="1"/>
    <col min="5732" max="5733" width="15.875" style="1282" hidden="1"/>
    <col min="5734" max="5739" width="16.125" style="1282" hidden="1"/>
    <col min="5740" max="5740" width="6.125" style="1282" hidden="1"/>
    <col min="5741" max="5741" width="3" style="1282" hidden="1"/>
    <col min="5742" max="5981" width="8.625" style="1282" hidden="1"/>
    <col min="5982" max="5987" width="14.875" style="1282" hidden="1"/>
    <col min="5988" max="5989" width="15.875" style="1282" hidden="1"/>
    <col min="5990" max="5995" width="16.125" style="1282" hidden="1"/>
    <col min="5996" max="5996" width="6.125" style="1282" hidden="1"/>
    <col min="5997" max="5997" width="3" style="1282" hidden="1"/>
    <col min="5998" max="6237" width="8.625" style="1282" hidden="1"/>
    <col min="6238" max="6243" width="14.875" style="1282" hidden="1"/>
    <col min="6244" max="6245" width="15.875" style="1282" hidden="1"/>
    <col min="6246" max="6251" width="16.125" style="1282" hidden="1"/>
    <col min="6252" max="6252" width="6.125" style="1282" hidden="1"/>
    <col min="6253" max="6253" width="3" style="1282" hidden="1"/>
    <col min="6254" max="6493" width="8.625" style="1282" hidden="1"/>
    <col min="6494" max="6499" width="14.875" style="1282" hidden="1"/>
    <col min="6500" max="6501" width="15.875" style="1282" hidden="1"/>
    <col min="6502" max="6507" width="16.125" style="1282" hidden="1"/>
    <col min="6508" max="6508" width="6.125" style="1282" hidden="1"/>
    <col min="6509" max="6509" width="3" style="1282" hidden="1"/>
    <col min="6510" max="6749" width="8.625" style="1282" hidden="1"/>
    <col min="6750" max="6755" width="14.875" style="1282" hidden="1"/>
    <col min="6756" max="6757" width="15.875" style="1282" hidden="1"/>
    <col min="6758" max="6763" width="16.125" style="1282" hidden="1"/>
    <col min="6764" max="6764" width="6.125" style="1282" hidden="1"/>
    <col min="6765" max="6765" width="3" style="1282" hidden="1"/>
    <col min="6766" max="7005" width="8.625" style="1282" hidden="1"/>
    <col min="7006" max="7011" width="14.875" style="1282" hidden="1"/>
    <col min="7012" max="7013" width="15.875" style="1282" hidden="1"/>
    <col min="7014" max="7019" width="16.125" style="1282" hidden="1"/>
    <col min="7020" max="7020" width="6.125" style="1282" hidden="1"/>
    <col min="7021" max="7021" width="3" style="1282" hidden="1"/>
    <col min="7022" max="7261" width="8.625" style="1282" hidden="1"/>
    <col min="7262" max="7267" width="14.875" style="1282" hidden="1"/>
    <col min="7268" max="7269" width="15.875" style="1282" hidden="1"/>
    <col min="7270" max="7275" width="16.125" style="1282" hidden="1"/>
    <col min="7276" max="7276" width="6.125" style="1282" hidden="1"/>
    <col min="7277" max="7277" width="3" style="1282" hidden="1"/>
    <col min="7278" max="7517" width="8.625" style="1282" hidden="1"/>
    <col min="7518" max="7523" width="14.875" style="1282" hidden="1"/>
    <col min="7524" max="7525" width="15.875" style="1282" hidden="1"/>
    <col min="7526" max="7531" width="16.125" style="1282" hidden="1"/>
    <col min="7532" max="7532" width="6.125" style="1282" hidden="1"/>
    <col min="7533" max="7533" width="3" style="1282" hidden="1"/>
    <col min="7534" max="7773" width="8.625" style="1282" hidden="1"/>
    <col min="7774" max="7779" width="14.875" style="1282" hidden="1"/>
    <col min="7780" max="7781" width="15.875" style="1282" hidden="1"/>
    <col min="7782" max="7787" width="16.125" style="1282" hidden="1"/>
    <col min="7788" max="7788" width="6.125" style="1282" hidden="1"/>
    <col min="7789" max="7789" width="3" style="1282" hidden="1"/>
    <col min="7790" max="8029" width="8.625" style="1282" hidden="1"/>
    <col min="8030" max="8035" width="14.875" style="1282" hidden="1"/>
    <col min="8036" max="8037" width="15.875" style="1282" hidden="1"/>
    <col min="8038" max="8043" width="16.125" style="1282" hidden="1"/>
    <col min="8044" max="8044" width="6.125" style="1282" hidden="1"/>
    <col min="8045" max="8045" width="3" style="1282" hidden="1"/>
    <col min="8046" max="8285" width="8.625" style="1282" hidden="1"/>
    <col min="8286" max="8291" width="14.875" style="1282" hidden="1"/>
    <col min="8292" max="8293" width="15.875" style="1282" hidden="1"/>
    <col min="8294" max="8299" width="16.125" style="1282" hidden="1"/>
    <col min="8300" max="8300" width="6.125" style="1282" hidden="1"/>
    <col min="8301" max="8301" width="3" style="1282" hidden="1"/>
    <col min="8302" max="8541" width="8.625" style="1282" hidden="1"/>
    <col min="8542" max="8547" width="14.875" style="1282" hidden="1"/>
    <col min="8548" max="8549" width="15.875" style="1282" hidden="1"/>
    <col min="8550" max="8555" width="16.125" style="1282" hidden="1"/>
    <col min="8556" max="8556" width="6.125" style="1282" hidden="1"/>
    <col min="8557" max="8557" width="3" style="1282" hidden="1"/>
    <col min="8558" max="8797" width="8.625" style="1282" hidden="1"/>
    <col min="8798" max="8803" width="14.875" style="1282" hidden="1"/>
    <col min="8804" max="8805" width="15.875" style="1282" hidden="1"/>
    <col min="8806" max="8811" width="16.125" style="1282" hidden="1"/>
    <col min="8812" max="8812" width="6.125" style="1282" hidden="1"/>
    <col min="8813" max="8813" width="3" style="1282" hidden="1"/>
    <col min="8814" max="9053" width="8.625" style="1282" hidden="1"/>
    <col min="9054" max="9059" width="14.875" style="1282" hidden="1"/>
    <col min="9060" max="9061" width="15.875" style="1282" hidden="1"/>
    <col min="9062" max="9067" width="16.125" style="1282" hidden="1"/>
    <col min="9068" max="9068" width="6.125" style="1282" hidden="1"/>
    <col min="9069" max="9069" width="3" style="1282" hidden="1"/>
    <col min="9070" max="9309" width="8.625" style="1282" hidden="1"/>
    <col min="9310" max="9315" width="14.875" style="1282" hidden="1"/>
    <col min="9316" max="9317" width="15.875" style="1282" hidden="1"/>
    <col min="9318" max="9323" width="16.125" style="1282" hidden="1"/>
    <col min="9324" max="9324" width="6.125" style="1282" hidden="1"/>
    <col min="9325" max="9325" width="3" style="1282" hidden="1"/>
    <col min="9326" max="9565" width="8.625" style="1282" hidden="1"/>
    <col min="9566" max="9571" width="14.875" style="1282" hidden="1"/>
    <col min="9572" max="9573" width="15.875" style="1282" hidden="1"/>
    <col min="9574" max="9579" width="16.125" style="1282" hidden="1"/>
    <col min="9580" max="9580" width="6.125" style="1282" hidden="1"/>
    <col min="9581" max="9581" width="3" style="1282" hidden="1"/>
    <col min="9582" max="9821" width="8.625" style="1282" hidden="1"/>
    <col min="9822" max="9827" width="14.875" style="1282" hidden="1"/>
    <col min="9828" max="9829" width="15.875" style="1282" hidden="1"/>
    <col min="9830" max="9835" width="16.125" style="1282" hidden="1"/>
    <col min="9836" max="9836" width="6.125" style="1282" hidden="1"/>
    <col min="9837" max="9837" width="3" style="1282" hidden="1"/>
    <col min="9838" max="10077" width="8.625" style="1282" hidden="1"/>
    <col min="10078" max="10083" width="14.875" style="1282" hidden="1"/>
    <col min="10084" max="10085" width="15.875" style="1282" hidden="1"/>
    <col min="10086" max="10091" width="16.125" style="1282" hidden="1"/>
    <col min="10092" max="10092" width="6.125" style="1282" hidden="1"/>
    <col min="10093" max="10093" width="3" style="1282" hidden="1"/>
    <col min="10094" max="10333" width="8.625" style="1282" hidden="1"/>
    <col min="10334" max="10339" width="14.875" style="1282" hidden="1"/>
    <col min="10340" max="10341" width="15.875" style="1282" hidden="1"/>
    <col min="10342" max="10347" width="16.125" style="1282" hidden="1"/>
    <col min="10348" max="10348" width="6.125" style="1282" hidden="1"/>
    <col min="10349" max="10349" width="3" style="1282" hidden="1"/>
    <col min="10350" max="10589" width="8.625" style="1282" hidden="1"/>
    <col min="10590" max="10595" width="14.875" style="1282" hidden="1"/>
    <col min="10596" max="10597" width="15.875" style="1282" hidden="1"/>
    <col min="10598" max="10603" width="16.125" style="1282" hidden="1"/>
    <col min="10604" max="10604" width="6.125" style="1282" hidden="1"/>
    <col min="10605" max="10605" width="3" style="1282" hidden="1"/>
    <col min="10606" max="10845" width="8.625" style="1282" hidden="1"/>
    <col min="10846" max="10851" width="14.875" style="1282" hidden="1"/>
    <col min="10852" max="10853" width="15.875" style="1282" hidden="1"/>
    <col min="10854" max="10859" width="16.125" style="1282" hidden="1"/>
    <col min="10860" max="10860" width="6.125" style="1282" hidden="1"/>
    <col min="10861" max="10861" width="3" style="1282" hidden="1"/>
    <col min="10862" max="11101" width="8.625" style="1282" hidden="1"/>
    <col min="11102" max="11107" width="14.875" style="1282" hidden="1"/>
    <col min="11108" max="11109" width="15.875" style="1282" hidden="1"/>
    <col min="11110" max="11115" width="16.125" style="1282" hidden="1"/>
    <col min="11116" max="11116" width="6.125" style="1282" hidden="1"/>
    <col min="11117" max="11117" width="3" style="1282" hidden="1"/>
    <col min="11118" max="11357" width="8.625" style="1282" hidden="1"/>
    <col min="11358" max="11363" width="14.875" style="1282" hidden="1"/>
    <col min="11364" max="11365" width="15.875" style="1282" hidden="1"/>
    <col min="11366" max="11371" width="16.125" style="1282" hidden="1"/>
    <col min="11372" max="11372" width="6.125" style="1282" hidden="1"/>
    <col min="11373" max="11373" width="3" style="1282" hidden="1"/>
    <col min="11374" max="11613" width="8.625" style="1282" hidden="1"/>
    <col min="11614" max="11619" width="14.875" style="1282" hidden="1"/>
    <col min="11620" max="11621" width="15.875" style="1282" hidden="1"/>
    <col min="11622" max="11627" width="16.125" style="1282" hidden="1"/>
    <col min="11628" max="11628" width="6.125" style="1282" hidden="1"/>
    <col min="11629" max="11629" width="3" style="1282" hidden="1"/>
    <col min="11630" max="11869" width="8.625" style="1282" hidden="1"/>
    <col min="11870" max="11875" width="14.875" style="1282" hidden="1"/>
    <col min="11876" max="11877" width="15.875" style="1282" hidden="1"/>
    <col min="11878" max="11883" width="16.125" style="1282" hidden="1"/>
    <col min="11884" max="11884" width="6.125" style="1282" hidden="1"/>
    <col min="11885" max="11885" width="3" style="1282" hidden="1"/>
    <col min="11886" max="12125" width="8.625" style="1282" hidden="1"/>
    <col min="12126" max="12131" width="14.875" style="1282" hidden="1"/>
    <col min="12132" max="12133" width="15.875" style="1282" hidden="1"/>
    <col min="12134" max="12139" width="16.125" style="1282" hidden="1"/>
    <col min="12140" max="12140" width="6.125" style="1282" hidden="1"/>
    <col min="12141" max="12141" width="3" style="1282" hidden="1"/>
    <col min="12142" max="12381" width="8.625" style="1282" hidden="1"/>
    <col min="12382" max="12387" width="14.875" style="1282" hidden="1"/>
    <col min="12388" max="12389" width="15.875" style="1282" hidden="1"/>
    <col min="12390" max="12395" width="16.125" style="1282" hidden="1"/>
    <col min="12396" max="12396" width="6.125" style="1282" hidden="1"/>
    <col min="12397" max="12397" width="3" style="1282" hidden="1"/>
    <col min="12398" max="12637" width="8.625" style="1282" hidden="1"/>
    <col min="12638" max="12643" width="14.875" style="1282" hidden="1"/>
    <col min="12644" max="12645" width="15.875" style="1282" hidden="1"/>
    <col min="12646" max="12651" width="16.125" style="1282" hidden="1"/>
    <col min="12652" max="12652" width="6.125" style="1282" hidden="1"/>
    <col min="12653" max="12653" width="3" style="1282" hidden="1"/>
    <col min="12654" max="12893" width="8.625" style="1282" hidden="1"/>
    <col min="12894" max="12899" width="14.875" style="1282" hidden="1"/>
    <col min="12900" max="12901" width="15.875" style="1282" hidden="1"/>
    <col min="12902" max="12907" width="16.125" style="1282" hidden="1"/>
    <col min="12908" max="12908" width="6.125" style="1282" hidden="1"/>
    <col min="12909" max="12909" width="3" style="1282" hidden="1"/>
    <col min="12910" max="13149" width="8.625" style="1282" hidden="1"/>
    <col min="13150" max="13155" width="14.875" style="1282" hidden="1"/>
    <col min="13156" max="13157" width="15.875" style="1282" hidden="1"/>
    <col min="13158" max="13163" width="16.125" style="1282" hidden="1"/>
    <col min="13164" max="13164" width="6.125" style="1282" hidden="1"/>
    <col min="13165" max="13165" width="3" style="1282" hidden="1"/>
    <col min="13166" max="13405" width="8.625" style="1282" hidden="1"/>
    <col min="13406" max="13411" width="14.875" style="1282" hidden="1"/>
    <col min="13412" max="13413" width="15.875" style="1282" hidden="1"/>
    <col min="13414" max="13419" width="16.125" style="1282" hidden="1"/>
    <col min="13420" max="13420" width="6.125" style="1282" hidden="1"/>
    <col min="13421" max="13421" width="3" style="1282" hidden="1"/>
    <col min="13422" max="13661" width="8.625" style="1282" hidden="1"/>
    <col min="13662" max="13667" width="14.875" style="1282" hidden="1"/>
    <col min="13668" max="13669" width="15.875" style="1282" hidden="1"/>
    <col min="13670" max="13675" width="16.125" style="1282" hidden="1"/>
    <col min="13676" max="13676" width="6.125" style="1282" hidden="1"/>
    <col min="13677" max="13677" width="3" style="1282" hidden="1"/>
    <col min="13678" max="13917" width="8.625" style="1282" hidden="1"/>
    <col min="13918" max="13923" width="14.875" style="1282" hidden="1"/>
    <col min="13924" max="13925" width="15.875" style="1282" hidden="1"/>
    <col min="13926" max="13931" width="16.125" style="1282" hidden="1"/>
    <col min="13932" max="13932" width="6.125" style="1282" hidden="1"/>
    <col min="13933" max="13933" width="3" style="1282" hidden="1"/>
    <col min="13934" max="14173" width="8.625" style="1282" hidden="1"/>
    <col min="14174" max="14179" width="14.875" style="1282" hidden="1"/>
    <col min="14180" max="14181" width="15.875" style="1282" hidden="1"/>
    <col min="14182" max="14187" width="16.125" style="1282" hidden="1"/>
    <col min="14188" max="14188" width="6.125" style="1282" hidden="1"/>
    <col min="14189" max="14189" width="3" style="1282" hidden="1"/>
    <col min="14190" max="14429" width="8.625" style="1282" hidden="1"/>
    <col min="14430" max="14435" width="14.875" style="1282" hidden="1"/>
    <col min="14436" max="14437" width="15.875" style="1282" hidden="1"/>
    <col min="14438" max="14443" width="16.125" style="1282" hidden="1"/>
    <col min="14444" max="14444" width="6.125" style="1282" hidden="1"/>
    <col min="14445" max="14445" width="3" style="1282" hidden="1"/>
    <col min="14446" max="14685" width="8.625" style="1282" hidden="1"/>
    <col min="14686" max="14691" width="14.875" style="1282" hidden="1"/>
    <col min="14692" max="14693" width="15.875" style="1282" hidden="1"/>
    <col min="14694" max="14699" width="16.125" style="1282" hidden="1"/>
    <col min="14700" max="14700" width="6.125" style="1282" hidden="1"/>
    <col min="14701" max="14701" width="3" style="1282" hidden="1"/>
    <col min="14702" max="14941" width="8.625" style="1282" hidden="1"/>
    <col min="14942" max="14947" width="14.875" style="1282" hidden="1"/>
    <col min="14948" max="14949" width="15.875" style="1282" hidden="1"/>
    <col min="14950" max="14955" width="16.125" style="1282" hidden="1"/>
    <col min="14956" max="14956" width="6.125" style="1282" hidden="1"/>
    <col min="14957" max="14957" width="3" style="1282" hidden="1"/>
    <col min="14958" max="15197" width="8.625" style="1282" hidden="1"/>
    <col min="15198" max="15203" width="14.875" style="1282" hidden="1"/>
    <col min="15204" max="15205" width="15.875" style="1282" hidden="1"/>
    <col min="15206" max="15211" width="16.125" style="1282" hidden="1"/>
    <col min="15212" max="15212" width="6.125" style="1282" hidden="1"/>
    <col min="15213" max="15213" width="3" style="1282" hidden="1"/>
    <col min="15214" max="15453" width="8.625" style="1282" hidden="1"/>
    <col min="15454" max="15459" width="14.875" style="1282" hidden="1"/>
    <col min="15460" max="15461" width="15.875" style="1282" hidden="1"/>
    <col min="15462" max="15467" width="16.125" style="1282" hidden="1"/>
    <col min="15468" max="15468" width="6.125" style="1282" hidden="1"/>
    <col min="15469" max="15469" width="3" style="1282" hidden="1"/>
    <col min="15470" max="15709" width="8.625" style="1282" hidden="1"/>
    <col min="15710" max="15715" width="14.875" style="1282" hidden="1"/>
    <col min="15716" max="15717" width="15.875" style="1282" hidden="1"/>
    <col min="15718" max="15723" width="16.125" style="1282" hidden="1"/>
    <col min="15724" max="15724" width="6.125" style="1282" hidden="1"/>
    <col min="15725" max="15725" width="3" style="1282" hidden="1"/>
    <col min="15726" max="15965" width="8.625" style="1282" hidden="1"/>
    <col min="15966" max="15971" width="14.875" style="1282" hidden="1"/>
    <col min="15972" max="15973" width="15.875" style="1282" hidden="1"/>
    <col min="15974" max="15979" width="16.125" style="1282" hidden="1"/>
    <col min="15980" max="15980" width="6.125" style="1282" hidden="1"/>
    <col min="15981" max="15981" width="3" style="1282" hidden="1"/>
    <col min="15982" max="16221" width="8.625" style="1282" hidden="1"/>
    <col min="16222" max="16227" width="14.875" style="1282" hidden="1"/>
    <col min="16228" max="16229" width="15.875" style="1282" hidden="1"/>
    <col min="16230" max="16235" width="16.125" style="1282" hidden="1"/>
    <col min="16236" max="16236" width="6.125" style="1282" hidden="1"/>
    <col min="16237" max="16237" width="3" style="1282" hidden="1"/>
    <col min="16238" max="16384" width="8.625" style="1282" hidden="1"/>
  </cols>
  <sheetData>
    <row r="1" spans="1:143" ht="42.75" customHeight="1" x14ac:dyDescent="0.15">
      <c r="A1" s="1280"/>
      <c r="B1" s="1281"/>
      <c r="DD1" s="1282"/>
      <c r="DE1" s="1282"/>
    </row>
    <row r="2" spans="1:143" ht="25.5" customHeight="1" x14ac:dyDescent="0.15">
      <c r="A2" s="1283"/>
      <c r="C2" s="1283"/>
      <c r="O2" s="1283"/>
      <c r="P2" s="1283"/>
      <c r="Q2" s="1283"/>
      <c r="R2" s="1283"/>
      <c r="S2" s="1283"/>
      <c r="T2" s="1283"/>
      <c r="U2" s="1283"/>
      <c r="V2" s="1283"/>
      <c r="W2" s="1283"/>
      <c r="X2" s="1283"/>
      <c r="Y2" s="1283"/>
      <c r="Z2" s="1283"/>
      <c r="AA2" s="1283"/>
      <c r="AB2" s="1283"/>
      <c r="AC2" s="1283"/>
      <c r="AD2" s="1283"/>
      <c r="AE2" s="1283"/>
      <c r="AF2" s="1283"/>
      <c r="AG2" s="1283"/>
      <c r="AH2" s="1283"/>
      <c r="AI2" s="1283"/>
      <c r="AU2" s="1283"/>
      <c r="BG2" s="1283"/>
      <c r="BS2" s="1283"/>
      <c r="CE2" s="1283"/>
      <c r="CQ2" s="1283"/>
      <c r="DD2" s="1282"/>
      <c r="DE2" s="1282"/>
    </row>
    <row r="3" spans="1:143" ht="25.5" customHeight="1" x14ac:dyDescent="0.15">
      <c r="A3" s="1283"/>
      <c r="C3" s="1283"/>
      <c r="O3" s="1283"/>
      <c r="P3" s="1283"/>
      <c r="Q3" s="1283"/>
      <c r="R3" s="1283"/>
      <c r="S3" s="1283"/>
      <c r="T3" s="1283"/>
      <c r="U3" s="1283"/>
      <c r="V3" s="1283"/>
      <c r="W3" s="1283"/>
      <c r="X3" s="1283"/>
      <c r="Y3" s="1283"/>
      <c r="Z3" s="1283"/>
      <c r="AA3" s="1283"/>
      <c r="AB3" s="1283"/>
      <c r="AC3" s="1283"/>
      <c r="AD3" s="1283"/>
      <c r="AE3" s="1283"/>
      <c r="AF3" s="1283"/>
      <c r="AG3" s="1283"/>
      <c r="AH3" s="1283"/>
      <c r="AI3" s="1283"/>
      <c r="AU3" s="1283"/>
      <c r="BG3" s="1283"/>
      <c r="BS3" s="1283"/>
      <c r="CE3" s="1283"/>
      <c r="CQ3" s="1283"/>
      <c r="DD3" s="1282"/>
      <c r="DE3" s="1282"/>
    </row>
    <row r="4" spans="1:143" s="292" customFormat="1" x14ac:dyDescent="0.15">
      <c r="A4" s="1283"/>
      <c r="B4" s="1283"/>
      <c r="C4" s="1283"/>
      <c r="D4" s="1283"/>
      <c r="E4" s="1283"/>
      <c r="F4" s="1283"/>
      <c r="G4" s="1283"/>
      <c r="H4" s="1283"/>
      <c r="I4" s="1283"/>
      <c r="J4" s="1283"/>
      <c r="K4" s="1283"/>
      <c r="L4" s="1283"/>
      <c r="M4" s="1283"/>
      <c r="N4" s="1283"/>
      <c r="O4" s="1283"/>
      <c r="P4" s="1283"/>
      <c r="Q4" s="1283"/>
      <c r="R4" s="1283"/>
      <c r="S4" s="1283"/>
      <c r="T4" s="1283"/>
      <c r="U4" s="1283"/>
      <c r="V4" s="1283"/>
      <c r="W4" s="1283"/>
      <c r="X4" s="1283"/>
      <c r="Y4" s="1283"/>
      <c r="Z4" s="1283"/>
      <c r="AA4" s="1283"/>
      <c r="AB4" s="1283"/>
      <c r="AC4" s="1283"/>
      <c r="AD4" s="1283"/>
      <c r="AE4" s="1283"/>
      <c r="AF4" s="1283"/>
      <c r="AG4" s="1283"/>
      <c r="AH4" s="1283"/>
      <c r="AI4" s="1283"/>
      <c r="AJ4" s="1283"/>
      <c r="AK4" s="1283"/>
      <c r="AL4" s="1283"/>
      <c r="AM4" s="1283"/>
      <c r="AN4" s="1283"/>
      <c r="AO4" s="1283"/>
      <c r="AP4" s="1283"/>
      <c r="AQ4" s="1283"/>
      <c r="AR4" s="1283"/>
      <c r="AS4" s="1283"/>
      <c r="AT4" s="1283"/>
      <c r="AU4" s="1283"/>
      <c r="AV4" s="1283"/>
      <c r="AW4" s="1283"/>
      <c r="AX4" s="1283"/>
      <c r="AY4" s="1283"/>
      <c r="AZ4" s="1283"/>
      <c r="BA4" s="1283"/>
      <c r="BB4" s="1283"/>
      <c r="BC4" s="1283"/>
      <c r="BD4" s="1283"/>
      <c r="BE4" s="1283"/>
      <c r="BF4" s="1283"/>
      <c r="BG4" s="1283"/>
      <c r="BH4" s="1283"/>
      <c r="BI4" s="1283"/>
      <c r="BJ4" s="1283"/>
      <c r="BK4" s="1283"/>
      <c r="BL4" s="1283"/>
      <c r="BM4" s="1283"/>
      <c r="BN4" s="1283"/>
      <c r="BO4" s="1283"/>
      <c r="BP4" s="1283"/>
      <c r="BQ4" s="1283"/>
      <c r="BR4" s="1283"/>
      <c r="BS4" s="1283"/>
      <c r="BT4" s="1283"/>
      <c r="BU4" s="1283"/>
      <c r="BV4" s="1283"/>
      <c r="BW4" s="1283"/>
      <c r="BX4" s="1283"/>
      <c r="BY4" s="1283"/>
      <c r="BZ4" s="1283"/>
      <c r="CA4" s="1283"/>
      <c r="CB4" s="1283"/>
      <c r="CC4" s="1283"/>
      <c r="CD4" s="1283"/>
      <c r="CE4" s="1283"/>
      <c r="CF4" s="1283"/>
      <c r="CG4" s="1283"/>
      <c r="CH4" s="1283"/>
      <c r="CI4" s="1283"/>
      <c r="CJ4" s="1283"/>
      <c r="CK4" s="1283"/>
      <c r="CL4" s="1283"/>
      <c r="CM4" s="1283"/>
      <c r="CN4" s="1283"/>
      <c r="CO4" s="1283"/>
      <c r="CP4" s="1283"/>
      <c r="CQ4" s="1283"/>
      <c r="CR4" s="1283"/>
      <c r="CS4" s="1283"/>
      <c r="CT4" s="1283"/>
      <c r="CU4" s="1283"/>
      <c r="CV4" s="1283"/>
      <c r="CW4" s="1283"/>
      <c r="CX4" s="1283"/>
      <c r="CY4" s="1283"/>
      <c r="CZ4" s="1283"/>
      <c r="DA4" s="1283"/>
      <c r="DB4" s="1283"/>
      <c r="DC4" s="1283"/>
      <c r="DD4" s="1283"/>
      <c r="DE4" s="1283"/>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83"/>
      <c r="B5" s="1283"/>
      <c r="C5" s="1283"/>
      <c r="D5" s="1283"/>
      <c r="E5" s="1283"/>
      <c r="F5" s="1283"/>
      <c r="G5" s="1283"/>
      <c r="H5" s="1283"/>
      <c r="I5" s="1283"/>
      <c r="J5" s="1283"/>
      <c r="K5" s="1283"/>
      <c r="L5" s="1283"/>
      <c r="M5" s="1283"/>
      <c r="N5" s="1283"/>
      <c r="O5" s="1283"/>
      <c r="P5" s="1283"/>
      <c r="Q5" s="1283"/>
      <c r="R5" s="1283"/>
      <c r="S5" s="1283"/>
      <c r="T5" s="1283"/>
      <c r="U5" s="1283"/>
      <c r="V5" s="1283"/>
      <c r="W5" s="1283"/>
      <c r="X5" s="1283"/>
      <c r="Y5" s="1283"/>
      <c r="Z5" s="1283"/>
      <c r="AA5" s="1283"/>
      <c r="AB5" s="1283"/>
      <c r="AC5" s="1283"/>
      <c r="AD5" s="1283"/>
      <c r="AE5" s="1283"/>
      <c r="AF5" s="1283"/>
      <c r="AG5" s="1283"/>
      <c r="AH5" s="1283"/>
      <c r="AI5" s="1283"/>
      <c r="AJ5" s="1283"/>
      <c r="AK5" s="1283"/>
      <c r="AL5" s="1283"/>
      <c r="AM5" s="1283"/>
      <c r="AN5" s="1283"/>
      <c r="AO5" s="1283"/>
      <c r="AP5" s="1283"/>
      <c r="AQ5" s="1283"/>
      <c r="AR5" s="1283"/>
      <c r="AS5" s="1283"/>
      <c r="AT5" s="1283"/>
      <c r="AU5" s="1283"/>
      <c r="AV5" s="1283"/>
      <c r="AW5" s="1283"/>
      <c r="AX5" s="1283"/>
      <c r="AY5" s="1283"/>
      <c r="AZ5" s="1283"/>
      <c r="BA5" s="1283"/>
      <c r="BB5" s="1283"/>
      <c r="BC5" s="1283"/>
      <c r="BD5" s="1283"/>
      <c r="BE5" s="1283"/>
      <c r="BF5" s="1283"/>
      <c r="BG5" s="1283"/>
      <c r="BH5" s="1283"/>
      <c r="BI5" s="1283"/>
      <c r="BJ5" s="1283"/>
      <c r="BK5" s="1283"/>
      <c r="BL5" s="1283"/>
      <c r="BM5" s="1283"/>
      <c r="BN5" s="1283"/>
      <c r="BO5" s="1283"/>
      <c r="BP5" s="1283"/>
      <c r="BQ5" s="1283"/>
      <c r="BR5" s="1283"/>
      <c r="BS5" s="1283"/>
      <c r="BT5" s="1283"/>
      <c r="BU5" s="1283"/>
      <c r="BV5" s="1283"/>
      <c r="BW5" s="1283"/>
      <c r="BX5" s="1283"/>
      <c r="BY5" s="1283"/>
      <c r="BZ5" s="1283"/>
      <c r="CA5" s="1283"/>
      <c r="CB5" s="1283"/>
      <c r="CC5" s="1283"/>
      <c r="CD5" s="1283"/>
      <c r="CE5" s="1283"/>
      <c r="CF5" s="1283"/>
      <c r="CG5" s="1283"/>
      <c r="CH5" s="1283"/>
      <c r="CI5" s="1283"/>
      <c r="CJ5" s="1283"/>
      <c r="CK5" s="1283"/>
      <c r="CL5" s="1283"/>
      <c r="CM5" s="1283"/>
      <c r="CN5" s="1283"/>
      <c r="CO5" s="1283"/>
      <c r="CP5" s="1283"/>
      <c r="CQ5" s="1283"/>
      <c r="CR5" s="1283"/>
      <c r="CS5" s="1283"/>
      <c r="CT5" s="1283"/>
      <c r="CU5" s="1283"/>
      <c r="CV5" s="1283"/>
      <c r="CW5" s="1283"/>
      <c r="CX5" s="1283"/>
      <c r="CY5" s="1283"/>
      <c r="CZ5" s="1283"/>
      <c r="DA5" s="1283"/>
      <c r="DB5" s="1283"/>
      <c r="DC5" s="1283"/>
      <c r="DD5" s="1283"/>
      <c r="DE5" s="1283"/>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83"/>
      <c r="B6" s="1283"/>
      <c r="C6" s="1283"/>
      <c r="D6" s="1283"/>
      <c r="E6" s="1283"/>
      <c r="F6" s="1283"/>
      <c r="G6" s="1283"/>
      <c r="H6" s="1283"/>
      <c r="I6" s="1283"/>
      <c r="J6" s="1283"/>
      <c r="K6" s="1283"/>
      <c r="L6" s="1283"/>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3"/>
      <c r="AK6" s="1283"/>
      <c r="AL6" s="1283"/>
      <c r="AM6" s="1283"/>
      <c r="AN6" s="1283"/>
      <c r="AO6" s="1283"/>
      <c r="AP6" s="1283"/>
      <c r="AQ6" s="1283"/>
      <c r="AR6" s="1283"/>
      <c r="AS6" s="1283"/>
      <c r="AT6" s="1283"/>
      <c r="AU6" s="1283"/>
      <c r="AV6" s="1283"/>
      <c r="AW6" s="1283"/>
      <c r="AX6" s="1283"/>
      <c r="AY6" s="1283"/>
      <c r="AZ6" s="1283"/>
      <c r="BA6" s="1283"/>
      <c r="BB6" s="1283"/>
      <c r="BC6" s="1283"/>
      <c r="BD6" s="1283"/>
      <c r="BE6" s="1283"/>
      <c r="BF6" s="1283"/>
      <c r="BG6" s="1283"/>
      <c r="BH6" s="1283"/>
      <c r="BI6" s="1283"/>
      <c r="BJ6" s="1283"/>
      <c r="BK6" s="1283"/>
      <c r="BL6" s="1283"/>
      <c r="BM6" s="1283"/>
      <c r="BN6" s="1283"/>
      <c r="BO6" s="1283"/>
      <c r="BP6" s="1283"/>
      <c r="BQ6" s="1283"/>
      <c r="BR6" s="1283"/>
      <c r="BS6" s="1283"/>
      <c r="BT6" s="1283"/>
      <c r="BU6" s="1283"/>
      <c r="BV6" s="1283"/>
      <c r="BW6" s="1283"/>
      <c r="BX6" s="1283"/>
      <c r="BY6" s="1283"/>
      <c r="BZ6" s="1283"/>
      <c r="CA6" s="1283"/>
      <c r="CB6" s="1283"/>
      <c r="CC6" s="1283"/>
      <c r="CD6" s="1283"/>
      <c r="CE6" s="1283"/>
      <c r="CF6" s="1283"/>
      <c r="CG6" s="1283"/>
      <c r="CH6" s="1283"/>
      <c r="CI6" s="1283"/>
      <c r="CJ6" s="1283"/>
      <c r="CK6" s="1283"/>
      <c r="CL6" s="1283"/>
      <c r="CM6" s="1283"/>
      <c r="CN6" s="1283"/>
      <c r="CO6" s="1283"/>
      <c r="CP6" s="1283"/>
      <c r="CQ6" s="1283"/>
      <c r="CR6" s="1283"/>
      <c r="CS6" s="1283"/>
      <c r="CT6" s="1283"/>
      <c r="CU6" s="1283"/>
      <c r="CV6" s="1283"/>
      <c r="CW6" s="1283"/>
      <c r="CX6" s="1283"/>
      <c r="CY6" s="1283"/>
      <c r="CZ6" s="1283"/>
      <c r="DA6" s="1283"/>
      <c r="DB6" s="1283"/>
      <c r="DC6" s="1283"/>
      <c r="DD6" s="1283"/>
      <c r="DE6" s="1283"/>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83"/>
      <c r="B7" s="1283"/>
      <c r="C7" s="1283"/>
      <c r="D7" s="1283"/>
      <c r="E7" s="1283"/>
      <c r="F7" s="1283"/>
      <c r="G7" s="1283"/>
      <c r="H7" s="1283"/>
      <c r="I7" s="1283"/>
      <c r="J7" s="1283"/>
      <c r="K7" s="1283"/>
      <c r="L7" s="1283"/>
      <c r="M7" s="1283"/>
      <c r="N7" s="1283"/>
      <c r="O7" s="1283"/>
      <c r="P7" s="1283"/>
      <c r="Q7" s="1283"/>
      <c r="R7" s="1283"/>
      <c r="S7" s="1283"/>
      <c r="T7" s="1283"/>
      <c r="U7" s="1283"/>
      <c r="V7" s="1283"/>
      <c r="W7" s="1283"/>
      <c r="X7" s="1283"/>
      <c r="Y7" s="1283"/>
      <c r="Z7" s="1283"/>
      <c r="AA7" s="1283"/>
      <c r="AB7" s="1283"/>
      <c r="AC7" s="1283"/>
      <c r="AD7" s="1283"/>
      <c r="AE7" s="1283"/>
      <c r="AF7" s="1283"/>
      <c r="AG7" s="1283"/>
      <c r="AH7" s="1283"/>
      <c r="AI7" s="1283"/>
      <c r="AJ7" s="1283"/>
      <c r="AK7" s="1283"/>
      <c r="AL7" s="1283"/>
      <c r="AM7" s="1283"/>
      <c r="AN7" s="1283"/>
      <c r="AO7" s="1283"/>
      <c r="AP7" s="1283"/>
      <c r="AQ7" s="1283"/>
      <c r="AR7" s="1283"/>
      <c r="AS7" s="1283"/>
      <c r="AT7" s="1283"/>
      <c r="AU7" s="1283"/>
      <c r="AV7" s="1283"/>
      <c r="AW7" s="1283"/>
      <c r="AX7" s="1283"/>
      <c r="AY7" s="1283"/>
      <c r="AZ7" s="1283"/>
      <c r="BA7" s="1283"/>
      <c r="BB7" s="1283"/>
      <c r="BC7" s="1283"/>
      <c r="BD7" s="1283"/>
      <c r="BE7" s="1283"/>
      <c r="BF7" s="1283"/>
      <c r="BG7" s="1283"/>
      <c r="BH7" s="1283"/>
      <c r="BI7" s="1283"/>
      <c r="BJ7" s="1283"/>
      <c r="BK7" s="1283"/>
      <c r="BL7" s="1283"/>
      <c r="BM7" s="1283"/>
      <c r="BN7" s="1283"/>
      <c r="BO7" s="1283"/>
      <c r="BP7" s="1283"/>
      <c r="BQ7" s="1283"/>
      <c r="BR7" s="1283"/>
      <c r="BS7" s="1283"/>
      <c r="BT7" s="1283"/>
      <c r="BU7" s="1283"/>
      <c r="BV7" s="1283"/>
      <c r="BW7" s="1283"/>
      <c r="BX7" s="1283"/>
      <c r="BY7" s="1283"/>
      <c r="BZ7" s="1283"/>
      <c r="CA7" s="1283"/>
      <c r="CB7" s="1283"/>
      <c r="CC7" s="1283"/>
      <c r="CD7" s="1283"/>
      <c r="CE7" s="1283"/>
      <c r="CF7" s="1283"/>
      <c r="CG7" s="1283"/>
      <c r="CH7" s="1283"/>
      <c r="CI7" s="1283"/>
      <c r="CJ7" s="1283"/>
      <c r="CK7" s="1283"/>
      <c r="CL7" s="1283"/>
      <c r="CM7" s="1283"/>
      <c r="CN7" s="1283"/>
      <c r="CO7" s="1283"/>
      <c r="CP7" s="1283"/>
      <c r="CQ7" s="1283"/>
      <c r="CR7" s="1283"/>
      <c r="CS7" s="1283"/>
      <c r="CT7" s="1283"/>
      <c r="CU7" s="1283"/>
      <c r="CV7" s="1283"/>
      <c r="CW7" s="1283"/>
      <c r="CX7" s="1283"/>
      <c r="CY7" s="1283"/>
      <c r="CZ7" s="1283"/>
      <c r="DA7" s="1283"/>
      <c r="DB7" s="1283"/>
      <c r="DC7" s="1283"/>
      <c r="DD7" s="1283"/>
      <c r="DE7" s="1283"/>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83"/>
      <c r="B8" s="1283"/>
      <c r="C8" s="1283"/>
      <c r="D8" s="1283"/>
      <c r="E8" s="1283"/>
      <c r="F8" s="1283"/>
      <c r="G8" s="1283"/>
      <c r="H8" s="1283"/>
      <c r="I8" s="1283"/>
      <c r="J8" s="1283"/>
      <c r="K8" s="1283"/>
      <c r="L8" s="1283"/>
      <c r="M8" s="1283"/>
      <c r="N8" s="1283"/>
      <c r="O8" s="1283"/>
      <c r="P8" s="1283"/>
      <c r="Q8" s="1283"/>
      <c r="R8" s="1283"/>
      <c r="S8" s="1283"/>
      <c r="T8" s="1283"/>
      <c r="U8" s="1283"/>
      <c r="V8" s="1283"/>
      <c r="W8" s="1283"/>
      <c r="X8" s="1283"/>
      <c r="Y8" s="1283"/>
      <c r="Z8" s="1283"/>
      <c r="AA8" s="1283"/>
      <c r="AB8" s="1283"/>
      <c r="AC8" s="1283"/>
      <c r="AD8" s="1283"/>
      <c r="AE8" s="1283"/>
      <c r="AF8" s="1283"/>
      <c r="AG8" s="1283"/>
      <c r="AH8" s="1283"/>
      <c r="AI8" s="1283"/>
      <c r="AJ8" s="1283"/>
      <c r="AK8" s="1283"/>
      <c r="AL8" s="1283"/>
      <c r="AM8" s="1283"/>
      <c r="AN8" s="1283"/>
      <c r="AO8" s="1283"/>
      <c r="AP8" s="1283"/>
      <c r="AQ8" s="1283"/>
      <c r="AR8" s="1283"/>
      <c r="AS8" s="1283"/>
      <c r="AT8" s="1283"/>
      <c r="AU8" s="1283"/>
      <c r="AV8" s="1283"/>
      <c r="AW8" s="1283"/>
      <c r="AX8" s="1283"/>
      <c r="AY8" s="1283"/>
      <c r="AZ8" s="1283"/>
      <c r="BA8" s="1283"/>
      <c r="BB8" s="1283"/>
      <c r="BC8" s="1283"/>
      <c r="BD8" s="1283"/>
      <c r="BE8" s="1283"/>
      <c r="BF8" s="1283"/>
      <c r="BG8" s="1283"/>
      <c r="BH8" s="1283"/>
      <c r="BI8" s="1283"/>
      <c r="BJ8" s="1283"/>
      <c r="BK8" s="1283"/>
      <c r="BL8" s="1283"/>
      <c r="BM8" s="1283"/>
      <c r="BN8" s="1283"/>
      <c r="BO8" s="1283"/>
      <c r="BP8" s="1283"/>
      <c r="BQ8" s="1283"/>
      <c r="BR8" s="1283"/>
      <c r="BS8" s="1283"/>
      <c r="BT8" s="1283"/>
      <c r="BU8" s="1283"/>
      <c r="BV8" s="1283"/>
      <c r="BW8" s="1283"/>
      <c r="BX8" s="1283"/>
      <c r="BY8" s="1283"/>
      <c r="BZ8" s="1283"/>
      <c r="CA8" s="1283"/>
      <c r="CB8" s="1283"/>
      <c r="CC8" s="1283"/>
      <c r="CD8" s="1283"/>
      <c r="CE8" s="1283"/>
      <c r="CF8" s="1283"/>
      <c r="CG8" s="1283"/>
      <c r="CH8" s="1283"/>
      <c r="CI8" s="1283"/>
      <c r="CJ8" s="1283"/>
      <c r="CK8" s="1283"/>
      <c r="CL8" s="1283"/>
      <c r="CM8" s="1283"/>
      <c r="CN8" s="1283"/>
      <c r="CO8" s="1283"/>
      <c r="CP8" s="1283"/>
      <c r="CQ8" s="1283"/>
      <c r="CR8" s="1283"/>
      <c r="CS8" s="1283"/>
      <c r="CT8" s="1283"/>
      <c r="CU8" s="1283"/>
      <c r="CV8" s="1283"/>
      <c r="CW8" s="1283"/>
      <c r="CX8" s="1283"/>
      <c r="CY8" s="1283"/>
      <c r="CZ8" s="1283"/>
      <c r="DA8" s="1283"/>
      <c r="DB8" s="1283"/>
      <c r="DC8" s="1283"/>
      <c r="DD8" s="1283"/>
      <c r="DE8" s="1283"/>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83"/>
      <c r="B9" s="1283"/>
      <c r="C9" s="1283"/>
      <c r="D9" s="1283"/>
      <c r="E9" s="1283"/>
      <c r="F9" s="1283"/>
      <c r="G9" s="1283"/>
      <c r="H9" s="1283"/>
      <c r="I9" s="1283"/>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3"/>
      <c r="AG9" s="1283"/>
      <c r="AH9" s="1283"/>
      <c r="AI9" s="1283"/>
      <c r="AJ9" s="1283"/>
      <c r="AK9" s="1283"/>
      <c r="AL9" s="1283"/>
      <c r="AM9" s="1283"/>
      <c r="AN9" s="1283"/>
      <c r="AO9" s="1283"/>
      <c r="AP9" s="1283"/>
      <c r="AQ9" s="1283"/>
      <c r="AR9" s="1283"/>
      <c r="AS9" s="1283"/>
      <c r="AT9" s="1283"/>
      <c r="AU9" s="1283"/>
      <c r="AV9" s="1283"/>
      <c r="AW9" s="1283"/>
      <c r="AX9" s="1283"/>
      <c r="AY9" s="1283"/>
      <c r="AZ9" s="1283"/>
      <c r="BA9" s="1283"/>
      <c r="BB9" s="1283"/>
      <c r="BC9" s="1283"/>
      <c r="BD9" s="1283"/>
      <c r="BE9" s="1283"/>
      <c r="BF9" s="1283"/>
      <c r="BG9" s="1283"/>
      <c r="BH9" s="1283"/>
      <c r="BI9" s="1283"/>
      <c r="BJ9" s="1283"/>
      <c r="BK9" s="1283"/>
      <c r="BL9" s="1283"/>
      <c r="BM9" s="1283"/>
      <c r="BN9" s="1283"/>
      <c r="BO9" s="1283"/>
      <c r="BP9" s="1283"/>
      <c r="BQ9" s="1283"/>
      <c r="BR9" s="1283"/>
      <c r="BS9" s="1283"/>
      <c r="BT9" s="1283"/>
      <c r="BU9" s="1283"/>
      <c r="BV9" s="1283"/>
      <c r="BW9" s="1283"/>
      <c r="BX9" s="1283"/>
      <c r="BY9" s="1283"/>
      <c r="BZ9" s="1283"/>
      <c r="CA9" s="1283"/>
      <c r="CB9" s="1283"/>
      <c r="CC9" s="1283"/>
      <c r="CD9" s="1283"/>
      <c r="CE9" s="1283"/>
      <c r="CF9" s="1283"/>
      <c r="CG9" s="1283"/>
      <c r="CH9" s="1283"/>
      <c r="CI9" s="1283"/>
      <c r="CJ9" s="1283"/>
      <c r="CK9" s="1283"/>
      <c r="CL9" s="1283"/>
      <c r="CM9" s="1283"/>
      <c r="CN9" s="1283"/>
      <c r="CO9" s="1283"/>
      <c r="CP9" s="1283"/>
      <c r="CQ9" s="1283"/>
      <c r="CR9" s="1283"/>
      <c r="CS9" s="1283"/>
      <c r="CT9" s="1283"/>
      <c r="CU9" s="1283"/>
      <c r="CV9" s="1283"/>
      <c r="CW9" s="1283"/>
      <c r="CX9" s="1283"/>
      <c r="CY9" s="1283"/>
      <c r="CZ9" s="1283"/>
      <c r="DA9" s="1283"/>
      <c r="DB9" s="1283"/>
      <c r="DC9" s="1283"/>
      <c r="DD9" s="1283"/>
      <c r="DE9" s="1283"/>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83"/>
      <c r="B10" s="1283"/>
      <c r="C10" s="1283"/>
      <c r="D10" s="1283"/>
      <c r="E10" s="1283"/>
      <c r="F10" s="1283"/>
      <c r="G10" s="1283"/>
      <c r="H10" s="1283"/>
      <c r="I10" s="1283"/>
      <c r="J10" s="1283"/>
      <c r="K10" s="1283"/>
      <c r="L10" s="1283"/>
      <c r="M10" s="1283"/>
      <c r="N10" s="1283"/>
      <c r="O10" s="1283"/>
      <c r="P10" s="1283"/>
      <c r="Q10" s="1283"/>
      <c r="R10" s="1283"/>
      <c r="S10" s="1283"/>
      <c r="T10" s="1283"/>
      <c r="U10" s="1283"/>
      <c r="V10" s="1283"/>
      <c r="W10" s="1283"/>
      <c r="X10" s="1283"/>
      <c r="Y10" s="1283"/>
      <c r="Z10" s="1283"/>
      <c r="AA10" s="1283"/>
      <c r="AB10" s="1283"/>
      <c r="AC10" s="1283"/>
      <c r="AD10" s="1283"/>
      <c r="AE10" s="1283"/>
      <c r="AF10" s="1283"/>
      <c r="AG10" s="1283"/>
      <c r="AH10" s="1283"/>
      <c r="AI10" s="1283"/>
      <c r="AJ10" s="1283"/>
      <c r="AK10" s="1283"/>
      <c r="AL10" s="1283"/>
      <c r="AM10" s="1283"/>
      <c r="AN10" s="1283"/>
      <c r="AO10" s="1283"/>
      <c r="AP10" s="1283"/>
      <c r="AQ10" s="1283"/>
      <c r="AR10" s="1283"/>
      <c r="AS10" s="1283"/>
      <c r="AT10" s="1283"/>
      <c r="AU10" s="1283"/>
      <c r="AV10" s="1283"/>
      <c r="AW10" s="1283"/>
      <c r="AX10" s="1283"/>
      <c r="AY10" s="1283"/>
      <c r="AZ10" s="1283"/>
      <c r="BA10" s="1283"/>
      <c r="BB10" s="1283"/>
      <c r="BC10" s="1283"/>
      <c r="BD10" s="1283"/>
      <c r="BE10" s="1283"/>
      <c r="BF10" s="1283"/>
      <c r="BG10" s="1283"/>
      <c r="BH10" s="1283"/>
      <c r="BI10" s="1283"/>
      <c r="BJ10" s="1283"/>
      <c r="BK10" s="1283"/>
      <c r="BL10" s="1283"/>
      <c r="BM10" s="1283"/>
      <c r="BN10" s="1283"/>
      <c r="BO10" s="1283"/>
      <c r="BP10" s="1283"/>
      <c r="BQ10" s="1283"/>
      <c r="BR10" s="1283"/>
      <c r="BS10" s="1283"/>
      <c r="BT10" s="1283"/>
      <c r="BU10" s="1283"/>
      <c r="BV10" s="1283"/>
      <c r="BW10" s="1283"/>
      <c r="BX10" s="1283"/>
      <c r="BY10" s="1283"/>
      <c r="BZ10" s="1283"/>
      <c r="CA10" s="1283"/>
      <c r="CB10" s="1283"/>
      <c r="CC10" s="1283"/>
      <c r="CD10" s="1283"/>
      <c r="CE10" s="1283"/>
      <c r="CF10" s="1283"/>
      <c r="CG10" s="1283"/>
      <c r="CH10" s="1283"/>
      <c r="CI10" s="1283"/>
      <c r="CJ10" s="1283"/>
      <c r="CK10" s="1283"/>
      <c r="CL10" s="1283"/>
      <c r="CM10" s="1283"/>
      <c r="CN10" s="1283"/>
      <c r="CO10" s="1283"/>
      <c r="CP10" s="1283"/>
      <c r="CQ10" s="1283"/>
      <c r="CR10" s="1283"/>
      <c r="CS10" s="1283"/>
      <c r="CT10" s="1283"/>
      <c r="CU10" s="1283"/>
      <c r="CV10" s="1283"/>
      <c r="CW10" s="1283"/>
      <c r="CX10" s="1283"/>
      <c r="CY10" s="1283"/>
      <c r="CZ10" s="1283"/>
      <c r="DA10" s="1283"/>
      <c r="DB10" s="1283"/>
      <c r="DC10" s="1283"/>
      <c r="DD10" s="1283"/>
      <c r="DE10" s="1283"/>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1283"/>
      <c r="B11" s="1283"/>
      <c r="C11" s="1283"/>
      <c r="D11" s="1283"/>
      <c r="E11" s="1283"/>
      <c r="F11" s="1283"/>
      <c r="G11" s="1283"/>
      <c r="H11" s="1283"/>
      <c r="I11" s="1283"/>
      <c r="J11" s="1283"/>
      <c r="K11" s="1283"/>
      <c r="L11" s="1283"/>
      <c r="M11" s="1283"/>
      <c r="N11" s="1283"/>
      <c r="O11" s="1283"/>
      <c r="P11" s="1283"/>
      <c r="Q11" s="1283"/>
      <c r="R11" s="1283"/>
      <c r="S11" s="1283"/>
      <c r="T11" s="1283"/>
      <c r="U11" s="1283"/>
      <c r="V11" s="1283"/>
      <c r="W11" s="1283"/>
      <c r="X11" s="1283"/>
      <c r="Y11" s="1283"/>
      <c r="Z11" s="1283"/>
      <c r="AA11" s="1283"/>
      <c r="AB11" s="1283"/>
      <c r="AC11" s="1283"/>
      <c r="AD11" s="1283"/>
      <c r="AE11" s="1283"/>
      <c r="AF11" s="1283"/>
      <c r="AG11" s="1283"/>
      <c r="AH11" s="1283"/>
      <c r="AI11" s="1283"/>
      <c r="AJ11" s="1283"/>
      <c r="AK11" s="1283"/>
      <c r="AL11" s="1283"/>
      <c r="AM11" s="1283"/>
      <c r="AN11" s="1283"/>
      <c r="AO11" s="1283"/>
      <c r="AP11" s="1283"/>
      <c r="AQ11" s="1283"/>
      <c r="AR11" s="1283"/>
      <c r="AS11" s="1283"/>
      <c r="AT11" s="1283"/>
      <c r="AU11" s="1283"/>
      <c r="AV11" s="1283"/>
      <c r="AW11" s="1283"/>
      <c r="AX11" s="1283"/>
      <c r="AY11" s="1283"/>
      <c r="AZ11" s="1283"/>
      <c r="BA11" s="1283"/>
      <c r="BB11" s="1283"/>
      <c r="BC11" s="1283"/>
      <c r="BD11" s="1283"/>
      <c r="BE11" s="1283"/>
      <c r="BF11" s="1283"/>
      <c r="BG11" s="1283"/>
      <c r="BH11" s="1283"/>
      <c r="BI11" s="1283"/>
      <c r="BJ11" s="1283"/>
      <c r="BK11" s="1283"/>
      <c r="BL11" s="1283"/>
      <c r="BM11" s="1283"/>
      <c r="BN11" s="1283"/>
      <c r="BO11" s="1283"/>
      <c r="BP11" s="1283"/>
      <c r="BQ11" s="1283"/>
      <c r="BR11" s="1283"/>
      <c r="BS11" s="1283"/>
      <c r="BT11" s="1283"/>
      <c r="BU11" s="1283"/>
      <c r="BV11" s="1283"/>
      <c r="BW11" s="1283"/>
      <c r="BX11" s="1283"/>
      <c r="BY11" s="1283"/>
      <c r="BZ11" s="1283"/>
      <c r="CA11" s="1283"/>
      <c r="CB11" s="1283"/>
      <c r="CC11" s="1283"/>
      <c r="CD11" s="1283"/>
      <c r="CE11" s="1283"/>
      <c r="CF11" s="1283"/>
      <c r="CG11" s="1283"/>
      <c r="CH11" s="1283"/>
      <c r="CI11" s="1283"/>
      <c r="CJ11" s="1283"/>
      <c r="CK11" s="1283"/>
      <c r="CL11" s="1283"/>
      <c r="CM11" s="1283"/>
      <c r="CN11" s="1283"/>
      <c r="CO11" s="1283"/>
      <c r="CP11" s="1283"/>
      <c r="CQ11" s="1283"/>
      <c r="CR11" s="1283"/>
      <c r="CS11" s="1283"/>
      <c r="CT11" s="1283"/>
      <c r="CU11" s="1283"/>
      <c r="CV11" s="1283"/>
      <c r="CW11" s="1283"/>
      <c r="CX11" s="1283"/>
      <c r="CY11" s="1283"/>
      <c r="CZ11" s="1283"/>
      <c r="DA11" s="1283"/>
      <c r="DB11" s="1283"/>
      <c r="DC11" s="1283"/>
      <c r="DD11" s="1283"/>
      <c r="DE11" s="1283"/>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83"/>
      <c r="B12" s="1283"/>
      <c r="C12" s="1283"/>
      <c r="D12" s="1283"/>
      <c r="E12" s="1283"/>
      <c r="F12" s="1283"/>
      <c r="G12" s="1283"/>
      <c r="H12" s="1283"/>
      <c r="I12" s="1283"/>
      <c r="J12" s="1283"/>
      <c r="K12" s="1283"/>
      <c r="L12" s="1283"/>
      <c r="M12" s="1283"/>
      <c r="N12" s="1283"/>
      <c r="O12" s="1283"/>
      <c r="P12" s="1283"/>
      <c r="Q12" s="1283"/>
      <c r="R12" s="1283"/>
      <c r="S12" s="1283"/>
      <c r="T12" s="1283"/>
      <c r="U12" s="1283"/>
      <c r="V12" s="1283"/>
      <c r="W12" s="1283"/>
      <c r="X12" s="1283"/>
      <c r="Y12" s="1283"/>
      <c r="Z12" s="1283"/>
      <c r="AA12" s="1283"/>
      <c r="AB12" s="1283"/>
      <c r="AC12" s="1283"/>
      <c r="AD12" s="1283"/>
      <c r="AE12" s="1283"/>
      <c r="AF12" s="1283"/>
      <c r="AG12" s="1283"/>
      <c r="AH12" s="1283"/>
      <c r="AI12" s="1283"/>
      <c r="AJ12" s="1283"/>
      <c r="AK12" s="1283"/>
      <c r="AL12" s="1283"/>
      <c r="AM12" s="1283"/>
      <c r="AN12" s="1283"/>
      <c r="AO12" s="1283"/>
      <c r="AP12" s="1283"/>
      <c r="AQ12" s="1283"/>
      <c r="AR12" s="1283"/>
      <c r="AS12" s="1283"/>
      <c r="AT12" s="1283"/>
      <c r="AU12" s="1283"/>
      <c r="AV12" s="1283"/>
      <c r="AW12" s="1283"/>
      <c r="AX12" s="1283"/>
      <c r="AY12" s="1283"/>
      <c r="AZ12" s="1283"/>
      <c r="BA12" s="1283"/>
      <c r="BB12" s="1283"/>
      <c r="BC12" s="1283"/>
      <c r="BD12" s="1283"/>
      <c r="BE12" s="1283"/>
      <c r="BF12" s="1283"/>
      <c r="BG12" s="1283"/>
      <c r="BH12" s="1283"/>
      <c r="BI12" s="1283"/>
      <c r="BJ12" s="1283"/>
      <c r="BK12" s="1283"/>
      <c r="BL12" s="1283"/>
      <c r="BM12" s="1283"/>
      <c r="BN12" s="1283"/>
      <c r="BO12" s="1283"/>
      <c r="BP12" s="1283"/>
      <c r="BQ12" s="1283"/>
      <c r="BR12" s="1283"/>
      <c r="BS12" s="1283"/>
      <c r="BT12" s="1283"/>
      <c r="BU12" s="1283"/>
      <c r="BV12" s="1283"/>
      <c r="BW12" s="1283"/>
      <c r="BX12" s="1283"/>
      <c r="BY12" s="1283"/>
      <c r="BZ12" s="1283"/>
      <c r="CA12" s="1283"/>
      <c r="CB12" s="1283"/>
      <c r="CC12" s="1283"/>
      <c r="CD12" s="1283"/>
      <c r="CE12" s="1283"/>
      <c r="CF12" s="1283"/>
      <c r="CG12" s="1283"/>
      <c r="CH12" s="1283"/>
      <c r="CI12" s="1283"/>
      <c r="CJ12" s="1283"/>
      <c r="CK12" s="1283"/>
      <c r="CL12" s="1283"/>
      <c r="CM12" s="1283"/>
      <c r="CN12" s="1283"/>
      <c r="CO12" s="1283"/>
      <c r="CP12" s="1283"/>
      <c r="CQ12" s="1283"/>
      <c r="CR12" s="1283"/>
      <c r="CS12" s="1283"/>
      <c r="CT12" s="1283"/>
      <c r="CU12" s="1283"/>
      <c r="CV12" s="1283"/>
      <c r="CW12" s="1283"/>
      <c r="CX12" s="1283"/>
      <c r="CY12" s="1283"/>
      <c r="CZ12" s="1283"/>
      <c r="DA12" s="1283"/>
      <c r="DB12" s="1283"/>
      <c r="DC12" s="1283"/>
      <c r="DD12" s="1283"/>
      <c r="DE12" s="1283"/>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1283"/>
      <c r="B13" s="1283"/>
      <c r="C13" s="1283"/>
      <c r="D13" s="1283"/>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3"/>
      <c r="AF13" s="1283"/>
      <c r="AG13" s="1283"/>
      <c r="AH13" s="1283"/>
      <c r="AI13" s="1283"/>
      <c r="AJ13" s="1283"/>
      <c r="AK13" s="1283"/>
      <c r="AL13" s="1283"/>
      <c r="AM13" s="1283"/>
      <c r="AN13" s="1283"/>
      <c r="AO13" s="1283"/>
      <c r="AP13" s="1283"/>
      <c r="AQ13" s="1283"/>
      <c r="AR13" s="1283"/>
      <c r="AS13" s="1283"/>
      <c r="AT13" s="1283"/>
      <c r="AU13" s="1283"/>
      <c r="AV13" s="1283"/>
      <c r="AW13" s="1283"/>
      <c r="AX13" s="1283"/>
      <c r="AY13" s="1283"/>
      <c r="AZ13" s="1283"/>
      <c r="BA13" s="1283"/>
      <c r="BB13" s="1283"/>
      <c r="BC13" s="1283"/>
      <c r="BD13" s="1283"/>
      <c r="BE13" s="1283"/>
      <c r="BF13" s="1283"/>
      <c r="BG13" s="1283"/>
      <c r="BH13" s="1283"/>
      <c r="BI13" s="1283"/>
      <c r="BJ13" s="1283"/>
      <c r="BK13" s="1283"/>
      <c r="BL13" s="1283"/>
      <c r="BM13" s="1283"/>
      <c r="BN13" s="1283"/>
      <c r="BO13" s="1283"/>
      <c r="BP13" s="1283"/>
      <c r="BQ13" s="1283"/>
      <c r="BR13" s="1283"/>
      <c r="BS13" s="1283"/>
      <c r="BT13" s="1283"/>
      <c r="BU13" s="1283"/>
      <c r="BV13" s="1283"/>
      <c r="BW13" s="1283"/>
      <c r="BX13" s="1283"/>
      <c r="BY13" s="1283"/>
      <c r="BZ13" s="1283"/>
      <c r="CA13" s="1283"/>
      <c r="CB13" s="1283"/>
      <c r="CC13" s="1283"/>
      <c r="CD13" s="1283"/>
      <c r="CE13" s="1283"/>
      <c r="CF13" s="1283"/>
      <c r="CG13" s="1283"/>
      <c r="CH13" s="1283"/>
      <c r="CI13" s="1283"/>
      <c r="CJ13" s="1283"/>
      <c r="CK13" s="1283"/>
      <c r="CL13" s="1283"/>
      <c r="CM13" s="1283"/>
      <c r="CN13" s="1283"/>
      <c r="CO13" s="1283"/>
      <c r="CP13" s="1283"/>
      <c r="CQ13" s="1283"/>
      <c r="CR13" s="1283"/>
      <c r="CS13" s="1283"/>
      <c r="CT13" s="1283"/>
      <c r="CU13" s="1283"/>
      <c r="CV13" s="1283"/>
      <c r="CW13" s="1283"/>
      <c r="CX13" s="1283"/>
      <c r="CY13" s="1283"/>
      <c r="CZ13" s="1283"/>
      <c r="DA13" s="1283"/>
      <c r="DB13" s="1283"/>
      <c r="DC13" s="1283"/>
      <c r="DD13" s="1283"/>
      <c r="DE13" s="1283"/>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83"/>
      <c r="B14" s="1283"/>
      <c r="C14" s="1283"/>
      <c r="D14" s="1283"/>
      <c r="E14" s="1283"/>
      <c r="F14" s="1283"/>
      <c r="G14" s="1283"/>
      <c r="H14" s="1283"/>
      <c r="I14" s="1283"/>
      <c r="J14" s="1283"/>
      <c r="K14" s="1283"/>
      <c r="L14" s="1283"/>
      <c r="M14" s="1283"/>
      <c r="N14" s="1283"/>
      <c r="O14" s="1283"/>
      <c r="P14" s="1283"/>
      <c r="Q14" s="1283"/>
      <c r="R14" s="1283"/>
      <c r="S14" s="1283"/>
      <c r="T14" s="1283"/>
      <c r="U14" s="1283"/>
      <c r="V14" s="1283"/>
      <c r="W14" s="1283"/>
      <c r="X14" s="1283"/>
      <c r="Y14" s="1283"/>
      <c r="Z14" s="1283"/>
      <c r="AA14" s="1283"/>
      <c r="AB14" s="1283"/>
      <c r="AC14" s="1283"/>
      <c r="AD14" s="1283"/>
      <c r="AE14" s="1283"/>
      <c r="AF14" s="1283"/>
      <c r="AG14" s="1283"/>
      <c r="AH14" s="1283"/>
      <c r="AI14" s="1283"/>
      <c r="AJ14" s="1283"/>
      <c r="AK14" s="1283"/>
      <c r="AL14" s="1283"/>
      <c r="AM14" s="1283"/>
      <c r="AN14" s="1283"/>
      <c r="AO14" s="1283"/>
      <c r="AP14" s="1283"/>
      <c r="AQ14" s="1283"/>
      <c r="AR14" s="1283"/>
      <c r="AS14" s="1283"/>
      <c r="AT14" s="1283"/>
      <c r="AU14" s="1283"/>
      <c r="AV14" s="1283"/>
      <c r="AW14" s="1283"/>
      <c r="AX14" s="1283"/>
      <c r="AY14" s="1283"/>
      <c r="AZ14" s="1283"/>
      <c r="BA14" s="1283"/>
      <c r="BB14" s="1283"/>
      <c r="BC14" s="1283"/>
      <c r="BD14" s="1283"/>
      <c r="BE14" s="1283"/>
      <c r="BF14" s="1283"/>
      <c r="BG14" s="1283"/>
      <c r="BH14" s="1283"/>
      <c r="BI14" s="1283"/>
      <c r="BJ14" s="1283"/>
      <c r="BK14" s="1283"/>
      <c r="BL14" s="1283"/>
      <c r="BM14" s="1283"/>
      <c r="BN14" s="1283"/>
      <c r="BO14" s="1283"/>
      <c r="BP14" s="1283"/>
      <c r="BQ14" s="1283"/>
      <c r="BR14" s="1283"/>
      <c r="BS14" s="1283"/>
      <c r="BT14" s="1283"/>
      <c r="BU14" s="1283"/>
      <c r="BV14" s="1283"/>
      <c r="BW14" s="1283"/>
      <c r="BX14" s="1283"/>
      <c r="BY14" s="1283"/>
      <c r="BZ14" s="1283"/>
      <c r="CA14" s="1283"/>
      <c r="CB14" s="1283"/>
      <c r="CC14" s="1283"/>
      <c r="CD14" s="1283"/>
      <c r="CE14" s="1283"/>
      <c r="CF14" s="1283"/>
      <c r="CG14" s="1283"/>
      <c r="CH14" s="1283"/>
      <c r="CI14" s="1283"/>
      <c r="CJ14" s="1283"/>
      <c r="CK14" s="1283"/>
      <c r="CL14" s="1283"/>
      <c r="CM14" s="1283"/>
      <c r="CN14" s="1283"/>
      <c r="CO14" s="1283"/>
      <c r="CP14" s="1283"/>
      <c r="CQ14" s="1283"/>
      <c r="CR14" s="1283"/>
      <c r="CS14" s="1283"/>
      <c r="CT14" s="1283"/>
      <c r="CU14" s="1283"/>
      <c r="CV14" s="1283"/>
      <c r="CW14" s="1283"/>
      <c r="CX14" s="1283"/>
      <c r="CY14" s="1283"/>
      <c r="CZ14" s="1283"/>
      <c r="DA14" s="1283"/>
      <c r="DB14" s="1283"/>
      <c r="DC14" s="1283"/>
      <c r="DD14" s="1283"/>
      <c r="DE14" s="1283"/>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82"/>
      <c r="B15" s="1283"/>
      <c r="C15" s="1283"/>
      <c r="D15" s="1283"/>
      <c r="E15" s="1283"/>
      <c r="F15" s="1283"/>
      <c r="G15" s="1283"/>
      <c r="H15" s="1283"/>
      <c r="I15" s="1283"/>
      <c r="J15" s="1283"/>
      <c r="K15" s="1283"/>
      <c r="L15" s="1283"/>
      <c r="M15" s="1283"/>
      <c r="N15" s="1283"/>
      <c r="O15" s="1283"/>
      <c r="P15" s="1283"/>
      <c r="Q15" s="1283"/>
      <c r="R15" s="1283"/>
      <c r="S15" s="1283"/>
      <c r="T15" s="1283"/>
      <c r="U15" s="1283"/>
      <c r="V15" s="1283"/>
      <c r="W15" s="1283"/>
      <c r="X15" s="1283"/>
      <c r="Y15" s="1283"/>
      <c r="Z15" s="1283"/>
      <c r="AA15" s="1283"/>
      <c r="AB15" s="1283"/>
      <c r="AC15" s="1283"/>
      <c r="AD15" s="1283"/>
      <c r="AE15" s="1283"/>
      <c r="AF15" s="1283"/>
      <c r="AG15" s="1283"/>
      <c r="AH15" s="1283"/>
      <c r="AI15" s="1283"/>
      <c r="AJ15" s="1283"/>
      <c r="AK15" s="1283"/>
      <c r="AL15" s="1283"/>
      <c r="AM15" s="1283"/>
      <c r="AN15" s="1283"/>
      <c r="AO15" s="1283"/>
      <c r="AP15" s="1283"/>
      <c r="AQ15" s="1283"/>
      <c r="AR15" s="1283"/>
      <c r="AS15" s="1283"/>
      <c r="AT15" s="1283"/>
      <c r="AU15" s="1283"/>
      <c r="AV15" s="1283"/>
      <c r="AW15" s="1283"/>
      <c r="AX15" s="1283"/>
      <c r="AY15" s="1283"/>
      <c r="AZ15" s="1283"/>
      <c r="BA15" s="1283"/>
      <c r="BB15" s="1283"/>
      <c r="BC15" s="1283"/>
      <c r="BD15" s="1283"/>
      <c r="BE15" s="1283"/>
      <c r="BF15" s="1283"/>
      <c r="BG15" s="1283"/>
      <c r="BH15" s="1283"/>
      <c r="BI15" s="1283"/>
      <c r="BJ15" s="1283"/>
      <c r="BK15" s="1283"/>
      <c r="BL15" s="1283"/>
      <c r="BM15" s="1283"/>
      <c r="BN15" s="1283"/>
      <c r="BO15" s="1283"/>
      <c r="BP15" s="1283"/>
      <c r="BQ15" s="1283"/>
      <c r="BR15" s="1283"/>
      <c r="BS15" s="1283"/>
      <c r="BT15" s="1283"/>
      <c r="BU15" s="1283"/>
      <c r="BV15" s="1283"/>
      <c r="BW15" s="1283"/>
      <c r="BX15" s="1283"/>
      <c r="BY15" s="1283"/>
      <c r="BZ15" s="1283"/>
      <c r="CA15" s="1283"/>
      <c r="CB15" s="1283"/>
      <c r="CC15" s="1283"/>
      <c r="CD15" s="1283"/>
      <c r="CE15" s="1283"/>
      <c r="CF15" s="1283"/>
      <c r="CG15" s="1283"/>
      <c r="CH15" s="1283"/>
      <c r="CI15" s="1283"/>
      <c r="CJ15" s="1283"/>
      <c r="CK15" s="1283"/>
      <c r="CL15" s="1283"/>
      <c r="CM15" s="1283"/>
      <c r="CN15" s="1283"/>
      <c r="CO15" s="1283"/>
      <c r="CP15" s="1283"/>
      <c r="CQ15" s="1283"/>
      <c r="CR15" s="1283"/>
      <c r="CS15" s="1283"/>
      <c r="CT15" s="1283"/>
      <c r="CU15" s="1283"/>
      <c r="CV15" s="1283"/>
      <c r="CW15" s="1283"/>
      <c r="CX15" s="1283"/>
      <c r="CY15" s="1283"/>
      <c r="CZ15" s="1283"/>
      <c r="DA15" s="1283"/>
      <c r="DB15" s="1283"/>
      <c r="DC15" s="1283"/>
      <c r="DD15" s="1283"/>
      <c r="DE15" s="1283"/>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82"/>
      <c r="B16" s="1283"/>
      <c r="C16" s="1283"/>
      <c r="D16" s="1283"/>
      <c r="E16" s="1283"/>
      <c r="F16" s="1283"/>
      <c r="G16" s="1283"/>
      <c r="H16" s="1283"/>
      <c r="I16" s="1283"/>
      <c r="J16" s="1283"/>
      <c r="K16" s="1283"/>
      <c r="L16" s="1283"/>
      <c r="M16" s="1283"/>
      <c r="N16" s="1283"/>
      <c r="O16" s="1283"/>
      <c r="P16" s="1283"/>
      <c r="Q16" s="1283"/>
      <c r="R16" s="1283"/>
      <c r="S16" s="1283"/>
      <c r="T16" s="1283"/>
      <c r="U16" s="1283"/>
      <c r="V16" s="1283"/>
      <c r="W16" s="1283"/>
      <c r="X16" s="1283"/>
      <c r="Y16" s="1283"/>
      <c r="Z16" s="1283"/>
      <c r="AA16" s="1283"/>
      <c r="AB16" s="1283"/>
      <c r="AC16" s="1283"/>
      <c r="AD16" s="1283"/>
      <c r="AE16" s="1283"/>
      <c r="AF16" s="1283"/>
      <c r="AG16" s="1283"/>
      <c r="AH16" s="1283"/>
      <c r="AI16" s="1283"/>
      <c r="AJ16" s="1283"/>
      <c r="AK16" s="1283"/>
      <c r="AL16" s="1283"/>
      <c r="AM16" s="1283"/>
      <c r="AN16" s="1283"/>
      <c r="AO16" s="1283"/>
      <c r="AP16" s="1283"/>
      <c r="AQ16" s="1283"/>
      <c r="AR16" s="1283"/>
      <c r="AS16" s="1283"/>
      <c r="AT16" s="1283"/>
      <c r="AU16" s="1283"/>
      <c r="AV16" s="1283"/>
      <c r="AW16" s="1283"/>
      <c r="AX16" s="1283"/>
      <c r="AY16" s="1283"/>
      <c r="AZ16" s="1283"/>
      <c r="BA16" s="1283"/>
      <c r="BB16" s="1283"/>
      <c r="BC16" s="1283"/>
      <c r="BD16" s="1283"/>
      <c r="BE16" s="1283"/>
      <c r="BF16" s="1283"/>
      <c r="BG16" s="1283"/>
      <c r="BH16" s="1283"/>
      <c r="BI16" s="1283"/>
      <c r="BJ16" s="1283"/>
      <c r="BK16" s="1283"/>
      <c r="BL16" s="1283"/>
      <c r="BM16" s="1283"/>
      <c r="BN16" s="1283"/>
      <c r="BO16" s="1283"/>
      <c r="BP16" s="1283"/>
      <c r="BQ16" s="1283"/>
      <c r="BR16" s="1283"/>
      <c r="BS16" s="1283"/>
      <c r="BT16" s="1283"/>
      <c r="BU16" s="1283"/>
      <c r="BV16" s="1283"/>
      <c r="BW16" s="1283"/>
      <c r="BX16" s="1283"/>
      <c r="BY16" s="1283"/>
      <c r="BZ16" s="1283"/>
      <c r="CA16" s="1283"/>
      <c r="CB16" s="1283"/>
      <c r="CC16" s="1283"/>
      <c r="CD16" s="1283"/>
      <c r="CE16" s="1283"/>
      <c r="CF16" s="1283"/>
      <c r="CG16" s="1283"/>
      <c r="CH16" s="1283"/>
      <c r="CI16" s="1283"/>
      <c r="CJ16" s="1283"/>
      <c r="CK16" s="1283"/>
      <c r="CL16" s="1283"/>
      <c r="CM16" s="1283"/>
      <c r="CN16" s="1283"/>
      <c r="CO16" s="1283"/>
      <c r="CP16" s="1283"/>
      <c r="CQ16" s="1283"/>
      <c r="CR16" s="1283"/>
      <c r="CS16" s="1283"/>
      <c r="CT16" s="1283"/>
      <c r="CU16" s="1283"/>
      <c r="CV16" s="1283"/>
      <c r="CW16" s="1283"/>
      <c r="CX16" s="1283"/>
      <c r="CY16" s="1283"/>
      <c r="CZ16" s="1283"/>
      <c r="DA16" s="1283"/>
      <c r="DB16" s="1283"/>
      <c r="DC16" s="1283"/>
      <c r="DD16" s="1283"/>
      <c r="DE16" s="1283"/>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82"/>
      <c r="B17" s="1283"/>
      <c r="C17" s="1283"/>
      <c r="D17" s="1283"/>
      <c r="E17" s="1283"/>
      <c r="F17" s="1283"/>
      <c r="G17" s="1283"/>
      <c r="H17" s="1283"/>
      <c r="I17" s="1283"/>
      <c r="J17" s="1283"/>
      <c r="K17" s="1283"/>
      <c r="L17" s="1283"/>
      <c r="M17" s="1283"/>
      <c r="N17" s="1283"/>
      <c r="O17" s="1283"/>
      <c r="P17" s="1283"/>
      <c r="Q17" s="1283"/>
      <c r="R17" s="1283"/>
      <c r="S17" s="1283"/>
      <c r="T17" s="1283"/>
      <c r="U17" s="1283"/>
      <c r="V17" s="1283"/>
      <c r="W17" s="1283"/>
      <c r="X17" s="1283"/>
      <c r="Y17" s="1283"/>
      <c r="Z17" s="1283"/>
      <c r="AA17" s="1283"/>
      <c r="AB17" s="1283"/>
      <c r="AC17" s="1283"/>
      <c r="AD17" s="1283"/>
      <c r="AE17" s="1283"/>
      <c r="AF17" s="1283"/>
      <c r="AG17" s="1283"/>
      <c r="AH17" s="1283"/>
      <c r="AI17" s="1283"/>
      <c r="AJ17" s="1283"/>
      <c r="AK17" s="1283"/>
      <c r="AL17" s="1283"/>
      <c r="AM17" s="1283"/>
      <c r="AN17" s="1283"/>
      <c r="AO17" s="1283"/>
      <c r="AP17" s="1283"/>
      <c r="AQ17" s="1283"/>
      <c r="AR17" s="1283"/>
      <c r="AS17" s="1283"/>
      <c r="AT17" s="1283"/>
      <c r="AU17" s="1283"/>
      <c r="AV17" s="1283"/>
      <c r="AW17" s="1283"/>
      <c r="AX17" s="1283"/>
      <c r="AY17" s="1283"/>
      <c r="AZ17" s="1283"/>
      <c r="BA17" s="1283"/>
      <c r="BB17" s="1283"/>
      <c r="BC17" s="1283"/>
      <c r="BD17" s="1283"/>
      <c r="BE17" s="1283"/>
      <c r="BF17" s="1283"/>
      <c r="BG17" s="1283"/>
      <c r="BH17" s="1283"/>
      <c r="BI17" s="1283"/>
      <c r="BJ17" s="1283"/>
      <c r="BK17" s="1283"/>
      <c r="BL17" s="1283"/>
      <c r="BM17" s="1283"/>
      <c r="BN17" s="1283"/>
      <c r="BO17" s="1283"/>
      <c r="BP17" s="1283"/>
      <c r="BQ17" s="1283"/>
      <c r="BR17" s="1283"/>
      <c r="BS17" s="1283"/>
      <c r="BT17" s="1283"/>
      <c r="BU17" s="1283"/>
      <c r="BV17" s="1283"/>
      <c r="BW17" s="1283"/>
      <c r="BX17" s="1283"/>
      <c r="BY17" s="1283"/>
      <c r="BZ17" s="1283"/>
      <c r="CA17" s="1283"/>
      <c r="CB17" s="1283"/>
      <c r="CC17" s="1283"/>
      <c r="CD17" s="1283"/>
      <c r="CE17" s="1283"/>
      <c r="CF17" s="1283"/>
      <c r="CG17" s="1283"/>
      <c r="CH17" s="1283"/>
      <c r="CI17" s="1283"/>
      <c r="CJ17" s="1283"/>
      <c r="CK17" s="1283"/>
      <c r="CL17" s="1283"/>
      <c r="CM17" s="1283"/>
      <c r="CN17" s="1283"/>
      <c r="CO17" s="1283"/>
      <c r="CP17" s="1283"/>
      <c r="CQ17" s="1283"/>
      <c r="CR17" s="1283"/>
      <c r="CS17" s="1283"/>
      <c r="CT17" s="1283"/>
      <c r="CU17" s="1283"/>
      <c r="CV17" s="1283"/>
      <c r="CW17" s="1283"/>
      <c r="CX17" s="1283"/>
      <c r="CY17" s="1283"/>
      <c r="CZ17" s="1283"/>
      <c r="DA17" s="1283"/>
      <c r="DB17" s="1283"/>
      <c r="DC17" s="1283"/>
      <c r="DD17" s="1283"/>
      <c r="DE17" s="1283"/>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82"/>
      <c r="B18" s="1283"/>
      <c r="C18" s="1283"/>
      <c r="D18" s="1283"/>
      <c r="E18" s="1283"/>
      <c r="F18" s="1283"/>
      <c r="G18" s="1283"/>
      <c r="H18" s="1283"/>
      <c r="I18" s="1283"/>
      <c r="J18" s="1283"/>
      <c r="K18" s="1283"/>
      <c r="L18" s="1283"/>
      <c r="M18" s="1283"/>
      <c r="N18" s="1283"/>
      <c r="O18" s="1283"/>
      <c r="P18" s="1283"/>
      <c r="Q18" s="1283"/>
      <c r="R18" s="1283"/>
      <c r="S18" s="1283"/>
      <c r="T18" s="1283"/>
      <c r="U18" s="1283"/>
      <c r="V18" s="1283"/>
      <c r="W18" s="1283"/>
      <c r="X18" s="1283"/>
      <c r="Y18" s="1283"/>
      <c r="Z18" s="1283"/>
      <c r="AA18" s="1283"/>
      <c r="AB18" s="1283"/>
      <c r="AC18" s="1283"/>
      <c r="AD18" s="1283"/>
      <c r="AE18" s="1283"/>
      <c r="AF18" s="1283"/>
      <c r="AG18" s="1283"/>
      <c r="AH18" s="1283"/>
      <c r="AI18" s="1283"/>
      <c r="AJ18" s="1283"/>
      <c r="AK18" s="1283"/>
      <c r="AL18" s="1283"/>
      <c r="AM18" s="1283"/>
      <c r="AN18" s="1283"/>
      <c r="AO18" s="1283"/>
      <c r="AP18" s="1283"/>
      <c r="AQ18" s="1283"/>
      <c r="AR18" s="1283"/>
      <c r="AS18" s="1283"/>
      <c r="AT18" s="1283"/>
      <c r="AU18" s="1283"/>
      <c r="AV18" s="1283"/>
      <c r="AW18" s="1283"/>
      <c r="AX18" s="1283"/>
      <c r="AY18" s="1283"/>
      <c r="AZ18" s="1283"/>
      <c r="BA18" s="1283"/>
      <c r="BB18" s="1283"/>
      <c r="BC18" s="1283"/>
      <c r="BD18" s="1283"/>
      <c r="BE18" s="1283"/>
      <c r="BF18" s="1283"/>
      <c r="BG18" s="1283"/>
      <c r="BH18" s="1283"/>
      <c r="BI18" s="1283"/>
      <c r="BJ18" s="1283"/>
      <c r="BK18" s="1283"/>
      <c r="BL18" s="1283"/>
      <c r="BM18" s="1283"/>
      <c r="BN18" s="1283"/>
      <c r="BO18" s="1283"/>
      <c r="BP18" s="1283"/>
      <c r="BQ18" s="1283"/>
      <c r="BR18" s="1283"/>
      <c r="BS18" s="1283"/>
      <c r="BT18" s="1283"/>
      <c r="BU18" s="1283"/>
      <c r="BV18" s="1283"/>
      <c r="BW18" s="1283"/>
      <c r="BX18" s="1283"/>
      <c r="BY18" s="1283"/>
      <c r="BZ18" s="1283"/>
      <c r="CA18" s="1283"/>
      <c r="CB18" s="1283"/>
      <c r="CC18" s="1283"/>
      <c r="CD18" s="1283"/>
      <c r="CE18" s="1283"/>
      <c r="CF18" s="1283"/>
      <c r="CG18" s="1283"/>
      <c r="CH18" s="1283"/>
      <c r="CI18" s="1283"/>
      <c r="CJ18" s="1283"/>
      <c r="CK18" s="1283"/>
      <c r="CL18" s="1283"/>
      <c r="CM18" s="1283"/>
      <c r="CN18" s="1283"/>
      <c r="CO18" s="1283"/>
      <c r="CP18" s="1283"/>
      <c r="CQ18" s="1283"/>
      <c r="CR18" s="1283"/>
      <c r="CS18" s="1283"/>
      <c r="CT18" s="1283"/>
      <c r="CU18" s="1283"/>
      <c r="CV18" s="1283"/>
      <c r="CW18" s="1283"/>
      <c r="CX18" s="1283"/>
      <c r="CY18" s="1283"/>
      <c r="CZ18" s="1283"/>
      <c r="DA18" s="1283"/>
      <c r="DB18" s="1283"/>
      <c r="DC18" s="1283"/>
      <c r="DD18" s="1283"/>
      <c r="DE18" s="1283"/>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82"/>
      <c r="DE19" s="1282"/>
    </row>
    <row r="20" spans="1:351" x14ac:dyDescent="0.15">
      <c r="DD20" s="1282"/>
      <c r="DE20" s="1282"/>
    </row>
    <row r="21" spans="1:351" ht="17.25" x14ac:dyDescent="0.15">
      <c r="B21" s="1284"/>
      <c r="C21" s="1285"/>
      <c r="D21" s="1285"/>
      <c r="E21" s="1285"/>
      <c r="F21" s="1285"/>
      <c r="G21" s="1285"/>
      <c r="H21" s="1285"/>
      <c r="I21" s="1285"/>
      <c r="J21" s="1285"/>
      <c r="K21" s="1285"/>
      <c r="L21" s="1285"/>
      <c r="M21" s="1285"/>
      <c r="N21" s="1286"/>
      <c r="O21" s="1285"/>
      <c r="P21" s="1285"/>
      <c r="Q21" s="1285"/>
      <c r="R21" s="1285"/>
      <c r="S21" s="1285"/>
      <c r="T21" s="1285"/>
      <c r="U21" s="1285"/>
      <c r="V21" s="1285"/>
      <c r="W21" s="1285"/>
      <c r="X21" s="1285"/>
      <c r="Y21" s="1285"/>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6"/>
      <c r="AU21" s="1285"/>
      <c r="AV21" s="1285"/>
      <c r="AW21" s="1285"/>
      <c r="AX21" s="1285"/>
      <c r="AY21" s="1285"/>
      <c r="AZ21" s="1285"/>
      <c r="BA21" s="1285"/>
      <c r="BB21" s="1285"/>
      <c r="BC21" s="1285"/>
      <c r="BD21" s="1285"/>
      <c r="BE21" s="1285"/>
      <c r="BF21" s="1286"/>
      <c r="BG21" s="1285"/>
      <c r="BH21" s="1285"/>
      <c r="BI21" s="1285"/>
      <c r="BJ21" s="1285"/>
      <c r="BK21" s="1285"/>
      <c r="BL21" s="1285"/>
      <c r="BM21" s="1285"/>
      <c r="BN21" s="1285"/>
      <c r="BO21" s="1285"/>
      <c r="BP21" s="1285"/>
      <c r="BQ21" s="1285"/>
      <c r="BR21" s="1286"/>
      <c r="BS21" s="1285"/>
      <c r="BT21" s="1285"/>
      <c r="BU21" s="1285"/>
      <c r="BV21" s="1285"/>
      <c r="BW21" s="1285"/>
      <c r="BX21" s="1285"/>
      <c r="BY21" s="1285"/>
      <c r="BZ21" s="1285"/>
      <c r="CA21" s="1285"/>
      <c r="CB21" s="1285"/>
      <c r="CC21" s="1285"/>
      <c r="CD21" s="1286"/>
      <c r="CE21" s="1285"/>
      <c r="CF21" s="1285"/>
      <c r="CG21" s="1285"/>
      <c r="CH21" s="1285"/>
      <c r="CI21" s="1285"/>
      <c r="CJ21" s="1285"/>
      <c r="CK21" s="1285"/>
      <c r="CL21" s="1285"/>
      <c r="CM21" s="1285"/>
      <c r="CN21" s="1285"/>
      <c r="CO21" s="1285"/>
      <c r="CP21" s="1286"/>
      <c r="CQ21" s="1285"/>
      <c r="CR21" s="1285"/>
      <c r="CS21" s="1285"/>
      <c r="CT21" s="1285"/>
      <c r="CU21" s="1285"/>
      <c r="CV21" s="1285"/>
      <c r="CW21" s="1285"/>
      <c r="CX21" s="1285"/>
      <c r="CY21" s="1285"/>
      <c r="CZ21" s="1285"/>
      <c r="DA21" s="1285"/>
      <c r="DB21" s="1286"/>
      <c r="DC21" s="1285"/>
      <c r="DD21" s="1287"/>
      <c r="DE21" s="1282"/>
      <c r="MM21" s="1288"/>
    </row>
    <row r="22" spans="1:351" ht="17.25" x14ac:dyDescent="0.15">
      <c r="B22" s="1289"/>
      <c r="MM22" s="1288"/>
    </row>
    <row r="23" spans="1:351" x14ac:dyDescent="0.15">
      <c r="B23" s="1289"/>
    </row>
    <row r="24" spans="1:351" x14ac:dyDescent="0.15">
      <c r="B24" s="1289"/>
    </row>
    <row r="25" spans="1:351" x14ac:dyDescent="0.15">
      <c r="B25" s="1289"/>
    </row>
    <row r="26" spans="1:351" x14ac:dyDescent="0.15">
      <c r="B26" s="1289"/>
    </row>
    <row r="27" spans="1:351" x14ac:dyDescent="0.15">
      <c r="B27" s="1289"/>
    </row>
    <row r="28" spans="1:351" x14ac:dyDescent="0.15">
      <c r="B28" s="1289"/>
    </row>
    <row r="29" spans="1:351" x14ac:dyDescent="0.15">
      <c r="B29" s="1289"/>
    </row>
    <row r="30" spans="1:351" x14ac:dyDescent="0.15">
      <c r="B30" s="1289"/>
    </row>
    <row r="31" spans="1:351" x14ac:dyDescent="0.15">
      <c r="B31" s="1289"/>
    </row>
    <row r="32" spans="1:351" x14ac:dyDescent="0.15">
      <c r="B32" s="1289"/>
    </row>
    <row r="33" spans="2:109" x14ac:dyDescent="0.15">
      <c r="B33" s="1289"/>
    </row>
    <row r="34" spans="2:109" x14ac:dyDescent="0.15">
      <c r="B34" s="1289"/>
    </row>
    <row r="35" spans="2:109" x14ac:dyDescent="0.15">
      <c r="B35" s="1289"/>
    </row>
    <row r="36" spans="2:109" x14ac:dyDescent="0.15">
      <c r="B36" s="1289"/>
    </row>
    <row r="37" spans="2:109" x14ac:dyDescent="0.15">
      <c r="B37" s="1289"/>
    </row>
    <row r="38" spans="2:109" x14ac:dyDescent="0.15">
      <c r="B38" s="1289"/>
    </row>
    <row r="39" spans="2:109" x14ac:dyDescent="0.15">
      <c r="B39" s="1291"/>
      <c r="C39" s="1292"/>
      <c r="D39" s="1292"/>
      <c r="E39" s="1292"/>
      <c r="F39" s="1292"/>
      <c r="G39" s="1292"/>
      <c r="H39" s="1292"/>
      <c r="I39" s="1292"/>
      <c r="J39" s="1292"/>
      <c r="K39" s="1292"/>
      <c r="L39" s="1292"/>
      <c r="M39" s="1292"/>
      <c r="N39" s="1292"/>
      <c r="O39" s="1292"/>
      <c r="P39" s="1292"/>
      <c r="Q39" s="1292"/>
      <c r="R39" s="1292"/>
      <c r="S39" s="1292"/>
      <c r="T39" s="1292"/>
      <c r="U39" s="1292"/>
      <c r="V39" s="1292"/>
      <c r="W39" s="1292"/>
      <c r="X39" s="1292"/>
      <c r="Y39" s="1292"/>
      <c r="Z39" s="1292"/>
      <c r="AA39" s="1292"/>
      <c r="AB39" s="1292"/>
      <c r="AC39" s="1292"/>
      <c r="AD39" s="1292"/>
      <c r="AE39" s="1292"/>
      <c r="AF39" s="1292"/>
      <c r="AG39" s="1292"/>
      <c r="AH39" s="1292"/>
      <c r="AI39" s="1292"/>
      <c r="AJ39" s="1292"/>
      <c r="AK39" s="1292"/>
      <c r="AL39" s="1292"/>
      <c r="AM39" s="1292"/>
      <c r="AN39" s="1292"/>
      <c r="AO39" s="1292"/>
      <c r="AP39" s="1292"/>
      <c r="AQ39" s="1292"/>
      <c r="AR39" s="1292"/>
      <c r="AS39" s="1292"/>
      <c r="AT39" s="1292"/>
      <c r="AU39" s="1292"/>
      <c r="AV39" s="1292"/>
      <c r="AW39" s="1292"/>
      <c r="AX39" s="1292"/>
      <c r="AY39" s="1292"/>
      <c r="AZ39" s="1292"/>
      <c r="BA39" s="1292"/>
      <c r="BB39" s="1292"/>
      <c r="BC39" s="1292"/>
      <c r="BD39" s="1292"/>
      <c r="BE39" s="1292"/>
      <c r="BF39" s="1292"/>
      <c r="BG39" s="1292"/>
      <c r="BH39" s="1292"/>
      <c r="BI39" s="1292"/>
      <c r="BJ39" s="1292"/>
      <c r="BK39" s="1292"/>
      <c r="BL39" s="1292"/>
      <c r="BM39" s="1292"/>
      <c r="BN39" s="1292"/>
      <c r="BO39" s="1292"/>
      <c r="BP39" s="1292"/>
      <c r="BQ39" s="1292"/>
      <c r="BR39" s="1292"/>
      <c r="BS39" s="1292"/>
      <c r="BT39" s="1292"/>
      <c r="BU39" s="1292"/>
      <c r="BV39" s="1292"/>
      <c r="BW39" s="1292"/>
      <c r="BX39" s="1292"/>
      <c r="BY39" s="1292"/>
      <c r="BZ39" s="1292"/>
      <c r="CA39" s="1292"/>
      <c r="CB39" s="1292"/>
      <c r="CC39" s="1292"/>
      <c r="CD39" s="1292"/>
      <c r="CE39" s="1292"/>
      <c r="CF39" s="1292"/>
      <c r="CG39" s="1292"/>
      <c r="CH39" s="1292"/>
      <c r="CI39" s="1292"/>
      <c r="CJ39" s="1292"/>
      <c r="CK39" s="1292"/>
      <c r="CL39" s="1292"/>
      <c r="CM39" s="1292"/>
      <c r="CN39" s="1292"/>
      <c r="CO39" s="1292"/>
      <c r="CP39" s="1292"/>
      <c r="CQ39" s="1292"/>
      <c r="CR39" s="1292"/>
      <c r="CS39" s="1292"/>
      <c r="CT39" s="1292"/>
      <c r="CU39" s="1292"/>
      <c r="CV39" s="1292"/>
      <c r="CW39" s="1292"/>
      <c r="CX39" s="1292"/>
      <c r="CY39" s="1292"/>
      <c r="CZ39" s="1292"/>
      <c r="DA39" s="1292"/>
      <c r="DB39" s="1292"/>
      <c r="DC39" s="1292"/>
      <c r="DD39" s="1293"/>
    </row>
    <row r="40" spans="2:109" x14ac:dyDescent="0.15">
      <c r="B40" s="1294"/>
      <c r="DD40" s="1294"/>
      <c r="DE40" s="1282"/>
    </row>
    <row r="41" spans="2:109" ht="17.25" x14ac:dyDescent="0.15">
      <c r="B41" s="1295" t="s">
        <v>620</v>
      </c>
      <c r="C41" s="1285"/>
      <c r="D41" s="1285"/>
      <c r="E41" s="1285"/>
      <c r="F41" s="1285"/>
      <c r="G41" s="1285"/>
      <c r="H41" s="1285"/>
      <c r="I41" s="1285"/>
      <c r="J41" s="1285"/>
      <c r="K41" s="1285"/>
      <c r="L41" s="1285"/>
      <c r="M41" s="1285"/>
      <c r="N41" s="1285"/>
      <c r="O41" s="1285"/>
      <c r="P41" s="1285"/>
      <c r="Q41" s="1285"/>
      <c r="R41" s="1285"/>
      <c r="S41" s="1285"/>
      <c r="T41" s="1285"/>
      <c r="U41" s="1285"/>
      <c r="V41" s="1285"/>
      <c r="W41" s="1285"/>
      <c r="X41" s="1285"/>
      <c r="Y41" s="1285"/>
      <c r="Z41" s="1285"/>
      <c r="AA41" s="1285"/>
      <c r="AB41" s="1285"/>
      <c r="AC41" s="1285"/>
      <c r="AD41" s="1285"/>
      <c r="AE41" s="1285"/>
      <c r="AF41" s="1285"/>
      <c r="AG41" s="1285"/>
      <c r="AH41" s="1285"/>
      <c r="AI41" s="1285"/>
      <c r="AJ41" s="1285"/>
      <c r="AK41" s="1285"/>
      <c r="AL41" s="1285"/>
      <c r="AM41" s="1285"/>
      <c r="AN41" s="1285"/>
      <c r="AO41" s="1285"/>
      <c r="AP41" s="1285"/>
      <c r="AQ41" s="1285"/>
      <c r="AR41" s="1285"/>
      <c r="AS41" s="1285"/>
      <c r="AT41" s="1285"/>
      <c r="AU41" s="1285"/>
      <c r="AV41" s="1285"/>
      <c r="AW41" s="1285"/>
      <c r="AX41" s="1285"/>
      <c r="AY41" s="1285"/>
      <c r="AZ41" s="1285"/>
      <c r="BA41" s="1285"/>
      <c r="BB41" s="1285"/>
      <c r="BC41" s="1285"/>
      <c r="BD41" s="1285"/>
      <c r="BE41" s="1285"/>
      <c r="BF41" s="1285"/>
      <c r="BG41" s="1285"/>
      <c r="BH41" s="1285"/>
      <c r="BI41" s="1285"/>
      <c r="BJ41" s="1285"/>
      <c r="BK41" s="1285"/>
      <c r="BL41" s="1285"/>
      <c r="BM41" s="1285"/>
      <c r="BN41" s="1285"/>
      <c r="BO41" s="1285"/>
      <c r="BP41" s="1285"/>
      <c r="BQ41" s="1285"/>
      <c r="BR41" s="1285"/>
      <c r="BS41" s="1285"/>
      <c r="BT41" s="1285"/>
      <c r="BU41" s="1285"/>
      <c r="BV41" s="1285"/>
      <c r="BW41" s="1285"/>
      <c r="BX41" s="1285"/>
      <c r="BY41" s="1285"/>
      <c r="BZ41" s="1285"/>
      <c r="CA41" s="1285"/>
      <c r="CB41" s="1285"/>
      <c r="CC41" s="1285"/>
      <c r="CD41" s="1285"/>
      <c r="CE41" s="1285"/>
      <c r="CF41" s="1285"/>
      <c r="CG41" s="1285"/>
      <c r="CH41" s="1285"/>
      <c r="CI41" s="1285"/>
      <c r="CJ41" s="1285"/>
      <c r="CK41" s="1285"/>
      <c r="CL41" s="1285"/>
      <c r="CM41" s="1285"/>
      <c r="CN41" s="1285"/>
      <c r="CO41" s="1285"/>
      <c r="CP41" s="1285"/>
      <c r="CQ41" s="1285"/>
      <c r="CR41" s="1285"/>
      <c r="CS41" s="1285"/>
      <c r="CT41" s="1285"/>
      <c r="CU41" s="1285"/>
      <c r="CV41" s="1285"/>
      <c r="CW41" s="1285"/>
      <c r="CX41" s="1285"/>
      <c r="CY41" s="1285"/>
      <c r="CZ41" s="1285"/>
      <c r="DA41" s="1285"/>
      <c r="DB41" s="1285"/>
      <c r="DC41" s="1285"/>
      <c r="DD41" s="1287"/>
    </row>
    <row r="42" spans="2:109" x14ac:dyDescent="0.15">
      <c r="B42" s="1289"/>
      <c r="G42" s="1296"/>
      <c r="I42" s="1297"/>
      <c r="J42" s="1297"/>
      <c r="K42" s="1297"/>
      <c r="AM42" s="1296"/>
      <c r="AN42" s="1296" t="s">
        <v>621</v>
      </c>
      <c r="AP42" s="1297"/>
      <c r="AQ42" s="1297"/>
      <c r="AR42" s="1297"/>
      <c r="AY42" s="1296"/>
      <c r="BA42" s="1297"/>
      <c r="BB42" s="1297"/>
      <c r="BC42" s="1297"/>
      <c r="BK42" s="1296"/>
      <c r="BM42" s="1297"/>
      <c r="BN42" s="1297"/>
      <c r="BO42" s="1297"/>
      <c r="BW42" s="1296"/>
      <c r="BY42" s="1297"/>
      <c r="BZ42" s="1297"/>
      <c r="CA42" s="1297"/>
      <c r="CI42" s="1296"/>
      <c r="CK42" s="1297"/>
      <c r="CL42" s="1297"/>
      <c r="CM42" s="1297"/>
      <c r="CU42" s="1296"/>
      <c r="CW42" s="1297"/>
      <c r="CX42" s="1297"/>
      <c r="CY42" s="1297"/>
    </row>
    <row r="43" spans="2:109" ht="13.5" customHeight="1" x14ac:dyDescent="0.15">
      <c r="B43" s="1289"/>
      <c r="AN43" s="1298" t="s">
        <v>622</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1289"/>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1289"/>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1289"/>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1289"/>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1289"/>
      <c r="H48" s="1307"/>
      <c r="I48" s="1307"/>
      <c r="J48" s="1307"/>
      <c r="AN48" s="1307"/>
      <c r="AO48" s="1307"/>
      <c r="AP48" s="1307"/>
      <c r="AZ48" s="1307"/>
      <c r="BA48" s="1307"/>
      <c r="BB48" s="1307"/>
      <c r="BL48" s="1307"/>
      <c r="BM48" s="1307"/>
      <c r="BN48" s="1307"/>
      <c r="BX48" s="1307"/>
      <c r="BY48" s="1307"/>
      <c r="BZ48" s="1307"/>
      <c r="CJ48" s="1307"/>
      <c r="CK48" s="1307"/>
      <c r="CL48" s="1307"/>
      <c r="CV48" s="1307"/>
      <c r="CW48" s="1307"/>
      <c r="CX48" s="1307"/>
    </row>
    <row r="49" spans="1:109" x14ac:dyDescent="0.15">
      <c r="B49" s="1289"/>
      <c r="AN49" s="1282" t="s">
        <v>623</v>
      </c>
    </row>
    <row r="50" spans="1:109" x14ac:dyDescent="0.15">
      <c r="B50" s="1289"/>
      <c r="G50" s="1308"/>
      <c r="H50" s="1308"/>
      <c r="I50" s="1308"/>
      <c r="J50" s="1308"/>
      <c r="K50" s="1309"/>
      <c r="L50" s="1309"/>
      <c r="M50" s="1310"/>
      <c r="N50" s="1310"/>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1289"/>
      <c r="G51" s="1315"/>
      <c r="H51" s="1315"/>
      <c r="I51" s="1316"/>
      <c r="J51" s="1316"/>
      <c r="K51" s="1317"/>
      <c r="L51" s="1317"/>
      <c r="M51" s="1317"/>
      <c r="N51" s="1317"/>
      <c r="AM51" s="1307"/>
      <c r="AN51" s="1318" t="s">
        <v>624</v>
      </c>
      <c r="AO51" s="1318"/>
      <c r="AP51" s="1318"/>
      <c r="AQ51" s="1318"/>
      <c r="AR51" s="1318"/>
      <c r="AS51" s="1318"/>
      <c r="AT51" s="1318"/>
      <c r="AU51" s="1318"/>
      <c r="AV51" s="1318"/>
      <c r="AW51" s="1318"/>
      <c r="AX51" s="1318"/>
      <c r="AY51" s="1318"/>
      <c r="AZ51" s="1318"/>
      <c r="BA51" s="1318"/>
      <c r="BB51" s="1318" t="s">
        <v>625</v>
      </c>
      <c r="BC51" s="1318"/>
      <c r="BD51" s="1318"/>
      <c r="BE51" s="1318"/>
      <c r="BF51" s="1318"/>
      <c r="BG51" s="1318"/>
      <c r="BH51" s="1318"/>
      <c r="BI51" s="1318"/>
      <c r="BJ51" s="1318"/>
      <c r="BK51" s="1318"/>
      <c r="BL51" s="1318"/>
      <c r="BM51" s="1318"/>
      <c r="BN51" s="1318"/>
      <c r="BO51" s="1318"/>
      <c r="BP51" s="1319"/>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1289"/>
      <c r="G52" s="1315"/>
      <c r="H52" s="1315"/>
      <c r="I52" s="1316"/>
      <c r="J52" s="1316"/>
      <c r="K52" s="1317"/>
      <c r="L52" s="1317"/>
      <c r="M52" s="1317"/>
      <c r="N52" s="1317"/>
      <c r="AM52" s="1307"/>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1297"/>
      <c r="B53" s="1289"/>
      <c r="G53" s="1315"/>
      <c r="H53" s="1315"/>
      <c r="I53" s="1308"/>
      <c r="J53" s="1308"/>
      <c r="K53" s="1317"/>
      <c r="L53" s="1317"/>
      <c r="M53" s="1317"/>
      <c r="N53" s="1317"/>
      <c r="AM53" s="1307"/>
      <c r="AN53" s="1318"/>
      <c r="AO53" s="1318"/>
      <c r="AP53" s="1318"/>
      <c r="AQ53" s="1318"/>
      <c r="AR53" s="1318"/>
      <c r="AS53" s="1318"/>
      <c r="AT53" s="1318"/>
      <c r="AU53" s="1318"/>
      <c r="AV53" s="1318"/>
      <c r="AW53" s="1318"/>
      <c r="AX53" s="1318"/>
      <c r="AY53" s="1318"/>
      <c r="AZ53" s="1318"/>
      <c r="BA53" s="1318"/>
      <c r="BB53" s="1318" t="s">
        <v>626</v>
      </c>
      <c r="BC53" s="1318"/>
      <c r="BD53" s="1318"/>
      <c r="BE53" s="1318"/>
      <c r="BF53" s="1318"/>
      <c r="BG53" s="1318"/>
      <c r="BH53" s="1318"/>
      <c r="BI53" s="1318"/>
      <c r="BJ53" s="1318"/>
      <c r="BK53" s="1318"/>
      <c r="BL53" s="1318"/>
      <c r="BM53" s="1318"/>
      <c r="BN53" s="1318"/>
      <c r="BO53" s="1318"/>
      <c r="BP53" s="1319">
        <v>63.6</v>
      </c>
      <c r="BQ53" s="1319"/>
      <c r="BR53" s="1319"/>
      <c r="BS53" s="1319"/>
      <c r="BT53" s="1319"/>
      <c r="BU53" s="1319"/>
      <c r="BV53" s="1319"/>
      <c r="BW53" s="1319"/>
      <c r="BX53" s="1319">
        <v>64.900000000000006</v>
      </c>
      <c r="BY53" s="1319"/>
      <c r="BZ53" s="1319"/>
      <c r="CA53" s="1319"/>
      <c r="CB53" s="1319"/>
      <c r="CC53" s="1319"/>
      <c r="CD53" s="1319"/>
      <c r="CE53" s="1319"/>
      <c r="CF53" s="1319">
        <v>66.400000000000006</v>
      </c>
      <c r="CG53" s="1319"/>
      <c r="CH53" s="1319"/>
      <c r="CI53" s="1319"/>
      <c r="CJ53" s="1319"/>
      <c r="CK53" s="1319"/>
      <c r="CL53" s="1319"/>
      <c r="CM53" s="1319"/>
      <c r="CN53" s="1319">
        <v>68.5</v>
      </c>
      <c r="CO53" s="1319"/>
      <c r="CP53" s="1319"/>
      <c r="CQ53" s="1319"/>
      <c r="CR53" s="1319"/>
      <c r="CS53" s="1319"/>
      <c r="CT53" s="1319"/>
      <c r="CU53" s="1319"/>
      <c r="CV53" s="1319">
        <v>68.400000000000006</v>
      </c>
      <c r="CW53" s="1319"/>
      <c r="CX53" s="1319"/>
      <c r="CY53" s="1319"/>
      <c r="CZ53" s="1319"/>
      <c r="DA53" s="1319"/>
      <c r="DB53" s="1319"/>
      <c r="DC53" s="1319"/>
    </row>
    <row r="54" spans="1:109" x14ac:dyDescent="0.15">
      <c r="A54" s="1297"/>
      <c r="B54" s="1289"/>
      <c r="G54" s="1315"/>
      <c r="H54" s="1315"/>
      <c r="I54" s="1308"/>
      <c r="J54" s="1308"/>
      <c r="K54" s="1317"/>
      <c r="L54" s="1317"/>
      <c r="M54" s="1317"/>
      <c r="N54" s="1317"/>
      <c r="AM54" s="1307"/>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1297"/>
      <c r="B55" s="1289"/>
      <c r="G55" s="1308"/>
      <c r="H55" s="1308"/>
      <c r="I55" s="1308"/>
      <c r="J55" s="1308"/>
      <c r="K55" s="1317"/>
      <c r="L55" s="1317"/>
      <c r="M55" s="1317"/>
      <c r="N55" s="1317"/>
      <c r="AN55" s="1314" t="s">
        <v>627</v>
      </c>
      <c r="AO55" s="1314"/>
      <c r="AP55" s="1314"/>
      <c r="AQ55" s="1314"/>
      <c r="AR55" s="1314"/>
      <c r="AS55" s="1314"/>
      <c r="AT55" s="1314"/>
      <c r="AU55" s="1314"/>
      <c r="AV55" s="1314"/>
      <c r="AW55" s="1314"/>
      <c r="AX55" s="1314"/>
      <c r="AY55" s="1314"/>
      <c r="AZ55" s="1314"/>
      <c r="BA55" s="1314"/>
      <c r="BB55" s="1318" t="s">
        <v>625</v>
      </c>
      <c r="BC55" s="1318"/>
      <c r="BD55" s="1318"/>
      <c r="BE55" s="1318"/>
      <c r="BF55" s="1318"/>
      <c r="BG55" s="1318"/>
      <c r="BH55" s="1318"/>
      <c r="BI55" s="1318"/>
      <c r="BJ55" s="1318"/>
      <c r="BK55" s="1318"/>
      <c r="BL55" s="1318"/>
      <c r="BM55" s="1318"/>
      <c r="BN55" s="1318"/>
      <c r="BO55" s="1318"/>
      <c r="BP55" s="1319">
        <v>52.3</v>
      </c>
      <c r="BQ55" s="1319"/>
      <c r="BR55" s="1319"/>
      <c r="BS55" s="1319"/>
      <c r="BT55" s="1319"/>
      <c r="BU55" s="1319"/>
      <c r="BV55" s="1319"/>
      <c r="BW55" s="1319"/>
      <c r="BX55" s="1319">
        <v>55.4</v>
      </c>
      <c r="BY55" s="1319"/>
      <c r="BZ55" s="1319"/>
      <c r="CA55" s="1319"/>
      <c r="CB55" s="1319"/>
      <c r="CC55" s="1319"/>
      <c r="CD55" s="1319"/>
      <c r="CE55" s="1319"/>
      <c r="CF55" s="1319">
        <v>52.7</v>
      </c>
      <c r="CG55" s="1319"/>
      <c r="CH55" s="1319"/>
      <c r="CI55" s="1319"/>
      <c r="CJ55" s="1319"/>
      <c r="CK55" s="1319"/>
      <c r="CL55" s="1319"/>
      <c r="CM55" s="1319"/>
      <c r="CN55" s="1319">
        <v>49.7</v>
      </c>
      <c r="CO55" s="1319"/>
      <c r="CP55" s="1319"/>
      <c r="CQ55" s="1319"/>
      <c r="CR55" s="1319"/>
      <c r="CS55" s="1319"/>
      <c r="CT55" s="1319"/>
      <c r="CU55" s="1319"/>
      <c r="CV55" s="1319">
        <v>37.299999999999997</v>
      </c>
      <c r="CW55" s="1319"/>
      <c r="CX55" s="1319"/>
      <c r="CY55" s="1319"/>
      <c r="CZ55" s="1319"/>
      <c r="DA55" s="1319"/>
      <c r="DB55" s="1319"/>
      <c r="DC55" s="1319"/>
    </row>
    <row r="56" spans="1:109" x14ac:dyDescent="0.15">
      <c r="A56" s="1297"/>
      <c r="B56" s="1289"/>
      <c r="G56" s="1308"/>
      <c r="H56" s="1308"/>
      <c r="I56" s="1308"/>
      <c r="J56" s="1308"/>
      <c r="K56" s="1317"/>
      <c r="L56" s="1317"/>
      <c r="M56" s="1317"/>
      <c r="N56" s="1317"/>
      <c r="AN56" s="1314"/>
      <c r="AO56" s="1314"/>
      <c r="AP56" s="1314"/>
      <c r="AQ56" s="1314"/>
      <c r="AR56" s="1314"/>
      <c r="AS56" s="1314"/>
      <c r="AT56" s="1314"/>
      <c r="AU56" s="1314"/>
      <c r="AV56" s="1314"/>
      <c r="AW56" s="1314"/>
      <c r="AX56" s="1314"/>
      <c r="AY56" s="1314"/>
      <c r="AZ56" s="1314"/>
      <c r="BA56" s="1314"/>
      <c r="BB56" s="1318"/>
      <c r="BC56" s="1318"/>
      <c r="BD56" s="1318"/>
      <c r="BE56" s="1318"/>
      <c r="BF56" s="1318"/>
      <c r="BG56" s="1318"/>
      <c r="BH56" s="1318"/>
      <c r="BI56" s="1318"/>
      <c r="BJ56" s="1318"/>
      <c r="BK56" s="1318"/>
      <c r="BL56" s="1318"/>
      <c r="BM56" s="1318"/>
      <c r="BN56" s="1318"/>
      <c r="BO56" s="1318"/>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1297" customFormat="1" x14ac:dyDescent="0.15">
      <c r="B57" s="1320"/>
      <c r="G57" s="1308"/>
      <c r="H57" s="1308"/>
      <c r="I57" s="1321"/>
      <c r="J57" s="1321"/>
      <c r="K57" s="1317"/>
      <c r="L57" s="1317"/>
      <c r="M57" s="1317"/>
      <c r="N57" s="1317"/>
      <c r="AM57" s="1282"/>
      <c r="AN57" s="1314"/>
      <c r="AO57" s="1314"/>
      <c r="AP57" s="1314"/>
      <c r="AQ57" s="1314"/>
      <c r="AR57" s="1314"/>
      <c r="AS57" s="1314"/>
      <c r="AT57" s="1314"/>
      <c r="AU57" s="1314"/>
      <c r="AV57" s="1314"/>
      <c r="AW57" s="1314"/>
      <c r="AX57" s="1314"/>
      <c r="AY57" s="1314"/>
      <c r="AZ57" s="1314"/>
      <c r="BA57" s="1314"/>
      <c r="BB57" s="1318" t="s">
        <v>626</v>
      </c>
      <c r="BC57" s="1318"/>
      <c r="BD57" s="1318"/>
      <c r="BE57" s="1318"/>
      <c r="BF57" s="1318"/>
      <c r="BG57" s="1318"/>
      <c r="BH57" s="1318"/>
      <c r="BI57" s="1318"/>
      <c r="BJ57" s="1318"/>
      <c r="BK57" s="1318"/>
      <c r="BL57" s="1318"/>
      <c r="BM57" s="1318"/>
      <c r="BN57" s="1318"/>
      <c r="BO57" s="1318"/>
      <c r="BP57" s="1319">
        <v>57.1</v>
      </c>
      <c r="BQ57" s="1319"/>
      <c r="BR57" s="1319"/>
      <c r="BS57" s="1319"/>
      <c r="BT57" s="1319"/>
      <c r="BU57" s="1319"/>
      <c r="BV57" s="1319"/>
      <c r="BW57" s="1319"/>
      <c r="BX57" s="1319">
        <v>58.7</v>
      </c>
      <c r="BY57" s="1319"/>
      <c r="BZ57" s="1319"/>
      <c r="CA57" s="1319"/>
      <c r="CB57" s="1319"/>
      <c r="CC57" s="1319"/>
      <c r="CD57" s="1319"/>
      <c r="CE57" s="1319"/>
      <c r="CF57" s="1319">
        <v>59.9</v>
      </c>
      <c r="CG57" s="1319"/>
      <c r="CH57" s="1319"/>
      <c r="CI57" s="1319"/>
      <c r="CJ57" s="1319"/>
      <c r="CK57" s="1319"/>
      <c r="CL57" s="1319"/>
      <c r="CM57" s="1319"/>
      <c r="CN57" s="1319">
        <v>60.1</v>
      </c>
      <c r="CO57" s="1319"/>
      <c r="CP57" s="1319"/>
      <c r="CQ57" s="1319"/>
      <c r="CR57" s="1319"/>
      <c r="CS57" s="1319"/>
      <c r="CT57" s="1319"/>
      <c r="CU57" s="1319"/>
      <c r="CV57" s="1319">
        <v>61.8</v>
      </c>
      <c r="CW57" s="1319"/>
      <c r="CX57" s="1319"/>
      <c r="CY57" s="1319"/>
      <c r="CZ57" s="1319"/>
      <c r="DA57" s="1319"/>
      <c r="DB57" s="1319"/>
      <c r="DC57" s="1319"/>
      <c r="DD57" s="1322"/>
      <c r="DE57" s="1320"/>
    </row>
    <row r="58" spans="1:109" s="1297" customFormat="1" x14ac:dyDescent="0.15">
      <c r="A58" s="1282"/>
      <c r="B58" s="1320"/>
      <c r="G58" s="1308"/>
      <c r="H58" s="1308"/>
      <c r="I58" s="1321"/>
      <c r="J58" s="1321"/>
      <c r="K58" s="1317"/>
      <c r="L58" s="1317"/>
      <c r="M58" s="1317"/>
      <c r="N58" s="1317"/>
      <c r="AM58" s="1282"/>
      <c r="AN58" s="1314"/>
      <c r="AO58" s="1314"/>
      <c r="AP58" s="1314"/>
      <c r="AQ58" s="1314"/>
      <c r="AR58" s="1314"/>
      <c r="AS58" s="1314"/>
      <c r="AT58" s="1314"/>
      <c r="AU58" s="1314"/>
      <c r="AV58" s="1314"/>
      <c r="AW58" s="1314"/>
      <c r="AX58" s="1314"/>
      <c r="AY58" s="1314"/>
      <c r="AZ58" s="1314"/>
      <c r="BA58" s="1314"/>
      <c r="BB58" s="1318"/>
      <c r="BC58" s="1318"/>
      <c r="BD58" s="1318"/>
      <c r="BE58" s="1318"/>
      <c r="BF58" s="1318"/>
      <c r="BG58" s="1318"/>
      <c r="BH58" s="1318"/>
      <c r="BI58" s="1318"/>
      <c r="BJ58" s="1318"/>
      <c r="BK58" s="1318"/>
      <c r="BL58" s="1318"/>
      <c r="BM58" s="1318"/>
      <c r="BN58" s="1318"/>
      <c r="BO58" s="1318"/>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1322"/>
      <c r="DE58" s="1320"/>
    </row>
    <row r="59" spans="1:109" s="1297" customFormat="1" x14ac:dyDescent="0.15">
      <c r="A59" s="1282"/>
      <c r="B59" s="1320"/>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20"/>
    </row>
    <row r="60" spans="1:109" s="1297" customFormat="1" x14ac:dyDescent="0.15">
      <c r="A60" s="1282"/>
      <c r="B60" s="1320"/>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20"/>
    </row>
    <row r="61" spans="1:109" s="1297" customFormat="1" x14ac:dyDescent="0.15">
      <c r="A61" s="1282"/>
      <c r="B61" s="1324"/>
      <c r="C61" s="1325"/>
      <c r="D61" s="1325"/>
      <c r="E61" s="1325"/>
      <c r="F61" s="1325"/>
      <c r="G61" s="1325"/>
      <c r="H61" s="1325"/>
      <c r="I61" s="1325"/>
      <c r="J61" s="1325"/>
      <c r="K61" s="1325"/>
      <c r="L61" s="1325"/>
      <c r="M61" s="1326"/>
      <c r="N61" s="1326"/>
      <c r="O61" s="1325"/>
      <c r="P61" s="1325"/>
      <c r="Q61" s="1325"/>
      <c r="R61" s="1325"/>
      <c r="S61" s="1325"/>
      <c r="T61" s="1325"/>
      <c r="U61" s="1325"/>
      <c r="V61" s="1325"/>
      <c r="W61" s="1325"/>
      <c r="X61" s="1325"/>
      <c r="Y61" s="1325"/>
      <c r="Z61" s="1325"/>
      <c r="AA61" s="1325"/>
      <c r="AB61" s="1325"/>
      <c r="AC61" s="1325"/>
      <c r="AD61" s="1325"/>
      <c r="AE61" s="1325"/>
      <c r="AF61" s="1325"/>
      <c r="AG61" s="1325"/>
      <c r="AH61" s="1325"/>
      <c r="AI61" s="1325"/>
      <c r="AJ61" s="1325"/>
      <c r="AK61" s="1325"/>
      <c r="AL61" s="1325"/>
      <c r="AM61" s="1325"/>
      <c r="AN61" s="1325"/>
      <c r="AO61" s="1325"/>
      <c r="AP61" s="1325"/>
      <c r="AQ61" s="1325"/>
      <c r="AR61" s="1325"/>
      <c r="AS61" s="1326"/>
      <c r="AT61" s="1326"/>
      <c r="AU61" s="1325"/>
      <c r="AV61" s="1325"/>
      <c r="AW61" s="1325"/>
      <c r="AX61" s="1325"/>
      <c r="AY61" s="1325"/>
      <c r="AZ61" s="1325"/>
      <c r="BA61" s="1325"/>
      <c r="BB61" s="1325"/>
      <c r="BC61" s="1325"/>
      <c r="BD61" s="1325"/>
      <c r="BE61" s="1326"/>
      <c r="BF61" s="1326"/>
      <c r="BG61" s="1325"/>
      <c r="BH61" s="1325"/>
      <c r="BI61" s="1325"/>
      <c r="BJ61" s="1325"/>
      <c r="BK61" s="1325"/>
      <c r="BL61" s="1325"/>
      <c r="BM61" s="1325"/>
      <c r="BN61" s="1325"/>
      <c r="BO61" s="1325"/>
      <c r="BP61" s="1325"/>
      <c r="BQ61" s="1326"/>
      <c r="BR61" s="1326"/>
      <c r="BS61" s="1325"/>
      <c r="BT61" s="1325"/>
      <c r="BU61" s="1325"/>
      <c r="BV61" s="1325"/>
      <c r="BW61" s="1325"/>
      <c r="BX61" s="1325"/>
      <c r="BY61" s="1325"/>
      <c r="BZ61" s="1325"/>
      <c r="CA61" s="1325"/>
      <c r="CB61" s="1325"/>
      <c r="CC61" s="1326"/>
      <c r="CD61" s="1326"/>
      <c r="CE61" s="1325"/>
      <c r="CF61" s="1325"/>
      <c r="CG61" s="1325"/>
      <c r="CH61" s="1325"/>
      <c r="CI61" s="1325"/>
      <c r="CJ61" s="1325"/>
      <c r="CK61" s="1325"/>
      <c r="CL61" s="1325"/>
      <c r="CM61" s="1325"/>
      <c r="CN61" s="1325"/>
      <c r="CO61" s="1326"/>
      <c r="CP61" s="1326"/>
      <c r="CQ61" s="1325"/>
      <c r="CR61" s="1325"/>
      <c r="CS61" s="1325"/>
      <c r="CT61" s="1325"/>
      <c r="CU61" s="1325"/>
      <c r="CV61" s="1325"/>
      <c r="CW61" s="1325"/>
      <c r="CX61" s="1325"/>
      <c r="CY61" s="1325"/>
      <c r="CZ61" s="1325"/>
      <c r="DA61" s="1326"/>
      <c r="DB61" s="1326"/>
      <c r="DC61" s="1326"/>
      <c r="DD61" s="1327"/>
      <c r="DE61" s="1320"/>
    </row>
    <row r="62" spans="1:109" x14ac:dyDescent="0.15">
      <c r="B62" s="1294"/>
      <c r="C62" s="1294"/>
      <c r="D62" s="1294"/>
      <c r="E62" s="1294"/>
      <c r="F62" s="1294"/>
      <c r="G62" s="1294"/>
      <c r="H62" s="1294"/>
      <c r="I62" s="1294"/>
      <c r="J62" s="1294"/>
      <c r="K62" s="1294"/>
      <c r="L62" s="1294"/>
      <c r="M62" s="1294"/>
      <c r="N62" s="1294"/>
      <c r="O62" s="1294"/>
      <c r="P62" s="1294"/>
      <c r="Q62" s="1294"/>
      <c r="R62" s="1294"/>
      <c r="S62" s="1294"/>
      <c r="T62" s="1294"/>
      <c r="U62" s="1294"/>
      <c r="V62" s="1294"/>
      <c r="W62" s="1294"/>
      <c r="X62" s="1294"/>
      <c r="Y62" s="1294"/>
      <c r="Z62" s="1294"/>
      <c r="AA62" s="1294"/>
      <c r="AB62" s="1294"/>
      <c r="AC62" s="1294"/>
      <c r="AD62" s="1294"/>
      <c r="AE62" s="1294"/>
      <c r="AF62" s="1294"/>
      <c r="AG62" s="1294"/>
      <c r="AH62" s="1294"/>
      <c r="AI62" s="1294"/>
      <c r="AJ62" s="1294"/>
      <c r="AK62" s="1294"/>
      <c r="AL62" s="1294"/>
      <c r="AM62" s="1294"/>
      <c r="AN62" s="1294"/>
      <c r="AO62" s="1294"/>
      <c r="AP62" s="1294"/>
      <c r="AQ62" s="1294"/>
      <c r="AR62" s="1294"/>
      <c r="AS62" s="1294"/>
      <c r="AT62" s="1294"/>
      <c r="AU62" s="1294"/>
      <c r="AV62" s="1294"/>
      <c r="AW62" s="1294"/>
      <c r="AX62" s="1294"/>
      <c r="AY62" s="1294"/>
      <c r="AZ62" s="1294"/>
      <c r="BA62" s="1294"/>
      <c r="BB62" s="1294"/>
      <c r="BC62" s="1294"/>
      <c r="BD62" s="1294"/>
      <c r="BE62" s="1294"/>
      <c r="BF62" s="1294"/>
      <c r="BG62" s="1294"/>
      <c r="BH62" s="1294"/>
      <c r="BI62" s="1294"/>
      <c r="BJ62" s="1294"/>
      <c r="BK62" s="1294"/>
      <c r="BL62" s="1294"/>
      <c r="BM62" s="1294"/>
      <c r="BN62" s="1294"/>
      <c r="BO62" s="1294"/>
      <c r="BP62" s="1294"/>
      <c r="BQ62" s="1294"/>
      <c r="BR62" s="1294"/>
      <c r="BS62" s="1294"/>
      <c r="BT62" s="1294"/>
      <c r="BU62" s="1294"/>
      <c r="BV62" s="1294"/>
      <c r="BW62" s="1294"/>
      <c r="BX62" s="1294"/>
      <c r="BY62" s="1294"/>
      <c r="BZ62" s="1294"/>
      <c r="CA62" s="1294"/>
      <c r="CB62" s="1294"/>
      <c r="CC62" s="1294"/>
      <c r="CD62" s="1294"/>
      <c r="CE62" s="1294"/>
      <c r="CF62" s="1294"/>
      <c r="CG62" s="1294"/>
      <c r="CH62" s="1294"/>
      <c r="CI62" s="1294"/>
      <c r="CJ62" s="1294"/>
      <c r="CK62" s="1294"/>
      <c r="CL62" s="1294"/>
      <c r="CM62" s="1294"/>
      <c r="CN62" s="1294"/>
      <c r="CO62" s="1294"/>
      <c r="CP62" s="1294"/>
      <c r="CQ62" s="1294"/>
      <c r="CR62" s="1294"/>
      <c r="CS62" s="1294"/>
      <c r="CT62" s="1294"/>
      <c r="CU62" s="1294"/>
      <c r="CV62" s="1294"/>
      <c r="CW62" s="1294"/>
      <c r="CX62" s="1294"/>
      <c r="CY62" s="1294"/>
      <c r="CZ62" s="1294"/>
      <c r="DA62" s="1294"/>
      <c r="DB62" s="1294"/>
      <c r="DC62" s="1294"/>
      <c r="DD62" s="1294"/>
      <c r="DE62" s="1282"/>
    </row>
    <row r="63" spans="1:109" ht="17.25" x14ac:dyDescent="0.15">
      <c r="B63" s="1328" t="s">
        <v>628</v>
      </c>
    </row>
    <row r="64" spans="1:109" x14ac:dyDescent="0.15">
      <c r="B64" s="1289"/>
      <c r="G64" s="1296"/>
      <c r="I64" s="1329"/>
      <c r="J64" s="1329"/>
      <c r="K64" s="1329"/>
      <c r="L64" s="1329"/>
      <c r="M64" s="1329"/>
      <c r="N64" s="1330"/>
      <c r="AM64" s="1296"/>
      <c r="AN64" s="1296" t="s">
        <v>621</v>
      </c>
      <c r="AP64" s="1297"/>
      <c r="AQ64" s="1297"/>
      <c r="AR64" s="1297"/>
      <c r="AY64" s="1296"/>
      <c r="BA64" s="1297"/>
      <c r="BB64" s="1297"/>
      <c r="BC64" s="1297"/>
      <c r="BK64" s="1296"/>
      <c r="BM64" s="1297"/>
      <c r="BN64" s="1297"/>
      <c r="BO64" s="1297"/>
      <c r="BW64" s="1296"/>
      <c r="BY64" s="1297"/>
      <c r="BZ64" s="1297"/>
      <c r="CA64" s="1297"/>
      <c r="CI64" s="1296"/>
      <c r="CK64" s="1297"/>
      <c r="CL64" s="1297"/>
      <c r="CM64" s="1297"/>
      <c r="CU64" s="1296"/>
      <c r="CW64" s="1297"/>
      <c r="CX64" s="1297"/>
      <c r="CY64" s="1297"/>
    </row>
    <row r="65" spans="2:107" x14ac:dyDescent="0.15">
      <c r="B65" s="1289"/>
      <c r="AN65" s="1331" t="s">
        <v>629</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1289"/>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1289"/>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1289"/>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1289"/>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1289"/>
      <c r="H70" s="1332"/>
      <c r="I70" s="1332"/>
      <c r="J70" s="1333"/>
      <c r="K70" s="1333"/>
      <c r="L70" s="1334"/>
      <c r="M70" s="1333"/>
      <c r="N70" s="1334"/>
      <c r="AN70" s="1307"/>
      <c r="AO70" s="1307"/>
      <c r="AP70" s="1307"/>
      <c r="AZ70" s="1307"/>
      <c r="BA70" s="1307"/>
      <c r="BB70" s="1307"/>
      <c r="BL70" s="1307"/>
      <c r="BM70" s="1307"/>
      <c r="BN70" s="1307"/>
      <c r="BX70" s="1307"/>
      <c r="BY70" s="1307"/>
      <c r="BZ70" s="1307"/>
      <c r="CJ70" s="1307"/>
      <c r="CK70" s="1307"/>
      <c r="CL70" s="1307"/>
      <c r="CV70" s="1307"/>
      <c r="CW70" s="1307"/>
      <c r="CX70" s="1307"/>
    </row>
    <row r="71" spans="2:107" x14ac:dyDescent="0.15">
      <c r="B71" s="1289"/>
      <c r="G71" s="1335"/>
      <c r="I71" s="1336"/>
      <c r="J71" s="1333"/>
      <c r="K71" s="1333"/>
      <c r="L71" s="1334"/>
      <c r="M71" s="1333"/>
      <c r="N71" s="1334"/>
      <c r="AM71" s="1335"/>
      <c r="AN71" s="1282" t="s">
        <v>623</v>
      </c>
    </row>
    <row r="72" spans="2:107" x14ac:dyDescent="0.15">
      <c r="B72" s="1289"/>
      <c r="G72" s="1308"/>
      <c r="H72" s="1308"/>
      <c r="I72" s="1308"/>
      <c r="J72" s="1308"/>
      <c r="K72" s="1309"/>
      <c r="L72" s="1309"/>
      <c r="M72" s="1310"/>
      <c r="N72" s="1310"/>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x14ac:dyDescent="0.15">
      <c r="B73" s="1289"/>
      <c r="G73" s="1315"/>
      <c r="H73" s="1315"/>
      <c r="I73" s="1315"/>
      <c r="J73" s="1315"/>
      <c r="K73" s="1337"/>
      <c r="L73" s="1337"/>
      <c r="M73" s="1337"/>
      <c r="N73" s="1337"/>
      <c r="AM73" s="1307"/>
      <c r="AN73" s="1318" t="s">
        <v>624</v>
      </c>
      <c r="AO73" s="1318"/>
      <c r="AP73" s="1318"/>
      <c r="AQ73" s="1318"/>
      <c r="AR73" s="1318"/>
      <c r="AS73" s="1318"/>
      <c r="AT73" s="1318"/>
      <c r="AU73" s="1318"/>
      <c r="AV73" s="1318"/>
      <c r="AW73" s="1318"/>
      <c r="AX73" s="1318"/>
      <c r="AY73" s="1318"/>
      <c r="AZ73" s="1318"/>
      <c r="BA73" s="1318"/>
      <c r="BB73" s="1318" t="s">
        <v>625</v>
      </c>
      <c r="BC73" s="1318"/>
      <c r="BD73" s="1318"/>
      <c r="BE73" s="1318"/>
      <c r="BF73" s="1318"/>
      <c r="BG73" s="1318"/>
      <c r="BH73" s="1318"/>
      <c r="BI73" s="1318"/>
      <c r="BJ73" s="1318"/>
      <c r="BK73" s="1318"/>
      <c r="BL73" s="1318"/>
      <c r="BM73" s="1318"/>
      <c r="BN73" s="1318"/>
      <c r="BO73" s="1318"/>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1289"/>
      <c r="G74" s="1315"/>
      <c r="H74" s="1315"/>
      <c r="I74" s="1315"/>
      <c r="J74" s="1315"/>
      <c r="K74" s="1337"/>
      <c r="L74" s="1337"/>
      <c r="M74" s="1337"/>
      <c r="N74" s="1337"/>
      <c r="AM74" s="1307"/>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1289"/>
      <c r="G75" s="1315"/>
      <c r="H75" s="1315"/>
      <c r="I75" s="1308"/>
      <c r="J75" s="1308"/>
      <c r="K75" s="1317"/>
      <c r="L75" s="1317"/>
      <c r="M75" s="1317"/>
      <c r="N75" s="1317"/>
      <c r="AM75" s="1307"/>
      <c r="AN75" s="1318"/>
      <c r="AO75" s="1318"/>
      <c r="AP75" s="1318"/>
      <c r="AQ75" s="1318"/>
      <c r="AR75" s="1318"/>
      <c r="AS75" s="1318"/>
      <c r="AT75" s="1318"/>
      <c r="AU75" s="1318"/>
      <c r="AV75" s="1318"/>
      <c r="AW75" s="1318"/>
      <c r="AX75" s="1318"/>
      <c r="AY75" s="1318"/>
      <c r="AZ75" s="1318"/>
      <c r="BA75" s="1318"/>
      <c r="BB75" s="1318" t="s">
        <v>630</v>
      </c>
      <c r="BC75" s="1318"/>
      <c r="BD75" s="1318"/>
      <c r="BE75" s="1318"/>
      <c r="BF75" s="1318"/>
      <c r="BG75" s="1318"/>
      <c r="BH75" s="1318"/>
      <c r="BI75" s="1318"/>
      <c r="BJ75" s="1318"/>
      <c r="BK75" s="1318"/>
      <c r="BL75" s="1318"/>
      <c r="BM75" s="1318"/>
      <c r="BN75" s="1318"/>
      <c r="BO75" s="1318"/>
      <c r="BP75" s="1319">
        <v>11.2</v>
      </c>
      <c r="BQ75" s="1319"/>
      <c r="BR75" s="1319"/>
      <c r="BS75" s="1319"/>
      <c r="BT75" s="1319"/>
      <c r="BU75" s="1319"/>
      <c r="BV75" s="1319"/>
      <c r="BW75" s="1319"/>
      <c r="BX75" s="1319">
        <v>10.6</v>
      </c>
      <c r="BY75" s="1319"/>
      <c r="BZ75" s="1319"/>
      <c r="CA75" s="1319"/>
      <c r="CB75" s="1319"/>
      <c r="CC75" s="1319"/>
      <c r="CD75" s="1319"/>
      <c r="CE75" s="1319"/>
      <c r="CF75" s="1319">
        <v>10.4</v>
      </c>
      <c r="CG75" s="1319"/>
      <c r="CH75" s="1319"/>
      <c r="CI75" s="1319"/>
      <c r="CJ75" s="1319"/>
      <c r="CK75" s="1319"/>
      <c r="CL75" s="1319"/>
      <c r="CM75" s="1319"/>
      <c r="CN75" s="1319">
        <v>10.1</v>
      </c>
      <c r="CO75" s="1319"/>
      <c r="CP75" s="1319"/>
      <c r="CQ75" s="1319"/>
      <c r="CR75" s="1319"/>
      <c r="CS75" s="1319"/>
      <c r="CT75" s="1319"/>
      <c r="CU75" s="1319"/>
      <c r="CV75" s="1319">
        <v>9.6999999999999993</v>
      </c>
      <c r="CW75" s="1319"/>
      <c r="CX75" s="1319"/>
      <c r="CY75" s="1319"/>
      <c r="CZ75" s="1319"/>
      <c r="DA75" s="1319"/>
      <c r="DB75" s="1319"/>
      <c r="DC75" s="1319"/>
    </row>
    <row r="76" spans="2:107" x14ac:dyDescent="0.15">
      <c r="B76" s="1289"/>
      <c r="G76" s="1315"/>
      <c r="H76" s="1315"/>
      <c r="I76" s="1308"/>
      <c r="J76" s="1308"/>
      <c r="K76" s="1317"/>
      <c r="L76" s="1317"/>
      <c r="M76" s="1317"/>
      <c r="N76" s="1317"/>
      <c r="AM76" s="1307"/>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1289"/>
      <c r="G77" s="1308"/>
      <c r="H77" s="1308"/>
      <c r="I77" s="1308"/>
      <c r="J77" s="1308"/>
      <c r="K77" s="1337"/>
      <c r="L77" s="1337"/>
      <c r="M77" s="1337"/>
      <c r="N77" s="1337"/>
      <c r="AN77" s="1314" t="s">
        <v>627</v>
      </c>
      <c r="AO77" s="1314"/>
      <c r="AP77" s="1314"/>
      <c r="AQ77" s="1314"/>
      <c r="AR77" s="1314"/>
      <c r="AS77" s="1314"/>
      <c r="AT77" s="1314"/>
      <c r="AU77" s="1314"/>
      <c r="AV77" s="1314"/>
      <c r="AW77" s="1314"/>
      <c r="AX77" s="1314"/>
      <c r="AY77" s="1314"/>
      <c r="AZ77" s="1314"/>
      <c r="BA77" s="1314"/>
      <c r="BB77" s="1318" t="s">
        <v>625</v>
      </c>
      <c r="BC77" s="1318"/>
      <c r="BD77" s="1318"/>
      <c r="BE77" s="1318"/>
      <c r="BF77" s="1318"/>
      <c r="BG77" s="1318"/>
      <c r="BH77" s="1318"/>
      <c r="BI77" s="1318"/>
      <c r="BJ77" s="1318"/>
      <c r="BK77" s="1318"/>
      <c r="BL77" s="1318"/>
      <c r="BM77" s="1318"/>
      <c r="BN77" s="1318"/>
      <c r="BO77" s="1318"/>
      <c r="BP77" s="1319">
        <v>52.3</v>
      </c>
      <c r="BQ77" s="1319"/>
      <c r="BR77" s="1319"/>
      <c r="BS77" s="1319"/>
      <c r="BT77" s="1319"/>
      <c r="BU77" s="1319"/>
      <c r="BV77" s="1319"/>
      <c r="BW77" s="1319"/>
      <c r="BX77" s="1319">
        <v>55.4</v>
      </c>
      <c r="BY77" s="1319"/>
      <c r="BZ77" s="1319"/>
      <c r="CA77" s="1319"/>
      <c r="CB77" s="1319"/>
      <c r="CC77" s="1319"/>
      <c r="CD77" s="1319"/>
      <c r="CE77" s="1319"/>
      <c r="CF77" s="1319">
        <v>52.7</v>
      </c>
      <c r="CG77" s="1319"/>
      <c r="CH77" s="1319"/>
      <c r="CI77" s="1319"/>
      <c r="CJ77" s="1319"/>
      <c r="CK77" s="1319"/>
      <c r="CL77" s="1319"/>
      <c r="CM77" s="1319"/>
      <c r="CN77" s="1319">
        <v>49.7</v>
      </c>
      <c r="CO77" s="1319"/>
      <c r="CP77" s="1319"/>
      <c r="CQ77" s="1319"/>
      <c r="CR77" s="1319"/>
      <c r="CS77" s="1319"/>
      <c r="CT77" s="1319"/>
      <c r="CU77" s="1319"/>
      <c r="CV77" s="1319">
        <v>37.299999999999997</v>
      </c>
      <c r="CW77" s="1319"/>
      <c r="CX77" s="1319"/>
      <c r="CY77" s="1319"/>
      <c r="CZ77" s="1319"/>
      <c r="DA77" s="1319"/>
      <c r="DB77" s="1319"/>
      <c r="DC77" s="1319"/>
    </row>
    <row r="78" spans="2:107" x14ac:dyDescent="0.15">
      <c r="B78" s="1289"/>
      <c r="G78" s="1308"/>
      <c r="H78" s="1308"/>
      <c r="I78" s="1308"/>
      <c r="J78" s="1308"/>
      <c r="K78" s="1337"/>
      <c r="L78" s="1337"/>
      <c r="M78" s="1337"/>
      <c r="N78" s="1337"/>
      <c r="AN78" s="1314"/>
      <c r="AO78" s="1314"/>
      <c r="AP78" s="1314"/>
      <c r="AQ78" s="1314"/>
      <c r="AR78" s="1314"/>
      <c r="AS78" s="1314"/>
      <c r="AT78" s="1314"/>
      <c r="AU78" s="1314"/>
      <c r="AV78" s="1314"/>
      <c r="AW78" s="1314"/>
      <c r="AX78" s="1314"/>
      <c r="AY78" s="1314"/>
      <c r="AZ78" s="1314"/>
      <c r="BA78" s="1314"/>
      <c r="BB78" s="1318"/>
      <c r="BC78" s="1318"/>
      <c r="BD78" s="1318"/>
      <c r="BE78" s="1318"/>
      <c r="BF78" s="1318"/>
      <c r="BG78" s="1318"/>
      <c r="BH78" s="1318"/>
      <c r="BI78" s="1318"/>
      <c r="BJ78" s="1318"/>
      <c r="BK78" s="1318"/>
      <c r="BL78" s="1318"/>
      <c r="BM78" s="1318"/>
      <c r="BN78" s="1318"/>
      <c r="BO78" s="1318"/>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1289"/>
      <c r="G79" s="1308"/>
      <c r="H79" s="1308"/>
      <c r="I79" s="1321"/>
      <c r="J79" s="1321"/>
      <c r="K79" s="1338"/>
      <c r="L79" s="1338"/>
      <c r="M79" s="1338"/>
      <c r="N79" s="1338"/>
      <c r="AN79" s="1314"/>
      <c r="AO79" s="1314"/>
      <c r="AP79" s="1314"/>
      <c r="AQ79" s="1314"/>
      <c r="AR79" s="1314"/>
      <c r="AS79" s="1314"/>
      <c r="AT79" s="1314"/>
      <c r="AU79" s="1314"/>
      <c r="AV79" s="1314"/>
      <c r="AW79" s="1314"/>
      <c r="AX79" s="1314"/>
      <c r="AY79" s="1314"/>
      <c r="AZ79" s="1314"/>
      <c r="BA79" s="1314"/>
      <c r="BB79" s="1318" t="s">
        <v>630</v>
      </c>
      <c r="BC79" s="1318"/>
      <c r="BD79" s="1318"/>
      <c r="BE79" s="1318"/>
      <c r="BF79" s="1318"/>
      <c r="BG79" s="1318"/>
      <c r="BH79" s="1318"/>
      <c r="BI79" s="1318"/>
      <c r="BJ79" s="1318"/>
      <c r="BK79" s="1318"/>
      <c r="BL79" s="1318"/>
      <c r="BM79" s="1318"/>
      <c r="BN79" s="1318"/>
      <c r="BO79" s="1318"/>
      <c r="BP79" s="1319">
        <v>10</v>
      </c>
      <c r="BQ79" s="1319"/>
      <c r="BR79" s="1319"/>
      <c r="BS79" s="1319"/>
      <c r="BT79" s="1319"/>
      <c r="BU79" s="1319"/>
      <c r="BV79" s="1319"/>
      <c r="BW79" s="1319"/>
      <c r="BX79" s="1319">
        <v>9.6999999999999993</v>
      </c>
      <c r="BY79" s="1319"/>
      <c r="BZ79" s="1319"/>
      <c r="CA79" s="1319"/>
      <c r="CB79" s="1319"/>
      <c r="CC79" s="1319"/>
      <c r="CD79" s="1319"/>
      <c r="CE79" s="1319"/>
      <c r="CF79" s="1319">
        <v>9.5</v>
      </c>
      <c r="CG79" s="1319"/>
      <c r="CH79" s="1319"/>
      <c r="CI79" s="1319"/>
      <c r="CJ79" s="1319"/>
      <c r="CK79" s="1319"/>
      <c r="CL79" s="1319"/>
      <c r="CM79" s="1319"/>
      <c r="CN79" s="1319">
        <v>9.1999999999999993</v>
      </c>
      <c r="CO79" s="1319"/>
      <c r="CP79" s="1319"/>
      <c r="CQ79" s="1319"/>
      <c r="CR79" s="1319"/>
      <c r="CS79" s="1319"/>
      <c r="CT79" s="1319"/>
      <c r="CU79" s="1319"/>
      <c r="CV79" s="1319">
        <v>8.6</v>
      </c>
      <c r="CW79" s="1319"/>
      <c r="CX79" s="1319"/>
      <c r="CY79" s="1319"/>
      <c r="CZ79" s="1319"/>
      <c r="DA79" s="1319"/>
      <c r="DB79" s="1319"/>
      <c r="DC79" s="1319"/>
    </row>
    <row r="80" spans="2:107" x14ac:dyDescent="0.15">
      <c r="B80" s="1289"/>
      <c r="G80" s="1308"/>
      <c r="H80" s="1308"/>
      <c r="I80" s="1321"/>
      <c r="J80" s="1321"/>
      <c r="K80" s="1338"/>
      <c r="L80" s="1338"/>
      <c r="M80" s="1338"/>
      <c r="N80" s="1338"/>
      <c r="AN80" s="1314"/>
      <c r="AO80" s="1314"/>
      <c r="AP80" s="1314"/>
      <c r="AQ80" s="1314"/>
      <c r="AR80" s="1314"/>
      <c r="AS80" s="1314"/>
      <c r="AT80" s="1314"/>
      <c r="AU80" s="1314"/>
      <c r="AV80" s="1314"/>
      <c r="AW80" s="1314"/>
      <c r="AX80" s="1314"/>
      <c r="AY80" s="1314"/>
      <c r="AZ80" s="1314"/>
      <c r="BA80" s="1314"/>
      <c r="BB80" s="1318"/>
      <c r="BC80" s="1318"/>
      <c r="BD80" s="1318"/>
      <c r="BE80" s="1318"/>
      <c r="BF80" s="1318"/>
      <c r="BG80" s="1318"/>
      <c r="BH80" s="1318"/>
      <c r="BI80" s="1318"/>
      <c r="BJ80" s="1318"/>
      <c r="BK80" s="1318"/>
      <c r="BL80" s="1318"/>
      <c r="BM80" s="1318"/>
      <c r="BN80" s="1318"/>
      <c r="BO80" s="1318"/>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1289"/>
    </row>
    <row r="82" spans="2:109" ht="17.25" x14ac:dyDescent="0.15">
      <c r="B82" s="1289"/>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91"/>
      <c r="C83" s="1292"/>
      <c r="D83" s="1292"/>
      <c r="E83" s="1292"/>
      <c r="F83" s="1292"/>
      <c r="G83" s="1292"/>
      <c r="H83" s="1292"/>
      <c r="I83" s="1292"/>
      <c r="J83" s="1292"/>
      <c r="K83" s="1292"/>
      <c r="L83" s="1292"/>
      <c r="M83" s="1292"/>
      <c r="N83" s="1292"/>
      <c r="O83" s="1292"/>
      <c r="P83" s="1292"/>
      <c r="Q83" s="1292"/>
      <c r="R83" s="1292"/>
      <c r="S83" s="1292"/>
      <c r="T83" s="1292"/>
      <c r="U83" s="1292"/>
      <c r="V83" s="1292"/>
      <c r="W83" s="1292"/>
      <c r="X83" s="1292"/>
      <c r="Y83" s="1292"/>
      <c r="Z83" s="1292"/>
      <c r="AA83" s="1292"/>
      <c r="AB83" s="1292"/>
      <c r="AC83" s="1292"/>
      <c r="AD83" s="1292"/>
      <c r="AE83" s="1292"/>
      <c r="AF83" s="1292"/>
      <c r="AG83" s="1292"/>
      <c r="AH83" s="1292"/>
      <c r="AI83" s="1292"/>
      <c r="AJ83" s="1292"/>
      <c r="AK83" s="1292"/>
      <c r="AL83" s="1292"/>
      <c r="AM83" s="1292"/>
      <c r="AN83" s="1292"/>
      <c r="AO83" s="1292"/>
      <c r="AP83" s="1292"/>
      <c r="AQ83" s="1292"/>
      <c r="AR83" s="1292"/>
      <c r="AS83" s="1292"/>
      <c r="AT83" s="1292"/>
      <c r="AU83" s="1292"/>
      <c r="AV83" s="1292"/>
      <c r="AW83" s="1292"/>
      <c r="AX83" s="1292"/>
      <c r="AY83" s="1292"/>
      <c r="AZ83" s="1292"/>
      <c r="BA83" s="1292"/>
      <c r="BB83" s="1292"/>
      <c r="BC83" s="1292"/>
      <c r="BD83" s="1292"/>
      <c r="BE83" s="1292"/>
      <c r="BF83" s="1292"/>
      <c r="BG83" s="1292"/>
      <c r="BH83" s="1292"/>
      <c r="BI83" s="1292"/>
      <c r="BJ83" s="1292"/>
      <c r="BK83" s="1292"/>
      <c r="BL83" s="1292"/>
      <c r="BM83" s="1292"/>
      <c r="BN83" s="1292"/>
      <c r="BO83" s="1292"/>
      <c r="BP83" s="1292"/>
      <c r="BQ83" s="1292"/>
      <c r="BR83" s="1292"/>
      <c r="BS83" s="1292"/>
      <c r="BT83" s="1292"/>
      <c r="BU83" s="1292"/>
      <c r="BV83" s="1292"/>
      <c r="BW83" s="1292"/>
      <c r="BX83" s="1292"/>
      <c r="BY83" s="1292"/>
      <c r="BZ83" s="1292"/>
      <c r="CA83" s="1292"/>
      <c r="CB83" s="1292"/>
      <c r="CC83" s="1292"/>
      <c r="CD83" s="1292"/>
      <c r="CE83" s="1292"/>
      <c r="CF83" s="1292"/>
      <c r="CG83" s="1292"/>
      <c r="CH83" s="1292"/>
      <c r="CI83" s="1292"/>
      <c r="CJ83" s="1292"/>
      <c r="CK83" s="1292"/>
      <c r="CL83" s="1292"/>
      <c r="CM83" s="1292"/>
      <c r="CN83" s="1292"/>
      <c r="CO83" s="1292"/>
      <c r="CP83" s="1292"/>
      <c r="CQ83" s="1292"/>
      <c r="CR83" s="1292"/>
      <c r="CS83" s="1292"/>
      <c r="CT83" s="1292"/>
      <c r="CU83" s="1292"/>
      <c r="CV83" s="1292"/>
      <c r="CW83" s="1292"/>
      <c r="CX83" s="1292"/>
      <c r="CY83" s="1292"/>
      <c r="CZ83" s="1292"/>
      <c r="DA83" s="1292"/>
      <c r="DB83" s="1292"/>
      <c r="DC83" s="1292"/>
      <c r="DD83" s="1293"/>
    </row>
    <row r="84" spans="2:109" x14ac:dyDescent="0.15">
      <c r="DD84" s="1282"/>
      <c r="DE84" s="1282"/>
    </row>
    <row r="85" spans="2:109" x14ac:dyDescent="0.15">
      <c r="DD85" s="1282"/>
      <c r="DE85" s="1282"/>
    </row>
    <row r="86" spans="2:109" hidden="1" x14ac:dyDescent="0.15">
      <c r="DD86" s="1282"/>
      <c r="DE86" s="1282"/>
    </row>
    <row r="87" spans="2:109" hidden="1" x14ac:dyDescent="0.15">
      <c r="K87" s="1340"/>
      <c r="AQ87" s="1340"/>
      <c r="BC87" s="1340"/>
      <c r="BO87" s="1340"/>
      <c r="CA87" s="1340"/>
      <c r="CM87" s="1340"/>
      <c r="CY87" s="1340"/>
      <c r="DD87" s="1282"/>
      <c r="DE87" s="1282"/>
    </row>
    <row r="88" spans="2:109" hidden="1" x14ac:dyDescent="0.15">
      <c r="DD88" s="1282"/>
      <c r="DE88" s="1282"/>
    </row>
    <row r="89" spans="2:109" hidden="1" x14ac:dyDescent="0.15">
      <c r="DD89" s="1282"/>
      <c r="DE89" s="1282"/>
    </row>
    <row r="90" spans="2:109" hidden="1" x14ac:dyDescent="0.15">
      <c r="DD90" s="1282"/>
      <c r="DE90" s="1282"/>
    </row>
    <row r="91" spans="2:109" hidden="1" x14ac:dyDescent="0.15">
      <c r="DD91" s="1282"/>
      <c r="DE91" s="1282"/>
    </row>
    <row r="92" spans="2:109" ht="13.5" hidden="1" customHeight="1" x14ac:dyDescent="0.15">
      <c r="DD92" s="1282"/>
      <c r="DE92" s="1282"/>
    </row>
    <row r="93" spans="2:109" ht="13.5" hidden="1" customHeight="1" x14ac:dyDescent="0.15">
      <c r="DD93" s="1282"/>
      <c r="DE93" s="1282"/>
    </row>
    <row r="94" spans="2:109" ht="13.5" hidden="1" customHeight="1" x14ac:dyDescent="0.15">
      <c r="DD94" s="1282"/>
      <c r="DE94" s="1282"/>
    </row>
    <row r="95" spans="2:109" ht="13.5" hidden="1" customHeight="1" x14ac:dyDescent="0.15">
      <c r="DD95" s="1282"/>
      <c r="DE95" s="1282"/>
    </row>
    <row r="96" spans="2:109" ht="13.5" hidden="1" customHeight="1" x14ac:dyDescent="0.15">
      <c r="DD96" s="1282"/>
      <c r="DE96" s="1282"/>
    </row>
    <row r="97" s="1282" customFormat="1" ht="13.5" hidden="1" customHeight="1" x14ac:dyDescent="0.15"/>
    <row r="98" s="1282" customFormat="1" ht="13.5" hidden="1" customHeight="1" x14ac:dyDescent="0.15"/>
    <row r="99" s="1282" customFormat="1" ht="13.5" hidden="1" customHeight="1" x14ac:dyDescent="0.15"/>
    <row r="100" s="1282" customFormat="1" ht="13.5" hidden="1" customHeight="1" x14ac:dyDescent="0.15"/>
    <row r="101" s="1282" customFormat="1" ht="13.5" hidden="1" customHeight="1" x14ac:dyDescent="0.15"/>
    <row r="102" s="1282" customFormat="1" ht="13.5" hidden="1" customHeight="1" x14ac:dyDescent="0.15"/>
    <row r="103" s="1282" customFormat="1" ht="13.5" hidden="1" customHeight="1" x14ac:dyDescent="0.15"/>
    <row r="104" s="1282" customFormat="1" ht="13.5" hidden="1" customHeight="1" x14ac:dyDescent="0.15"/>
    <row r="105" s="1282" customFormat="1" ht="13.5" hidden="1" customHeight="1" x14ac:dyDescent="0.15"/>
    <row r="106" s="1282" customFormat="1" ht="13.5" hidden="1" customHeight="1" x14ac:dyDescent="0.15"/>
    <row r="107" s="1282" customFormat="1" ht="13.5" hidden="1" customHeight="1" x14ac:dyDescent="0.15"/>
    <row r="108" s="1282" customFormat="1" ht="13.5" hidden="1" customHeight="1" x14ac:dyDescent="0.15"/>
    <row r="109" s="1282" customFormat="1" ht="13.5" hidden="1" customHeight="1" x14ac:dyDescent="0.15"/>
    <row r="110" s="1282" customFormat="1" ht="13.5" hidden="1" customHeight="1" x14ac:dyDescent="0.15"/>
    <row r="111" s="1282" customFormat="1" ht="13.5" hidden="1" customHeight="1" x14ac:dyDescent="0.15"/>
    <row r="112" s="1282" customFormat="1" ht="13.5" hidden="1" customHeight="1" x14ac:dyDescent="0.15"/>
    <row r="113" s="1282" customFormat="1" ht="13.5" hidden="1" customHeight="1" x14ac:dyDescent="0.15"/>
    <row r="114" s="1282" customFormat="1" ht="13.5" hidden="1" customHeight="1" x14ac:dyDescent="0.15"/>
    <row r="115" s="1282" customFormat="1" ht="13.5" hidden="1" customHeight="1" x14ac:dyDescent="0.15"/>
    <row r="116" s="1282" customFormat="1" ht="13.5" hidden="1" customHeight="1" x14ac:dyDescent="0.15"/>
    <row r="117" s="1282" customFormat="1" ht="13.5" hidden="1" customHeight="1" x14ac:dyDescent="0.15"/>
    <row r="118" s="1282" customFormat="1" ht="13.5" hidden="1" customHeight="1" x14ac:dyDescent="0.15"/>
    <row r="119" s="1282" customFormat="1" ht="13.5" hidden="1" customHeight="1" x14ac:dyDescent="0.15"/>
    <row r="120" s="1282" customFormat="1" ht="13.5" hidden="1" customHeight="1" x14ac:dyDescent="0.15"/>
    <row r="121" s="1282" customFormat="1" ht="13.5" hidden="1" customHeight="1" x14ac:dyDescent="0.15"/>
    <row r="122" s="1282" customFormat="1" ht="13.5" hidden="1" customHeight="1" x14ac:dyDescent="0.15"/>
    <row r="123" s="1282" customFormat="1" ht="13.5" hidden="1" customHeight="1" x14ac:dyDescent="0.15"/>
    <row r="124" s="1282" customFormat="1" ht="13.5" hidden="1" customHeight="1" x14ac:dyDescent="0.15"/>
    <row r="125" s="1282" customFormat="1" ht="13.5" hidden="1" customHeight="1" x14ac:dyDescent="0.15"/>
    <row r="126" s="1282" customFormat="1" ht="13.5" hidden="1" customHeight="1" x14ac:dyDescent="0.15"/>
    <row r="127" s="1282" customFormat="1" ht="13.5" hidden="1" customHeight="1" x14ac:dyDescent="0.15"/>
    <row r="128" s="1282" customFormat="1" ht="13.5" hidden="1" customHeight="1" x14ac:dyDescent="0.15"/>
    <row r="129" s="1282" customFormat="1" ht="13.5" hidden="1" customHeight="1" x14ac:dyDescent="0.15"/>
    <row r="130" s="1282" customFormat="1" ht="13.5" hidden="1" customHeight="1" x14ac:dyDescent="0.15"/>
    <row r="131" s="1282" customFormat="1" ht="13.5" hidden="1" customHeight="1" x14ac:dyDescent="0.15"/>
    <row r="132" s="1282" customFormat="1" ht="13.5" hidden="1" customHeight="1" x14ac:dyDescent="0.15"/>
    <row r="133" s="1282" customFormat="1" ht="13.5" hidden="1" customHeight="1" x14ac:dyDescent="0.15"/>
    <row r="134" s="1282" customFormat="1" ht="13.5" hidden="1" customHeight="1" x14ac:dyDescent="0.15"/>
    <row r="135" s="1282" customFormat="1" ht="13.5" hidden="1" customHeight="1" x14ac:dyDescent="0.15"/>
    <row r="136" s="1282" customFormat="1" ht="13.5" hidden="1" customHeight="1" x14ac:dyDescent="0.15"/>
    <row r="137" s="1282" customFormat="1" ht="13.5" hidden="1" customHeight="1" x14ac:dyDescent="0.15"/>
    <row r="138" s="1282" customFormat="1" ht="13.5" hidden="1" customHeight="1" x14ac:dyDescent="0.15"/>
    <row r="139" s="1282" customFormat="1" ht="13.5" hidden="1" customHeight="1" x14ac:dyDescent="0.15"/>
    <row r="140" s="1282" customFormat="1" ht="13.5" hidden="1" customHeight="1" x14ac:dyDescent="0.15"/>
    <row r="141" s="1282" customFormat="1" ht="13.5" hidden="1" customHeight="1" x14ac:dyDescent="0.15"/>
    <row r="142" s="1282" customFormat="1" ht="13.5" hidden="1" customHeight="1" x14ac:dyDescent="0.15"/>
    <row r="143" s="1282" customFormat="1" ht="13.5" hidden="1" customHeight="1" x14ac:dyDescent="0.15"/>
    <row r="144" s="1282" customFormat="1" ht="13.5" hidden="1" customHeight="1" x14ac:dyDescent="0.15"/>
    <row r="145" s="1282" customFormat="1" ht="13.5" hidden="1" customHeight="1" x14ac:dyDescent="0.15"/>
    <row r="146" s="1282" customFormat="1" ht="13.5" hidden="1" customHeight="1" x14ac:dyDescent="0.15"/>
    <row r="147" s="1282" customFormat="1" ht="13.5" hidden="1" customHeight="1" x14ac:dyDescent="0.15"/>
    <row r="148" s="1282" customFormat="1" ht="13.5" hidden="1" customHeight="1" x14ac:dyDescent="0.15"/>
    <row r="149" s="1282" customFormat="1" ht="13.5" hidden="1" customHeight="1" x14ac:dyDescent="0.15"/>
    <row r="150" s="1282" customFormat="1" ht="13.5" hidden="1" customHeight="1" x14ac:dyDescent="0.15"/>
    <row r="151" s="1282" customFormat="1" ht="13.5" hidden="1" customHeight="1" x14ac:dyDescent="0.15"/>
    <row r="152" s="1282" customFormat="1" ht="13.5" hidden="1" customHeight="1" x14ac:dyDescent="0.15"/>
    <row r="153" s="1282" customFormat="1" ht="13.5" hidden="1" customHeight="1" x14ac:dyDescent="0.15"/>
    <row r="154" s="1282" customFormat="1" ht="13.5" hidden="1" customHeight="1" x14ac:dyDescent="0.15"/>
    <row r="155" s="1282" customFormat="1" ht="13.5" hidden="1" customHeight="1" x14ac:dyDescent="0.15"/>
    <row r="156" s="1282" customFormat="1" ht="13.5" hidden="1" customHeight="1" x14ac:dyDescent="0.15"/>
    <row r="157" s="1282" customFormat="1" ht="13.5" hidden="1" customHeight="1" x14ac:dyDescent="0.15"/>
    <row r="158" s="1282" customFormat="1" ht="13.5" hidden="1" customHeight="1" x14ac:dyDescent="0.15"/>
    <row r="159" s="1282" customFormat="1" ht="13.5" hidden="1" customHeight="1" x14ac:dyDescent="0.15"/>
    <row r="160" s="1282" customFormat="1" ht="13.5" hidden="1" customHeight="1" x14ac:dyDescent="0.15"/>
  </sheetData>
  <sheetProtection algorithmName="SHA-512" hashValue="NSpZ33CiW9wFuYZeG/eJp9IW8mZRrdMVqb25sMii+90QkHi0BPMGYuTwKeMrsC2NsNtrEnubScZw5pjv+zvKPQ==" saltValue="PuCx5YY2Bmq4WOrb7ngv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85" zoomScaleNormal="85" zoomScaleSheetLayoutView="70" workbookViewId="0">
      <selection activeCell="AL65" sqref="AL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f1Izr8vr3xroizcSK7uT+ozOgXnBuCdwDNC+sgv5vrqHrXd9rAjnaSrE0OFOv4LE/BNqZiOXCaXUWNOOsRCOwA==" saltValue="kVpd358DiVgqIWSM9OOf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L65" sqref="AL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NwtnMSC0iZz70eOx5oXVfP1lHuZpRpm2isqFlq+6npSyp8TRnUIXcQ12O/uNmzZHbPGrBU6dLUCkUcBs5chtug==" saltValue="R1yH1/b/HKUEs46m9gix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52434</v>
      </c>
      <c r="E3" s="162"/>
      <c r="F3" s="163">
        <v>65876</v>
      </c>
      <c r="G3" s="164"/>
      <c r="H3" s="165"/>
    </row>
    <row r="4" spans="1:8" x14ac:dyDescent="0.15">
      <c r="A4" s="166"/>
      <c r="B4" s="167"/>
      <c r="C4" s="168"/>
      <c r="D4" s="169">
        <v>42293</v>
      </c>
      <c r="E4" s="170"/>
      <c r="F4" s="171">
        <v>36484</v>
      </c>
      <c r="G4" s="172"/>
      <c r="H4" s="173"/>
    </row>
    <row r="5" spans="1:8" x14ac:dyDescent="0.15">
      <c r="A5" s="154" t="s">
        <v>546</v>
      </c>
      <c r="B5" s="159"/>
      <c r="C5" s="160"/>
      <c r="D5" s="161">
        <v>53787</v>
      </c>
      <c r="E5" s="162"/>
      <c r="F5" s="163">
        <v>68468</v>
      </c>
      <c r="G5" s="164"/>
      <c r="H5" s="165"/>
    </row>
    <row r="6" spans="1:8" x14ac:dyDescent="0.15">
      <c r="A6" s="166"/>
      <c r="B6" s="167"/>
      <c r="C6" s="168"/>
      <c r="D6" s="169">
        <v>26729</v>
      </c>
      <c r="E6" s="170"/>
      <c r="F6" s="171">
        <v>34140</v>
      </c>
      <c r="G6" s="172"/>
      <c r="H6" s="173"/>
    </row>
    <row r="7" spans="1:8" x14ac:dyDescent="0.15">
      <c r="A7" s="154" t="s">
        <v>547</v>
      </c>
      <c r="B7" s="159"/>
      <c r="C7" s="160"/>
      <c r="D7" s="161">
        <v>63700</v>
      </c>
      <c r="E7" s="162"/>
      <c r="F7" s="163">
        <v>69729</v>
      </c>
      <c r="G7" s="164"/>
      <c r="H7" s="165"/>
    </row>
    <row r="8" spans="1:8" x14ac:dyDescent="0.15">
      <c r="A8" s="166"/>
      <c r="B8" s="167"/>
      <c r="C8" s="168"/>
      <c r="D8" s="169">
        <v>24781</v>
      </c>
      <c r="E8" s="170"/>
      <c r="F8" s="171">
        <v>38908</v>
      </c>
      <c r="G8" s="172"/>
      <c r="H8" s="173"/>
    </row>
    <row r="9" spans="1:8" x14ac:dyDescent="0.15">
      <c r="A9" s="154" t="s">
        <v>548</v>
      </c>
      <c r="B9" s="159"/>
      <c r="C9" s="160"/>
      <c r="D9" s="161">
        <v>79906</v>
      </c>
      <c r="E9" s="162"/>
      <c r="F9" s="163">
        <v>74581</v>
      </c>
      <c r="G9" s="164"/>
      <c r="H9" s="165"/>
    </row>
    <row r="10" spans="1:8" x14ac:dyDescent="0.15">
      <c r="A10" s="166"/>
      <c r="B10" s="167"/>
      <c r="C10" s="168"/>
      <c r="D10" s="169">
        <v>34076</v>
      </c>
      <c r="E10" s="170"/>
      <c r="F10" s="171">
        <v>41563</v>
      </c>
      <c r="G10" s="172"/>
      <c r="H10" s="173"/>
    </row>
    <row r="11" spans="1:8" x14ac:dyDescent="0.15">
      <c r="A11" s="154" t="s">
        <v>549</v>
      </c>
      <c r="B11" s="159"/>
      <c r="C11" s="160"/>
      <c r="D11" s="161">
        <v>143645</v>
      </c>
      <c r="E11" s="162"/>
      <c r="F11" s="163">
        <v>76347</v>
      </c>
      <c r="G11" s="164"/>
      <c r="H11" s="165"/>
    </row>
    <row r="12" spans="1:8" x14ac:dyDescent="0.15">
      <c r="A12" s="166"/>
      <c r="B12" s="167"/>
      <c r="C12" s="174"/>
      <c r="D12" s="169">
        <v>86195</v>
      </c>
      <c r="E12" s="170"/>
      <c r="F12" s="171">
        <v>41762</v>
      </c>
      <c r="G12" s="172"/>
      <c r="H12" s="173"/>
    </row>
    <row r="13" spans="1:8" x14ac:dyDescent="0.15">
      <c r="A13" s="154"/>
      <c r="B13" s="159"/>
      <c r="C13" s="175"/>
      <c r="D13" s="176">
        <v>78694</v>
      </c>
      <c r="E13" s="177"/>
      <c r="F13" s="178">
        <v>71000</v>
      </c>
      <c r="G13" s="179"/>
      <c r="H13" s="165"/>
    </row>
    <row r="14" spans="1:8" x14ac:dyDescent="0.15">
      <c r="A14" s="166"/>
      <c r="B14" s="167"/>
      <c r="C14" s="168"/>
      <c r="D14" s="169">
        <v>42815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1.68</v>
      </c>
      <c r="C19" s="180">
        <f>ROUND(VALUE(SUBSTITUTE(実質収支比率等に係る経年分析!G$48,"▲","-")),2)</f>
        <v>0.95</v>
      </c>
      <c r="D19" s="180">
        <f>ROUND(VALUE(SUBSTITUTE(実質収支比率等に係る経年分析!H$48,"▲","-")),2)</f>
        <v>2.4</v>
      </c>
      <c r="E19" s="180">
        <f>ROUND(VALUE(SUBSTITUTE(実質収支比率等に係る経年分析!I$48,"▲","-")),2)</f>
        <v>0.48</v>
      </c>
      <c r="F19" s="180">
        <f>ROUND(VALUE(SUBSTITUTE(実質収支比率等に係る経年分析!J$48,"▲","-")),2)</f>
        <v>0.7</v>
      </c>
    </row>
    <row r="20" spans="1:11" x14ac:dyDescent="0.15">
      <c r="A20" s="180" t="s">
        <v>55</v>
      </c>
      <c r="B20" s="180">
        <f>ROUND(VALUE(SUBSTITUTE(実質収支比率等に係る経年分析!F$47,"▲","-")),2)</f>
        <v>54.31</v>
      </c>
      <c r="C20" s="180">
        <f>ROUND(VALUE(SUBSTITUTE(実質収支比率等に係る経年分析!G$47,"▲","-")),2)</f>
        <v>55.61</v>
      </c>
      <c r="D20" s="180">
        <f>ROUND(VALUE(SUBSTITUTE(実質収支比率等に係る経年分析!H$47,"▲","-")),2)</f>
        <v>52.68</v>
      </c>
      <c r="E20" s="180">
        <f>ROUND(VALUE(SUBSTITUTE(実質収支比率等に係る経年分析!I$47,"▲","-")),2)</f>
        <v>54.03</v>
      </c>
      <c r="F20" s="180">
        <f>ROUND(VALUE(SUBSTITUTE(実質収支比率等に係る経年分析!J$47,"▲","-")),2)</f>
        <v>49.41</v>
      </c>
    </row>
    <row r="21" spans="1:11" x14ac:dyDescent="0.15">
      <c r="A21" s="180" t="s">
        <v>56</v>
      </c>
      <c r="B21" s="180">
        <f>IF(ISNUMBER(VALUE(SUBSTITUTE(実質収支比率等に係る経年分析!F$49,"▲","-"))),ROUND(VALUE(SUBSTITUTE(実質収支比率等に係る経年分析!F$49,"▲","-")),2),NA())</f>
        <v>-1.7</v>
      </c>
      <c r="C21" s="180">
        <f>IF(ISNUMBER(VALUE(SUBSTITUTE(実質収支比率等に係る経年分析!G$49,"▲","-"))),ROUND(VALUE(SUBSTITUTE(実質収支比率等に係る経年分析!G$49,"▲","-")),2),NA())</f>
        <v>-0.6</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-1.75</v>
      </c>
      <c r="F21" s="180">
        <f>IF(ISNUMBER(VALUE(SUBSTITUTE(実質収支比率等に係る経年分析!J$49,"▲","-"))),ROUND(VALUE(SUBSTITUTE(実質収支比率等に係る経年分析!J$49,"▲","-")),2),NA())</f>
        <v>-3.35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井原市下水道事業会計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井原市簡易水道事業会計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井原市介護保険事業特別会計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井原市工業用水道事業会計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井原市国民健康保険事業特別会計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2.5299999999999998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v>
      </c>
    </row>
    <row r="35" spans="1:16" x14ac:dyDescent="0.15">
      <c r="A35" s="181" t="str">
        <f>IF(連結実質赤字比率に係る赤字・黒字の構成分析!C$35="",NA(),連結実質赤字比率に係る赤字・黒字の構成分析!C$35)</f>
        <v>井原市水道事業会計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8.3800000000000008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8.7100000000000009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9.0299999999999994</v>
      </c>
    </row>
    <row r="36" spans="1:16" x14ac:dyDescent="0.15">
      <c r="A36" s="181" t="str">
        <f>IF(連結実質赤字比率に係る赤字・黒字の構成分析!C$34="",NA(),連結実質赤字比率に係る赤字・黒字の構成分析!C$34)</f>
        <v>井原市病院事業会計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10.119999999999999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2607</v>
      </c>
      <c r="E42" s="182"/>
      <c r="F42" s="182"/>
      <c r="G42" s="182">
        <f>'実質公債費比率（分子）の構造'!L$52</f>
        <v>2569</v>
      </c>
      <c r="H42" s="182"/>
      <c r="I42" s="182"/>
      <c r="J42" s="182">
        <f>'実質公債費比率（分子）の構造'!M$52</f>
        <v>2615</v>
      </c>
      <c r="K42" s="182"/>
      <c r="L42" s="182"/>
      <c r="M42" s="182">
        <f>'実質公債費比率（分子）の構造'!N$52</f>
        <v>2570</v>
      </c>
      <c r="N42" s="182"/>
      <c r="O42" s="182"/>
      <c r="P42" s="182">
        <f>'実質公債費比率（分子）の構造'!O$52</f>
        <v>2474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27</v>
      </c>
      <c r="F44" s="182"/>
      <c r="G44" s="182"/>
      <c r="H44" s="182">
        <f>'実質公債費比率（分子）の構造'!M$50</f>
        <v>19</v>
      </c>
      <c r="I44" s="182"/>
      <c r="J44" s="182"/>
      <c r="K44" s="182">
        <f>'実質公債費比率（分子）の構造'!N$50</f>
        <v>11</v>
      </c>
      <c r="L44" s="182"/>
      <c r="M44" s="182"/>
      <c r="N44" s="182">
        <f>'実質公債費比率（分子）の構造'!O$50</f>
        <v>18</v>
      </c>
      <c r="O44" s="182"/>
      <c r="P44" s="182"/>
    </row>
    <row r="45" spans="1:16" x14ac:dyDescent="0.15">
      <c r="A45" s="182" t="s">
        <v>66</v>
      </c>
      <c r="B45" s="182">
        <f>'実質公債費比率（分子）の構造'!K$49</f>
        <v>53</v>
      </c>
      <c r="C45" s="182"/>
      <c r="D45" s="182"/>
      <c r="E45" s="182">
        <f>'実質公債費比率（分子）の構造'!L$49</f>
        <v>46</v>
      </c>
      <c r="F45" s="182"/>
      <c r="G45" s="182"/>
      <c r="H45" s="182">
        <f>'実質公債費比率（分子）の構造'!M$49</f>
        <v>46</v>
      </c>
      <c r="I45" s="182"/>
      <c r="J45" s="182"/>
      <c r="K45" s="182">
        <f>'実質公債費比率（分子）の構造'!N$49</f>
        <v>46</v>
      </c>
      <c r="L45" s="182"/>
      <c r="M45" s="182"/>
      <c r="N45" s="182">
        <f>'実質公債費比率（分子）の構造'!O$49</f>
        <v>46</v>
      </c>
      <c r="O45" s="182"/>
      <c r="P45" s="182"/>
    </row>
    <row r="46" spans="1:16" x14ac:dyDescent="0.15">
      <c r="A46" s="182" t="s">
        <v>67</v>
      </c>
      <c r="B46" s="182">
        <f>'実質公債費比率（分子）の構造'!K$48</f>
        <v>1539</v>
      </c>
      <c r="C46" s="182"/>
      <c r="D46" s="182"/>
      <c r="E46" s="182">
        <f>'実質公債費比率（分子）の構造'!L$48</f>
        <v>1525</v>
      </c>
      <c r="F46" s="182"/>
      <c r="G46" s="182"/>
      <c r="H46" s="182">
        <f>'実質公債費比率（分子）の構造'!M$48</f>
        <v>1541</v>
      </c>
      <c r="I46" s="182"/>
      <c r="J46" s="182"/>
      <c r="K46" s="182">
        <f>'実質公債費比率（分子）の構造'!N$48</f>
        <v>1522</v>
      </c>
      <c r="L46" s="182"/>
      <c r="M46" s="182"/>
      <c r="N46" s="182">
        <f>'実質公債費比率（分子）の構造'!O$48</f>
        <v>1475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2105</v>
      </c>
      <c r="C49" s="182"/>
      <c r="D49" s="182"/>
      <c r="E49" s="182">
        <f>'実質公債費比率（分子）の構造'!L$45</f>
        <v>2018</v>
      </c>
      <c r="F49" s="182"/>
      <c r="G49" s="182"/>
      <c r="H49" s="182">
        <f>'実質公債費比率（分子）の構造'!M$45</f>
        <v>2053</v>
      </c>
      <c r="I49" s="182"/>
      <c r="J49" s="182"/>
      <c r="K49" s="182">
        <f>'実質公債費比率（分子）の構造'!N$45</f>
        <v>1972</v>
      </c>
      <c r="L49" s="182"/>
      <c r="M49" s="182"/>
      <c r="N49" s="182">
        <f>'実質公債費比率（分子）の構造'!O$45</f>
        <v>1870</v>
      </c>
      <c r="O49" s="182"/>
      <c r="P49" s="182"/>
    </row>
    <row r="50" spans="1:16" x14ac:dyDescent="0.15">
      <c r="A50" s="182" t="s">
        <v>71</v>
      </c>
      <c r="B50" s="182" t="e">
        <f>NA()</f>
        <v>#N/A</v>
      </c>
      <c r="C50" s="182">
        <f>IF(ISNUMBER('実質公債費比率（分子）の構造'!K$53),'実質公債費比率（分子）の構造'!K$53,NA())</f>
        <v>1127</v>
      </c>
      <c r="D50" s="182" t="e">
        <f>NA()</f>
        <v>#N/A</v>
      </c>
      <c r="E50" s="182" t="e">
        <f>NA()</f>
        <v>#N/A</v>
      </c>
      <c r="F50" s="182">
        <f>IF(ISNUMBER('実質公債費比率（分子）の構造'!L$53),'実質公債費比率（分子）の構造'!L$53,NA())</f>
        <v>1047</v>
      </c>
      <c r="G50" s="182" t="e">
        <f>NA()</f>
        <v>#N/A</v>
      </c>
      <c r="H50" s="182" t="e">
        <f>NA()</f>
        <v>#N/A</v>
      </c>
      <c r="I50" s="182">
        <f>IF(ISNUMBER('実質公債費比率（分子）の構造'!M$53),'実質公債費比率（分子）の構造'!M$53,NA())</f>
        <v>1044</v>
      </c>
      <c r="J50" s="182" t="e">
        <f>NA()</f>
        <v>#N/A</v>
      </c>
      <c r="K50" s="182" t="e">
        <f>NA()</f>
        <v>#N/A</v>
      </c>
      <c r="L50" s="182">
        <f>IF(ISNUMBER('実質公債費比率（分子）の構造'!N$53),'実質公債費比率（分子）の構造'!N$53,NA())</f>
        <v>981</v>
      </c>
      <c r="M50" s="182" t="e">
        <f>NA()</f>
        <v>#N/A</v>
      </c>
      <c r="N50" s="182" t="e">
        <f>NA()</f>
        <v>#N/A</v>
      </c>
      <c r="O50" s="182">
        <f>IF(ISNUMBER('実質公債費比率（分子）の構造'!O$53),'実質公債費比率（分子）の構造'!O$53,NA())</f>
        <v>935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23794</v>
      </c>
      <c r="E56" s="181"/>
      <c r="F56" s="181"/>
      <c r="G56" s="181">
        <f>'将来負担比率（分子）の構造'!J$52</f>
        <v>23027</v>
      </c>
      <c r="H56" s="181"/>
      <c r="I56" s="181"/>
      <c r="J56" s="181">
        <f>'将来負担比率（分子）の構造'!K$52</f>
        <v>22819</v>
      </c>
      <c r="K56" s="181"/>
      <c r="L56" s="181"/>
      <c r="M56" s="181">
        <f>'将来負担比率（分子）の構造'!L$52</f>
        <v>22771</v>
      </c>
      <c r="N56" s="181"/>
      <c r="O56" s="181"/>
      <c r="P56" s="181">
        <f>'将来負担比率（分子）の構造'!M$52</f>
        <v>23376</v>
      </c>
    </row>
    <row r="57" spans="1:16" x14ac:dyDescent="0.15">
      <c r="A57" s="181" t="s">
        <v>42</v>
      </c>
      <c r="B57" s="181"/>
      <c r="C57" s="181"/>
      <c r="D57" s="181">
        <f>'将来負担比率（分子）の構造'!I$51</f>
        <v>1686</v>
      </c>
      <c r="E57" s="181"/>
      <c r="F57" s="181"/>
      <c r="G57" s="181">
        <f>'将来負担比率（分子）の構造'!J$51</f>
        <v>1549</v>
      </c>
      <c r="H57" s="181"/>
      <c r="I57" s="181"/>
      <c r="J57" s="181">
        <f>'将来負担比率（分子）の構造'!K$51</f>
        <v>1454</v>
      </c>
      <c r="K57" s="181"/>
      <c r="L57" s="181"/>
      <c r="M57" s="181">
        <f>'将来負担比率（分子）の構造'!L$51</f>
        <v>1404</v>
      </c>
      <c r="N57" s="181"/>
      <c r="O57" s="181"/>
      <c r="P57" s="181">
        <f>'将来負担比率（分子）の構造'!M$51</f>
        <v>1350</v>
      </c>
    </row>
    <row r="58" spans="1:16" x14ac:dyDescent="0.15">
      <c r="A58" s="181" t="s">
        <v>41</v>
      </c>
      <c r="B58" s="181"/>
      <c r="C58" s="181"/>
      <c r="D58" s="181">
        <f>'将来負担比率（分子）の構造'!I$50</f>
        <v>16143</v>
      </c>
      <c r="E58" s="181"/>
      <c r="F58" s="181"/>
      <c r="G58" s="181">
        <f>'将来負担比率（分子）の構造'!J$50</f>
        <v>15849</v>
      </c>
      <c r="H58" s="181"/>
      <c r="I58" s="181"/>
      <c r="J58" s="181">
        <f>'将来負担比率（分子）の構造'!K$50</f>
        <v>14762</v>
      </c>
      <c r="K58" s="181"/>
      <c r="L58" s="181"/>
      <c r="M58" s="181">
        <f>'将来負担比率（分子）の構造'!L$50</f>
        <v>14362</v>
      </c>
      <c r="N58" s="181"/>
      <c r="O58" s="181"/>
      <c r="P58" s="181">
        <f>'将来負担比率（分子）の構造'!M$50</f>
        <v>13401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0</v>
      </c>
      <c r="I61" s="181"/>
      <c r="J61" s="181"/>
      <c r="K61" s="181">
        <f>'将来負担比率（分子）の構造'!L$46</f>
        <v>1</v>
      </c>
      <c r="L61" s="181"/>
      <c r="M61" s="181"/>
      <c r="N61" s="181">
        <f>'将来負担比率（分子）の構造'!M$46</f>
        <v>0</v>
      </c>
      <c r="O61" s="181"/>
      <c r="P61" s="181"/>
    </row>
    <row r="62" spans="1:16" x14ac:dyDescent="0.15">
      <c r="A62" s="181" t="s">
        <v>35</v>
      </c>
      <c r="B62" s="181">
        <f>'将来負担比率（分子）の構造'!I$45</f>
        <v>3121</v>
      </c>
      <c r="C62" s="181"/>
      <c r="D62" s="181"/>
      <c r="E62" s="181">
        <f>'将来負担比率（分子）の構造'!J$45</f>
        <v>3046</v>
      </c>
      <c r="F62" s="181"/>
      <c r="G62" s="181"/>
      <c r="H62" s="181">
        <f>'将来負担比率（分子）の構造'!K$45</f>
        <v>2889</v>
      </c>
      <c r="I62" s="181"/>
      <c r="J62" s="181"/>
      <c r="K62" s="181">
        <f>'将来負担比率（分子）の構造'!L$45</f>
        <v>2822</v>
      </c>
      <c r="L62" s="181"/>
      <c r="M62" s="181"/>
      <c r="N62" s="181">
        <f>'将来負担比率（分子）の構造'!M$45</f>
        <v>2705</v>
      </c>
      <c r="O62" s="181"/>
      <c r="P62" s="181"/>
    </row>
    <row r="63" spans="1:16" x14ac:dyDescent="0.15">
      <c r="A63" s="181" t="s">
        <v>34</v>
      </c>
      <c r="B63" s="181">
        <f>'将来負担比率（分子）の構造'!I$44</f>
        <v>612</v>
      </c>
      <c r="C63" s="181"/>
      <c r="D63" s="181"/>
      <c r="E63" s="181">
        <f>'将来負担比率（分子）の構造'!J$44</f>
        <v>580</v>
      </c>
      <c r="F63" s="181"/>
      <c r="G63" s="181"/>
      <c r="H63" s="181">
        <f>'将来負担比率（分子）の構造'!K$44</f>
        <v>545</v>
      </c>
      <c r="I63" s="181"/>
      <c r="J63" s="181"/>
      <c r="K63" s="181">
        <f>'将来負担比率（分子）の構造'!L$44</f>
        <v>510</v>
      </c>
      <c r="L63" s="181"/>
      <c r="M63" s="181"/>
      <c r="N63" s="181">
        <f>'将来負担比率（分子）の構造'!M$44</f>
        <v>471</v>
      </c>
      <c r="O63" s="181"/>
      <c r="P63" s="181"/>
    </row>
    <row r="64" spans="1:16" x14ac:dyDescent="0.15">
      <c r="A64" s="181" t="s">
        <v>33</v>
      </c>
      <c r="B64" s="181">
        <f>'将来負担比率（分子）の構造'!I$43</f>
        <v>17094</v>
      </c>
      <c r="C64" s="181"/>
      <c r="D64" s="181"/>
      <c r="E64" s="181">
        <f>'将来負担比率（分子）の構造'!J$43</f>
        <v>16644</v>
      </c>
      <c r="F64" s="181"/>
      <c r="G64" s="181"/>
      <c r="H64" s="181">
        <f>'将来負担比率（分子）の構造'!K$43</f>
        <v>16144</v>
      </c>
      <c r="I64" s="181"/>
      <c r="J64" s="181"/>
      <c r="K64" s="181">
        <f>'将来負担比率（分子）の構造'!L$43</f>
        <v>15465</v>
      </c>
      <c r="L64" s="181"/>
      <c r="M64" s="181"/>
      <c r="N64" s="181">
        <f>'将来負担比率（分子）の構造'!M$43</f>
        <v>14881</v>
      </c>
      <c r="O64" s="181"/>
      <c r="P64" s="181"/>
    </row>
    <row r="65" spans="1:16" x14ac:dyDescent="0.15">
      <c r="A65" s="181" t="s">
        <v>32</v>
      </c>
      <c r="B65" s="181">
        <f>'将来負担比率（分子）の構造'!I$42</f>
        <v>104</v>
      </c>
      <c r="C65" s="181"/>
      <c r="D65" s="181"/>
      <c r="E65" s="181">
        <f>'将来負担比率（分子）の構造'!J$42</f>
        <v>74</v>
      </c>
      <c r="F65" s="181"/>
      <c r="G65" s="181"/>
      <c r="H65" s="181">
        <f>'将来負担比率（分子）の構造'!K$42</f>
        <v>53</v>
      </c>
      <c r="I65" s="181"/>
      <c r="J65" s="181"/>
      <c r="K65" s="181">
        <f>'将来負担比率（分子）の構造'!L$42</f>
        <v>40</v>
      </c>
      <c r="L65" s="181"/>
      <c r="M65" s="181"/>
      <c r="N65" s="181">
        <f>'将来負担比率（分子）の構造'!M$42</f>
        <v>36</v>
      </c>
      <c r="O65" s="181"/>
      <c r="P65" s="181"/>
    </row>
    <row r="66" spans="1:16" x14ac:dyDescent="0.15">
      <c r="A66" s="181" t="s">
        <v>31</v>
      </c>
      <c r="B66" s="181">
        <f>'将来負担比率（分子）の構造'!I$41</f>
        <v>18278</v>
      </c>
      <c r="C66" s="181"/>
      <c r="D66" s="181"/>
      <c r="E66" s="181">
        <f>'将来負担比率（分子）の構造'!J$41</f>
        <v>17643</v>
      </c>
      <c r="F66" s="181"/>
      <c r="G66" s="181"/>
      <c r="H66" s="181">
        <f>'将来負担比率（分子）の構造'!K$41</f>
        <v>17764</v>
      </c>
      <c r="I66" s="181"/>
      <c r="J66" s="181"/>
      <c r="K66" s="181">
        <f>'将来負担比率（分子）の構造'!L$41</f>
        <v>18195</v>
      </c>
      <c r="L66" s="181"/>
      <c r="M66" s="181"/>
      <c r="N66" s="181">
        <f>'将来負担比率（分子）の構造'!M$41</f>
        <v>19680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6642</v>
      </c>
      <c r="C72" s="185">
        <f>基金残高に係る経年分析!G55</f>
        <v>6669</v>
      </c>
      <c r="D72" s="185">
        <f>基金残高に係る経年分析!H55</f>
        <v>6218</v>
      </c>
    </row>
    <row r="73" spans="1:16" x14ac:dyDescent="0.15">
      <c r="A73" s="184" t="s">
        <v>78</v>
      </c>
      <c r="B73" s="185">
        <f>基金残高に係る経年分析!F56</f>
        <v>909</v>
      </c>
      <c r="C73" s="185">
        <f>基金残高に係る経年分析!G56</f>
        <v>819</v>
      </c>
      <c r="D73" s="185">
        <f>基金残高に係る経年分析!H56</f>
        <v>742</v>
      </c>
    </row>
    <row r="74" spans="1:16" x14ac:dyDescent="0.15">
      <c r="A74" s="184" t="s">
        <v>79</v>
      </c>
      <c r="B74" s="185">
        <f>基金残高に係る経年分析!F57</f>
        <v>7729</v>
      </c>
      <c r="C74" s="185">
        <f>基金残高に係る経年分析!G57</f>
        <v>7294</v>
      </c>
      <c r="D74" s="185">
        <f>基金残高に係る経年分析!H57</f>
        <v>6774</v>
      </c>
    </row>
  </sheetData>
  <sheetProtection algorithmName="SHA-512" hashValue="h614jpOsuKRYXUye5oLRu0uJmpkyz2buvmnp8wlFAToOg4UaIa88kpt8WSJS5gab+H1Oq/X4IbjQTfVk6X8yow==" saltValue="Nvwrq8XptIAf9h0lsAoC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4600312</v>
      </c>
      <c r="S5" s="698"/>
      <c r="T5" s="698"/>
      <c r="U5" s="698"/>
      <c r="V5" s="698"/>
      <c r="W5" s="698"/>
      <c r="X5" s="698"/>
      <c r="Y5" s="741"/>
      <c r="Z5" s="759">
        <v>15.9</v>
      </c>
      <c r="AA5" s="759"/>
      <c r="AB5" s="759"/>
      <c r="AC5" s="759"/>
      <c r="AD5" s="760">
        <v>4446131</v>
      </c>
      <c r="AE5" s="760"/>
      <c r="AF5" s="760"/>
      <c r="AG5" s="760"/>
      <c r="AH5" s="760"/>
      <c r="AI5" s="760"/>
      <c r="AJ5" s="760"/>
      <c r="AK5" s="760"/>
      <c r="AL5" s="742">
        <v>36.6</v>
      </c>
      <c r="AM5" s="713"/>
      <c r="AN5" s="713"/>
      <c r="AO5" s="743"/>
      <c r="AP5" s="708" t="s">
        <v>225</v>
      </c>
      <c r="AQ5" s="709"/>
      <c r="AR5" s="709"/>
      <c r="AS5" s="709"/>
      <c r="AT5" s="709"/>
      <c r="AU5" s="709"/>
      <c r="AV5" s="709"/>
      <c r="AW5" s="709"/>
      <c r="AX5" s="709"/>
      <c r="AY5" s="709"/>
      <c r="AZ5" s="709"/>
      <c r="BA5" s="709"/>
      <c r="BB5" s="709"/>
      <c r="BC5" s="709"/>
      <c r="BD5" s="709"/>
      <c r="BE5" s="709"/>
      <c r="BF5" s="710"/>
      <c r="BG5" s="642">
        <v>4446131</v>
      </c>
      <c r="BH5" s="643"/>
      <c r="BI5" s="643"/>
      <c r="BJ5" s="643"/>
      <c r="BK5" s="643"/>
      <c r="BL5" s="643"/>
      <c r="BM5" s="643"/>
      <c r="BN5" s="644"/>
      <c r="BO5" s="675">
        <v>96.6</v>
      </c>
      <c r="BP5" s="675"/>
      <c r="BQ5" s="675"/>
      <c r="BR5" s="675"/>
      <c r="BS5" s="676">
        <v>45596</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256148</v>
      </c>
      <c r="S6" s="643"/>
      <c r="T6" s="643"/>
      <c r="U6" s="643"/>
      <c r="V6" s="643"/>
      <c r="W6" s="643"/>
      <c r="X6" s="643"/>
      <c r="Y6" s="644"/>
      <c r="Z6" s="675">
        <v>0.9</v>
      </c>
      <c r="AA6" s="675"/>
      <c r="AB6" s="675"/>
      <c r="AC6" s="675"/>
      <c r="AD6" s="676">
        <v>256148</v>
      </c>
      <c r="AE6" s="676"/>
      <c r="AF6" s="676"/>
      <c r="AG6" s="676"/>
      <c r="AH6" s="676"/>
      <c r="AI6" s="676"/>
      <c r="AJ6" s="676"/>
      <c r="AK6" s="676"/>
      <c r="AL6" s="645">
        <v>2.1</v>
      </c>
      <c r="AM6" s="646"/>
      <c r="AN6" s="646"/>
      <c r="AO6" s="677"/>
      <c r="AP6" s="639" t="s">
        <v>230</v>
      </c>
      <c r="AQ6" s="640"/>
      <c r="AR6" s="640"/>
      <c r="AS6" s="640"/>
      <c r="AT6" s="640"/>
      <c r="AU6" s="640"/>
      <c r="AV6" s="640"/>
      <c r="AW6" s="640"/>
      <c r="AX6" s="640"/>
      <c r="AY6" s="640"/>
      <c r="AZ6" s="640"/>
      <c r="BA6" s="640"/>
      <c r="BB6" s="640"/>
      <c r="BC6" s="640"/>
      <c r="BD6" s="640"/>
      <c r="BE6" s="640"/>
      <c r="BF6" s="641"/>
      <c r="BG6" s="642">
        <v>4446131</v>
      </c>
      <c r="BH6" s="643"/>
      <c r="BI6" s="643"/>
      <c r="BJ6" s="643"/>
      <c r="BK6" s="643"/>
      <c r="BL6" s="643"/>
      <c r="BM6" s="643"/>
      <c r="BN6" s="644"/>
      <c r="BO6" s="675">
        <v>96.6</v>
      </c>
      <c r="BP6" s="675"/>
      <c r="BQ6" s="675"/>
      <c r="BR6" s="675"/>
      <c r="BS6" s="676">
        <v>45596</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193736</v>
      </c>
      <c r="CS6" s="643"/>
      <c r="CT6" s="643"/>
      <c r="CU6" s="643"/>
      <c r="CV6" s="643"/>
      <c r="CW6" s="643"/>
      <c r="CX6" s="643"/>
      <c r="CY6" s="644"/>
      <c r="CZ6" s="742">
        <v>0.7</v>
      </c>
      <c r="DA6" s="713"/>
      <c r="DB6" s="713"/>
      <c r="DC6" s="745"/>
      <c r="DD6" s="648" t="s">
        <v>232</v>
      </c>
      <c r="DE6" s="643"/>
      <c r="DF6" s="643"/>
      <c r="DG6" s="643"/>
      <c r="DH6" s="643"/>
      <c r="DI6" s="643"/>
      <c r="DJ6" s="643"/>
      <c r="DK6" s="643"/>
      <c r="DL6" s="643"/>
      <c r="DM6" s="643"/>
      <c r="DN6" s="643"/>
      <c r="DO6" s="643"/>
      <c r="DP6" s="644"/>
      <c r="DQ6" s="648">
        <v>193736</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4770</v>
      </c>
      <c r="S7" s="643"/>
      <c r="T7" s="643"/>
      <c r="U7" s="643"/>
      <c r="V7" s="643"/>
      <c r="W7" s="643"/>
      <c r="X7" s="643"/>
      <c r="Y7" s="644"/>
      <c r="Z7" s="675">
        <v>0</v>
      </c>
      <c r="AA7" s="675"/>
      <c r="AB7" s="675"/>
      <c r="AC7" s="675"/>
      <c r="AD7" s="676">
        <v>4770</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2000346</v>
      </c>
      <c r="BH7" s="643"/>
      <c r="BI7" s="643"/>
      <c r="BJ7" s="643"/>
      <c r="BK7" s="643"/>
      <c r="BL7" s="643"/>
      <c r="BM7" s="643"/>
      <c r="BN7" s="644"/>
      <c r="BO7" s="675">
        <v>43.5</v>
      </c>
      <c r="BP7" s="675"/>
      <c r="BQ7" s="675"/>
      <c r="BR7" s="675"/>
      <c r="BS7" s="676">
        <v>45596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6746970</v>
      </c>
      <c r="CS7" s="643"/>
      <c r="CT7" s="643"/>
      <c r="CU7" s="643"/>
      <c r="CV7" s="643"/>
      <c r="CW7" s="643"/>
      <c r="CX7" s="643"/>
      <c r="CY7" s="644"/>
      <c r="CZ7" s="675">
        <v>23.5</v>
      </c>
      <c r="DA7" s="675"/>
      <c r="DB7" s="675"/>
      <c r="DC7" s="675"/>
      <c r="DD7" s="648">
        <v>1023193</v>
      </c>
      <c r="DE7" s="643"/>
      <c r="DF7" s="643"/>
      <c r="DG7" s="643"/>
      <c r="DH7" s="643"/>
      <c r="DI7" s="643"/>
      <c r="DJ7" s="643"/>
      <c r="DK7" s="643"/>
      <c r="DL7" s="643"/>
      <c r="DM7" s="643"/>
      <c r="DN7" s="643"/>
      <c r="DO7" s="643"/>
      <c r="DP7" s="644"/>
      <c r="DQ7" s="648">
        <v>1392645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23896</v>
      </c>
      <c r="S8" s="643"/>
      <c r="T8" s="643"/>
      <c r="U8" s="643"/>
      <c r="V8" s="643"/>
      <c r="W8" s="643"/>
      <c r="X8" s="643"/>
      <c r="Y8" s="644"/>
      <c r="Z8" s="675">
        <v>0.1</v>
      </c>
      <c r="AA8" s="675"/>
      <c r="AB8" s="675"/>
      <c r="AC8" s="675"/>
      <c r="AD8" s="676">
        <v>23896</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69260</v>
      </c>
      <c r="BH8" s="643"/>
      <c r="BI8" s="643"/>
      <c r="BJ8" s="643"/>
      <c r="BK8" s="643"/>
      <c r="BL8" s="643"/>
      <c r="BM8" s="643"/>
      <c r="BN8" s="644"/>
      <c r="BO8" s="675">
        <v>1.5</v>
      </c>
      <c r="BP8" s="675"/>
      <c r="BQ8" s="675"/>
      <c r="BR8" s="675"/>
      <c r="BS8" s="648" t="s">
        <v>232</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6280819</v>
      </c>
      <c r="CS8" s="643"/>
      <c r="CT8" s="643"/>
      <c r="CU8" s="643"/>
      <c r="CV8" s="643"/>
      <c r="CW8" s="643"/>
      <c r="CX8" s="643"/>
      <c r="CY8" s="644"/>
      <c r="CZ8" s="675">
        <v>21.9</v>
      </c>
      <c r="DA8" s="675"/>
      <c r="DB8" s="675"/>
      <c r="DC8" s="675"/>
      <c r="DD8" s="648">
        <v>223802</v>
      </c>
      <c r="DE8" s="643"/>
      <c r="DF8" s="643"/>
      <c r="DG8" s="643"/>
      <c r="DH8" s="643"/>
      <c r="DI8" s="643"/>
      <c r="DJ8" s="643"/>
      <c r="DK8" s="643"/>
      <c r="DL8" s="643"/>
      <c r="DM8" s="643"/>
      <c r="DN8" s="643"/>
      <c r="DO8" s="643"/>
      <c r="DP8" s="644"/>
      <c r="DQ8" s="648">
        <v>3363910</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21062</v>
      </c>
      <c r="S9" s="643"/>
      <c r="T9" s="643"/>
      <c r="U9" s="643"/>
      <c r="V9" s="643"/>
      <c r="W9" s="643"/>
      <c r="X9" s="643"/>
      <c r="Y9" s="644"/>
      <c r="Z9" s="675">
        <v>0.1</v>
      </c>
      <c r="AA9" s="675"/>
      <c r="AB9" s="675"/>
      <c r="AC9" s="675"/>
      <c r="AD9" s="676">
        <v>21062</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1644686</v>
      </c>
      <c r="BH9" s="643"/>
      <c r="BI9" s="643"/>
      <c r="BJ9" s="643"/>
      <c r="BK9" s="643"/>
      <c r="BL9" s="643"/>
      <c r="BM9" s="643"/>
      <c r="BN9" s="644"/>
      <c r="BO9" s="675">
        <v>35.799999999999997</v>
      </c>
      <c r="BP9" s="675"/>
      <c r="BQ9" s="675"/>
      <c r="BR9" s="675"/>
      <c r="BS9" s="648" t="s">
        <v>232</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2698451</v>
      </c>
      <c r="CS9" s="643"/>
      <c r="CT9" s="643"/>
      <c r="CU9" s="643"/>
      <c r="CV9" s="643"/>
      <c r="CW9" s="643"/>
      <c r="CX9" s="643"/>
      <c r="CY9" s="644"/>
      <c r="CZ9" s="675">
        <v>9.4</v>
      </c>
      <c r="DA9" s="675"/>
      <c r="DB9" s="675"/>
      <c r="DC9" s="675"/>
      <c r="DD9" s="648">
        <v>20698</v>
      </c>
      <c r="DE9" s="643"/>
      <c r="DF9" s="643"/>
      <c r="DG9" s="643"/>
      <c r="DH9" s="643"/>
      <c r="DI9" s="643"/>
      <c r="DJ9" s="643"/>
      <c r="DK9" s="643"/>
      <c r="DL9" s="643"/>
      <c r="DM9" s="643"/>
      <c r="DN9" s="643"/>
      <c r="DO9" s="643"/>
      <c r="DP9" s="644"/>
      <c r="DQ9" s="648">
        <v>2162675</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89988</v>
      </c>
      <c r="BH10" s="643"/>
      <c r="BI10" s="643"/>
      <c r="BJ10" s="643"/>
      <c r="BK10" s="643"/>
      <c r="BL10" s="643"/>
      <c r="BM10" s="643"/>
      <c r="BN10" s="644"/>
      <c r="BO10" s="675">
        <v>2</v>
      </c>
      <c r="BP10" s="675"/>
      <c r="BQ10" s="675"/>
      <c r="BR10" s="675"/>
      <c r="BS10" s="648" t="s">
        <v>244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57005</v>
      </c>
      <c r="CS10" s="643"/>
      <c r="CT10" s="643"/>
      <c r="CU10" s="643"/>
      <c r="CV10" s="643"/>
      <c r="CW10" s="643"/>
      <c r="CX10" s="643"/>
      <c r="CY10" s="644"/>
      <c r="CZ10" s="675">
        <v>0.2</v>
      </c>
      <c r="DA10" s="675"/>
      <c r="DB10" s="675"/>
      <c r="DC10" s="675"/>
      <c r="DD10" s="648" t="s">
        <v>232</v>
      </c>
      <c r="DE10" s="643"/>
      <c r="DF10" s="643"/>
      <c r="DG10" s="643"/>
      <c r="DH10" s="643"/>
      <c r="DI10" s="643"/>
      <c r="DJ10" s="643"/>
      <c r="DK10" s="643"/>
      <c r="DL10" s="643"/>
      <c r="DM10" s="643"/>
      <c r="DN10" s="643"/>
      <c r="DO10" s="643"/>
      <c r="DP10" s="644"/>
      <c r="DQ10" s="648">
        <v>28774</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863274</v>
      </c>
      <c r="S11" s="643"/>
      <c r="T11" s="643"/>
      <c r="U11" s="643"/>
      <c r="V11" s="643"/>
      <c r="W11" s="643"/>
      <c r="X11" s="643"/>
      <c r="Y11" s="644"/>
      <c r="Z11" s="645">
        <v>3</v>
      </c>
      <c r="AA11" s="646"/>
      <c r="AB11" s="646"/>
      <c r="AC11" s="647"/>
      <c r="AD11" s="648">
        <v>863274</v>
      </c>
      <c r="AE11" s="643"/>
      <c r="AF11" s="643"/>
      <c r="AG11" s="643"/>
      <c r="AH11" s="643"/>
      <c r="AI11" s="643"/>
      <c r="AJ11" s="643"/>
      <c r="AK11" s="644"/>
      <c r="AL11" s="645">
        <v>7.1</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196412</v>
      </c>
      <c r="BH11" s="643"/>
      <c r="BI11" s="643"/>
      <c r="BJ11" s="643"/>
      <c r="BK11" s="643"/>
      <c r="BL11" s="643"/>
      <c r="BM11" s="643"/>
      <c r="BN11" s="644"/>
      <c r="BO11" s="675">
        <v>4.3</v>
      </c>
      <c r="BP11" s="675"/>
      <c r="BQ11" s="675"/>
      <c r="BR11" s="675"/>
      <c r="BS11" s="648">
        <v>45596</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1741550</v>
      </c>
      <c r="CS11" s="643"/>
      <c r="CT11" s="643"/>
      <c r="CU11" s="643"/>
      <c r="CV11" s="643"/>
      <c r="CW11" s="643"/>
      <c r="CX11" s="643"/>
      <c r="CY11" s="644"/>
      <c r="CZ11" s="675">
        <v>6.1</v>
      </c>
      <c r="DA11" s="675"/>
      <c r="DB11" s="675"/>
      <c r="DC11" s="675"/>
      <c r="DD11" s="648">
        <v>1365394</v>
      </c>
      <c r="DE11" s="643"/>
      <c r="DF11" s="643"/>
      <c r="DG11" s="643"/>
      <c r="DH11" s="643"/>
      <c r="DI11" s="643"/>
      <c r="DJ11" s="643"/>
      <c r="DK11" s="643"/>
      <c r="DL11" s="643"/>
      <c r="DM11" s="643"/>
      <c r="DN11" s="643"/>
      <c r="DO11" s="643"/>
      <c r="DP11" s="644"/>
      <c r="DQ11" s="648">
        <v>392243</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25449</v>
      </c>
      <c r="S12" s="643"/>
      <c r="T12" s="643"/>
      <c r="U12" s="643"/>
      <c r="V12" s="643"/>
      <c r="W12" s="643"/>
      <c r="X12" s="643"/>
      <c r="Y12" s="644"/>
      <c r="Z12" s="675">
        <v>0.1</v>
      </c>
      <c r="AA12" s="675"/>
      <c r="AB12" s="675"/>
      <c r="AC12" s="675"/>
      <c r="AD12" s="676">
        <v>25449</v>
      </c>
      <c r="AE12" s="676"/>
      <c r="AF12" s="676"/>
      <c r="AG12" s="676"/>
      <c r="AH12" s="676"/>
      <c r="AI12" s="676"/>
      <c r="AJ12" s="676"/>
      <c r="AK12" s="676"/>
      <c r="AL12" s="645">
        <v>0.2</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2086275</v>
      </c>
      <c r="BH12" s="643"/>
      <c r="BI12" s="643"/>
      <c r="BJ12" s="643"/>
      <c r="BK12" s="643"/>
      <c r="BL12" s="643"/>
      <c r="BM12" s="643"/>
      <c r="BN12" s="644"/>
      <c r="BO12" s="675">
        <v>45.4</v>
      </c>
      <c r="BP12" s="675"/>
      <c r="BQ12" s="675"/>
      <c r="BR12" s="675"/>
      <c r="BS12" s="648" t="s">
        <v>127</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2095238</v>
      </c>
      <c r="CS12" s="643"/>
      <c r="CT12" s="643"/>
      <c r="CU12" s="643"/>
      <c r="CV12" s="643"/>
      <c r="CW12" s="643"/>
      <c r="CX12" s="643"/>
      <c r="CY12" s="644"/>
      <c r="CZ12" s="675">
        <v>7.3</v>
      </c>
      <c r="DA12" s="675"/>
      <c r="DB12" s="675"/>
      <c r="DC12" s="675"/>
      <c r="DD12" s="648">
        <v>451711</v>
      </c>
      <c r="DE12" s="643"/>
      <c r="DF12" s="643"/>
      <c r="DG12" s="643"/>
      <c r="DH12" s="643"/>
      <c r="DI12" s="643"/>
      <c r="DJ12" s="643"/>
      <c r="DK12" s="643"/>
      <c r="DL12" s="643"/>
      <c r="DM12" s="643"/>
      <c r="DN12" s="643"/>
      <c r="DO12" s="643"/>
      <c r="DP12" s="644"/>
      <c r="DQ12" s="648">
        <v>1487362</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232</v>
      </c>
      <c r="AA13" s="675"/>
      <c r="AB13" s="675"/>
      <c r="AC13" s="675"/>
      <c r="AD13" s="676" t="s">
        <v>232</v>
      </c>
      <c r="AE13" s="676"/>
      <c r="AF13" s="676"/>
      <c r="AG13" s="676"/>
      <c r="AH13" s="676"/>
      <c r="AI13" s="676"/>
      <c r="AJ13" s="676"/>
      <c r="AK13" s="676"/>
      <c r="AL13" s="645" t="s">
        <v>232</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2084180</v>
      </c>
      <c r="BH13" s="643"/>
      <c r="BI13" s="643"/>
      <c r="BJ13" s="643"/>
      <c r="BK13" s="643"/>
      <c r="BL13" s="643"/>
      <c r="BM13" s="643"/>
      <c r="BN13" s="644"/>
      <c r="BO13" s="675">
        <v>45.3</v>
      </c>
      <c r="BP13" s="675"/>
      <c r="BQ13" s="675"/>
      <c r="BR13" s="675"/>
      <c r="BS13" s="648" t="s">
        <v>127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2247657</v>
      </c>
      <c r="CS13" s="643"/>
      <c r="CT13" s="643"/>
      <c r="CU13" s="643"/>
      <c r="CV13" s="643"/>
      <c r="CW13" s="643"/>
      <c r="CX13" s="643"/>
      <c r="CY13" s="644"/>
      <c r="CZ13" s="675">
        <v>7.8</v>
      </c>
      <c r="DA13" s="675"/>
      <c r="DB13" s="675"/>
      <c r="DC13" s="675"/>
      <c r="DD13" s="648">
        <v>846609</v>
      </c>
      <c r="DE13" s="643"/>
      <c r="DF13" s="643"/>
      <c r="DG13" s="643"/>
      <c r="DH13" s="643"/>
      <c r="DI13" s="643"/>
      <c r="DJ13" s="643"/>
      <c r="DK13" s="643"/>
      <c r="DL13" s="643"/>
      <c r="DM13" s="643"/>
      <c r="DN13" s="643"/>
      <c r="DO13" s="643"/>
      <c r="DP13" s="644"/>
      <c r="DQ13" s="648">
        <v>1574840</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244</v>
      </c>
      <c r="S14" s="643"/>
      <c r="T14" s="643"/>
      <c r="U14" s="643"/>
      <c r="V14" s="643"/>
      <c r="W14" s="643"/>
      <c r="X14" s="643"/>
      <c r="Y14" s="644"/>
      <c r="Z14" s="675" t="s">
        <v>135</v>
      </c>
      <c r="AA14" s="675"/>
      <c r="AB14" s="675"/>
      <c r="AC14" s="675"/>
      <c r="AD14" s="676" t="s">
        <v>127</v>
      </c>
      <c r="AE14" s="676"/>
      <c r="AF14" s="676"/>
      <c r="AG14" s="676"/>
      <c r="AH14" s="676"/>
      <c r="AI14" s="676"/>
      <c r="AJ14" s="676"/>
      <c r="AK14" s="676"/>
      <c r="AL14" s="645" t="s">
        <v>232</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165251</v>
      </c>
      <c r="BH14" s="643"/>
      <c r="BI14" s="643"/>
      <c r="BJ14" s="643"/>
      <c r="BK14" s="643"/>
      <c r="BL14" s="643"/>
      <c r="BM14" s="643"/>
      <c r="BN14" s="644"/>
      <c r="BO14" s="675">
        <v>3.6</v>
      </c>
      <c r="BP14" s="675"/>
      <c r="BQ14" s="675"/>
      <c r="BR14" s="675"/>
      <c r="BS14" s="648" t="s">
        <v>232</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750409</v>
      </c>
      <c r="CS14" s="643"/>
      <c r="CT14" s="643"/>
      <c r="CU14" s="643"/>
      <c r="CV14" s="643"/>
      <c r="CW14" s="643"/>
      <c r="CX14" s="643"/>
      <c r="CY14" s="644"/>
      <c r="CZ14" s="675">
        <v>2.6</v>
      </c>
      <c r="DA14" s="675"/>
      <c r="DB14" s="675"/>
      <c r="DC14" s="675"/>
      <c r="DD14" s="648">
        <v>28224</v>
      </c>
      <c r="DE14" s="643"/>
      <c r="DF14" s="643"/>
      <c r="DG14" s="643"/>
      <c r="DH14" s="643"/>
      <c r="DI14" s="643"/>
      <c r="DJ14" s="643"/>
      <c r="DK14" s="643"/>
      <c r="DL14" s="643"/>
      <c r="DM14" s="643"/>
      <c r="DN14" s="643"/>
      <c r="DO14" s="643"/>
      <c r="DP14" s="644"/>
      <c r="DQ14" s="648">
        <v>714335</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127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193521</v>
      </c>
      <c r="BH15" s="643"/>
      <c r="BI15" s="643"/>
      <c r="BJ15" s="643"/>
      <c r="BK15" s="643"/>
      <c r="BL15" s="643"/>
      <c r="BM15" s="643"/>
      <c r="BN15" s="644"/>
      <c r="BO15" s="675">
        <v>4.2</v>
      </c>
      <c r="BP15" s="675"/>
      <c r="BQ15" s="675"/>
      <c r="BR15" s="675"/>
      <c r="BS15" s="648" t="s">
        <v>127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3674745</v>
      </c>
      <c r="CS15" s="643"/>
      <c r="CT15" s="643"/>
      <c r="CU15" s="643"/>
      <c r="CV15" s="643"/>
      <c r="CW15" s="643"/>
      <c r="CX15" s="643"/>
      <c r="CY15" s="644"/>
      <c r="CZ15" s="675">
        <v>12.8</v>
      </c>
      <c r="DA15" s="675"/>
      <c r="DB15" s="675"/>
      <c r="DC15" s="675"/>
      <c r="DD15" s="648">
        <v>1683312</v>
      </c>
      <c r="DE15" s="643"/>
      <c r="DF15" s="643"/>
      <c r="DG15" s="643"/>
      <c r="DH15" s="643"/>
      <c r="DI15" s="643"/>
      <c r="DJ15" s="643"/>
      <c r="DK15" s="643"/>
      <c r="DL15" s="643"/>
      <c r="DM15" s="643"/>
      <c r="DN15" s="643"/>
      <c r="DO15" s="643"/>
      <c r="DP15" s="644"/>
      <c r="DQ15" s="648">
        <v>1897263</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20759</v>
      </c>
      <c r="S16" s="643"/>
      <c r="T16" s="643"/>
      <c r="U16" s="643"/>
      <c r="V16" s="643"/>
      <c r="W16" s="643"/>
      <c r="X16" s="643"/>
      <c r="Y16" s="644"/>
      <c r="Z16" s="675">
        <v>0.1</v>
      </c>
      <c r="AA16" s="675"/>
      <c r="AB16" s="675"/>
      <c r="AC16" s="675"/>
      <c r="AD16" s="676">
        <v>20759</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v>738</v>
      </c>
      <c r="BH16" s="643"/>
      <c r="BI16" s="643"/>
      <c r="BJ16" s="643"/>
      <c r="BK16" s="643"/>
      <c r="BL16" s="643"/>
      <c r="BM16" s="643"/>
      <c r="BN16" s="644"/>
      <c r="BO16" s="675">
        <v>0</v>
      </c>
      <c r="BP16" s="675"/>
      <c r="BQ16" s="675"/>
      <c r="BR16" s="675"/>
      <c r="BS16" s="648" t="s">
        <v>127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323530</v>
      </c>
      <c r="CS16" s="643"/>
      <c r="CT16" s="643"/>
      <c r="CU16" s="643"/>
      <c r="CV16" s="643"/>
      <c r="CW16" s="643"/>
      <c r="CX16" s="643"/>
      <c r="CY16" s="644"/>
      <c r="CZ16" s="675">
        <v>1.1000000000000001</v>
      </c>
      <c r="DA16" s="675"/>
      <c r="DB16" s="675"/>
      <c r="DC16" s="675"/>
      <c r="DD16" s="648" t="s">
        <v>135</v>
      </c>
      <c r="DE16" s="643"/>
      <c r="DF16" s="643"/>
      <c r="DG16" s="643"/>
      <c r="DH16" s="643"/>
      <c r="DI16" s="643"/>
      <c r="DJ16" s="643"/>
      <c r="DK16" s="643"/>
      <c r="DL16" s="643"/>
      <c r="DM16" s="643"/>
      <c r="DN16" s="643"/>
      <c r="DO16" s="643"/>
      <c r="DP16" s="644"/>
      <c r="DQ16" s="648">
        <v>92954</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38837</v>
      </c>
      <c r="S17" s="643"/>
      <c r="T17" s="643"/>
      <c r="U17" s="643"/>
      <c r="V17" s="643"/>
      <c r="W17" s="643"/>
      <c r="X17" s="643"/>
      <c r="Y17" s="644"/>
      <c r="Z17" s="675">
        <v>0.1</v>
      </c>
      <c r="AA17" s="675"/>
      <c r="AB17" s="675"/>
      <c r="AC17" s="675"/>
      <c r="AD17" s="676">
        <v>38837</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232</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1870268</v>
      </c>
      <c r="CS17" s="643"/>
      <c r="CT17" s="643"/>
      <c r="CU17" s="643"/>
      <c r="CV17" s="643"/>
      <c r="CW17" s="643"/>
      <c r="CX17" s="643"/>
      <c r="CY17" s="644"/>
      <c r="CZ17" s="675">
        <v>6.5</v>
      </c>
      <c r="DA17" s="675"/>
      <c r="DB17" s="675"/>
      <c r="DC17" s="675"/>
      <c r="DD17" s="648" t="s">
        <v>232</v>
      </c>
      <c r="DE17" s="643"/>
      <c r="DF17" s="643"/>
      <c r="DG17" s="643"/>
      <c r="DH17" s="643"/>
      <c r="DI17" s="643"/>
      <c r="DJ17" s="643"/>
      <c r="DK17" s="643"/>
      <c r="DL17" s="643"/>
      <c r="DM17" s="643"/>
      <c r="DN17" s="643"/>
      <c r="DO17" s="643"/>
      <c r="DP17" s="644"/>
      <c r="DQ17" s="648">
        <v>1860675</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39049</v>
      </c>
      <c r="S18" s="643"/>
      <c r="T18" s="643"/>
      <c r="U18" s="643"/>
      <c r="V18" s="643"/>
      <c r="W18" s="643"/>
      <c r="X18" s="643"/>
      <c r="Y18" s="644"/>
      <c r="Z18" s="675">
        <v>0.1</v>
      </c>
      <c r="AA18" s="675"/>
      <c r="AB18" s="675"/>
      <c r="AC18" s="675"/>
      <c r="AD18" s="676">
        <v>39049</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232</v>
      </c>
      <c r="BP18" s="675"/>
      <c r="BQ18" s="675"/>
      <c r="BR18" s="675"/>
      <c r="BS18" s="648" t="s">
        <v>232</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244</v>
      </c>
      <c r="CS18" s="643"/>
      <c r="CT18" s="643"/>
      <c r="CU18" s="643"/>
      <c r="CV18" s="643"/>
      <c r="CW18" s="643"/>
      <c r="CX18" s="643"/>
      <c r="CY18" s="644"/>
      <c r="CZ18" s="675" t="s">
        <v>232</v>
      </c>
      <c r="DA18" s="675"/>
      <c r="DB18" s="675"/>
      <c r="DC18" s="675"/>
      <c r="DD18" s="648" t="s">
        <v>127</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25860</v>
      </c>
      <c r="S19" s="643"/>
      <c r="T19" s="643"/>
      <c r="U19" s="643"/>
      <c r="V19" s="643"/>
      <c r="W19" s="643"/>
      <c r="X19" s="643"/>
      <c r="Y19" s="644"/>
      <c r="Z19" s="675">
        <v>0.1</v>
      </c>
      <c r="AA19" s="675"/>
      <c r="AB19" s="675"/>
      <c r="AC19" s="675"/>
      <c r="AD19" s="676">
        <v>25860</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154181</v>
      </c>
      <c r="BH19" s="643"/>
      <c r="BI19" s="643"/>
      <c r="BJ19" s="643"/>
      <c r="BK19" s="643"/>
      <c r="BL19" s="643"/>
      <c r="BM19" s="643"/>
      <c r="BN19" s="644"/>
      <c r="BO19" s="675">
        <v>3.4</v>
      </c>
      <c r="BP19" s="675"/>
      <c r="BQ19" s="675"/>
      <c r="BR19" s="675"/>
      <c r="BS19" s="648" t="s">
        <v>232</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232</v>
      </c>
      <c r="DA19" s="675"/>
      <c r="DB19" s="675"/>
      <c r="DC19" s="675"/>
      <c r="DD19" s="648" t="s">
        <v>244</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9929</v>
      </c>
      <c r="S20" s="643"/>
      <c r="T20" s="643"/>
      <c r="U20" s="643"/>
      <c r="V20" s="643"/>
      <c r="W20" s="643"/>
      <c r="X20" s="643"/>
      <c r="Y20" s="644"/>
      <c r="Z20" s="675">
        <v>0</v>
      </c>
      <c r="AA20" s="675"/>
      <c r="AB20" s="675"/>
      <c r="AC20" s="675"/>
      <c r="AD20" s="676">
        <v>9929</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154181</v>
      </c>
      <c r="BH20" s="643"/>
      <c r="BI20" s="643"/>
      <c r="BJ20" s="643"/>
      <c r="BK20" s="643"/>
      <c r="BL20" s="643"/>
      <c r="BM20" s="643"/>
      <c r="BN20" s="644"/>
      <c r="BO20" s="675">
        <v>3.4</v>
      </c>
      <c r="BP20" s="675"/>
      <c r="BQ20" s="675"/>
      <c r="BR20" s="675"/>
      <c r="BS20" s="648" t="s">
        <v>232</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28680378</v>
      </c>
      <c r="CS20" s="643"/>
      <c r="CT20" s="643"/>
      <c r="CU20" s="643"/>
      <c r="CV20" s="643"/>
      <c r="CW20" s="643"/>
      <c r="CX20" s="643"/>
      <c r="CY20" s="644"/>
      <c r="CZ20" s="675">
        <v>100</v>
      </c>
      <c r="DA20" s="675"/>
      <c r="DB20" s="675"/>
      <c r="DC20" s="675"/>
      <c r="DD20" s="648">
        <v>5642943</v>
      </c>
      <c r="DE20" s="643"/>
      <c r="DF20" s="643"/>
      <c r="DG20" s="643"/>
      <c r="DH20" s="643"/>
      <c r="DI20" s="643"/>
      <c r="DJ20" s="643"/>
      <c r="DK20" s="643"/>
      <c r="DL20" s="643"/>
      <c r="DM20" s="643"/>
      <c r="DN20" s="643"/>
      <c r="DO20" s="643"/>
      <c r="DP20" s="644"/>
      <c r="DQ20" s="648">
        <v>15161412</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3260</v>
      </c>
      <c r="S21" s="643"/>
      <c r="T21" s="643"/>
      <c r="U21" s="643"/>
      <c r="V21" s="643"/>
      <c r="W21" s="643"/>
      <c r="X21" s="643"/>
      <c r="Y21" s="644"/>
      <c r="Z21" s="675">
        <v>0</v>
      </c>
      <c r="AA21" s="675"/>
      <c r="AB21" s="675"/>
      <c r="AC21" s="675"/>
      <c r="AD21" s="676">
        <v>3260</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244</v>
      </c>
      <c r="BH21" s="643"/>
      <c r="BI21" s="643"/>
      <c r="BJ21" s="643"/>
      <c r="BK21" s="643"/>
      <c r="BL21" s="643"/>
      <c r="BM21" s="643"/>
      <c r="BN21" s="644"/>
      <c r="BO21" s="675" t="s">
        <v>232</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7274854</v>
      </c>
      <c r="S22" s="643"/>
      <c r="T22" s="643"/>
      <c r="U22" s="643"/>
      <c r="V22" s="643"/>
      <c r="W22" s="643"/>
      <c r="X22" s="643"/>
      <c r="Y22" s="644"/>
      <c r="Z22" s="675">
        <v>25.1</v>
      </c>
      <c r="AA22" s="675"/>
      <c r="AB22" s="675"/>
      <c r="AC22" s="675"/>
      <c r="AD22" s="676">
        <v>6369150</v>
      </c>
      <c r="AE22" s="676"/>
      <c r="AF22" s="676"/>
      <c r="AG22" s="676"/>
      <c r="AH22" s="676"/>
      <c r="AI22" s="676"/>
      <c r="AJ22" s="676"/>
      <c r="AK22" s="676"/>
      <c r="AL22" s="645">
        <v>52.4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232</v>
      </c>
      <c r="BH22" s="643"/>
      <c r="BI22" s="643"/>
      <c r="BJ22" s="643"/>
      <c r="BK22" s="643"/>
      <c r="BL22" s="643"/>
      <c r="BM22" s="643"/>
      <c r="BN22" s="644"/>
      <c r="BO22" s="675" t="s">
        <v>232</v>
      </c>
      <c r="BP22" s="675"/>
      <c r="BQ22" s="675"/>
      <c r="BR22" s="675"/>
      <c r="BS22" s="648" t="s">
        <v>127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6369150</v>
      </c>
      <c r="S23" s="643"/>
      <c r="T23" s="643"/>
      <c r="U23" s="643"/>
      <c r="V23" s="643"/>
      <c r="W23" s="643"/>
      <c r="X23" s="643"/>
      <c r="Y23" s="644"/>
      <c r="Z23" s="675">
        <v>22</v>
      </c>
      <c r="AA23" s="675"/>
      <c r="AB23" s="675"/>
      <c r="AC23" s="675"/>
      <c r="AD23" s="676">
        <v>6369150</v>
      </c>
      <c r="AE23" s="676"/>
      <c r="AF23" s="676"/>
      <c r="AG23" s="676"/>
      <c r="AH23" s="676"/>
      <c r="AI23" s="676"/>
      <c r="AJ23" s="676"/>
      <c r="AK23" s="676"/>
      <c r="AL23" s="645">
        <v>52.4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154181</v>
      </c>
      <c r="BH23" s="643"/>
      <c r="BI23" s="643"/>
      <c r="BJ23" s="643"/>
      <c r="BK23" s="643"/>
      <c r="BL23" s="643"/>
      <c r="BM23" s="643"/>
      <c r="BN23" s="644"/>
      <c r="BO23" s="675">
        <v>3.4</v>
      </c>
      <c r="BP23" s="675"/>
      <c r="BQ23" s="675"/>
      <c r="BR23" s="675"/>
      <c r="BS23" s="648" t="s">
        <v>232</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905704</v>
      </c>
      <c r="S24" s="643"/>
      <c r="T24" s="643"/>
      <c r="U24" s="643"/>
      <c r="V24" s="643"/>
      <c r="W24" s="643"/>
      <c r="X24" s="643"/>
      <c r="Y24" s="644"/>
      <c r="Z24" s="675">
        <v>3.1</v>
      </c>
      <c r="AA24" s="675"/>
      <c r="AB24" s="675"/>
      <c r="AC24" s="675"/>
      <c r="AD24" s="676" t="s">
        <v>127</v>
      </c>
      <c r="AE24" s="676"/>
      <c r="AF24" s="676"/>
      <c r="AG24" s="676"/>
      <c r="AH24" s="676"/>
      <c r="AI24" s="676"/>
      <c r="AJ24" s="676"/>
      <c r="AK24" s="676"/>
      <c r="AL24" s="645" t="s">
        <v>127</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232</v>
      </c>
      <c r="BH24" s="643"/>
      <c r="BI24" s="643"/>
      <c r="BJ24" s="643"/>
      <c r="BK24" s="643"/>
      <c r="BL24" s="643"/>
      <c r="BM24" s="643"/>
      <c r="BN24" s="644"/>
      <c r="BO24" s="675" t="s">
        <v>232</v>
      </c>
      <c r="BP24" s="675"/>
      <c r="BQ24" s="675"/>
      <c r="BR24" s="675"/>
      <c r="BS24" s="648" t="s">
        <v>232</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8360258</v>
      </c>
      <c r="CS24" s="698"/>
      <c r="CT24" s="698"/>
      <c r="CU24" s="698"/>
      <c r="CV24" s="698"/>
      <c r="CW24" s="698"/>
      <c r="CX24" s="698"/>
      <c r="CY24" s="741"/>
      <c r="CZ24" s="742">
        <v>29.1</v>
      </c>
      <c r="DA24" s="713"/>
      <c r="DB24" s="713"/>
      <c r="DC24" s="745"/>
      <c r="DD24" s="740">
        <v>5837417</v>
      </c>
      <c r="DE24" s="698"/>
      <c r="DF24" s="698"/>
      <c r="DG24" s="698"/>
      <c r="DH24" s="698"/>
      <c r="DI24" s="698"/>
      <c r="DJ24" s="698"/>
      <c r="DK24" s="741"/>
      <c r="DL24" s="740">
        <v>5773700</v>
      </c>
      <c r="DM24" s="698"/>
      <c r="DN24" s="698"/>
      <c r="DO24" s="698"/>
      <c r="DP24" s="698"/>
      <c r="DQ24" s="698"/>
      <c r="DR24" s="698"/>
      <c r="DS24" s="698"/>
      <c r="DT24" s="698"/>
      <c r="DU24" s="698"/>
      <c r="DV24" s="741"/>
      <c r="DW24" s="742">
        <v>45.7</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127</v>
      </c>
      <c r="AA25" s="675"/>
      <c r="AB25" s="675"/>
      <c r="AC25" s="675"/>
      <c r="AD25" s="676" t="s">
        <v>135</v>
      </c>
      <c r="AE25" s="676"/>
      <c r="AF25" s="676"/>
      <c r="AG25" s="676"/>
      <c r="AH25" s="676"/>
      <c r="AI25" s="676"/>
      <c r="AJ25" s="676"/>
      <c r="AK25" s="676"/>
      <c r="AL25" s="645" t="s">
        <v>232</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232</v>
      </c>
      <c r="BP25" s="675"/>
      <c r="BQ25" s="675"/>
      <c r="BR25" s="675"/>
      <c r="BS25" s="648" t="s">
        <v>127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3236138</v>
      </c>
      <c r="CS25" s="661"/>
      <c r="CT25" s="661"/>
      <c r="CU25" s="661"/>
      <c r="CV25" s="661"/>
      <c r="CW25" s="661"/>
      <c r="CX25" s="661"/>
      <c r="CY25" s="662"/>
      <c r="CZ25" s="645">
        <v>11.3</v>
      </c>
      <c r="DA25" s="663"/>
      <c r="DB25" s="663"/>
      <c r="DC25" s="664"/>
      <c r="DD25" s="648">
        <v>2987797</v>
      </c>
      <c r="DE25" s="661"/>
      <c r="DF25" s="661"/>
      <c r="DG25" s="661"/>
      <c r="DH25" s="661"/>
      <c r="DI25" s="661"/>
      <c r="DJ25" s="661"/>
      <c r="DK25" s="662"/>
      <c r="DL25" s="648">
        <v>2938756</v>
      </c>
      <c r="DM25" s="661"/>
      <c r="DN25" s="661"/>
      <c r="DO25" s="661"/>
      <c r="DP25" s="661"/>
      <c r="DQ25" s="661"/>
      <c r="DR25" s="661"/>
      <c r="DS25" s="661"/>
      <c r="DT25" s="661"/>
      <c r="DU25" s="661"/>
      <c r="DV25" s="662"/>
      <c r="DW25" s="645">
        <v>23.3</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13168410</v>
      </c>
      <c r="S26" s="643"/>
      <c r="T26" s="643"/>
      <c r="U26" s="643"/>
      <c r="V26" s="643"/>
      <c r="W26" s="643"/>
      <c r="X26" s="643"/>
      <c r="Y26" s="644"/>
      <c r="Z26" s="675">
        <v>45.5</v>
      </c>
      <c r="AA26" s="675"/>
      <c r="AB26" s="675"/>
      <c r="AC26" s="675"/>
      <c r="AD26" s="676">
        <v>12108525</v>
      </c>
      <c r="AE26" s="676"/>
      <c r="AF26" s="676"/>
      <c r="AG26" s="676"/>
      <c r="AH26" s="676"/>
      <c r="AI26" s="676"/>
      <c r="AJ26" s="676"/>
      <c r="AK26" s="676"/>
      <c r="AL26" s="645">
        <v>99.7</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232</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1810567</v>
      </c>
      <c r="CS26" s="643"/>
      <c r="CT26" s="643"/>
      <c r="CU26" s="643"/>
      <c r="CV26" s="643"/>
      <c r="CW26" s="643"/>
      <c r="CX26" s="643"/>
      <c r="CY26" s="644"/>
      <c r="CZ26" s="645">
        <v>6.3</v>
      </c>
      <c r="DA26" s="663"/>
      <c r="DB26" s="663"/>
      <c r="DC26" s="664"/>
      <c r="DD26" s="648">
        <v>1617259</v>
      </c>
      <c r="DE26" s="643"/>
      <c r="DF26" s="643"/>
      <c r="DG26" s="643"/>
      <c r="DH26" s="643"/>
      <c r="DI26" s="643"/>
      <c r="DJ26" s="643"/>
      <c r="DK26" s="644"/>
      <c r="DL26" s="648" t="s">
        <v>232</v>
      </c>
      <c r="DM26" s="643"/>
      <c r="DN26" s="643"/>
      <c r="DO26" s="643"/>
      <c r="DP26" s="643"/>
      <c r="DQ26" s="643"/>
      <c r="DR26" s="643"/>
      <c r="DS26" s="643"/>
      <c r="DT26" s="643"/>
      <c r="DU26" s="643"/>
      <c r="DV26" s="644"/>
      <c r="DW26" s="645" t="s">
        <v>232</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4753</v>
      </c>
      <c r="S27" s="643"/>
      <c r="T27" s="643"/>
      <c r="U27" s="643"/>
      <c r="V27" s="643"/>
      <c r="W27" s="643"/>
      <c r="X27" s="643"/>
      <c r="Y27" s="644"/>
      <c r="Z27" s="675">
        <v>0</v>
      </c>
      <c r="AA27" s="675"/>
      <c r="AB27" s="675"/>
      <c r="AC27" s="675"/>
      <c r="AD27" s="676">
        <v>4753</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4600312</v>
      </c>
      <c r="BH27" s="643"/>
      <c r="BI27" s="643"/>
      <c r="BJ27" s="643"/>
      <c r="BK27" s="643"/>
      <c r="BL27" s="643"/>
      <c r="BM27" s="643"/>
      <c r="BN27" s="644"/>
      <c r="BO27" s="675">
        <v>100</v>
      </c>
      <c r="BP27" s="675"/>
      <c r="BQ27" s="675"/>
      <c r="BR27" s="675"/>
      <c r="BS27" s="648">
        <v>45596</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3253852</v>
      </c>
      <c r="CS27" s="661"/>
      <c r="CT27" s="661"/>
      <c r="CU27" s="661"/>
      <c r="CV27" s="661"/>
      <c r="CW27" s="661"/>
      <c r="CX27" s="661"/>
      <c r="CY27" s="662"/>
      <c r="CZ27" s="645">
        <v>11.3</v>
      </c>
      <c r="DA27" s="663"/>
      <c r="DB27" s="663"/>
      <c r="DC27" s="664"/>
      <c r="DD27" s="648">
        <v>988945</v>
      </c>
      <c r="DE27" s="661"/>
      <c r="DF27" s="661"/>
      <c r="DG27" s="661"/>
      <c r="DH27" s="661"/>
      <c r="DI27" s="661"/>
      <c r="DJ27" s="661"/>
      <c r="DK27" s="662"/>
      <c r="DL27" s="648">
        <v>974269</v>
      </c>
      <c r="DM27" s="661"/>
      <c r="DN27" s="661"/>
      <c r="DO27" s="661"/>
      <c r="DP27" s="661"/>
      <c r="DQ27" s="661"/>
      <c r="DR27" s="661"/>
      <c r="DS27" s="661"/>
      <c r="DT27" s="661"/>
      <c r="DU27" s="661"/>
      <c r="DV27" s="662"/>
      <c r="DW27" s="645">
        <v>7.7</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84939</v>
      </c>
      <c r="S28" s="643"/>
      <c r="T28" s="643"/>
      <c r="U28" s="643"/>
      <c r="V28" s="643"/>
      <c r="W28" s="643"/>
      <c r="X28" s="643"/>
      <c r="Y28" s="644"/>
      <c r="Z28" s="675">
        <v>0.3</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1870268</v>
      </c>
      <c r="CS28" s="643"/>
      <c r="CT28" s="643"/>
      <c r="CU28" s="643"/>
      <c r="CV28" s="643"/>
      <c r="CW28" s="643"/>
      <c r="CX28" s="643"/>
      <c r="CY28" s="644"/>
      <c r="CZ28" s="645">
        <v>6.5</v>
      </c>
      <c r="DA28" s="663"/>
      <c r="DB28" s="663"/>
      <c r="DC28" s="664"/>
      <c r="DD28" s="648">
        <v>1860675</v>
      </c>
      <c r="DE28" s="643"/>
      <c r="DF28" s="643"/>
      <c r="DG28" s="643"/>
      <c r="DH28" s="643"/>
      <c r="DI28" s="643"/>
      <c r="DJ28" s="643"/>
      <c r="DK28" s="644"/>
      <c r="DL28" s="648">
        <v>1860675</v>
      </c>
      <c r="DM28" s="643"/>
      <c r="DN28" s="643"/>
      <c r="DO28" s="643"/>
      <c r="DP28" s="643"/>
      <c r="DQ28" s="643"/>
      <c r="DR28" s="643"/>
      <c r="DS28" s="643"/>
      <c r="DT28" s="643"/>
      <c r="DU28" s="643"/>
      <c r="DV28" s="644"/>
      <c r="DW28" s="645">
        <v>14.7</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179604</v>
      </c>
      <c r="S29" s="643"/>
      <c r="T29" s="643"/>
      <c r="U29" s="643"/>
      <c r="V29" s="643"/>
      <c r="W29" s="643"/>
      <c r="X29" s="643"/>
      <c r="Y29" s="644"/>
      <c r="Z29" s="675">
        <v>0.6</v>
      </c>
      <c r="AA29" s="675"/>
      <c r="AB29" s="675"/>
      <c r="AC29" s="675"/>
      <c r="AD29" s="676">
        <v>13708</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1870169</v>
      </c>
      <c r="CS29" s="661"/>
      <c r="CT29" s="661"/>
      <c r="CU29" s="661"/>
      <c r="CV29" s="661"/>
      <c r="CW29" s="661"/>
      <c r="CX29" s="661"/>
      <c r="CY29" s="662"/>
      <c r="CZ29" s="645">
        <v>6.5</v>
      </c>
      <c r="DA29" s="663"/>
      <c r="DB29" s="663"/>
      <c r="DC29" s="664"/>
      <c r="DD29" s="648">
        <v>1860576</v>
      </c>
      <c r="DE29" s="661"/>
      <c r="DF29" s="661"/>
      <c r="DG29" s="661"/>
      <c r="DH29" s="661"/>
      <c r="DI29" s="661"/>
      <c r="DJ29" s="661"/>
      <c r="DK29" s="662"/>
      <c r="DL29" s="648">
        <v>1860576</v>
      </c>
      <c r="DM29" s="661"/>
      <c r="DN29" s="661"/>
      <c r="DO29" s="661"/>
      <c r="DP29" s="661"/>
      <c r="DQ29" s="661"/>
      <c r="DR29" s="661"/>
      <c r="DS29" s="661"/>
      <c r="DT29" s="661"/>
      <c r="DU29" s="661"/>
      <c r="DV29" s="662"/>
      <c r="DW29" s="645">
        <v>14.7</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67525</v>
      </c>
      <c r="S30" s="643"/>
      <c r="T30" s="643"/>
      <c r="U30" s="643"/>
      <c r="V30" s="643"/>
      <c r="W30" s="643"/>
      <c r="X30" s="643"/>
      <c r="Y30" s="644"/>
      <c r="Z30" s="675">
        <v>0.2</v>
      </c>
      <c r="AA30" s="675"/>
      <c r="AB30" s="675"/>
      <c r="AC30" s="675"/>
      <c r="AD30" s="676" t="s">
        <v>232</v>
      </c>
      <c r="AE30" s="676"/>
      <c r="AF30" s="676"/>
      <c r="AG30" s="676"/>
      <c r="AH30" s="676"/>
      <c r="AI30" s="676"/>
      <c r="AJ30" s="676"/>
      <c r="AK30" s="676"/>
      <c r="AL30" s="645" t="s">
        <v>127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1803612</v>
      </c>
      <c r="CS30" s="643"/>
      <c r="CT30" s="643"/>
      <c r="CU30" s="643"/>
      <c r="CV30" s="643"/>
      <c r="CW30" s="643"/>
      <c r="CX30" s="643"/>
      <c r="CY30" s="644"/>
      <c r="CZ30" s="645">
        <v>6.3</v>
      </c>
      <c r="DA30" s="663"/>
      <c r="DB30" s="663"/>
      <c r="DC30" s="664"/>
      <c r="DD30" s="648">
        <v>1794405</v>
      </c>
      <c r="DE30" s="643"/>
      <c r="DF30" s="643"/>
      <c r="DG30" s="643"/>
      <c r="DH30" s="643"/>
      <c r="DI30" s="643"/>
      <c r="DJ30" s="643"/>
      <c r="DK30" s="644"/>
      <c r="DL30" s="648">
        <v>1794405</v>
      </c>
      <c r="DM30" s="643"/>
      <c r="DN30" s="643"/>
      <c r="DO30" s="643"/>
      <c r="DP30" s="643"/>
      <c r="DQ30" s="643"/>
      <c r="DR30" s="643"/>
      <c r="DS30" s="643"/>
      <c r="DT30" s="643"/>
      <c r="DU30" s="643"/>
      <c r="DV30" s="644"/>
      <c r="DW30" s="645">
        <v>14.2</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7364794</v>
      </c>
      <c r="S31" s="643"/>
      <c r="T31" s="643"/>
      <c r="U31" s="643"/>
      <c r="V31" s="643"/>
      <c r="W31" s="643"/>
      <c r="X31" s="643"/>
      <c r="Y31" s="644"/>
      <c r="Z31" s="675">
        <v>25.5</v>
      </c>
      <c r="AA31" s="675"/>
      <c r="AB31" s="675"/>
      <c r="AC31" s="675"/>
      <c r="AD31" s="676" t="s">
        <v>127</v>
      </c>
      <c r="AE31" s="676"/>
      <c r="AF31" s="676"/>
      <c r="AG31" s="676"/>
      <c r="AH31" s="676"/>
      <c r="AI31" s="676"/>
      <c r="AJ31" s="676"/>
      <c r="AK31" s="676"/>
      <c r="AL31" s="645" t="s">
        <v>232</v>
      </c>
      <c r="AM31" s="646"/>
      <c r="AN31" s="646"/>
      <c r="AO31" s="677"/>
      <c r="AP31" s="718" t="s">
        <v>310</v>
      </c>
      <c r="AQ31" s="719"/>
      <c r="AR31" s="719"/>
      <c r="AS31" s="719"/>
      <c r="AT31" s="724" t="s">
        <v>311</v>
      </c>
      <c r="AU31" s="231"/>
      <c r="AV31" s="231"/>
      <c r="AW31" s="231"/>
      <c r="AX31" s="708" t="s">
        <v>185</v>
      </c>
      <c r="AY31" s="709"/>
      <c r="AZ31" s="709"/>
      <c r="BA31" s="709"/>
      <c r="BB31" s="709"/>
      <c r="BC31" s="709"/>
      <c r="BD31" s="709"/>
      <c r="BE31" s="709"/>
      <c r="BF31" s="710"/>
      <c r="BG31" s="711">
        <v>99.1</v>
      </c>
      <c r="BH31" s="712"/>
      <c r="BI31" s="712"/>
      <c r="BJ31" s="712"/>
      <c r="BK31" s="712"/>
      <c r="BL31" s="712"/>
      <c r="BM31" s="713">
        <v>94.4</v>
      </c>
      <c r="BN31" s="712"/>
      <c r="BO31" s="712"/>
      <c r="BP31" s="712"/>
      <c r="BQ31" s="714"/>
      <c r="BR31" s="711">
        <v>99</v>
      </c>
      <c r="BS31" s="712"/>
      <c r="BT31" s="712"/>
      <c r="BU31" s="712"/>
      <c r="BV31" s="712"/>
      <c r="BW31" s="712"/>
      <c r="BX31" s="713">
        <v>93.9</v>
      </c>
      <c r="BY31" s="712"/>
      <c r="BZ31" s="712"/>
      <c r="CA31" s="712"/>
      <c r="CB31" s="714"/>
      <c r="CD31" s="729"/>
      <c r="CE31" s="730"/>
      <c r="CF31" s="681" t="s">
        <v>312</v>
      </c>
      <c r="CG31" s="682"/>
      <c r="CH31" s="682"/>
      <c r="CI31" s="682"/>
      <c r="CJ31" s="682"/>
      <c r="CK31" s="682"/>
      <c r="CL31" s="682"/>
      <c r="CM31" s="682"/>
      <c r="CN31" s="682"/>
      <c r="CO31" s="682"/>
      <c r="CP31" s="682"/>
      <c r="CQ31" s="683"/>
      <c r="CR31" s="642">
        <v>66557</v>
      </c>
      <c r="CS31" s="661"/>
      <c r="CT31" s="661"/>
      <c r="CU31" s="661"/>
      <c r="CV31" s="661"/>
      <c r="CW31" s="661"/>
      <c r="CX31" s="661"/>
      <c r="CY31" s="662"/>
      <c r="CZ31" s="645">
        <v>0.2</v>
      </c>
      <c r="DA31" s="663"/>
      <c r="DB31" s="663"/>
      <c r="DC31" s="664"/>
      <c r="DD31" s="648">
        <v>66171</v>
      </c>
      <c r="DE31" s="661"/>
      <c r="DF31" s="661"/>
      <c r="DG31" s="661"/>
      <c r="DH31" s="661"/>
      <c r="DI31" s="661"/>
      <c r="DJ31" s="661"/>
      <c r="DK31" s="662"/>
      <c r="DL31" s="648">
        <v>66171</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127</v>
      </c>
      <c r="S32" s="643"/>
      <c r="T32" s="643"/>
      <c r="U32" s="643"/>
      <c r="V32" s="643"/>
      <c r="W32" s="643"/>
      <c r="X32" s="643"/>
      <c r="Y32" s="644"/>
      <c r="Z32" s="675" t="s">
        <v>232</v>
      </c>
      <c r="AA32" s="675"/>
      <c r="AB32" s="675"/>
      <c r="AC32" s="675"/>
      <c r="AD32" s="676" t="s">
        <v>232</v>
      </c>
      <c r="AE32" s="676"/>
      <c r="AF32" s="676"/>
      <c r="AG32" s="676"/>
      <c r="AH32" s="676"/>
      <c r="AI32" s="676"/>
      <c r="AJ32" s="676"/>
      <c r="AK32" s="676"/>
      <c r="AL32" s="645" t="s">
        <v>127</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99.4</v>
      </c>
      <c r="BH32" s="661"/>
      <c r="BI32" s="661"/>
      <c r="BJ32" s="661"/>
      <c r="BK32" s="661"/>
      <c r="BL32" s="661"/>
      <c r="BM32" s="646">
        <v>96.6</v>
      </c>
      <c r="BN32" s="707"/>
      <c r="BO32" s="707"/>
      <c r="BP32" s="707"/>
      <c r="BQ32" s="688"/>
      <c r="BR32" s="715">
        <v>99.2</v>
      </c>
      <c r="BS32" s="661"/>
      <c r="BT32" s="661"/>
      <c r="BU32" s="661"/>
      <c r="BV32" s="661"/>
      <c r="BW32" s="661"/>
      <c r="BX32" s="646">
        <v>96.2</v>
      </c>
      <c r="BY32" s="707"/>
      <c r="BZ32" s="707"/>
      <c r="CA32" s="707"/>
      <c r="CB32" s="688"/>
      <c r="CD32" s="731"/>
      <c r="CE32" s="732"/>
      <c r="CF32" s="681" t="s">
        <v>316</v>
      </c>
      <c r="CG32" s="682"/>
      <c r="CH32" s="682"/>
      <c r="CI32" s="682"/>
      <c r="CJ32" s="682"/>
      <c r="CK32" s="682"/>
      <c r="CL32" s="682"/>
      <c r="CM32" s="682"/>
      <c r="CN32" s="682"/>
      <c r="CO32" s="682"/>
      <c r="CP32" s="682"/>
      <c r="CQ32" s="683"/>
      <c r="CR32" s="642">
        <v>99</v>
      </c>
      <c r="CS32" s="643"/>
      <c r="CT32" s="643"/>
      <c r="CU32" s="643"/>
      <c r="CV32" s="643"/>
      <c r="CW32" s="643"/>
      <c r="CX32" s="643"/>
      <c r="CY32" s="644"/>
      <c r="CZ32" s="645">
        <v>0</v>
      </c>
      <c r="DA32" s="663"/>
      <c r="DB32" s="663"/>
      <c r="DC32" s="664"/>
      <c r="DD32" s="648">
        <v>99</v>
      </c>
      <c r="DE32" s="643"/>
      <c r="DF32" s="643"/>
      <c r="DG32" s="643"/>
      <c r="DH32" s="643"/>
      <c r="DI32" s="643"/>
      <c r="DJ32" s="643"/>
      <c r="DK32" s="644"/>
      <c r="DL32" s="648">
        <v>99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2377159</v>
      </c>
      <c r="S33" s="643"/>
      <c r="T33" s="643"/>
      <c r="U33" s="643"/>
      <c r="V33" s="643"/>
      <c r="W33" s="643"/>
      <c r="X33" s="643"/>
      <c r="Y33" s="644"/>
      <c r="Z33" s="675">
        <v>8.1999999999999993</v>
      </c>
      <c r="AA33" s="675"/>
      <c r="AB33" s="675"/>
      <c r="AC33" s="675"/>
      <c r="AD33" s="676" t="s">
        <v>127</v>
      </c>
      <c r="AE33" s="676"/>
      <c r="AF33" s="676"/>
      <c r="AG33" s="676"/>
      <c r="AH33" s="676"/>
      <c r="AI33" s="676"/>
      <c r="AJ33" s="676"/>
      <c r="AK33" s="676"/>
      <c r="AL33" s="645" t="s">
        <v>232</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98.8</v>
      </c>
      <c r="BH33" s="627"/>
      <c r="BI33" s="627"/>
      <c r="BJ33" s="627"/>
      <c r="BK33" s="627"/>
      <c r="BL33" s="627"/>
      <c r="BM33" s="669">
        <v>92.3</v>
      </c>
      <c r="BN33" s="627"/>
      <c r="BO33" s="627"/>
      <c r="BP33" s="627"/>
      <c r="BQ33" s="671"/>
      <c r="BR33" s="706">
        <v>98.8</v>
      </c>
      <c r="BS33" s="627"/>
      <c r="BT33" s="627"/>
      <c r="BU33" s="627"/>
      <c r="BV33" s="627"/>
      <c r="BW33" s="627"/>
      <c r="BX33" s="669">
        <v>91.4</v>
      </c>
      <c r="BY33" s="627"/>
      <c r="BZ33" s="627"/>
      <c r="CA33" s="627"/>
      <c r="CB33" s="671"/>
      <c r="CD33" s="681" t="s">
        <v>319</v>
      </c>
      <c r="CE33" s="682"/>
      <c r="CF33" s="682"/>
      <c r="CG33" s="682"/>
      <c r="CH33" s="682"/>
      <c r="CI33" s="682"/>
      <c r="CJ33" s="682"/>
      <c r="CK33" s="682"/>
      <c r="CL33" s="682"/>
      <c r="CM33" s="682"/>
      <c r="CN33" s="682"/>
      <c r="CO33" s="682"/>
      <c r="CP33" s="682"/>
      <c r="CQ33" s="683"/>
      <c r="CR33" s="642">
        <v>14353647</v>
      </c>
      <c r="CS33" s="661"/>
      <c r="CT33" s="661"/>
      <c r="CU33" s="661"/>
      <c r="CV33" s="661"/>
      <c r="CW33" s="661"/>
      <c r="CX33" s="661"/>
      <c r="CY33" s="662"/>
      <c r="CZ33" s="645">
        <v>50</v>
      </c>
      <c r="DA33" s="663"/>
      <c r="DB33" s="663"/>
      <c r="DC33" s="664"/>
      <c r="DD33" s="648">
        <v>8356638</v>
      </c>
      <c r="DE33" s="661"/>
      <c r="DF33" s="661"/>
      <c r="DG33" s="661"/>
      <c r="DH33" s="661"/>
      <c r="DI33" s="661"/>
      <c r="DJ33" s="661"/>
      <c r="DK33" s="662"/>
      <c r="DL33" s="648">
        <v>5456054</v>
      </c>
      <c r="DM33" s="661"/>
      <c r="DN33" s="661"/>
      <c r="DO33" s="661"/>
      <c r="DP33" s="661"/>
      <c r="DQ33" s="661"/>
      <c r="DR33" s="661"/>
      <c r="DS33" s="661"/>
      <c r="DT33" s="661"/>
      <c r="DU33" s="661"/>
      <c r="DV33" s="662"/>
      <c r="DW33" s="645">
        <v>43.2</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87677</v>
      </c>
      <c r="S34" s="643"/>
      <c r="T34" s="643"/>
      <c r="U34" s="643"/>
      <c r="V34" s="643"/>
      <c r="W34" s="643"/>
      <c r="X34" s="643"/>
      <c r="Y34" s="644"/>
      <c r="Z34" s="675">
        <v>0.3</v>
      </c>
      <c r="AA34" s="675"/>
      <c r="AB34" s="675"/>
      <c r="AC34" s="675"/>
      <c r="AD34" s="676">
        <v>15090</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2428496</v>
      </c>
      <c r="CS34" s="643"/>
      <c r="CT34" s="643"/>
      <c r="CU34" s="643"/>
      <c r="CV34" s="643"/>
      <c r="CW34" s="643"/>
      <c r="CX34" s="643"/>
      <c r="CY34" s="644"/>
      <c r="CZ34" s="645">
        <v>8.5</v>
      </c>
      <c r="DA34" s="663"/>
      <c r="DB34" s="663"/>
      <c r="DC34" s="664"/>
      <c r="DD34" s="648">
        <v>1716247</v>
      </c>
      <c r="DE34" s="643"/>
      <c r="DF34" s="643"/>
      <c r="DG34" s="643"/>
      <c r="DH34" s="643"/>
      <c r="DI34" s="643"/>
      <c r="DJ34" s="643"/>
      <c r="DK34" s="644"/>
      <c r="DL34" s="648">
        <v>1439320</v>
      </c>
      <c r="DM34" s="643"/>
      <c r="DN34" s="643"/>
      <c r="DO34" s="643"/>
      <c r="DP34" s="643"/>
      <c r="DQ34" s="643"/>
      <c r="DR34" s="643"/>
      <c r="DS34" s="643"/>
      <c r="DT34" s="643"/>
      <c r="DU34" s="643"/>
      <c r="DV34" s="644"/>
      <c r="DW34" s="645">
        <v>11.4</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242673</v>
      </c>
      <c r="S35" s="643"/>
      <c r="T35" s="643"/>
      <c r="U35" s="643"/>
      <c r="V35" s="643"/>
      <c r="W35" s="643"/>
      <c r="X35" s="643"/>
      <c r="Y35" s="644"/>
      <c r="Z35" s="675">
        <v>0.8</v>
      </c>
      <c r="AA35" s="675"/>
      <c r="AB35" s="675"/>
      <c r="AC35" s="675"/>
      <c r="AD35" s="676" t="s">
        <v>127</v>
      </c>
      <c r="AE35" s="676"/>
      <c r="AF35" s="676"/>
      <c r="AG35" s="676"/>
      <c r="AH35" s="676"/>
      <c r="AI35" s="676"/>
      <c r="AJ35" s="676"/>
      <c r="AK35" s="676"/>
      <c r="AL35" s="645" t="s">
        <v>127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155955</v>
      </c>
      <c r="CS35" s="661"/>
      <c r="CT35" s="661"/>
      <c r="CU35" s="661"/>
      <c r="CV35" s="661"/>
      <c r="CW35" s="661"/>
      <c r="CX35" s="661"/>
      <c r="CY35" s="662"/>
      <c r="CZ35" s="645">
        <v>0.5</v>
      </c>
      <c r="DA35" s="663"/>
      <c r="DB35" s="663"/>
      <c r="DC35" s="664"/>
      <c r="DD35" s="648">
        <v>148775</v>
      </c>
      <c r="DE35" s="661"/>
      <c r="DF35" s="661"/>
      <c r="DG35" s="661"/>
      <c r="DH35" s="661"/>
      <c r="DI35" s="661"/>
      <c r="DJ35" s="661"/>
      <c r="DK35" s="662"/>
      <c r="DL35" s="648">
        <v>148726</v>
      </c>
      <c r="DM35" s="661"/>
      <c r="DN35" s="661"/>
      <c r="DO35" s="661"/>
      <c r="DP35" s="661"/>
      <c r="DQ35" s="661"/>
      <c r="DR35" s="661"/>
      <c r="DS35" s="661"/>
      <c r="DT35" s="661"/>
      <c r="DU35" s="661"/>
      <c r="DV35" s="662"/>
      <c r="DW35" s="645">
        <v>1.2</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1381584</v>
      </c>
      <c r="S36" s="643"/>
      <c r="T36" s="643"/>
      <c r="U36" s="643"/>
      <c r="V36" s="643"/>
      <c r="W36" s="643"/>
      <c r="X36" s="643"/>
      <c r="Y36" s="644"/>
      <c r="Z36" s="675">
        <v>4.8</v>
      </c>
      <c r="AA36" s="675"/>
      <c r="AB36" s="675"/>
      <c r="AC36" s="675"/>
      <c r="AD36" s="676" t="s">
        <v>127</v>
      </c>
      <c r="AE36" s="676"/>
      <c r="AF36" s="676"/>
      <c r="AG36" s="676"/>
      <c r="AH36" s="676"/>
      <c r="AI36" s="676"/>
      <c r="AJ36" s="676"/>
      <c r="AK36" s="676"/>
      <c r="AL36" s="645" t="s">
        <v>232</v>
      </c>
      <c r="AM36" s="646"/>
      <c r="AN36" s="646"/>
      <c r="AO36" s="677"/>
      <c r="AP36" s="235"/>
      <c r="AQ36" s="694" t="s">
        <v>327</v>
      </c>
      <c r="AR36" s="695"/>
      <c r="AS36" s="695"/>
      <c r="AT36" s="695"/>
      <c r="AU36" s="695"/>
      <c r="AV36" s="695"/>
      <c r="AW36" s="695"/>
      <c r="AX36" s="695"/>
      <c r="AY36" s="696"/>
      <c r="AZ36" s="697">
        <v>4665118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415653</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8872030</v>
      </c>
      <c r="CS36" s="643"/>
      <c r="CT36" s="643"/>
      <c r="CU36" s="643"/>
      <c r="CV36" s="643"/>
      <c r="CW36" s="643"/>
      <c r="CX36" s="643"/>
      <c r="CY36" s="644"/>
      <c r="CZ36" s="645">
        <v>30.9</v>
      </c>
      <c r="DA36" s="663"/>
      <c r="DB36" s="663"/>
      <c r="DC36" s="664"/>
      <c r="DD36" s="648">
        <v>4262644</v>
      </c>
      <c r="DE36" s="643"/>
      <c r="DF36" s="643"/>
      <c r="DG36" s="643"/>
      <c r="DH36" s="643"/>
      <c r="DI36" s="643"/>
      <c r="DJ36" s="643"/>
      <c r="DK36" s="644"/>
      <c r="DL36" s="648">
        <v>2309521</v>
      </c>
      <c r="DM36" s="643"/>
      <c r="DN36" s="643"/>
      <c r="DO36" s="643"/>
      <c r="DP36" s="643"/>
      <c r="DQ36" s="643"/>
      <c r="DR36" s="643"/>
      <c r="DS36" s="643"/>
      <c r="DT36" s="643"/>
      <c r="DU36" s="643"/>
      <c r="DV36" s="644"/>
      <c r="DW36" s="645">
        <v>18.3</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126220</v>
      </c>
      <c r="S37" s="643"/>
      <c r="T37" s="643"/>
      <c r="U37" s="643"/>
      <c r="V37" s="643"/>
      <c r="W37" s="643"/>
      <c r="X37" s="643"/>
      <c r="Y37" s="644"/>
      <c r="Z37" s="675">
        <v>0.4</v>
      </c>
      <c r="AA37" s="675"/>
      <c r="AB37" s="675"/>
      <c r="AC37" s="675"/>
      <c r="AD37" s="676" t="s">
        <v>127</v>
      </c>
      <c r="AE37" s="676"/>
      <c r="AF37" s="676"/>
      <c r="AG37" s="676"/>
      <c r="AH37" s="676"/>
      <c r="AI37" s="676"/>
      <c r="AJ37" s="676"/>
      <c r="AK37" s="676"/>
      <c r="AL37" s="645" t="s">
        <v>232</v>
      </c>
      <c r="AM37" s="646"/>
      <c r="AN37" s="646"/>
      <c r="AO37" s="677"/>
      <c r="AQ37" s="685" t="s">
        <v>331</v>
      </c>
      <c r="AR37" s="686"/>
      <c r="AS37" s="686"/>
      <c r="AT37" s="686"/>
      <c r="AU37" s="686"/>
      <c r="AV37" s="686"/>
      <c r="AW37" s="686"/>
      <c r="AX37" s="686"/>
      <c r="AY37" s="687"/>
      <c r="AZ37" s="642">
        <v>1135610</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344113</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1213680</v>
      </c>
      <c r="CS37" s="661"/>
      <c r="CT37" s="661"/>
      <c r="CU37" s="661"/>
      <c r="CV37" s="661"/>
      <c r="CW37" s="661"/>
      <c r="CX37" s="661"/>
      <c r="CY37" s="662"/>
      <c r="CZ37" s="645">
        <v>4.2</v>
      </c>
      <c r="DA37" s="663"/>
      <c r="DB37" s="663"/>
      <c r="DC37" s="664"/>
      <c r="DD37" s="648">
        <v>1089280</v>
      </c>
      <c r="DE37" s="661"/>
      <c r="DF37" s="661"/>
      <c r="DG37" s="661"/>
      <c r="DH37" s="661"/>
      <c r="DI37" s="661"/>
      <c r="DJ37" s="661"/>
      <c r="DK37" s="662"/>
      <c r="DL37" s="648">
        <v>1061554</v>
      </c>
      <c r="DM37" s="661"/>
      <c r="DN37" s="661"/>
      <c r="DO37" s="661"/>
      <c r="DP37" s="661"/>
      <c r="DQ37" s="661"/>
      <c r="DR37" s="661"/>
      <c r="DS37" s="661"/>
      <c r="DT37" s="661"/>
      <c r="DU37" s="661"/>
      <c r="DV37" s="662"/>
      <c r="DW37" s="645">
        <v>8.4</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551947</v>
      </c>
      <c r="S38" s="643"/>
      <c r="T38" s="643"/>
      <c r="U38" s="643"/>
      <c r="V38" s="643"/>
      <c r="W38" s="643"/>
      <c r="X38" s="643"/>
      <c r="Y38" s="644"/>
      <c r="Z38" s="675">
        <v>1.9</v>
      </c>
      <c r="AA38" s="675"/>
      <c r="AB38" s="675"/>
      <c r="AC38" s="675"/>
      <c r="AD38" s="676">
        <v>7076</v>
      </c>
      <c r="AE38" s="676"/>
      <c r="AF38" s="676"/>
      <c r="AG38" s="676"/>
      <c r="AH38" s="676"/>
      <c r="AI38" s="676"/>
      <c r="AJ38" s="676"/>
      <c r="AK38" s="676"/>
      <c r="AL38" s="645">
        <v>0.1</v>
      </c>
      <c r="AM38" s="646"/>
      <c r="AN38" s="646"/>
      <c r="AO38" s="677"/>
      <c r="AQ38" s="685" t="s">
        <v>335</v>
      </c>
      <c r="AR38" s="686"/>
      <c r="AS38" s="686"/>
      <c r="AT38" s="686"/>
      <c r="AU38" s="686"/>
      <c r="AV38" s="686"/>
      <c r="AW38" s="686"/>
      <c r="AX38" s="686"/>
      <c r="AY38" s="687"/>
      <c r="AZ38" s="642">
        <v>602784</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5211</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2484070</v>
      </c>
      <c r="CS38" s="643"/>
      <c r="CT38" s="643"/>
      <c r="CU38" s="643"/>
      <c r="CV38" s="643"/>
      <c r="CW38" s="643"/>
      <c r="CX38" s="643"/>
      <c r="CY38" s="644"/>
      <c r="CZ38" s="645">
        <v>8.6999999999999993</v>
      </c>
      <c r="DA38" s="663"/>
      <c r="DB38" s="663"/>
      <c r="DC38" s="664"/>
      <c r="DD38" s="648">
        <v>2148136</v>
      </c>
      <c r="DE38" s="643"/>
      <c r="DF38" s="643"/>
      <c r="DG38" s="643"/>
      <c r="DH38" s="643"/>
      <c r="DI38" s="643"/>
      <c r="DJ38" s="643"/>
      <c r="DK38" s="644"/>
      <c r="DL38" s="648">
        <v>1558487</v>
      </c>
      <c r="DM38" s="643"/>
      <c r="DN38" s="643"/>
      <c r="DO38" s="643"/>
      <c r="DP38" s="643"/>
      <c r="DQ38" s="643"/>
      <c r="DR38" s="643"/>
      <c r="DS38" s="643"/>
      <c r="DT38" s="643"/>
      <c r="DU38" s="643"/>
      <c r="DV38" s="644"/>
      <c r="DW38" s="645">
        <v>12.3</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3288803</v>
      </c>
      <c r="S39" s="643"/>
      <c r="T39" s="643"/>
      <c r="U39" s="643"/>
      <c r="V39" s="643"/>
      <c r="W39" s="643"/>
      <c r="X39" s="643"/>
      <c r="Y39" s="644"/>
      <c r="Z39" s="675">
        <v>11.4</v>
      </c>
      <c r="AA39" s="675"/>
      <c r="AB39" s="675"/>
      <c r="AC39" s="675"/>
      <c r="AD39" s="676" t="s">
        <v>127</v>
      </c>
      <c r="AE39" s="676"/>
      <c r="AF39" s="676"/>
      <c r="AG39" s="676"/>
      <c r="AH39" s="676"/>
      <c r="AI39" s="676"/>
      <c r="AJ39" s="676"/>
      <c r="AK39" s="676"/>
      <c r="AL39" s="645" t="s">
        <v>232</v>
      </c>
      <c r="AM39" s="646"/>
      <c r="AN39" s="646"/>
      <c r="AO39" s="677"/>
      <c r="AQ39" s="685" t="s">
        <v>339</v>
      </c>
      <c r="AR39" s="686"/>
      <c r="AS39" s="686"/>
      <c r="AT39" s="686"/>
      <c r="AU39" s="686"/>
      <c r="AV39" s="686"/>
      <c r="AW39" s="686"/>
      <c r="AX39" s="686"/>
      <c r="AY39" s="687"/>
      <c r="AZ39" s="642">
        <v>497000</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7823</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333944</v>
      </c>
      <c r="CS39" s="661"/>
      <c r="CT39" s="661"/>
      <c r="CU39" s="661"/>
      <c r="CV39" s="661"/>
      <c r="CW39" s="661"/>
      <c r="CX39" s="661"/>
      <c r="CY39" s="662"/>
      <c r="CZ39" s="645">
        <v>1.2</v>
      </c>
      <c r="DA39" s="663"/>
      <c r="DB39" s="663"/>
      <c r="DC39" s="664"/>
      <c r="DD39" s="648">
        <v>69830</v>
      </c>
      <c r="DE39" s="661"/>
      <c r="DF39" s="661"/>
      <c r="DG39" s="661"/>
      <c r="DH39" s="661"/>
      <c r="DI39" s="661"/>
      <c r="DJ39" s="661"/>
      <c r="DK39" s="662"/>
      <c r="DL39" s="648" t="s">
        <v>127</v>
      </c>
      <c r="DM39" s="661"/>
      <c r="DN39" s="661"/>
      <c r="DO39" s="661"/>
      <c r="DP39" s="661"/>
      <c r="DQ39" s="661"/>
      <c r="DR39" s="661"/>
      <c r="DS39" s="661"/>
      <c r="DT39" s="661"/>
      <c r="DU39" s="661"/>
      <c r="DV39" s="662"/>
      <c r="DW39" s="645" t="s">
        <v>232</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232</v>
      </c>
      <c r="S40" s="643"/>
      <c r="T40" s="643"/>
      <c r="U40" s="643"/>
      <c r="V40" s="643"/>
      <c r="W40" s="643"/>
      <c r="X40" s="643"/>
      <c r="Y40" s="644"/>
      <c r="Z40" s="675" t="s">
        <v>232</v>
      </c>
      <c r="AA40" s="675"/>
      <c r="AB40" s="675"/>
      <c r="AC40" s="675"/>
      <c r="AD40" s="676" t="s">
        <v>135</v>
      </c>
      <c r="AE40" s="676"/>
      <c r="AF40" s="676"/>
      <c r="AG40" s="676"/>
      <c r="AH40" s="676"/>
      <c r="AI40" s="676"/>
      <c r="AJ40" s="676"/>
      <c r="AK40" s="676"/>
      <c r="AL40" s="645" t="s">
        <v>232</v>
      </c>
      <c r="AM40" s="646"/>
      <c r="AN40" s="646"/>
      <c r="AO40" s="677"/>
      <c r="AQ40" s="685" t="s">
        <v>343</v>
      </c>
      <c r="AR40" s="686"/>
      <c r="AS40" s="686"/>
      <c r="AT40" s="686"/>
      <c r="AU40" s="686"/>
      <c r="AV40" s="686"/>
      <c r="AW40" s="686"/>
      <c r="AX40" s="686"/>
      <c r="AY40" s="687"/>
      <c r="AZ40" s="642">
        <v>253012</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93</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79152</v>
      </c>
      <c r="CS40" s="643"/>
      <c r="CT40" s="643"/>
      <c r="CU40" s="643"/>
      <c r="CV40" s="643"/>
      <c r="CW40" s="643"/>
      <c r="CX40" s="643"/>
      <c r="CY40" s="644"/>
      <c r="CZ40" s="645">
        <v>0.3</v>
      </c>
      <c r="DA40" s="663"/>
      <c r="DB40" s="663"/>
      <c r="DC40" s="664"/>
      <c r="DD40" s="648">
        <v>11006</v>
      </c>
      <c r="DE40" s="643"/>
      <c r="DF40" s="643"/>
      <c r="DG40" s="643"/>
      <c r="DH40" s="643"/>
      <c r="DI40" s="643"/>
      <c r="DJ40" s="643"/>
      <c r="DK40" s="644"/>
      <c r="DL40" s="648" t="s">
        <v>244</v>
      </c>
      <c r="DM40" s="643"/>
      <c r="DN40" s="643"/>
      <c r="DO40" s="643"/>
      <c r="DP40" s="643"/>
      <c r="DQ40" s="643"/>
      <c r="DR40" s="643"/>
      <c r="DS40" s="643"/>
      <c r="DT40" s="643"/>
      <c r="DU40" s="643"/>
      <c r="DV40" s="644"/>
      <c r="DW40" s="645" t="s">
        <v>232</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232</v>
      </c>
      <c r="AA41" s="675"/>
      <c r="AB41" s="675"/>
      <c r="AC41" s="675"/>
      <c r="AD41" s="676" t="s">
        <v>232</v>
      </c>
      <c r="AE41" s="676"/>
      <c r="AF41" s="676"/>
      <c r="AG41" s="676"/>
      <c r="AH41" s="676"/>
      <c r="AI41" s="676"/>
      <c r="AJ41" s="676"/>
      <c r="AK41" s="676"/>
      <c r="AL41" s="645" t="s">
        <v>127</v>
      </c>
      <c r="AM41" s="646"/>
      <c r="AN41" s="646"/>
      <c r="AO41" s="677"/>
      <c r="AQ41" s="685" t="s">
        <v>348</v>
      </c>
      <c r="AR41" s="686"/>
      <c r="AS41" s="686"/>
      <c r="AT41" s="686"/>
      <c r="AU41" s="686"/>
      <c r="AV41" s="686"/>
      <c r="AW41" s="686"/>
      <c r="AX41" s="686"/>
      <c r="AY41" s="687"/>
      <c r="AZ41" s="642">
        <v>390847</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232</v>
      </c>
      <c r="CS41" s="661"/>
      <c r="CT41" s="661"/>
      <c r="CU41" s="661"/>
      <c r="CV41" s="661"/>
      <c r="CW41" s="661"/>
      <c r="CX41" s="661"/>
      <c r="CY41" s="662"/>
      <c r="CZ41" s="645" t="s">
        <v>232</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474386</v>
      </c>
      <c r="S42" s="643"/>
      <c r="T42" s="643"/>
      <c r="U42" s="643"/>
      <c r="V42" s="643"/>
      <c r="W42" s="643"/>
      <c r="X42" s="643"/>
      <c r="Y42" s="644"/>
      <c r="Z42" s="675">
        <v>1.6</v>
      </c>
      <c r="AA42" s="675"/>
      <c r="AB42" s="675"/>
      <c r="AC42" s="675"/>
      <c r="AD42" s="676" t="s">
        <v>232</v>
      </c>
      <c r="AE42" s="676"/>
      <c r="AF42" s="676"/>
      <c r="AG42" s="676"/>
      <c r="AH42" s="676"/>
      <c r="AI42" s="676"/>
      <c r="AJ42" s="676"/>
      <c r="AK42" s="676"/>
      <c r="AL42" s="645" t="s">
        <v>135</v>
      </c>
      <c r="AM42" s="646"/>
      <c r="AN42" s="646"/>
      <c r="AO42" s="677"/>
      <c r="AQ42" s="678" t="s">
        <v>352</v>
      </c>
      <c r="AR42" s="679"/>
      <c r="AS42" s="679"/>
      <c r="AT42" s="679"/>
      <c r="AU42" s="679"/>
      <c r="AV42" s="679"/>
      <c r="AW42" s="679"/>
      <c r="AX42" s="679"/>
      <c r="AY42" s="680"/>
      <c r="AZ42" s="626">
        <v>1785865</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377</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5966473</v>
      </c>
      <c r="CS42" s="643"/>
      <c r="CT42" s="643"/>
      <c r="CU42" s="643"/>
      <c r="CV42" s="643"/>
      <c r="CW42" s="643"/>
      <c r="CX42" s="643"/>
      <c r="CY42" s="644"/>
      <c r="CZ42" s="645">
        <v>20.8</v>
      </c>
      <c r="DA42" s="646"/>
      <c r="DB42" s="646"/>
      <c r="DC42" s="647"/>
      <c r="DD42" s="648">
        <v>967357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28926088</v>
      </c>
      <c r="S43" s="665"/>
      <c r="T43" s="665"/>
      <c r="U43" s="665"/>
      <c r="V43" s="665"/>
      <c r="W43" s="665"/>
      <c r="X43" s="665"/>
      <c r="Y43" s="666"/>
      <c r="Z43" s="667">
        <v>100</v>
      </c>
      <c r="AA43" s="667"/>
      <c r="AB43" s="667"/>
      <c r="AC43" s="667"/>
      <c r="AD43" s="668">
        <v>12149152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181014</v>
      </c>
      <c r="CS43" s="661"/>
      <c r="CT43" s="661"/>
      <c r="CU43" s="661"/>
      <c r="CV43" s="661"/>
      <c r="CW43" s="661"/>
      <c r="CX43" s="661"/>
      <c r="CY43" s="662"/>
      <c r="CZ43" s="645">
        <v>0.6</v>
      </c>
      <c r="DA43" s="663"/>
      <c r="DB43" s="663"/>
      <c r="DC43" s="664"/>
      <c r="DD43" s="648">
        <v>181014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5642943</v>
      </c>
      <c r="CS44" s="643"/>
      <c r="CT44" s="643"/>
      <c r="CU44" s="643"/>
      <c r="CV44" s="643"/>
      <c r="CW44" s="643"/>
      <c r="CX44" s="643"/>
      <c r="CY44" s="644"/>
      <c r="CZ44" s="645">
        <v>19.7</v>
      </c>
      <c r="DA44" s="646"/>
      <c r="DB44" s="646"/>
      <c r="DC44" s="647"/>
      <c r="DD44" s="648">
        <v>874403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2151849</v>
      </c>
      <c r="CS45" s="661"/>
      <c r="CT45" s="661"/>
      <c r="CU45" s="661"/>
      <c r="CV45" s="661"/>
      <c r="CW45" s="661"/>
      <c r="CX45" s="661"/>
      <c r="CY45" s="662"/>
      <c r="CZ45" s="645">
        <v>7.5</v>
      </c>
      <c r="DA45" s="663"/>
      <c r="DB45" s="663"/>
      <c r="DC45" s="664"/>
      <c r="DD45" s="648">
        <v>192283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3386079</v>
      </c>
      <c r="CS46" s="643"/>
      <c r="CT46" s="643"/>
      <c r="CU46" s="643"/>
      <c r="CV46" s="643"/>
      <c r="CW46" s="643"/>
      <c r="CX46" s="643"/>
      <c r="CY46" s="644"/>
      <c r="CZ46" s="645">
        <v>11.8</v>
      </c>
      <c r="DA46" s="646"/>
      <c r="DB46" s="646"/>
      <c r="DC46" s="647"/>
      <c r="DD46" s="648">
        <v>659705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323530</v>
      </c>
      <c r="CS47" s="661"/>
      <c r="CT47" s="661"/>
      <c r="CU47" s="661"/>
      <c r="CV47" s="661"/>
      <c r="CW47" s="661"/>
      <c r="CX47" s="661"/>
      <c r="CY47" s="662"/>
      <c r="CZ47" s="645">
        <v>1.1000000000000001</v>
      </c>
      <c r="DA47" s="663"/>
      <c r="DB47" s="663"/>
      <c r="DC47" s="664"/>
      <c r="DD47" s="648">
        <v>92954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244</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28680378</v>
      </c>
      <c r="CS49" s="627"/>
      <c r="CT49" s="627"/>
      <c r="CU49" s="627"/>
      <c r="CV49" s="627"/>
      <c r="CW49" s="627"/>
      <c r="CX49" s="627"/>
      <c r="CY49" s="628"/>
      <c r="CZ49" s="629">
        <v>100</v>
      </c>
      <c r="DA49" s="630"/>
      <c r="DB49" s="630"/>
      <c r="DC49" s="631"/>
      <c r="DD49" s="632">
        <v>15161412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lO7MQf0Zlf5aReKGtRaglWcnAqRBht8Fe7US3tHOsbT1F7Dqj6SLZrV4tPWNHYtp+PC2k2+wGDw+ocjtiO1Vg==" saltValue="BdBVbwTwfvY48Stqx7If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9" t="s">
        <v>367</v>
      </c>
      <c r="DK2" s="1150"/>
      <c r="DL2" s="1150"/>
      <c r="DM2" s="1150"/>
      <c r="DN2" s="1150"/>
      <c r="DO2" s="1151"/>
      <c r="DP2" s="251"/>
      <c r="DQ2" s="1149" t="s">
        <v>368</v>
      </c>
      <c r="DR2" s="1150"/>
      <c r="DS2" s="1150"/>
      <c r="DT2" s="1150"/>
      <c r="DU2" s="1150"/>
      <c r="DV2" s="1150"/>
      <c r="DW2" s="1150"/>
      <c r="DX2" s="1150"/>
      <c r="DY2" s="1150"/>
      <c r="DZ2" s="115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5" t="s">
        <v>369</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49" t="s">
        <v>371</v>
      </c>
      <c r="B5" s="1050"/>
      <c r="C5" s="1050"/>
      <c r="D5" s="1050"/>
      <c r="E5" s="1050"/>
      <c r="F5" s="1050"/>
      <c r="G5" s="1050"/>
      <c r="H5" s="1050"/>
      <c r="I5" s="1050"/>
      <c r="J5" s="1050"/>
      <c r="K5" s="1050"/>
      <c r="L5" s="1050"/>
      <c r="M5" s="1050"/>
      <c r="N5" s="1050"/>
      <c r="O5" s="1050"/>
      <c r="P5" s="1051"/>
      <c r="Q5" s="1055" t="s">
        <v>372</v>
      </c>
      <c r="R5" s="1056"/>
      <c r="S5" s="1056"/>
      <c r="T5" s="1056"/>
      <c r="U5" s="1057"/>
      <c r="V5" s="1055" t="s">
        <v>373</v>
      </c>
      <c r="W5" s="1056"/>
      <c r="X5" s="1056"/>
      <c r="Y5" s="1056"/>
      <c r="Z5" s="1057"/>
      <c r="AA5" s="1055" t="s">
        <v>374</v>
      </c>
      <c r="AB5" s="1056"/>
      <c r="AC5" s="1056"/>
      <c r="AD5" s="1056"/>
      <c r="AE5" s="1056"/>
      <c r="AF5" s="1152" t="s">
        <v>375</v>
      </c>
      <c r="AG5" s="1056"/>
      <c r="AH5" s="1056"/>
      <c r="AI5" s="1056"/>
      <c r="AJ5" s="1071"/>
      <c r="AK5" s="1056" t="s">
        <v>376</v>
      </c>
      <c r="AL5" s="1056"/>
      <c r="AM5" s="1056"/>
      <c r="AN5" s="1056"/>
      <c r="AO5" s="1057"/>
      <c r="AP5" s="1055" t="s">
        <v>377</v>
      </c>
      <c r="AQ5" s="1056"/>
      <c r="AR5" s="1056"/>
      <c r="AS5" s="1056"/>
      <c r="AT5" s="1057"/>
      <c r="AU5" s="1055" t="s">
        <v>378</v>
      </c>
      <c r="AV5" s="1056"/>
      <c r="AW5" s="1056"/>
      <c r="AX5" s="1056"/>
      <c r="AY5" s="1071"/>
      <c r="AZ5" s="258"/>
      <c r="BA5" s="258"/>
      <c r="BB5" s="258"/>
      <c r="BC5" s="258"/>
      <c r="BD5" s="258"/>
      <c r="BE5" s="259"/>
      <c r="BF5" s="259"/>
      <c r="BG5" s="259"/>
      <c r="BH5" s="259"/>
      <c r="BI5" s="259"/>
      <c r="BJ5" s="259"/>
      <c r="BK5" s="259"/>
      <c r="BL5" s="259"/>
      <c r="BM5" s="259"/>
      <c r="BN5" s="259"/>
      <c r="BO5" s="259"/>
      <c r="BP5" s="259"/>
      <c r="BQ5" s="1049" t="s">
        <v>379</v>
      </c>
      <c r="BR5" s="1050"/>
      <c r="BS5" s="1050"/>
      <c r="BT5" s="1050"/>
      <c r="BU5" s="1050"/>
      <c r="BV5" s="1050"/>
      <c r="BW5" s="1050"/>
      <c r="BX5" s="1050"/>
      <c r="BY5" s="1050"/>
      <c r="BZ5" s="1050"/>
      <c r="CA5" s="1050"/>
      <c r="CB5" s="1050"/>
      <c r="CC5" s="1050"/>
      <c r="CD5" s="1050"/>
      <c r="CE5" s="1050"/>
      <c r="CF5" s="1050"/>
      <c r="CG5" s="1051"/>
      <c r="CH5" s="1055" t="s">
        <v>380</v>
      </c>
      <c r="CI5" s="1056"/>
      <c r="CJ5" s="1056"/>
      <c r="CK5" s="1056"/>
      <c r="CL5" s="1057"/>
      <c r="CM5" s="1055" t="s">
        <v>381</v>
      </c>
      <c r="CN5" s="1056"/>
      <c r="CO5" s="1056"/>
      <c r="CP5" s="1056"/>
      <c r="CQ5" s="1057"/>
      <c r="CR5" s="1055" t="s">
        <v>382</v>
      </c>
      <c r="CS5" s="1056"/>
      <c r="CT5" s="1056"/>
      <c r="CU5" s="1056"/>
      <c r="CV5" s="1057"/>
      <c r="CW5" s="1055" t="s">
        <v>383</v>
      </c>
      <c r="CX5" s="1056"/>
      <c r="CY5" s="1056"/>
      <c r="CZ5" s="1056"/>
      <c r="DA5" s="1057"/>
      <c r="DB5" s="1055" t="s">
        <v>384</v>
      </c>
      <c r="DC5" s="1056"/>
      <c r="DD5" s="1056"/>
      <c r="DE5" s="1056"/>
      <c r="DF5" s="1057"/>
      <c r="DG5" s="1170" t="s">
        <v>385</v>
      </c>
      <c r="DH5" s="1171"/>
      <c r="DI5" s="1171"/>
      <c r="DJ5" s="1171"/>
      <c r="DK5" s="1172"/>
      <c r="DL5" s="1170" t="s">
        <v>386</v>
      </c>
      <c r="DM5" s="1171"/>
      <c r="DN5" s="1171"/>
      <c r="DO5" s="1171"/>
      <c r="DP5" s="1172"/>
      <c r="DQ5" s="1055" t="s">
        <v>387</v>
      </c>
      <c r="DR5" s="1056"/>
      <c r="DS5" s="1056"/>
      <c r="DT5" s="1056"/>
      <c r="DU5" s="1057"/>
      <c r="DV5" s="1055" t="s">
        <v>378</v>
      </c>
      <c r="DW5" s="1056"/>
      <c r="DX5" s="1056"/>
      <c r="DY5" s="1056"/>
      <c r="DZ5" s="1071"/>
      <c r="EA5" s="256"/>
    </row>
    <row r="6" spans="1:131" s="257"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53"/>
      <c r="AG6" s="1059"/>
      <c r="AH6" s="1059"/>
      <c r="AI6" s="1059"/>
      <c r="AJ6" s="1072"/>
      <c r="AK6" s="1059"/>
      <c r="AL6" s="1059"/>
      <c r="AM6" s="1059"/>
      <c r="AN6" s="1059"/>
      <c r="AO6" s="1060"/>
      <c r="AP6" s="1058"/>
      <c r="AQ6" s="1059"/>
      <c r="AR6" s="1059"/>
      <c r="AS6" s="1059"/>
      <c r="AT6" s="1060"/>
      <c r="AU6" s="1058"/>
      <c r="AV6" s="1059"/>
      <c r="AW6" s="1059"/>
      <c r="AX6" s="1059"/>
      <c r="AY6" s="1072"/>
      <c r="AZ6" s="254"/>
      <c r="BA6" s="254"/>
      <c r="BB6" s="254"/>
      <c r="BC6" s="254"/>
      <c r="BD6" s="254"/>
      <c r="BE6" s="255"/>
      <c r="BF6" s="255"/>
      <c r="BG6" s="255"/>
      <c r="BH6" s="255"/>
      <c r="BI6" s="255"/>
      <c r="BJ6" s="255"/>
      <c r="BK6" s="255"/>
      <c r="BL6" s="255"/>
      <c r="BM6" s="255"/>
      <c r="BN6" s="255"/>
      <c r="BO6" s="255"/>
      <c r="BP6" s="255"/>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73"/>
      <c r="DH6" s="1174"/>
      <c r="DI6" s="1174"/>
      <c r="DJ6" s="1174"/>
      <c r="DK6" s="1175"/>
      <c r="DL6" s="1173"/>
      <c r="DM6" s="1174"/>
      <c r="DN6" s="1174"/>
      <c r="DO6" s="1174"/>
      <c r="DP6" s="1175"/>
      <c r="DQ6" s="1058"/>
      <c r="DR6" s="1059"/>
      <c r="DS6" s="1059"/>
      <c r="DT6" s="1059"/>
      <c r="DU6" s="1060"/>
      <c r="DV6" s="1058"/>
      <c r="DW6" s="1059"/>
      <c r="DX6" s="1059"/>
      <c r="DY6" s="1059"/>
      <c r="DZ6" s="1072"/>
      <c r="EA6" s="256"/>
    </row>
    <row r="7" spans="1:131" s="257" customFormat="1" ht="26.25" customHeight="1" thickTop="1" x14ac:dyDescent="0.15">
      <c r="A7" s="260">
        <v>1</v>
      </c>
      <c r="B7" s="1112" t="s">
        <v>388</v>
      </c>
      <c r="C7" s="1113"/>
      <c r="D7" s="1113"/>
      <c r="E7" s="1113"/>
      <c r="F7" s="1113"/>
      <c r="G7" s="1113"/>
      <c r="H7" s="1113"/>
      <c r="I7" s="1113"/>
      <c r="J7" s="1113"/>
      <c r="K7" s="1113"/>
      <c r="L7" s="1113"/>
      <c r="M7" s="1113"/>
      <c r="N7" s="1113"/>
      <c r="O7" s="1113"/>
      <c r="P7" s="1114"/>
      <c r="Q7" s="1176">
        <v>28918</v>
      </c>
      <c r="R7" s="1177"/>
      <c r="S7" s="1177"/>
      <c r="T7" s="1177"/>
      <c r="U7" s="1177"/>
      <c r="V7" s="1177">
        <v>28675</v>
      </c>
      <c r="W7" s="1177"/>
      <c r="X7" s="1177"/>
      <c r="Y7" s="1177"/>
      <c r="Z7" s="1177"/>
      <c r="AA7" s="1177">
        <v>242</v>
      </c>
      <c r="AB7" s="1177"/>
      <c r="AC7" s="1177"/>
      <c r="AD7" s="1177"/>
      <c r="AE7" s="1178"/>
      <c r="AF7" s="1179">
        <v>85</v>
      </c>
      <c r="AG7" s="1180"/>
      <c r="AH7" s="1180"/>
      <c r="AI7" s="1180"/>
      <c r="AJ7" s="1181"/>
      <c r="AK7" s="1160">
        <v>1382</v>
      </c>
      <c r="AL7" s="1161"/>
      <c r="AM7" s="1161"/>
      <c r="AN7" s="1161"/>
      <c r="AO7" s="1161"/>
      <c r="AP7" s="1161">
        <v>19680</v>
      </c>
      <c r="AQ7" s="1161"/>
      <c r="AR7" s="1161"/>
      <c r="AS7" s="1161"/>
      <c r="AT7" s="1161"/>
      <c r="AU7" s="1162"/>
      <c r="AV7" s="1162"/>
      <c r="AW7" s="1162"/>
      <c r="AX7" s="1162"/>
      <c r="AY7" s="1163"/>
      <c r="AZ7" s="254"/>
      <c r="BA7" s="254"/>
      <c r="BB7" s="254"/>
      <c r="BC7" s="254"/>
      <c r="BD7" s="254"/>
      <c r="BE7" s="255"/>
      <c r="BF7" s="255"/>
      <c r="BG7" s="255"/>
      <c r="BH7" s="255"/>
      <c r="BI7" s="255"/>
      <c r="BJ7" s="255"/>
      <c r="BK7" s="255"/>
      <c r="BL7" s="255"/>
      <c r="BM7" s="255"/>
      <c r="BN7" s="255"/>
      <c r="BO7" s="255"/>
      <c r="BP7" s="255"/>
      <c r="BQ7" s="261">
        <v>1</v>
      </c>
      <c r="BR7" s="262" t="s">
        <v>616</v>
      </c>
      <c r="BS7" s="1164" t="s">
        <v>580</v>
      </c>
      <c r="BT7" s="1165"/>
      <c r="BU7" s="1165"/>
      <c r="BV7" s="1165"/>
      <c r="BW7" s="1165"/>
      <c r="BX7" s="1165"/>
      <c r="BY7" s="1165"/>
      <c r="BZ7" s="1165"/>
      <c r="CA7" s="1165"/>
      <c r="CB7" s="1165"/>
      <c r="CC7" s="1165"/>
      <c r="CD7" s="1165"/>
      <c r="CE7" s="1165"/>
      <c r="CF7" s="1165"/>
      <c r="CG7" s="1166"/>
      <c r="CH7" s="1157">
        <v>1</v>
      </c>
      <c r="CI7" s="1158"/>
      <c r="CJ7" s="1158"/>
      <c r="CK7" s="1158"/>
      <c r="CL7" s="1159"/>
      <c r="CM7" s="1157">
        <v>701</v>
      </c>
      <c r="CN7" s="1158"/>
      <c r="CO7" s="1158"/>
      <c r="CP7" s="1158"/>
      <c r="CQ7" s="1159"/>
      <c r="CR7" s="1157">
        <v>10</v>
      </c>
      <c r="CS7" s="1158"/>
      <c r="CT7" s="1158"/>
      <c r="CU7" s="1158"/>
      <c r="CV7" s="1159"/>
      <c r="CW7" s="1157" t="s">
        <v>601</v>
      </c>
      <c r="CX7" s="1158"/>
      <c r="CY7" s="1158"/>
      <c r="CZ7" s="1158"/>
      <c r="DA7" s="1159"/>
      <c r="DB7" s="1157">
        <v>382</v>
      </c>
      <c r="DC7" s="1158"/>
      <c r="DD7" s="1158"/>
      <c r="DE7" s="1158"/>
      <c r="DF7" s="1159"/>
      <c r="DG7" s="1157" t="s">
        <v>597</v>
      </c>
      <c r="DH7" s="1158"/>
      <c r="DI7" s="1158"/>
      <c r="DJ7" s="1158"/>
      <c r="DK7" s="1159"/>
      <c r="DL7" s="1157" t="s">
        <v>598</v>
      </c>
      <c r="DM7" s="1158"/>
      <c r="DN7" s="1158"/>
      <c r="DO7" s="1158"/>
      <c r="DP7" s="1159"/>
      <c r="DQ7" s="1157" t="s">
        <v>599</v>
      </c>
      <c r="DR7" s="1158"/>
      <c r="DS7" s="1158"/>
      <c r="DT7" s="1158"/>
      <c r="DU7" s="1159"/>
      <c r="DV7" s="1154"/>
      <c r="DW7" s="1155"/>
      <c r="DX7" s="1155"/>
      <c r="DY7" s="1155"/>
      <c r="DZ7" s="1156"/>
      <c r="EA7" s="256"/>
    </row>
    <row r="8" spans="1:131" s="257" customFormat="1" ht="26.25" customHeight="1" x14ac:dyDescent="0.15">
      <c r="A8" s="263">
        <v>2</v>
      </c>
      <c r="B8" s="1073" t="s">
        <v>389</v>
      </c>
      <c r="C8" s="1074"/>
      <c r="D8" s="1074"/>
      <c r="E8" s="1074"/>
      <c r="F8" s="1074"/>
      <c r="G8" s="1074"/>
      <c r="H8" s="1074"/>
      <c r="I8" s="1074"/>
      <c r="J8" s="1074"/>
      <c r="K8" s="1074"/>
      <c r="L8" s="1074"/>
      <c r="M8" s="1074"/>
      <c r="N8" s="1074"/>
      <c r="O8" s="1074"/>
      <c r="P8" s="1075"/>
      <c r="Q8" s="1097">
        <v>22</v>
      </c>
      <c r="R8" s="1098"/>
      <c r="S8" s="1098"/>
      <c r="T8" s="1098"/>
      <c r="U8" s="1098"/>
      <c r="V8" s="1098">
        <v>18</v>
      </c>
      <c r="W8" s="1098"/>
      <c r="X8" s="1098"/>
      <c r="Y8" s="1098"/>
      <c r="Z8" s="1098"/>
      <c r="AA8" s="1098">
        <v>3</v>
      </c>
      <c r="AB8" s="1098"/>
      <c r="AC8" s="1098"/>
      <c r="AD8" s="1098"/>
      <c r="AE8" s="1099"/>
      <c r="AF8" s="1079">
        <v>3</v>
      </c>
      <c r="AG8" s="1080"/>
      <c r="AH8" s="1080"/>
      <c r="AI8" s="1080"/>
      <c r="AJ8" s="1081"/>
      <c r="AK8" s="1101">
        <v>0</v>
      </c>
      <c r="AL8" s="1148"/>
      <c r="AM8" s="1148"/>
      <c r="AN8" s="1148"/>
      <c r="AO8" s="1148"/>
      <c r="AP8" s="1100" t="s">
        <v>600</v>
      </c>
      <c r="AQ8" s="1043"/>
      <c r="AR8" s="1043"/>
      <c r="AS8" s="1043"/>
      <c r="AT8" s="1101"/>
      <c r="AU8" s="1146"/>
      <c r="AV8" s="1146"/>
      <c r="AW8" s="1146"/>
      <c r="AX8" s="1146"/>
      <c r="AY8" s="1147"/>
      <c r="AZ8" s="254"/>
      <c r="BA8" s="254"/>
      <c r="BB8" s="254"/>
      <c r="BC8" s="254"/>
      <c r="BD8" s="254"/>
      <c r="BE8" s="255"/>
      <c r="BF8" s="255"/>
      <c r="BG8" s="255"/>
      <c r="BH8" s="255"/>
      <c r="BI8" s="255"/>
      <c r="BJ8" s="255"/>
      <c r="BK8" s="255"/>
      <c r="BL8" s="255"/>
      <c r="BM8" s="255"/>
      <c r="BN8" s="255"/>
      <c r="BO8" s="255"/>
      <c r="BP8" s="255"/>
      <c r="BQ8" s="264">
        <v>2</v>
      </c>
      <c r="BR8" s="265"/>
      <c r="BS8" s="1068" t="s">
        <v>581</v>
      </c>
      <c r="BT8" s="1069"/>
      <c r="BU8" s="1069"/>
      <c r="BV8" s="1069"/>
      <c r="BW8" s="1069"/>
      <c r="BX8" s="1069"/>
      <c r="BY8" s="1069"/>
      <c r="BZ8" s="1069"/>
      <c r="CA8" s="1069"/>
      <c r="CB8" s="1069"/>
      <c r="CC8" s="1069"/>
      <c r="CD8" s="1069"/>
      <c r="CE8" s="1069"/>
      <c r="CF8" s="1069"/>
      <c r="CG8" s="1070"/>
      <c r="CH8" s="1042">
        <v>-247</v>
      </c>
      <c r="CI8" s="1043"/>
      <c r="CJ8" s="1043"/>
      <c r="CK8" s="1043"/>
      <c r="CL8" s="1044"/>
      <c r="CM8" s="1042">
        <v>606</v>
      </c>
      <c r="CN8" s="1043"/>
      <c r="CO8" s="1043"/>
      <c r="CP8" s="1043"/>
      <c r="CQ8" s="1044"/>
      <c r="CR8" s="1042">
        <v>45</v>
      </c>
      <c r="CS8" s="1043"/>
      <c r="CT8" s="1043"/>
      <c r="CU8" s="1043"/>
      <c r="CV8" s="1044"/>
      <c r="CW8" s="1042">
        <v>23</v>
      </c>
      <c r="CX8" s="1043"/>
      <c r="CY8" s="1043"/>
      <c r="CZ8" s="1043"/>
      <c r="DA8" s="1044"/>
      <c r="DB8" s="1042" t="s">
        <v>602</v>
      </c>
      <c r="DC8" s="1043"/>
      <c r="DD8" s="1043"/>
      <c r="DE8" s="1043"/>
      <c r="DF8" s="1044"/>
      <c r="DG8" s="1042" t="s">
        <v>603</v>
      </c>
      <c r="DH8" s="1043"/>
      <c r="DI8" s="1043"/>
      <c r="DJ8" s="1043"/>
      <c r="DK8" s="1044"/>
      <c r="DL8" s="1042" t="s">
        <v>600</v>
      </c>
      <c r="DM8" s="1043"/>
      <c r="DN8" s="1043"/>
      <c r="DO8" s="1043"/>
      <c r="DP8" s="1044"/>
      <c r="DQ8" s="1042" t="s">
        <v>600</v>
      </c>
      <c r="DR8" s="1043"/>
      <c r="DS8" s="1043"/>
      <c r="DT8" s="1043"/>
      <c r="DU8" s="1044"/>
      <c r="DV8" s="1046"/>
      <c r="DW8" s="1047"/>
      <c r="DX8" s="1047"/>
      <c r="DY8" s="1047"/>
      <c r="DZ8" s="1048"/>
      <c r="EA8" s="256"/>
    </row>
    <row r="9" spans="1:131" s="257" customFormat="1" ht="26.25" customHeight="1" x14ac:dyDescent="0.15">
      <c r="A9" s="263">
        <v>3</v>
      </c>
      <c r="B9" s="1073"/>
      <c r="C9" s="1074"/>
      <c r="D9" s="1074"/>
      <c r="E9" s="1074"/>
      <c r="F9" s="1074"/>
      <c r="G9" s="1074"/>
      <c r="H9" s="1074"/>
      <c r="I9" s="1074"/>
      <c r="J9" s="1074"/>
      <c r="K9" s="1074"/>
      <c r="L9" s="1074"/>
      <c r="M9" s="1074"/>
      <c r="N9" s="1074"/>
      <c r="O9" s="1074"/>
      <c r="P9" s="1075"/>
      <c r="Q9" s="1097"/>
      <c r="R9" s="1098"/>
      <c r="S9" s="1098"/>
      <c r="T9" s="1098"/>
      <c r="U9" s="1098"/>
      <c r="V9" s="1098"/>
      <c r="W9" s="1098"/>
      <c r="X9" s="1098"/>
      <c r="Y9" s="1098"/>
      <c r="Z9" s="1098"/>
      <c r="AA9" s="1098"/>
      <c r="AB9" s="1098"/>
      <c r="AC9" s="1098"/>
      <c r="AD9" s="1098"/>
      <c r="AE9" s="1099"/>
      <c r="AF9" s="1079"/>
      <c r="AG9" s="1080"/>
      <c r="AH9" s="1080"/>
      <c r="AI9" s="1080"/>
      <c r="AJ9" s="1081"/>
      <c r="AK9" s="1101"/>
      <c r="AL9" s="1148"/>
      <c r="AM9" s="1148"/>
      <c r="AN9" s="1148"/>
      <c r="AO9" s="1148"/>
      <c r="AP9" s="1148"/>
      <c r="AQ9" s="1148"/>
      <c r="AR9" s="1148"/>
      <c r="AS9" s="1148"/>
      <c r="AT9" s="1148"/>
      <c r="AU9" s="1146"/>
      <c r="AV9" s="1146"/>
      <c r="AW9" s="1146"/>
      <c r="AX9" s="1146"/>
      <c r="AY9" s="1147"/>
      <c r="AZ9" s="254"/>
      <c r="BA9" s="254"/>
      <c r="BB9" s="254"/>
      <c r="BC9" s="254"/>
      <c r="BD9" s="254"/>
      <c r="BE9" s="255"/>
      <c r="BF9" s="255"/>
      <c r="BG9" s="255"/>
      <c r="BH9" s="255"/>
      <c r="BI9" s="255"/>
      <c r="BJ9" s="255"/>
      <c r="BK9" s="255"/>
      <c r="BL9" s="255"/>
      <c r="BM9" s="255"/>
      <c r="BN9" s="255"/>
      <c r="BO9" s="255"/>
      <c r="BP9" s="255"/>
      <c r="BQ9" s="264">
        <v>3</v>
      </c>
      <c r="BR9" s="265"/>
      <c r="BS9" s="1068"/>
      <c r="BT9" s="1069"/>
      <c r="BU9" s="1069"/>
      <c r="BV9" s="1069"/>
      <c r="BW9" s="1069"/>
      <c r="BX9" s="1069"/>
      <c r="BY9" s="1069"/>
      <c r="BZ9" s="1069"/>
      <c r="CA9" s="1069"/>
      <c r="CB9" s="1069"/>
      <c r="CC9" s="1069"/>
      <c r="CD9" s="1069"/>
      <c r="CE9" s="1069"/>
      <c r="CF9" s="1069"/>
      <c r="CG9" s="1070"/>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6"/>
      <c r="DW9" s="1047"/>
      <c r="DX9" s="1047"/>
      <c r="DY9" s="1047"/>
      <c r="DZ9" s="1048"/>
      <c r="EA9" s="256"/>
    </row>
    <row r="10" spans="1:131" s="257" customFormat="1" ht="26.25" customHeight="1" x14ac:dyDescent="0.15">
      <c r="A10" s="263">
        <v>4</v>
      </c>
      <c r="B10" s="1073"/>
      <c r="C10" s="1074"/>
      <c r="D10" s="1074"/>
      <c r="E10" s="1074"/>
      <c r="F10" s="1074"/>
      <c r="G10" s="1074"/>
      <c r="H10" s="1074"/>
      <c r="I10" s="1074"/>
      <c r="J10" s="1074"/>
      <c r="K10" s="1074"/>
      <c r="L10" s="1074"/>
      <c r="M10" s="1074"/>
      <c r="N10" s="1074"/>
      <c r="O10" s="1074"/>
      <c r="P10" s="1075"/>
      <c r="Q10" s="1097"/>
      <c r="R10" s="1098"/>
      <c r="S10" s="1098"/>
      <c r="T10" s="1098"/>
      <c r="U10" s="1098"/>
      <c r="V10" s="1098"/>
      <c r="W10" s="1098"/>
      <c r="X10" s="1098"/>
      <c r="Y10" s="1098"/>
      <c r="Z10" s="1098"/>
      <c r="AA10" s="1098"/>
      <c r="AB10" s="1098"/>
      <c r="AC10" s="1098"/>
      <c r="AD10" s="1098"/>
      <c r="AE10" s="1099"/>
      <c r="AF10" s="1079"/>
      <c r="AG10" s="1080"/>
      <c r="AH10" s="1080"/>
      <c r="AI10" s="1080"/>
      <c r="AJ10" s="1081"/>
      <c r="AK10" s="1101"/>
      <c r="AL10" s="1148"/>
      <c r="AM10" s="1148"/>
      <c r="AN10" s="1148"/>
      <c r="AO10" s="1148"/>
      <c r="AP10" s="1148"/>
      <c r="AQ10" s="1148"/>
      <c r="AR10" s="1148"/>
      <c r="AS10" s="1148"/>
      <c r="AT10" s="1148"/>
      <c r="AU10" s="1146"/>
      <c r="AV10" s="1146"/>
      <c r="AW10" s="1146"/>
      <c r="AX10" s="1146"/>
      <c r="AY10" s="1147"/>
      <c r="AZ10" s="254"/>
      <c r="BA10" s="254"/>
      <c r="BB10" s="254"/>
      <c r="BC10" s="254"/>
      <c r="BD10" s="254"/>
      <c r="BE10" s="255"/>
      <c r="BF10" s="255"/>
      <c r="BG10" s="255"/>
      <c r="BH10" s="255"/>
      <c r="BI10" s="255"/>
      <c r="BJ10" s="255"/>
      <c r="BK10" s="255"/>
      <c r="BL10" s="255"/>
      <c r="BM10" s="255"/>
      <c r="BN10" s="255"/>
      <c r="BO10" s="255"/>
      <c r="BP10" s="255"/>
      <c r="BQ10" s="264">
        <v>4</v>
      </c>
      <c r="BR10" s="265"/>
      <c r="BS10" s="1068"/>
      <c r="BT10" s="1069"/>
      <c r="BU10" s="1069"/>
      <c r="BV10" s="1069"/>
      <c r="BW10" s="1069"/>
      <c r="BX10" s="1069"/>
      <c r="BY10" s="1069"/>
      <c r="BZ10" s="1069"/>
      <c r="CA10" s="1069"/>
      <c r="CB10" s="1069"/>
      <c r="CC10" s="1069"/>
      <c r="CD10" s="1069"/>
      <c r="CE10" s="1069"/>
      <c r="CF10" s="1069"/>
      <c r="CG10" s="1070"/>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6"/>
      <c r="DW10" s="1047"/>
      <c r="DX10" s="1047"/>
      <c r="DY10" s="1047"/>
      <c r="DZ10" s="1048"/>
      <c r="EA10" s="256"/>
    </row>
    <row r="11" spans="1:131" s="257" customFormat="1" ht="26.25" customHeight="1" x14ac:dyDescent="0.15">
      <c r="A11" s="263">
        <v>5</v>
      </c>
      <c r="B11" s="1073"/>
      <c r="C11" s="1074"/>
      <c r="D11" s="1074"/>
      <c r="E11" s="1074"/>
      <c r="F11" s="1074"/>
      <c r="G11" s="1074"/>
      <c r="H11" s="1074"/>
      <c r="I11" s="1074"/>
      <c r="J11" s="1074"/>
      <c r="K11" s="1074"/>
      <c r="L11" s="1074"/>
      <c r="M11" s="1074"/>
      <c r="N11" s="1074"/>
      <c r="O11" s="1074"/>
      <c r="P11" s="1075"/>
      <c r="Q11" s="1097"/>
      <c r="R11" s="1098"/>
      <c r="S11" s="1098"/>
      <c r="T11" s="1098"/>
      <c r="U11" s="1098"/>
      <c r="V11" s="1098"/>
      <c r="W11" s="1098"/>
      <c r="X11" s="1098"/>
      <c r="Y11" s="1098"/>
      <c r="Z11" s="1098"/>
      <c r="AA11" s="1098"/>
      <c r="AB11" s="1098"/>
      <c r="AC11" s="1098"/>
      <c r="AD11" s="1098"/>
      <c r="AE11" s="1099"/>
      <c r="AF11" s="1079"/>
      <c r="AG11" s="1080"/>
      <c r="AH11" s="1080"/>
      <c r="AI11" s="1080"/>
      <c r="AJ11" s="1081"/>
      <c r="AK11" s="1101"/>
      <c r="AL11" s="1148"/>
      <c r="AM11" s="1148"/>
      <c r="AN11" s="1148"/>
      <c r="AO11" s="1148"/>
      <c r="AP11" s="1148"/>
      <c r="AQ11" s="1148"/>
      <c r="AR11" s="1148"/>
      <c r="AS11" s="1148"/>
      <c r="AT11" s="1148"/>
      <c r="AU11" s="1146"/>
      <c r="AV11" s="1146"/>
      <c r="AW11" s="1146"/>
      <c r="AX11" s="1146"/>
      <c r="AY11" s="1147"/>
      <c r="AZ11" s="254"/>
      <c r="BA11" s="254"/>
      <c r="BB11" s="254"/>
      <c r="BC11" s="254"/>
      <c r="BD11" s="254"/>
      <c r="BE11" s="255"/>
      <c r="BF11" s="255"/>
      <c r="BG11" s="255"/>
      <c r="BH11" s="255"/>
      <c r="BI11" s="255"/>
      <c r="BJ11" s="255"/>
      <c r="BK11" s="255"/>
      <c r="BL11" s="255"/>
      <c r="BM11" s="255"/>
      <c r="BN11" s="255"/>
      <c r="BO11" s="255"/>
      <c r="BP11" s="255"/>
      <c r="BQ11" s="264">
        <v>5</v>
      </c>
      <c r="BR11" s="265"/>
      <c r="BS11" s="1068"/>
      <c r="BT11" s="1069"/>
      <c r="BU11" s="1069"/>
      <c r="BV11" s="1069"/>
      <c r="BW11" s="1069"/>
      <c r="BX11" s="1069"/>
      <c r="BY11" s="1069"/>
      <c r="BZ11" s="1069"/>
      <c r="CA11" s="1069"/>
      <c r="CB11" s="1069"/>
      <c r="CC11" s="1069"/>
      <c r="CD11" s="1069"/>
      <c r="CE11" s="1069"/>
      <c r="CF11" s="1069"/>
      <c r="CG11" s="1070"/>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6"/>
      <c r="DW11" s="1047"/>
      <c r="DX11" s="1047"/>
      <c r="DY11" s="1047"/>
      <c r="DZ11" s="1048"/>
      <c r="EA11" s="256"/>
    </row>
    <row r="12" spans="1:131" s="257" customFormat="1" ht="26.25" customHeight="1" x14ac:dyDescent="0.15">
      <c r="A12" s="263">
        <v>6</v>
      </c>
      <c r="B12" s="1073"/>
      <c r="C12" s="1074"/>
      <c r="D12" s="1074"/>
      <c r="E12" s="1074"/>
      <c r="F12" s="1074"/>
      <c r="G12" s="1074"/>
      <c r="H12" s="1074"/>
      <c r="I12" s="1074"/>
      <c r="J12" s="1074"/>
      <c r="K12" s="1074"/>
      <c r="L12" s="1074"/>
      <c r="M12" s="1074"/>
      <c r="N12" s="1074"/>
      <c r="O12" s="1074"/>
      <c r="P12" s="1075"/>
      <c r="Q12" s="1097"/>
      <c r="R12" s="1098"/>
      <c r="S12" s="1098"/>
      <c r="T12" s="1098"/>
      <c r="U12" s="1098"/>
      <c r="V12" s="1098"/>
      <c r="W12" s="1098"/>
      <c r="X12" s="1098"/>
      <c r="Y12" s="1098"/>
      <c r="Z12" s="1098"/>
      <c r="AA12" s="1098"/>
      <c r="AB12" s="1098"/>
      <c r="AC12" s="1098"/>
      <c r="AD12" s="1098"/>
      <c r="AE12" s="1099"/>
      <c r="AF12" s="1079"/>
      <c r="AG12" s="1080"/>
      <c r="AH12" s="1080"/>
      <c r="AI12" s="1080"/>
      <c r="AJ12" s="1081"/>
      <c r="AK12" s="1101"/>
      <c r="AL12" s="1148"/>
      <c r="AM12" s="1148"/>
      <c r="AN12" s="1148"/>
      <c r="AO12" s="1148"/>
      <c r="AP12" s="1148"/>
      <c r="AQ12" s="1148"/>
      <c r="AR12" s="1148"/>
      <c r="AS12" s="1148"/>
      <c r="AT12" s="1148"/>
      <c r="AU12" s="1146"/>
      <c r="AV12" s="1146"/>
      <c r="AW12" s="1146"/>
      <c r="AX12" s="1146"/>
      <c r="AY12" s="1147"/>
      <c r="AZ12" s="254"/>
      <c r="BA12" s="254"/>
      <c r="BB12" s="254"/>
      <c r="BC12" s="254"/>
      <c r="BD12" s="254"/>
      <c r="BE12" s="255"/>
      <c r="BF12" s="255"/>
      <c r="BG12" s="255"/>
      <c r="BH12" s="255"/>
      <c r="BI12" s="255"/>
      <c r="BJ12" s="255"/>
      <c r="BK12" s="255"/>
      <c r="BL12" s="255"/>
      <c r="BM12" s="255"/>
      <c r="BN12" s="255"/>
      <c r="BO12" s="255"/>
      <c r="BP12" s="255"/>
      <c r="BQ12" s="264">
        <v>6</v>
      </c>
      <c r="BR12" s="265"/>
      <c r="BS12" s="1068"/>
      <c r="BT12" s="1069"/>
      <c r="BU12" s="1069"/>
      <c r="BV12" s="1069"/>
      <c r="BW12" s="1069"/>
      <c r="BX12" s="1069"/>
      <c r="BY12" s="1069"/>
      <c r="BZ12" s="1069"/>
      <c r="CA12" s="1069"/>
      <c r="CB12" s="1069"/>
      <c r="CC12" s="1069"/>
      <c r="CD12" s="1069"/>
      <c r="CE12" s="1069"/>
      <c r="CF12" s="1069"/>
      <c r="CG12" s="1070"/>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6"/>
      <c r="DW12" s="1047"/>
      <c r="DX12" s="1047"/>
      <c r="DY12" s="1047"/>
      <c r="DZ12" s="1048"/>
      <c r="EA12" s="256"/>
    </row>
    <row r="13" spans="1:131" s="257" customFormat="1" ht="26.25" customHeight="1" x14ac:dyDescent="0.15">
      <c r="A13" s="263">
        <v>7</v>
      </c>
      <c r="B13" s="1073"/>
      <c r="C13" s="1074"/>
      <c r="D13" s="1074"/>
      <c r="E13" s="1074"/>
      <c r="F13" s="1074"/>
      <c r="G13" s="1074"/>
      <c r="H13" s="1074"/>
      <c r="I13" s="1074"/>
      <c r="J13" s="1074"/>
      <c r="K13" s="1074"/>
      <c r="L13" s="1074"/>
      <c r="M13" s="1074"/>
      <c r="N13" s="1074"/>
      <c r="O13" s="1074"/>
      <c r="P13" s="1075"/>
      <c r="Q13" s="1097"/>
      <c r="R13" s="1098"/>
      <c r="S13" s="1098"/>
      <c r="T13" s="1098"/>
      <c r="U13" s="1098"/>
      <c r="V13" s="1098"/>
      <c r="W13" s="1098"/>
      <c r="X13" s="1098"/>
      <c r="Y13" s="1098"/>
      <c r="Z13" s="1098"/>
      <c r="AA13" s="1098"/>
      <c r="AB13" s="1098"/>
      <c r="AC13" s="1098"/>
      <c r="AD13" s="1098"/>
      <c r="AE13" s="1099"/>
      <c r="AF13" s="1079"/>
      <c r="AG13" s="1080"/>
      <c r="AH13" s="1080"/>
      <c r="AI13" s="1080"/>
      <c r="AJ13" s="1081"/>
      <c r="AK13" s="1101"/>
      <c r="AL13" s="1148"/>
      <c r="AM13" s="1148"/>
      <c r="AN13" s="1148"/>
      <c r="AO13" s="1148"/>
      <c r="AP13" s="1148"/>
      <c r="AQ13" s="1148"/>
      <c r="AR13" s="1148"/>
      <c r="AS13" s="1148"/>
      <c r="AT13" s="1148"/>
      <c r="AU13" s="1146"/>
      <c r="AV13" s="1146"/>
      <c r="AW13" s="1146"/>
      <c r="AX13" s="1146"/>
      <c r="AY13" s="1147"/>
      <c r="AZ13" s="254"/>
      <c r="BA13" s="254"/>
      <c r="BB13" s="254"/>
      <c r="BC13" s="254"/>
      <c r="BD13" s="254"/>
      <c r="BE13" s="255"/>
      <c r="BF13" s="255"/>
      <c r="BG13" s="255"/>
      <c r="BH13" s="255"/>
      <c r="BI13" s="255"/>
      <c r="BJ13" s="255"/>
      <c r="BK13" s="255"/>
      <c r="BL13" s="255"/>
      <c r="BM13" s="255"/>
      <c r="BN13" s="255"/>
      <c r="BO13" s="255"/>
      <c r="BP13" s="255"/>
      <c r="BQ13" s="264">
        <v>7</v>
      </c>
      <c r="BR13" s="265"/>
      <c r="BS13" s="1068"/>
      <c r="BT13" s="1069"/>
      <c r="BU13" s="1069"/>
      <c r="BV13" s="1069"/>
      <c r="BW13" s="1069"/>
      <c r="BX13" s="1069"/>
      <c r="BY13" s="1069"/>
      <c r="BZ13" s="1069"/>
      <c r="CA13" s="1069"/>
      <c r="CB13" s="1069"/>
      <c r="CC13" s="1069"/>
      <c r="CD13" s="1069"/>
      <c r="CE13" s="1069"/>
      <c r="CF13" s="1069"/>
      <c r="CG13" s="1070"/>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6"/>
      <c r="DW13" s="1047"/>
      <c r="DX13" s="1047"/>
      <c r="DY13" s="1047"/>
      <c r="DZ13" s="1048"/>
      <c r="EA13" s="256"/>
    </row>
    <row r="14" spans="1:131" s="257" customFormat="1" ht="26.25" customHeight="1" x14ac:dyDescent="0.15">
      <c r="A14" s="263">
        <v>8</v>
      </c>
      <c r="B14" s="1073"/>
      <c r="C14" s="1074"/>
      <c r="D14" s="1074"/>
      <c r="E14" s="1074"/>
      <c r="F14" s="1074"/>
      <c r="G14" s="1074"/>
      <c r="H14" s="1074"/>
      <c r="I14" s="1074"/>
      <c r="J14" s="1074"/>
      <c r="K14" s="1074"/>
      <c r="L14" s="1074"/>
      <c r="M14" s="1074"/>
      <c r="N14" s="1074"/>
      <c r="O14" s="1074"/>
      <c r="P14" s="1075"/>
      <c r="Q14" s="1097"/>
      <c r="R14" s="1098"/>
      <c r="S14" s="1098"/>
      <c r="T14" s="1098"/>
      <c r="U14" s="1098"/>
      <c r="V14" s="1098"/>
      <c r="W14" s="1098"/>
      <c r="X14" s="1098"/>
      <c r="Y14" s="1098"/>
      <c r="Z14" s="1098"/>
      <c r="AA14" s="1098"/>
      <c r="AB14" s="1098"/>
      <c r="AC14" s="1098"/>
      <c r="AD14" s="1098"/>
      <c r="AE14" s="1099"/>
      <c r="AF14" s="1079"/>
      <c r="AG14" s="1080"/>
      <c r="AH14" s="1080"/>
      <c r="AI14" s="1080"/>
      <c r="AJ14" s="1081"/>
      <c r="AK14" s="1101"/>
      <c r="AL14" s="1148"/>
      <c r="AM14" s="1148"/>
      <c r="AN14" s="1148"/>
      <c r="AO14" s="1148"/>
      <c r="AP14" s="1148"/>
      <c r="AQ14" s="1148"/>
      <c r="AR14" s="1148"/>
      <c r="AS14" s="1148"/>
      <c r="AT14" s="1148"/>
      <c r="AU14" s="1146"/>
      <c r="AV14" s="1146"/>
      <c r="AW14" s="1146"/>
      <c r="AX14" s="1146"/>
      <c r="AY14" s="1147"/>
      <c r="AZ14" s="254"/>
      <c r="BA14" s="254"/>
      <c r="BB14" s="254"/>
      <c r="BC14" s="254"/>
      <c r="BD14" s="254"/>
      <c r="BE14" s="255"/>
      <c r="BF14" s="255"/>
      <c r="BG14" s="255"/>
      <c r="BH14" s="255"/>
      <c r="BI14" s="255"/>
      <c r="BJ14" s="255"/>
      <c r="BK14" s="255"/>
      <c r="BL14" s="255"/>
      <c r="BM14" s="255"/>
      <c r="BN14" s="255"/>
      <c r="BO14" s="255"/>
      <c r="BP14" s="255"/>
      <c r="BQ14" s="264">
        <v>8</v>
      </c>
      <c r="BR14" s="265"/>
      <c r="BS14" s="1068"/>
      <c r="BT14" s="1069"/>
      <c r="BU14" s="1069"/>
      <c r="BV14" s="1069"/>
      <c r="BW14" s="1069"/>
      <c r="BX14" s="1069"/>
      <c r="BY14" s="1069"/>
      <c r="BZ14" s="1069"/>
      <c r="CA14" s="1069"/>
      <c r="CB14" s="1069"/>
      <c r="CC14" s="1069"/>
      <c r="CD14" s="1069"/>
      <c r="CE14" s="1069"/>
      <c r="CF14" s="1069"/>
      <c r="CG14" s="1070"/>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6"/>
      <c r="DW14" s="1047"/>
      <c r="DX14" s="1047"/>
      <c r="DY14" s="1047"/>
      <c r="DZ14" s="1048"/>
      <c r="EA14" s="256"/>
    </row>
    <row r="15" spans="1:131" s="257" customFormat="1" ht="26.25" customHeight="1" x14ac:dyDescent="0.15">
      <c r="A15" s="263">
        <v>9</v>
      </c>
      <c r="B15" s="1073"/>
      <c r="C15" s="1074"/>
      <c r="D15" s="1074"/>
      <c r="E15" s="1074"/>
      <c r="F15" s="1074"/>
      <c r="G15" s="1074"/>
      <c r="H15" s="1074"/>
      <c r="I15" s="1074"/>
      <c r="J15" s="1074"/>
      <c r="K15" s="1074"/>
      <c r="L15" s="1074"/>
      <c r="M15" s="1074"/>
      <c r="N15" s="1074"/>
      <c r="O15" s="1074"/>
      <c r="P15" s="1075"/>
      <c r="Q15" s="1097"/>
      <c r="R15" s="1098"/>
      <c r="S15" s="1098"/>
      <c r="T15" s="1098"/>
      <c r="U15" s="1098"/>
      <c r="V15" s="1098"/>
      <c r="W15" s="1098"/>
      <c r="X15" s="1098"/>
      <c r="Y15" s="1098"/>
      <c r="Z15" s="1098"/>
      <c r="AA15" s="1098"/>
      <c r="AB15" s="1098"/>
      <c r="AC15" s="1098"/>
      <c r="AD15" s="1098"/>
      <c r="AE15" s="1099"/>
      <c r="AF15" s="1079"/>
      <c r="AG15" s="1080"/>
      <c r="AH15" s="1080"/>
      <c r="AI15" s="1080"/>
      <c r="AJ15" s="1081"/>
      <c r="AK15" s="1101"/>
      <c r="AL15" s="1148"/>
      <c r="AM15" s="1148"/>
      <c r="AN15" s="1148"/>
      <c r="AO15" s="1148"/>
      <c r="AP15" s="1148"/>
      <c r="AQ15" s="1148"/>
      <c r="AR15" s="1148"/>
      <c r="AS15" s="1148"/>
      <c r="AT15" s="1148"/>
      <c r="AU15" s="1146"/>
      <c r="AV15" s="1146"/>
      <c r="AW15" s="1146"/>
      <c r="AX15" s="1146"/>
      <c r="AY15" s="1147"/>
      <c r="AZ15" s="254"/>
      <c r="BA15" s="254"/>
      <c r="BB15" s="254"/>
      <c r="BC15" s="254"/>
      <c r="BD15" s="254"/>
      <c r="BE15" s="255"/>
      <c r="BF15" s="255"/>
      <c r="BG15" s="255"/>
      <c r="BH15" s="255"/>
      <c r="BI15" s="255"/>
      <c r="BJ15" s="255"/>
      <c r="BK15" s="255"/>
      <c r="BL15" s="255"/>
      <c r="BM15" s="255"/>
      <c r="BN15" s="255"/>
      <c r="BO15" s="255"/>
      <c r="BP15" s="255"/>
      <c r="BQ15" s="264">
        <v>9</v>
      </c>
      <c r="BR15" s="265"/>
      <c r="BS15" s="1068"/>
      <c r="BT15" s="1069"/>
      <c r="BU15" s="1069"/>
      <c r="BV15" s="1069"/>
      <c r="BW15" s="1069"/>
      <c r="BX15" s="1069"/>
      <c r="BY15" s="1069"/>
      <c r="BZ15" s="1069"/>
      <c r="CA15" s="1069"/>
      <c r="CB15" s="1069"/>
      <c r="CC15" s="1069"/>
      <c r="CD15" s="1069"/>
      <c r="CE15" s="1069"/>
      <c r="CF15" s="1069"/>
      <c r="CG15" s="1070"/>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6"/>
      <c r="DW15" s="1047"/>
      <c r="DX15" s="1047"/>
      <c r="DY15" s="1047"/>
      <c r="DZ15" s="1048"/>
      <c r="EA15" s="256"/>
    </row>
    <row r="16" spans="1:131" s="257" customFormat="1" ht="26.25" customHeight="1" x14ac:dyDescent="0.15">
      <c r="A16" s="263">
        <v>10</v>
      </c>
      <c r="B16" s="1073"/>
      <c r="C16" s="1074"/>
      <c r="D16" s="1074"/>
      <c r="E16" s="1074"/>
      <c r="F16" s="1074"/>
      <c r="G16" s="1074"/>
      <c r="H16" s="1074"/>
      <c r="I16" s="1074"/>
      <c r="J16" s="1074"/>
      <c r="K16" s="1074"/>
      <c r="L16" s="1074"/>
      <c r="M16" s="1074"/>
      <c r="N16" s="1074"/>
      <c r="O16" s="1074"/>
      <c r="P16" s="1075"/>
      <c r="Q16" s="1097"/>
      <c r="R16" s="1098"/>
      <c r="S16" s="1098"/>
      <c r="T16" s="1098"/>
      <c r="U16" s="1098"/>
      <c r="V16" s="1098"/>
      <c r="W16" s="1098"/>
      <c r="X16" s="1098"/>
      <c r="Y16" s="1098"/>
      <c r="Z16" s="1098"/>
      <c r="AA16" s="1098"/>
      <c r="AB16" s="1098"/>
      <c r="AC16" s="1098"/>
      <c r="AD16" s="1098"/>
      <c r="AE16" s="1099"/>
      <c r="AF16" s="1079"/>
      <c r="AG16" s="1080"/>
      <c r="AH16" s="1080"/>
      <c r="AI16" s="1080"/>
      <c r="AJ16" s="1081"/>
      <c r="AK16" s="1101"/>
      <c r="AL16" s="1148"/>
      <c r="AM16" s="1148"/>
      <c r="AN16" s="1148"/>
      <c r="AO16" s="1148"/>
      <c r="AP16" s="1148"/>
      <c r="AQ16" s="1148"/>
      <c r="AR16" s="1148"/>
      <c r="AS16" s="1148"/>
      <c r="AT16" s="1148"/>
      <c r="AU16" s="1146"/>
      <c r="AV16" s="1146"/>
      <c r="AW16" s="1146"/>
      <c r="AX16" s="1146"/>
      <c r="AY16" s="1147"/>
      <c r="AZ16" s="254"/>
      <c r="BA16" s="254"/>
      <c r="BB16" s="254"/>
      <c r="BC16" s="254"/>
      <c r="BD16" s="254"/>
      <c r="BE16" s="255"/>
      <c r="BF16" s="255"/>
      <c r="BG16" s="255"/>
      <c r="BH16" s="255"/>
      <c r="BI16" s="255"/>
      <c r="BJ16" s="255"/>
      <c r="BK16" s="255"/>
      <c r="BL16" s="255"/>
      <c r="BM16" s="255"/>
      <c r="BN16" s="255"/>
      <c r="BO16" s="255"/>
      <c r="BP16" s="255"/>
      <c r="BQ16" s="264">
        <v>10</v>
      </c>
      <c r="BR16" s="265"/>
      <c r="BS16" s="1068"/>
      <c r="BT16" s="1069"/>
      <c r="BU16" s="1069"/>
      <c r="BV16" s="1069"/>
      <c r="BW16" s="1069"/>
      <c r="BX16" s="1069"/>
      <c r="BY16" s="1069"/>
      <c r="BZ16" s="1069"/>
      <c r="CA16" s="1069"/>
      <c r="CB16" s="1069"/>
      <c r="CC16" s="1069"/>
      <c r="CD16" s="1069"/>
      <c r="CE16" s="1069"/>
      <c r="CF16" s="1069"/>
      <c r="CG16" s="1070"/>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6"/>
      <c r="DW16" s="1047"/>
      <c r="DX16" s="1047"/>
      <c r="DY16" s="1047"/>
      <c r="DZ16" s="1048"/>
      <c r="EA16" s="256"/>
    </row>
    <row r="17" spans="1:131" s="257" customFormat="1" ht="26.25" customHeight="1" x14ac:dyDescent="0.15">
      <c r="A17" s="263">
        <v>11</v>
      </c>
      <c r="B17" s="1073"/>
      <c r="C17" s="1074"/>
      <c r="D17" s="1074"/>
      <c r="E17" s="1074"/>
      <c r="F17" s="1074"/>
      <c r="G17" s="1074"/>
      <c r="H17" s="1074"/>
      <c r="I17" s="1074"/>
      <c r="J17" s="1074"/>
      <c r="K17" s="1074"/>
      <c r="L17" s="1074"/>
      <c r="M17" s="1074"/>
      <c r="N17" s="1074"/>
      <c r="O17" s="1074"/>
      <c r="P17" s="1075"/>
      <c r="Q17" s="1097"/>
      <c r="R17" s="1098"/>
      <c r="S17" s="1098"/>
      <c r="T17" s="1098"/>
      <c r="U17" s="1098"/>
      <c r="V17" s="1098"/>
      <c r="W17" s="1098"/>
      <c r="X17" s="1098"/>
      <c r="Y17" s="1098"/>
      <c r="Z17" s="1098"/>
      <c r="AA17" s="1098"/>
      <c r="AB17" s="1098"/>
      <c r="AC17" s="1098"/>
      <c r="AD17" s="1098"/>
      <c r="AE17" s="1099"/>
      <c r="AF17" s="1079"/>
      <c r="AG17" s="1080"/>
      <c r="AH17" s="1080"/>
      <c r="AI17" s="1080"/>
      <c r="AJ17" s="1081"/>
      <c r="AK17" s="1101"/>
      <c r="AL17" s="1148"/>
      <c r="AM17" s="1148"/>
      <c r="AN17" s="1148"/>
      <c r="AO17" s="1148"/>
      <c r="AP17" s="1148"/>
      <c r="AQ17" s="1148"/>
      <c r="AR17" s="1148"/>
      <c r="AS17" s="1148"/>
      <c r="AT17" s="1148"/>
      <c r="AU17" s="1146"/>
      <c r="AV17" s="1146"/>
      <c r="AW17" s="1146"/>
      <c r="AX17" s="1146"/>
      <c r="AY17" s="1147"/>
      <c r="AZ17" s="254"/>
      <c r="BA17" s="254"/>
      <c r="BB17" s="254"/>
      <c r="BC17" s="254"/>
      <c r="BD17" s="254"/>
      <c r="BE17" s="255"/>
      <c r="BF17" s="255"/>
      <c r="BG17" s="255"/>
      <c r="BH17" s="255"/>
      <c r="BI17" s="255"/>
      <c r="BJ17" s="255"/>
      <c r="BK17" s="255"/>
      <c r="BL17" s="255"/>
      <c r="BM17" s="255"/>
      <c r="BN17" s="255"/>
      <c r="BO17" s="255"/>
      <c r="BP17" s="255"/>
      <c r="BQ17" s="264">
        <v>11</v>
      </c>
      <c r="BR17" s="265"/>
      <c r="BS17" s="1068"/>
      <c r="BT17" s="1069"/>
      <c r="BU17" s="1069"/>
      <c r="BV17" s="1069"/>
      <c r="BW17" s="1069"/>
      <c r="BX17" s="1069"/>
      <c r="BY17" s="1069"/>
      <c r="BZ17" s="1069"/>
      <c r="CA17" s="1069"/>
      <c r="CB17" s="1069"/>
      <c r="CC17" s="1069"/>
      <c r="CD17" s="1069"/>
      <c r="CE17" s="1069"/>
      <c r="CF17" s="1069"/>
      <c r="CG17" s="1070"/>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6"/>
      <c r="DW17" s="1047"/>
      <c r="DX17" s="1047"/>
      <c r="DY17" s="1047"/>
      <c r="DZ17" s="1048"/>
      <c r="EA17" s="256"/>
    </row>
    <row r="18" spans="1:131" s="257" customFormat="1" ht="26.25" customHeight="1" x14ac:dyDescent="0.15">
      <c r="A18" s="263">
        <v>12</v>
      </c>
      <c r="B18" s="1073"/>
      <c r="C18" s="1074"/>
      <c r="D18" s="1074"/>
      <c r="E18" s="1074"/>
      <c r="F18" s="1074"/>
      <c r="G18" s="1074"/>
      <c r="H18" s="1074"/>
      <c r="I18" s="1074"/>
      <c r="J18" s="1074"/>
      <c r="K18" s="1074"/>
      <c r="L18" s="1074"/>
      <c r="M18" s="1074"/>
      <c r="N18" s="1074"/>
      <c r="O18" s="1074"/>
      <c r="P18" s="1075"/>
      <c r="Q18" s="1097"/>
      <c r="R18" s="1098"/>
      <c r="S18" s="1098"/>
      <c r="T18" s="1098"/>
      <c r="U18" s="1098"/>
      <c r="V18" s="1098"/>
      <c r="W18" s="1098"/>
      <c r="X18" s="1098"/>
      <c r="Y18" s="1098"/>
      <c r="Z18" s="1098"/>
      <c r="AA18" s="1098"/>
      <c r="AB18" s="1098"/>
      <c r="AC18" s="1098"/>
      <c r="AD18" s="1098"/>
      <c r="AE18" s="1099"/>
      <c r="AF18" s="1079"/>
      <c r="AG18" s="1080"/>
      <c r="AH18" s="1080"/>
      <c r="AI18" s="1080"/>
      <c r="AJ18" s="1081"/>
      <c r="AK18" s="1101"/>
      <c r="AL18" s="1148"/>
      <c r="AM18" s="1148"/>
      <c r="AN18" s="1148"/>
      <c r="AO18" s="1148"/>
      <c r="AP18" s="1148"/>
      <c r="AQ18" s="1148"/>
      <c r="AR18" s="1148"/>
      <c r="AS18" s="1148"/>
      <c r="AT18" s="1148"/>
      <c r="AU18" s="1146"/>
      <c r="AV18" s="1146"/>
      <c r="AW18" s="1146"/>
      <c r="AX18" s="1146"/>
      <c r="AY18" s="1147"/>
      <c r="AZ18" s="254"/>
      <c r="BA18" s="254"/>
      <c r="BB18" s="254"/>
      <c r="BC18" s="254"/>
      <c r="BD18" s="254"/>
      <c r="BE18" s="255"/>
      <c r="BF18" s="255"/>
      <c r="BG18" s="255"/>
      <c r="BH18" s="255"/>
      <c r="BI18" s="255"/>
      <c r="BJ18" s="255"/>
      <c r="BK18" s="255"/>
      <c r="BL18" s="255"/>
      <c r="BM18" s="255"/>
      <c r="BN18" s="255"/>
      <c r="BO18" s="255"/>
      <c r="BP18" s="255"/>
      <c r="BQ18" s="264">
        <v>12</v>
      </c>
      <c r="BR18" s="265"/>
      <c r="BS18" s="1068"/>
      <c r="BT18" s="1069"/>
      <c r="BU18" s="1069"/>
      <c r="BV18" s="1069"/>
      <c r="BW18" s="1069"/>
      <c r="BX18" s="1069"/>
      <c r="BY18" s="1069"/>
      <c r="BZ18" s="1069"/>
      <c r="CA18" s="1069"/>
      <c r="CB18" s="1069"/>
      <c r="CC18" s="1069"/>
      <c r="CD18" s="1069"/>
      <c r="CE18" s="1069"/>
      <c r="CF18" s="1069"/>
      <c r="CG18" s="1070"/>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6"/>
      <c r="DW18" s="1047"/>
      <c r="DX18" s="1047"/>
      <c r="DY18" s="1047"/>
      <c r="DZ18" s="1048"/>
      <c r="EA18" s="256"/>
    </row>
    <row r="19" spans="1:131" s="257" customFormat="1" ht="26.25" customHeight="1" x14ac:dyDescent="0.15">
      <c r="A19" s="263">
        <v>13</v>
      </c>
      <c r="B19" s="1073"/>
      <c r="C19" s="1074"/>
      <c r="D19" s="1074"/>
      <c r="E19" s="1074"/>
      <c r="F19" s="1074"/>
      <c r="G19" s="1074"/>
      <c r="H19" s="1074"/>
      <c r="I19" s="1074"/>
      <c r="J19" s="1074"/>
      <c r="K19" s="1074"/>
      <c r="L19" s="1074"/>
      <c r="M19" s="1074"/>
      <c r="N19" s="1074"/>
      <c r="O19" s="1074"/>
      <c r="P19" s="1075"/>
      <c r="Q19" s="1097"/>
      <c r="R19" s="1098"/>
      <c r="S19" s="1098"/>
      <c r="T19" s="1098"/>
      <c r="U19" s="1098"/>
      <c r="V19" s="1098"/>
      <c r="W19" s="1098"/>
      <c r="X19" s="1098"/>
      <c r="Y19" s="1098"/>
      <c r="Z19" s="1098"/>
      <c r="AA19" s="1098"/>
      <c r="AB19" s="1098"/>
      <c r="AC19" s="1098"/>
      <c r="AD19" s="1098"/>
      <c r="AE19" s="1099"/>
      <c r="AF19" s="1079"/>
      <c r="AG19" s="1080"/>
      <c r="AH19" s="1080"/>
      <c r="AI19" s="1080"/>
      <c r="AJ19" s="1081"/>
      <c r="AK19" s="1101"/>
      <c r="AL19" s="1148"/>
      <c r="AM19" s="1148"/>
      <c r="AN19" s="1148"/>
      <c r="AO19" s="1148"/>
      <c r="AP19" s="1148"/>
      <c r="AQ19" s="1148"/>
      <c r="AR19" s="1148"/>
      <c r="AS19" s="1148"/>
      <c r="AT19" s="1148"/>
      <c r="AU19" s="1146"/>
      <c r="AV19" s="1146"/>
      <c r="AW19" s="1146"/>
      <c r="AX19" s="1146"/>
      <c r="AY19" s="1147"/>
      <c r="AZ19" s="254"/>
      <c r="BA19" s="254"/>
      <c r="BB19" s="254"/>
      <c r="BC19" s="254"/>
      <c r="BD19" s="254"/>
      <c r="BE19" s="255"/>
      <c r="BF19" s="255"/>
      <c r="BG19" s="255"/>
      <c r="BH19" s="255"/>
      <c r="BI19" s="255"/>
      <c r="BJ19" s="255"/>
      <c r="BK19" s="255"/>
      <c r="BL19" s="255"/>
      <c r="BM19" s="255"/>
      <c r="BN19" s="255"/>
      <c r="BO19" s="255"/>
      <c r="BP19" s="255"/>
      <c r="BQ19" s="264">
        <v>13</v>
      </c>
      <c r="BR19" s="265"/>
      <c r="BS19" s="1068"/>
      <c r="BT19" s="1069"/>
      <c r="BU19" s="1069"/>
      <c r="BV19" s="1069"/>
      <c r="BW19" s="1069"/>
      <c r="BX19" s="1069"/>
      <c r="BY19" s="1069"/>
      <c r="BZ19" s="1069"/>
      <c r="CA19" s="1069"/>
      <c r="CB19" s="1069"/>
      <c r="CC19" s="1069"/>
      <c r="CD19" s="1069"/>
      <c r="CE19" s="1069"/>
      <c r="CF19" s="1069"/>
      <c r="CG19" s="1070"/>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6"/>
      <c r="DW19" s="1047"/>
      <c r="DX19" s="1047"/>
      <c r="DY19" s="1047"/>
      <c r="DZ19" s="1048"/>
      <c r="EA19" s="256"/>
    </row>
    <row r="20" spans="1:131" s="257" customFormat="1" ht="26.25" customHeight="1" x14ac:dyDescent="0.15">
      <c r="A20" s="263">
        <v>14</v>
      </c>
      <c r="B20" s="1073"/>
      <c r="C20" s="1074"/>
      <c r="D20" s="1074"/>
      <c r="E20" s="1074"/>
      <c r="F20" s="1074"/>
      <c r="G20" s="1074"/>
      <c r="H20" s="1074"/>
      <c r="I20" s="1074"/>
      <c r="J20" s="1074"/>
      <c r="K20" s="1074"/>
      <c r="L20" s="1074"/>
      <c r="M20" s="1074"/>
      <c r="N20" s="1074"/>
      <c r="O20" s="1074"/>
      <c r="P20" s="1075"/>
      <c r="Q20" s="1097"/>
      <c r="R20" s="1098"/>
      <c r="S20" s="1098"/>
      <c r="T20" s="1098"/>
      <c r="U20" s="1098"/>
      <c r="V20" s="1098"/>
      <c r="W20" s="1098"/>
      <c r="X20" s="1098"/>
      <c r="Y20" s="1098"/>
      <c r="Z20" s="1098"/>
      <c r="AA20" s="1098"/>
      <c r="AB20" s="1098"/>
      <c r="AC20" s="1098"/>
      <c r="AD20" s="1098"/>
      <c r="AE20" s="1099"/>
      <c r="AF20" s="1079"/>
      <c r="AG20" s="1080"/>
      <c r="AH20" s="1080"/>
      <c r="AI20" s="1080"/>
      <c r="AJ20" s="1081"/>
      <c r="AK20" s="1101"/>
      <c r="AL20" s="1148"/>
      <c r="AM20" s="1148"/>
      <c r="AN20" s="1148"/>
      <c r="AO20" s="1148"/>
      <c r="AP20" s="1148"/>
      <c r="AQ20" s="1148"/>
      <c r="AR20" s="1148"/>
      <c r="AS20" s="1148"/>
      <c r="AT20" s="1148"/>
      <c r="AU20" s="1146"/>
      <c r="AV20" s="1146"/>
      <c r="AW20" s="1146"/>
      <c r="AX20" s="1146"/>
      <c r="AY20" s="1147"/>
      <c r="AZ20" s="254"/>
      <c r="BA20" s="254"/>
      <c r="BB20" s="254"/>
      <c r="BC20" s="254"/>
      <c r="BD20" s="254"/>
      <c r="BE20" s="255"/>
      <c r="BF20" s="255"/>
      <c r="BG20" s="255"/>
      <c r="BH20" s="255"/>
      <c r="BI20" s="255"/>
      <c r="BJ20" s="255"/>
      <c r="BK20" s="255"/>
      <c r="BL20" s="255"/>
      <c r="BM20" s="255"/>
      <c r="BN20" s="255"/>
      <c r="BO20" s="255"/>
      <c r="BP20" s="255"/>
      <c r="BQ20" s="264">
        <v>14</v>
      </c>
      <c r="BR20" s="265"/>
      <c r="BS20" s="1068"/>
      <c r="BT20" s="1069"/>
      <c r="BU20" s="1069"/>
      <c r="BV20" s="1069"/>
      <c r="BW20" s="1069"/>
      <c r="BX20" s="1069"/>
      <c r="BY20" s="1069"/>
      <c r="BZ20" s="1069"/>
      <c r="CA20" s="1069"/>
      <c r="CB20" s="1069"/>
      <c r="CC20" s="1069"/>
      <c r="CD20" s="1069"/>
      <c r="CE20" s="1069"/>
      <c r="CF20" s="1069"/>
      <c r="CG20" s="1070"/>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6"/>
      <c r="DW20" s="1047"/>
      <c r="DX20" s="1047"/>
      <c r="DY20" s="1047"/>
      <c r="DZ20" s="1048"/>
      <c r="EA20" s="256"/>
    </row>
    <row r="21" spans="1:131" s="257" customFormat="1" ht="26.25" customHeight="1" thickBot="1" x14ac:dyDescent="0.2">
      <c r="A21" s="263">
        <v>15</v>
      </c>
      <c r="B21" s="1073"/>
      <c r="C21" s="1074"/>
      <c r="D21" s="1074"/>
      <c r="E21" s="1074"/>
      <c r="F21" s="1074"/>
      <c r="G21" s="1074"/>
      <c r="H21" s="1074"/>
      <c r="I21" s="1074"/>
      <c r="J21" s="1074"/>
      <c r="K21" s="1074"/>
      <c r="L21" s="1074"/>
      <c r="M21" s="1074"/>
      <c r="N21" s="1074"/>
      <c r="O21" s="1074"/>
      <c r="P21" s="1075"/>
      <c r="Q21" s="1097"/>
      <c r="R21" s="1098"/>
      <c r="S21" s="1098"/>
      <c r="T21" s="1098"/>
      <c r="U21" s="1098"/>
      <c r="V21" s="1098"/>
      <c r="W21" s="1098"/>
      <c r="X21" s="1098"/>
      <c r="Y21" s="1098"/>
      <c r="Z21" s="1098"/>
      <c r="AA21" s="1098"/>
      <c r="AB21" s="1098"/>
      <c r="AC21" s="1098"/>
      <c r="AD21" s="1098"/>
      <c r="AE21" s="1099"/>
      <c r="AF21" s="1079"/>
      <c r="AG21" s="1080"/>
      <c r="AH21" s="1080"/>
      <c r="AI21" s="1080"/>
      <c r="AJ21" s="1081"/>
      <c r="AK21" s="1101"/>
      <c r="AL21" s="1148"/>
      <c r="AM21" s="1148"/>
      <c r="AN21" s="1148"/>
      <c r="AO21" s="1148"/>
      <c r="AP21" s="1148"/>
      <c r="AQ21" s="1148"/>
      <c r="AR21" s="1148"/>
      <c r="AS21" s="1148"/>
      <c r="AT21" s="1148"/>
      <c r="AU21" s="1146"/>
      <c r="AV21" s="1146"/>
      <c r="AW21" s="1146"/>
      <c r="AX21" s="1146"/>
      <c r="AY21" s="1147"/>
      <c r="AZ21" s="254"/>
      <c r="BA21" s="254"/>
      <c r="BB21" s="254"/>
      <c r="BC21" s="254"/>
      <c r="BD21" s="254"/>
      <c r="BE21" s="255"/>
      <c r="BF21" s="255"/>
      <c r="BG21" s="255"/>
      <c r="BH21" s="255"/>
      <c r="BI21" s="255"/>
      <c r="BJ21" s="255"/>
      <c r="BK21" s="255"/>
      <c r="BL21" s="255"/>
      <c r="BM21" s="255"/>
      <c r="BN21" s="255"/>
      <c r="BO21" s="255"/>
      <c r="BP21" s="255"/>
      <c r="BQ21" s="264">
        <v>15</v>
      </c>
      <c r="BR21" s="265"/>
      <c r="BS21" s="1068"/>
      <c r="BT21" s="1069"/>
      <c r="BU21" s="1069"/>
      <c r="BV21" s="1069"/>
      <c r="BW21" s="1069"/>
      <c r="BX21" s="1069"/>
      <c r="BY21" s="1069"/>
      <c r="BZ21" s="1069"/>
      <c r="CA21" s="1069"/>
      <c r="CB21" s="1069"/>
      <c r="CC21" s="1069"/>
      <c r="CD21" s="1069"/>
      <c r="CE21" s="1069"/>
      <c r="CF21" s="1069"/>
      <c r="CG21" s="1070"/>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6"/>
      <c r="DW21" s="1047"/>
      <c r="DX21" s="1047"/>
      <c r="DY21" s="1047"/>
      <c r="DZ21" s="1048"/>
      <c r="EA21" s="256"/>
    </row>
    <row r="22" spans="1:131" s="257" customFormat="1" ht="26.25" customHeight="1" x14ac:dyDescent="0.15">
      <c r="A22" s="263">
        <v>16</v>
      </c>
      <c r="B22" s="1073"/>
      <c r="C22" s="1074"/>
      <c r="D22" s="1074"/>
      <c r="E22" s="1074"/>
      <c r="F22" s="1074"/>
      <c r="G22" s="1074"/>
      <c r="H22" s="1074"/>
      <c r="I22" s="1074"/>
      <c r="J22" s="1074"/>
      <c r="K22" s="1074"/>
      <c r="L22" s="1074"/>
      <c r="M22" s="1074"/>
      <c r="N22" s="1074"/>
      <c r="O22" s="1074"/>
      <c r="P22" s="1075"/>
      <c r="Q22" s="1143"/>
      <c r="R22" s="1144"/>
      <c r="S22" s="1144"/>
      <c r="T22" s="1144"/>
      <c r="U22" s="1144"/>
      <c r="V22" s="1144"/>
      <c r="W22" s="1144"/>
      <c r="X22" s="1144"/>
      <c r="Y22" s="1144"/>
      <c r="Z22" s="1144"/>
      <c r="AA22" s="1144"/>
      <c r="AB22" s="1144"/>
      <c r="AC22" s="1144"/>
      <c r="AD22" s="1144"/>
      <c r="AE22" s="1145"/>
      <c r="AF22" s="1079"/>
      <c r="AG22" s="1080"/>
      <c r="AH22" s="1080"/>
      <c r="AI22" s="1080"/>
      <c r="AJ22" s="1081"/>
      <c r="AK22" s="1139"/>
      <c r="AL22" s="1140"/>
      <c r="AM22" s="1140"/>
      <c r="AN22" s="1140"/>
      <c r="AO22" s="1140"/>
      <c r="AP22" s="1140"/>
      <c r="AQ22" s="1140"/>
      <c r="AR22" s="1140"/>
      <c r="AS22" s="1140"/>
      <c r="AT22" s="1140"/>
      <c r="AU22" s="1141"/>
      <c r="AV22" s="1141"/>
      <c r="AW22" s="1141"/>
      <c r="AX22" s="1141"/>
      <c r="AY22" s="1142"/>
      <c r="AZ22" s="1094" t="s">
        <v>390</v>
      </c>
      <c r="BA22" s="1094"/>
      <c r="BB22" s="1094"/>
      <c r="BC22" s="1094"/>
      <c r="BD22" s="1095"/>
      <c r="BE22" s="255"/>
      <c r="BF22" s="255"/>
      <c r="BG22" s="255"/>
      <c r="BH22" s="255"/>
      <c r="BI22" s="255"/>
      <c r="BJ22" s="255"/>
      <c r="BK22" s="255"/>
      <c r="BL22" s="255"/>
      <c r="BM22" s="255"/>
      <c r="BN22" s="255"/>
      <c r="BO22" s="255"/>
      <c r="BP22" s="255"/>
      <c r="BQ22" s="264">
        <v>16</v>
      </c>
      <c r="BR22" s="265"/>
      <c r="BS22" s="1068"/>
      <c r="BT22" s="1069"/>
      <c r="BU22" s="1069"/>
      <c r="BV22" s="1069"/>
      <c r="BW22" s="1069"/>
      <c r="BX22" s="1069"/>
      <c r="BY22" s="1069"/>
      <c r="BZ22" s="1069"/>
      <c r="CA22" s="1069"/>
      <c r="CB22" s="1069"/>
      <c r="CC22" s="1069"/>
      <c r="CD22" s="1069"/>
      <c r="CE22" s="1069"/>
      <c r="CF22" s="1069"/>
      <c r="CG22" s="1070"/>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6"/>
      <c r="DW22" s="1047"/>
      <c r="DX22" s="1047"/>
      <c r="DY22" s="1047"/>
      <c r="DZ22" s="1048"/>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30">
        <v>28926</v>
      </c>
      <c r="R23" s="1131"/>
      <c r="S23" s="1131"/>
      <c r="T23" s="1131"/>
      <c r="U23" s="1131"/>
      <c r="V23" s="1131">
        <v>28680</v>
      </c>
      <c r="W23" s="1131"/>
      <c r="X23" s="1131"/>
      <c r="Y23" s="1131"/>
      <c r="Z23" s="1131"/>
      <c r="AA23" s="1131">
        <v>246</v>
      </c>
      <c r="AB23" s="1131"/>
      <c r="AC23" s="1131"/>
      <c r="AD23" s="1131"/>
      <c r="AE23" s="1132"/>
      <c r="AF23" s="1133">
        <v>89</v>
      </c>
      <c r="AG23" s="1131"/>
      <c r="AH23" s="1131"/>
      <c r="AI23" s="1131"/>
      <c r="AJ23" s="1134"/>
      <c r="AK23" s="1135"/>
      <c r="AL23" s="1136"/>
      <c r="AM23" s="1136"/>
      <c r="AN23" s="1136"/>
      <c r="AO23" s="1136"/>
      <c r="AP23" s="1131">
        <v>19680</v>
      </c>
      <c r="AQ23" s="1131"/>
      <c r="AR23" s="1131"/>
      <c r="AS23" s="1131"/>
      <c r="AT23" s="1131"/>
      <c r="AU23" s="1137"/>
      <c r="AV23" s="1137"/>
      <c r="AW23" s="1137"/>
      <c r="AX23" s="1137"/>
      <c r="AY23" s="1138"/>
      <c r="AZ23" s="1127" t="s">
        <v>127</v>
      </c>
      <c r="BA23" s="1128"/>
      <c r="BB23" s="1128"/>
      <c r="BC23" s="1128"/>
      <c r="BD23" s="1129"/>
      <c r="BE23" s="255"/>
      <c r="BF23" s="255"/>
      <c r="BG23" s="255"/>
      <c r="BH23" s="255"/>
      <c r="BI23" s="255"/>
      <c r="BJ23" s="255"/>
      <c r="BK23" s="255"/>
      <c r="BL23" s="255"/>
      <c r="BM23" s="255"/>
      <c r="BN23" s="255"/>
      <c r="BO23" s="255"/>
      <c r="BP23" s="255"/>
      <c r="BQ23" s="264">
        <v>17</v>
      </c>
      <c r="BR23" s="265"/>
      <c r="BS23" s="1068"/>
      <c r="BT23" s="1069"/>
      <c r="BU23" s="1069"/>
      <c r="BV23" s="1069"/>
      <c r="BW23" s="1069"/>
      <c r="BX23" s="1069"/>
      <c r="BY23" s="1069"/>
      <c r="BZ23" s="1069"/>
      <c r="CA23" s="1069"/>
      <c r="CB23" s="1069"/>
      <c r="CC23" s="1069"/>
      <c r="CD23" s="1069"/>
      <c r="CE23" s="1069"/>
      <c r="CF23" s="1069"/>
      <c r="CG23" s="1070"/>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6"/>
      <c r="DW23" s="1047"/>
      <c r="DX23" s="1047"/>
      <c r="DY23" s="1047"/>
      <c r="DZ23" s="1048"/>
      <c r="EA23" s="256"/>
    </row>
    <row r="24" spans="1:131" s="257" customFormat="1" ht="26.25" customHeight="1" x14ac:dyDescent="0.15">
      <c r="A24" s="1126" t="s">
        <v>393</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54"/>
      <c r="BA24" s="254"/>
      <c r="BB24" s="254"/>
      <c r="BC24" s="254"/>
      <c r="BD24" s="254"/>
      <c r="BE24" s="255"/>
      <c r="BF24" s="255"/>
      <c r="BG24" s="255"/>
      <c r="BH24" s="255"/>
      <c r="BI24" s="255"/>
      <c r="BJ24" s="255"/>
      <c r="BK24" s="255"/>
      <c r="BL24" s="255"/>
      <c r="BM24" s="255"/>
      <c r="BN24" s="255"/>
      <c r="BO24" s="255"/>
      <c r="BP24" s="255"/>
      <c r="BQ24" s="264">
        <v>18</v>
      </c>
      <c r="BR24" s="265"/>
      <c r="BS24" s="1068"/>
      <c r="BT24" s="1069"/>
      <c r="BU24" s="1069"/>
      <c r="BV24" s="1069"/>
      <c r="BW24" s="1069"/>
      <c r="BX24" s="1069"/>
      <c r="BY24" s="1069"/>
      <c r="BZ24" s="1069"/>
      <c r="CA24" s="1069"/>
      <c r="CB24" s="1069"/>
      <c r="CC24" s="1069"/>
      <c r="CD24" s="1069"/>
      <c r="CE24" s="1069"/>
      <c r="CF24" s="1069"/>
      <c r="CG24" s="1070"/>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6"/>
      <c r="DW24" s="1047"/>
      <c r="DX24" s="1047"/>
      <c r="DY24" s="1047"/>
      <c r="DZ24" s="1048"/>
      <c r="EA24" s="256"/>
    </row>
    <row r="25" spans="1:131" s="249" customFormat="1" ht="26.25" customHeight="1" thickBot="1" x14ac:dyDescent="0.2">
      <c r="A25" s="1125" t="s">
        <v>394</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54"/>
      <c r="BK25" s="254"/>
      <c r="BL25" s="254"/>
      <c r="BM25" s="254"/>
      <c r="BN25" s="254"/>
      <c r="BO25" s="267"/>
      <c r="BP25" s="267"/>
      <c r="BQ25" s="264">
        <v>19</v>
      </c>
      <c r="BR25" s="265"/>
      <c r="BS25" s="1068"/>
      <c r="BT25" s="1069"/>
      <c r="BU25" s="1069"/>
      <c r="BV25" s="1069"/>
      <c r="BW25" s="1069"/>
      <c r="BX25" s="1069"/>
      <c r="BY25" s="1069"/>
      <c r="BZ25" s="1069"/>
      <c r="CA25" s="1069"/>
      <c r="CB25" s="1069"/>
      <c r="CC25" s="1069"/>
      <c r="CD25" s="1069"/>
      <c r="CE25" s="1069"/>
      <c r="CF25" s="1069"/>
      <c r="CG25" s="1070"/>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6"/>
      <c r="DW25" s="1047"/>
      <c r="DX25" s="1047"/>
      <c r="DY25" s="1047"/>
      <c r="DZ25" s="1048"/>
      <c r="EA25" s="248"/>
    </row>
    <row r="26" spans="1:131" s="249" customFormat="1" ht="26.25" customHeight="1" x14ac:dyDescent="0.15">
      <c r="A26" s="1049" t="s">
        <v>371</v>
      </c>
      <c r="B26" s="1050"/>
      <c r="C26" s="1050"/>
      <c r="D26" s="1050"/>
      <c r="E26" s="1050"/>
      <c r="F26" s="1050"/>
      <c r="G26" s="1050"/>
      <c r="H26" s="1050"/>
      <c r="I26" s="1050"/>
      <c r="J26" s="1050"/>
      <c r="K26" s="1050"/>
      <c r="L26" s="1050"/>
      <c r="M26" s="1050"/>
      <c r="N26" s="1050"/>
      <c r="O26" s="1050"/>
      <c r="P26" s="1051"/>
      <c r="Q26" s="1055" t="s">
        <v>395</v>
      </c>
      <c r="R26" s="1056"/>
      <c r="S26" s="1056"/>
      <c r="T26" s="1056"/>
      <c r="U26" s="1057"/>
      <c r="V26" s="1055" t="s">
        <v>396</v>
      </c>
      <c r="W26" s="1056"/>
      <c r="X26" s="1056"/>
      <c r="Y26" s="1056"/>
      <c r="Z26" s="1057"/>
      <c r="AA26" s="1055" t="s">
        <v>397</v>
      </c>
      <c r="AB26" s="1056"/>
      <c r="AC26" s="1056"/>
      <c r="AD26" s="1056"/>
      <c r="AE26" s="1056"/>
      <c r="AF26" s="1121" t="s">
        <v>398</v>
      </c>
      <c r="AG26" s="1062"/>
      <c r="AH26" s="1062"/>
      <c r="AI26" s="1062"/>
      <c r="AJ26" s="1122"/>
      <c r="AK26" s="1056" t="s">
        <v>399</v>
      </c>
      <c r="AL26" s="1056"/>
      <c r="AM26" s="1056"/>
      <c r="AN26" s="1056"/>
      <c r="AO26" s="1057"/>
      <c r="AP26" s="1055" t="s">
        <v>400</v>
      </c>
      <c r="AQ26" s="1056"/>
      <c r="AR26" s="1056"/>
      <c r="AS26" s="1056"/>
      <c r="AT26" s="1057"/>
      <c r="AU26" s="1055" t="s">
        <v>401</v>
      </c>
      <c r="AV26" s="1056"/>
      <c r="AW26" s="1056"/>
      <c r="AX26" s="1056"/>
      <c r="AY26" s="1057"/>
      <c r="AZ26" s="1055" t="s">
        <v>402</v>
      </c>
      <c r="BA26" s="1056"/>
      <c r="BB26" s="1056"/>
      <c r="BC26" s="1056"/>
      <c r="BD26" s="1057"/>
      <c r="BE26" s="1055" t="s">
        <v>378</v>
      </c>
      <c r="BF26" s="1056"/>
      <c r="BG26" s="1056"/>
      <c r="BH26" s="1056"/>
      <c r="BI26" s="1071"/>
      <c r="BJ26" s="254"/>
      <c r="BK26" s="254"/>
      <c r="BL26" s="254"/>
      <c r="BM26" s="254"/>
      <c r="BN26" s="254"/>
      <c r="BO26" s="267"/>
      <c r="BP26" s="267"/>
      <c r="BQ26" s="264">
        <v>20</v>
      </c>
      <c r="BR26" s="265"/>
      <c r="BS26" s="1068"/>
      <c r="BT26" s="1069"/>
      <c r="BU26" s="1069"/>
      <c r="BV26" s="1069"/>
      <c r="BW26" s="1069"/>
      <c r="BX26" s="1069"/>
      <c r="BY26" s="1069"/>
      <c r="BZ26" s="1069"/>
      <c r="CA26" s="1069"/>
      <c r="CB26" s="1069"/>
      <c r="CC26" s="1069"/>
      <c r="CD26" s="1069"/>
      <c r="CE26" s="1069"/>
      <c r="CF26" s="1069"/>
      <c r="CG26" s="1070"/>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6"/>
      <c r="DW26" s="1047"/>
      <c r="DX26" s="1047"/>
      <c r="DY26" s="1047"/>
      <c r="DZ26" s="1048"/>
      <c r="EA26" s="248"/>
    </row>
    <row r="27" spans="1:131" s="249"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23"/>
      <c r="AG27" s="1065"/>
      <c r="AH27" s="1065"/>
      <c r="AI27" s="1065"/>
      <c r="AJ27" s="1124"/>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4"/>
      <c r="BK27" s="254"/>
      <c r="BL27" s="254"/>
      <c r="BM27" s="254"/>
      <c r="BN27" s="254"/>
      <c r="BO27" s="267"/>
      <c r="BP27" s="267"/>
      <c r="BQ27" s="264">
        <v>21</v>
      </c>
      <c r="BR27" s="265"/>
      <c r="BS27" s="1068"/>
      <c r="BT27" s="1069"/>
      <c r="BU27" s="1069"/>
      <c r="BV27" s="1069"/>
      <c r="BW27" s="1069"/>
      <c r="BX27" s="1069"/>
      <c r="BY27" s="1069"/>
      <c r="BZ27" s="1069"/>
      <c r="CA27" s="1069"/>
      <c r="CB27" s="1069"/>
      <c r="CC27" s="1069"/>
      <c r="CD27" s="1069"/>
      <c r="CE27" s="1069"/>
      <c r="CF27" s="1069"/>
      <c r="CG27" s="1070"/>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6"/>
      <c r="DW27" s="1047"/>
      <c r="DX27" s="1047"/>
      <c r="DY27" s="1047"/>
      <c r="DZ27" s="1048"/>
      <c r="EA27" s="248"/>
    </row>
    <row r="28" spans="1:131" s="249" customFormat="1" ht="26.25" customHeight="1" thickTop="1" x14ac:dyDescent="0.15">
      <c r="A28" s="268">
        <v>1</v>
      </c>
      <c r="B28" s="1112" t="s">
        <v>403</v>
      </c>
      <c r="C28" s="1113"/>
      <c r="D28" s="1113"/>
      <c r="E28" s="1113"/>
      <c r="F28" s="1113"/>
      <c r="G28" s="1113"/>
      <c r="H28" s="1113"/>
      <c r="I28" s="1113"/>
      <c r="J28" s="1113"/>
      <c r="K28" s="1113"/>
      <c r="L28" s="1113"/>
      <c r="M28" s="1113"/>
      <c r="N28" s="1113"/>
      <c r="O28" s="1113"/>
      <c r="P28" s="1114"/>
      <c r="Q28" s="1115">
        <v>4442</v>
      </c>
      <c r="R28" s="1116"/>
      <c r="S28" s="1116"/>
      <c r="T28" s="1116"/>
      <c r="U28" s="1116"/>
      <c r="V28" s="1116">
        <v>4026</v>
      </c>
      <c r="W28" s="1116"/>
      <c r="X28" s="1116"/>
      <c r="Y28" s="1116"/>
      <c r="Z28" s="1116"/>
      <c r="AA28" s="1116">
        <v>416</v>
      </c>
      <c r="AB28" s="1116"/>
      <c r="AC28" s="1116"/>
      <c r="AD28" s="1116"/>
      <c r="AE28" s="1117"/>
      <c r="AF28" s="1118">
        <v>416</v>
      </c>
      <c r="AG28" s="1116"/>
      <c r="AH28" s="1116"/>
      <c r="AI28" s="1116"/>
      <c r="AJ28" s="1119"/>
      <c r="AK28" s="1120">
        <v>391</v>
      </c>
      <c r="AL28" s="1106"/>
      <c r="AM28" s="1106"/>
      <c r="AN28" s="1106"/>
      <c r="AO28" s="1106"/>
      <c r="AP28" s="1106">
        <v>76</v>
      </c>
      <c r="AQ28" s="1106"/>
      <c r="AR28" s="1106"/>
      <c r="AS28" s="1106"/>
      <c r="AT28" s="1106"/>
      <c r="AU28" s="1106">
        <v>75</v>
      </c>
      <c r="AV28" s="1106"/>
      <c r="AW28" s="1106"/>
      <c r="AX28" s="1106"/>
      <c r="AY28" s="1106"/>
      <c r="AZ28" s="1107" t="s">
        <v>513</v>
      </c>
      <c r="BA28" s="1108"/>
      <c r="BB28" s="1108"/>
      <c r="BC28" s="1108"/>
      <c r="BD28" s="1109"/>
      <c r="BE28" s="1110"/>
      <c r="BF28" s="1110"/>
      <c r="BG28" s="1110"/>
      <c r="BH28" s="1110"/>
      <c r="BI28" s="1111"/>
      <c r="BJ28" s="254"/>
      <c r="BK28" s="254"/>
      <c r="BL28" s="254"/>
      <c r="BM28" s="254"/>
      <c r="BN28" s="254"/>
      <c r="BO28" s="267"/>
      <c r="BP28" s="267"/>
      <c r="BQ28" s="264">
        <v>22</v>
      </c>
      <c r="BR28" s="265"/>
      <c r="BS28" s="1068"/>
      <c r="BT28" s="1069"/>
      <c r="BU28" s="1069"/>
      <c r="BV28" s="1069"/>
      <c r="BW28" s="1069"/>
      <c r="BX28" s="1069"/>
      <c r="BY28" s="1069"/>
      <c r="BZ28" s="1069"/>
      <c r="CA28" s="1069"/>
      <c r="CB28" s="1069"/>
      <c r="CC28" s="1069"/>
      <c r="CD28" s="1069"/>
      <c r="CE28" s="1069"/>
      <c r="CF28" s="1069"/>
      <c r="CG28" s="1070"/>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6"/>
      <c r="DW28" s="1047"/>
      <c r="DX28" s="1047"/>
      <c r="DY28" s="1047"/>
      <c r="DZ28" s="1048"/>
      <c r="EA28" s="248"/>
    </row>
    <row r="29" spans="1:131" s="249" customFormat="1" ht="26.25" customHeight="1" x14ac:dyDescent="0.15">
      <c r="A29" s="268">
        <v>2</v>
      </c>
      <c r="B29" s="1073" t="s">
        <v>404</v>
      </c>
      <c r="C29" s="1074"/>
      <c r="D29" s="1074"/>
      <c r="E29" s="1074"/>
      <c r="F29" s="1074"/>
      <c r="G29" s="1074"/>
      <c r="H29" s="1074"/>
      <c r="I29" s="1074"/>
      <c r="J29" s="1074"/>
      <c r="K29" s="1074"/>
      <c r="L29" s="1074"/>
      <c r="M29" s="1074"/>
      <c r="N29" s="1074"/>
      <c r="O29" s="1074"/>
      <c r="P29" s="1075"/>
      <c r="Q29" s="1097">
        <v>5535</v>
      </c>
      <c r="R29" s="1098"/>
      <c r="S29" s="1098"/>
      <c r="T29" s="1098"/>
      <c r="U29" s="1098"/>
      <c r="V29" s="1098">
        <v>5434</v>
      </c>
      <c r="W29" s="1098"/>
      <c r="X29" s="1098"/>
      <c r="Y29" s="1098"/>
      <c r="Z29" s="1098"/>
      <c r="AA29" s="1098">
        <v>101</v>
      </c>
      <c r="AB29" s="1098"/>
      <c r="AC29" s="1098"/>
      <c r="AD29" s="1098"/>
      <c r="AE29" s="1099"/>
      <c r="AF29" s="1079">
        <v>101</v>
      </c>
      <c r="AG29" s="1080"/>
      <c r="AH29" s="1080"/>
      <c r="AI29" s="1080"/>
      <c r="AJ29" s="1081"/>
      <c r="AK29" s="1037">
        <v>825</v>
      </c>
      <c r="AL29" s="1028"/>
      <c r="AM29" s="1028"/>
      <c r="AN29" s="1028"/>
      <c r="AO29" s="1028"/>
      <c r="AP29" s="1100" t="s">
        <v>513</v>
      </c>
      <c r="AQ29" s="1043"/>
      <c r="AR29" s="1043"/>
      <c r="AS29" s="1043"/>
      <c r="AT29" s="1101"/>
      <c r="AU29" s="1100" t="s">
        <v>513</v>
      </c>
      <c r="AV29" s="1043"/>
      <c r="AW29" s="1043"/>
      <c r="AX29" s="1043"/>
      <c r="AY29" s="1101"/>
      <c r="AZ29" s="1100" t="s">
        <v>513</v>
      </c>
      <c r="BA29" s="1043"/>
      <c r="BB29" s="1043"/>
      <c r="BC29" s="1043"/>
      <c r="BD29" s="1101"/>
      <c r="BE29" s="1091"/>
      <c r="BF29" s="1091"/>
      <c r="BG29" s="1091"/>
      <c r="BH29" s="1091"/>
      <c r="BI29" s="1092"/>
      <c r="BJ29" s="254"/>
      <c r="BK29" s="254"/>
      <c r="BL29" s="254"/>
      <c r="BM29" s="254"/>
      <c r="BN29" s="254"/>
      <c r="BO29" s="267"/>
      <c r="BP29" s="267"/>
      <c r="BQ29" s="264">
        <v>23</v>
      </c>
      <c r="BR29" s="265"/>
      <c r="BS29" s="1068"/>
      <c r="BT29" s="1069"/>
      <c r="BU29" s="1069"/>
      <c r="BV29" s="1069"/>
      <c r="BW29" s="1069"/>
      <c r="BX29" s="1069"/>
      <c r="BY29" s="1069"/>
      <c r="BZ29" s="1069"/>
      <c r="CA29" s="1069"/>
      <c r="CB29" s="1069"/>
      <c r="CC29" s="1069"/>
      <c r="CD29" s="1069"/>
      <c r="CE29" s="1069"/>
      <c r="CF29" s="1069"/>
      <c r="CG29" s="1070"/>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6"/>
      <c r="DW29" s="1047"/>
      <c r="DX29" s="1047"/>
      <c r="DY29" s="1047"/>
      <c r="DZ29" s="1048"/>
      <c r="EA29" s="248"/>
    </row>
    <row r="30" spans="1:131" s="249" customFormat="1" ht="26.25" customHeight="1" x14ac:dyDescent="0.15">
      <c r="A30" s="268">
        <v>3</v>
      </c>
      <c r="B30" s="1073" t="s">
        <v>405</v>
      </c>
      <c r="C30" s="1074"/>
      <c r="D30" s="1074"/>
      <c r="E30" s="1074"/>
      <c r="F30" s="1074"/>
      <c r="G30" s="1074"/>
      <c r="H30" s="1074"/>
      <c r="I30" s="1074"/>
      <c r="J30" s="1074"/>
      <c r="K30" s="1074"/>
      <c r="L30" s="1074"/>
      <c r="M30" s="1074"/>
      <c r="N30" s="1074"/>
      <c r="O30" s="1074"/>
      <c r="P30" s="1075"/>
      <c r="Q30" s="1097">
        <v>644</v>
      </c>
      <c r="R30" s="1098"/>
      <c r="S30" s="1098"/>
      <c r="T30" s="1098"/>
      <c r="U30" s="1098"/>
      <c r="V30" s="1098">
        <v>644</v>
      </c>
      <c r="W30" s="1098"/>
      <c r="X30" s="1098"/>
      <c r="Y30" s="1098"/>
      <c r="Z30" s="1098"/>
      <c r="AA30" s="1099" t="s">
        <v>513</v>
      </c>
      <c r="AB30" s="1080"/>
      <c r="AC30" s="1080"/>
      <c r="AD30" s="1080"/>
      <c r="AE30" s="1081"/>
      <c r="AF30" s="1079" t="s">
        <v>406</v>
      </c>
      <c r="AG30" s="1080"/>
      <c r="AH30" s="1080"/>
      <c r="AI30" s="1080"/>
      <c r="AJ30" s="1081"/>
      <c r="AK30" s="1037">
        <v>177</v>
      </c>
      <c r="AL30" s="1028"/>
      <c r="AM30" s="1028"/>
      <c r="AN30" s="1028"/>
      <c r="AO30" s="1028"/>
      <c r="AP30" s="1100" t="s">
        <v>513</v>
      </c>
      <c r="AQ30" s="1043"/>
      <c r="AR30" s="1043"/>
      <c r="AS30" s="1043"/>
      <c r="AT30" s="1101"/>
      <c r="AU30" s="1100" t="s">
        <v>513</v>
      </c>
      <c r="AV30" s="1043"/>
      <c r="AW30" s="1043"/>
      <c r="AX30" s="1043"/>
      <c r="AY30" s="1101"/>
      <c r="AZ30" s="1100" t="s">
        <v>513</v>
      </c>
      <c r="BA30" s="1043"/>
      <c r="BB30" s="1043"/>
      <c r="BC30" s="1043"/>
      <c r="BD30" s="1101"/>
      <c r="BE30" s="1091"/>
      <c r="BF30" s="1091"/>
      <c r="BG30" s="1091"/>
      <c r="BH30" s="1091"/>
      <c r="BI30" s="1092"/>
      <c r="BJ30" s="254"/>
      <c r="BK30" s="254"/>
      <c r="BL30" s="254"/>
      <c r="BM30" s="254"/>
      <c r="BN30" s="254"/>
      <c r="BO30" s="267"/>
      <c r="BP30" s="267"/>
      <c r="BQ30" s="264">
        <v>24</v>
      </c>
      <c r="BR30" s="265"/>
      <c r="BS30" s="1068"/>
      <c r="BT30" s="1069"/>
      <c r="BU30" s="1069"/>
      <c r="BV30" s="1069"/>
      <c r="BW30" s="1069"/>
      <c r="BX30" s="1069"/>
      <c r="BY30" s="1069"/>
      <c r="BZ30" s="1069"/>
      <c r="CA30" s="1069"/>
      <c r="CB30" s="1069"/>
      <c r="CC30" s="1069"/>
      <c r="CD30" s="1069"/>
      <c r="CE30" s="1069"/>
      <c r="CF30" s="1069"/>
      <c r="CG30" s="1070"/>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6"/>
      <c r="DW30" s="1047"/>
      <c r="DX30" s="1047"/>
      <c r="DY30" s="1047"/>
      <c r="DZ30" s="1048"/>
      <c r="EA30" s="248"/>
    </row>
    <row r="31" spans="1:131" s="249" customFormat="1" ht="26.25" customHeight="1" x14ac:dyDescent="0.15">
      <c r="A31" s="268">
        <v>4</v>
      </c>
      <c r="B31" s="1073" t="s">
        <v>407</v>
      </c>
      <c r="C31" s="1074"/>
      <c r="D31" s="1074"/>
      <c r="E31" s="1074"/>
      <c r="F31" s="1074"/>
      <c r="G31" s="1074"/>
      <c r="H31" s="1074"/>
      <c r="I31" s="1074"/>
      <c r="J31" s="1074"/>
      <c r="K31" s="1074"/>
      <c r="L31" s="1074"/>
      <c r="M31" s="1074"/>
      <c r="N31" s="1074"/>
      <c r="O31" s="1074"/>
      <c r="P31" s="1075"/>
      <c r="Q31" s="1097">
        <v>673</v>
      </c>
      <c r="R31" s="1098"/>
      <c r="S31" s="1098"/>
      <c r="T31" s="1098"/>
      <c r="U31" s="1098"/>
      <c r="V31" s="1098">
        <v>625</v>
      </c>
      <c r="W31" s="1098"/>
      <c r="X31" s="1098"/>
      <c r="Y31" s="1098"/>
      <c r="Z31" s="1098"/>
      <c r="AA31" s="1098">
        <v>48</v>
      </c>
      <c r="AB31" s="1098"/>
      <c r="AC31" s="1098"/>
      <c r="AD31" s="1098"/>
      <c r="AE31" s="1099"/>
      <c r="AF31" s="1079">
        <v>1137</v>
      </c>
      <c r="AG31" s="1080"/>
      <c r="AH31" s="1080"/>
      <c r="AI31" s="1080"/>
      <c r="AJ31" s="1081"/>
      <c r="AK31" s="1037">
        <v>74</v>
      </c>
      <c r="AL31" s="1028"/>
      <c r="AM31" s="1028"/>
      <c r="AN31" s="1028"/>
      <c r="AO31" s="1028"/>
      <c r="AP31" s="1028">
        <v>2499</v>
      </c>
      <c r="AQ31" s="1028"/>
      <c r="AR31" s="1028"/>
      <c r="AS31" s="1028"/>
      <c r="AT31" s="1028"/>
      <c r="AU31" s="1028">
        <v>422</v>
      </c>
      <c r="AV31" s="1028"/>
      <c r="AW31" s="1028"/>
      <c r="AX31" s="1028"/>
      <c r="AY31" s="1028"/>
      <c r="AZ31" s="1102" t="s">
        <v>513</v>
      </c>
      <c r="BA31" s="1103"/>
      <c r="BB31" s="1103"/>
      <c r="BC31" s="1103"/>
      <c r="BD31" s="1104"/>
      <c r="BE31" s="1091" t="s">
        <v>408</v>
      </c>
      <c r="BF31" s="1091"/>
      <c r="BG31" s="1091"/>
      <c r="BH31" s="1091"/>
      <c r="BI31" s="1092"/>
      <c r="BJ31" s="254"/>
      <c r="BK31" s="254"/>
      <c r="BL31" s="254"/>
      <c r="BM31" s="254"/>
      <c r="BN31" s="254"/>
      <c r="BO31" s="267"/>
      <c r="BP31" s="267"/>
      <c r="BQ31" s="264">
        <v>25</v>
      </c>
      <c r="BR31" s="265"/>
      <c r="BS31" s="1068"/>
      <c r="BT31" s="1069"/>
      <c r="BU31" s="1069"/>
      <c r="BV31" s="1069"/>
      <c r="BW31" s="1069"/>
      <c r="BX31" s="1069"/>
      <c r="BY31" s="1069"/>
      <c r="BZ31" s="1069"/>
      <c r="CA31" s="1069"/>
      <c r="CB31" s="1069"/>
      <c r="CC31" s="1069"/>
      <c r="CD31" s="1069"/>
      <c r="CE31" s="1069"/>
      <c r="CF31" s="1069"/>
      <c r="CG31" s="1070"/>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6"/>
      <c r="DW31" s="1047"/>
      <c r="DX31" s="1047"/>
      <c r="DY31" s="1047"/>
      <c r="DZ31" s="1048"/>
      <c r="EA31" s="248"/>
    </row>
    <row r="32" spans="1:131" s="249" customFormat="1" ht="26.25" customHeight="1" x14ac:dyDescent="0.15">
      <c r="A32" s="268">
        <v>5</v>
      </c>
      <c r="B32" s="1073" t="s">
        <v>409</v>
      </c>
      <c r="C32" s="1074"/>
      <c r="D32" s="1074"/>
      <c r="E32" s="1074"/>
      <c r="F32" s="1074"/>
      <c r="G32" s="1074"/>
      <c r="H32" s="1074"/>
      <c r="I32" s="1074"/>
      <c r="J32" s="1074"/>
      <c r="K32" s="1074"/>
      <c r="L32" s="1074"/>
      <c r="M32" s="1074"/>
      <c r="N32" s="1074"/>
      <c r="O32" s="1074"/>
      <c r="P32" s="1075"/>
      <c r="Q32" s="1097">
        <v>2842</v>
      </c>
      <c r="R32" s="1098"/>
      <c r="S32" s="1098"/>
      <c r="T32" s="1098"/>
      <c r="U32" s="1098"/>
      <c r="V32" s="1098">
        <v>2756</v>
      </c>
      <c r="W32" s="1098"/>
      <c r="X32" s="1098"/>
      <c r="Y32" s="1098"/>
      <c r="Z32" s="1098"/>
      <c r="AA32" s="1098">
        <v>86</v>
      </c>
      <c r="AB32" s="1098"/>
      <c r="AC32" s="1098"/>
      <c r="AD32" s="1098"/>
      <c r="AE32" s="1099"/>
      <c r="AF32" s="1079">
        <v>1274</v>
      </c>
      <c r="AG32" s="1080"/>
      <c r="AH32" s="1080"/>
      <c r="AI32" s="1080"/>
      <c r="AJ32" s="1081"/>
      <c r="AK32" s="1037">
        <v>603</v>
      </c>
      <c r="AL32" s="1028"/>
      <c r="AM32" s="1028"/>
      <c r="AN32" s="1028"/>
      <c r="AO32" s="1028"/>
      <c r="AP32" s="1028">
        <v>2821</v>
      </c>
      <c r="AQ32" s="1028"/>
      <c r="AR32" s="1028"/>
      <c r="AS32" s="1028"/>
      <c r="AT32" s="1028"/>
      <c r="AU32" s="1028">
        <v>2141</v>
      </c>
      <c r="AV32" s="1028"/>
      <c r="AW32" s="1028"/>
      <c r="AX32" s="1028"/>
      <c r="AY32" s="1028"/>
      <c r="AZ32" s="1102" t="s">
        <v>513</v>
      </c>
      <c r="BA32" s="1103"/>
      <c r="BB32" s="1103"/>
      <c r="BC32" s="1103"/>
      <c r="BD32" s="1104"/>
      <c r="BE32" s="1091" t="s">
        <v>408</v>
      </c>
      <c r="BF32" s="1091"/>
      <c r="BG32" s="1091"/>
      <c r="BH32" s="1091"/>
      <c r="BI32" s="1092"/>
      <c r="BJ32" s="254"/>
      <c r="BK32" s="254"/>
      <c r="BL32" s="254"/>
      <c r="BM32" s="254"/>
      <c r="BN32" s="254"/>
      <c r="BO32" s="267"/>
      <c r="BP32" s="267"/>
      <c r="BQ32" s="264">
        <v>26</v>
      </c>
      <c r="BR32" s="265"/>
      <c r="BS32" s="1068"/>
      <c r="BT32" s="1069"/>
      <c r="BU32" s="1069"/>
      <c r="BV32" s="1069"/>
      <c r="BW32" s="1069"/>
      <c r="BX32" s="1069"/>
      <c r="BY32" s="1069"/>
      <c r="BZ32" s="1069"/>
      <c r="CA32" s="1069"/>
      <c r="CB32" s="1069"/>
      <c r="CC32" s="1069"/>
      <c r="CD32" s="1069"/>
      <c r="CE32" s="1069"/>
      <c r="CF32" s="1069"/>
      <c r="CG32" s="1070"/>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6"/>
      <c r="DW32" s="1047"/>
      <c r="DX32" s="1047"/>
      <c r="DY32" s="1047"/>
      <c r="DZ32" s="1048"/>
      <c r="EA32" s="248"/>
    </row>
    <row r="33" spans="1:131" s="249" customFormat="1" ht="26.25" customHeight="1" x14ac:dyDescent="0.15">
      <c r="A33" s="268">
        <v>6</v>
      </c>
      <c r="B33" s="1073" t="s">
        <v>410</v>
      </c>
      <c r="C33" s="1074"/>
      <c r="D33" s="1074"/>
      <c r="E33" s="1074"/>
      <c r="F33" s="1074"/>
      <c r="G33" s="1074"/>
      <c r="H33" s="1074"/>
      <c r="I33" s="1074"/>
      <c r="J33" s="1074"/>
      <c r="K33" s="1074"/>
      <c r="L33" s="1074"/>
      <c r="M33" s="1074"/>
      <c r="N33" s="1074"/>
      <c r="O33" s="1074"/>
      <c r="P33" s="1075"/>
      <c r="Q33" s="1097">
        <v>29</v>
      </c>
      <c r="R33" s="1098"/>
      <c r="S33" s="1098"/>
      <c r="T33" s="1098"/>
      <c r="U33" s="1098"/>
      <c r="V33" s="1098">
        <v>23</v>
      </c>
      <c r="W33" s="1098"/>
      <c r="X33" s="1098"/>
      <c r="Y33" s="1098"/>
      <c r="Z33" s="1098"/>
      <c r="AA33" s="1098">
        <v>5</v>
      </c>
      <c r="AB33" s="1098"/>
      <c r="AC33" s="1098"/>
      <c r="AD33" s="1098"/>
      <c r="AE33" s="1099"/>
      <c r="AF33" s="1079">
        <v>110</v>
      </c>
      <c r="AG33" s="1080"/>
      <c r="AH33" s="1080"/>
      <c r="AI33" s="1080"/>
      <c r="AJ33" s="1081"/>
      <c r="AK33" s="1105" t="s">
        <v>513</v>
      </c>
      <c r="AL33" s="1036"/>
      <c r="AM33" s="1036"/>
      <c r="AN33" s="1036"/>
      <c r="AO33" s="1037"/>
      <c r="AP33" s="1028">
        <v>143</v>
      </c>
      <c r="AQ33" s="1028"/>
      <c r="AR33" s="1028"/>
      <c r="AS33" s="1028"/>
      <c r="AT33" s="1028"/>
      <c r="AU33" s="1100" t="s">
        <v>513</v>
      </c>
      <c r="AV33" s="1043"/>
      <c r="AW33" s="1043"/>
      <c r="AX33" s="1043"/>
      <c r="AY33" s="1101"/>
      <c r="AZ33" s="1100" t="s">
        <v>513</v>
      </c>
      <c r="BA33" s="1043"/>
      <c r="BB33" s="1043"/>
      <c r="BC33" s="1043"/>
      <c r="BD33" s="1101"/>
      <c r="BE33" s="1091" t="s">
        <v>408</v>
      </c>
      <c r="BF33" s="1091"/>
      <c r="BG33" s="1091"/>
      <c r="BH33" s="1091"/>
      <c r="BI33" s="1092"/>
      <c r="BJ33" s="254"/>
      <c r="BK33" s="254"/>
      <c r="BL33" s="254"/>
      <c r="BM33" s="254"/>
      <c r="BN33" s="254"/>
      <c r="BO33" s="267"/>
      <c r="BP33" s="267"/>
      <c r="BQ33" s="264">
        <v>27</v>
      </c>
      <c r="BR33" s="265"/>
      <c r="BS33" s="1068"/>
      <c r="BT33" s="1069"/>
      <c r="BU33" s="1069"/>
      <c r="BV33" s="1069"/>
      <c r="BW33" s="1069"/>
      <c r="BX33" s="1069"/>
      <c r="BY33" s="1069"/>
      <c r="BZ33" s="1069"/>
      <c r="CA33" s="1069"/>
      <c r="CB33" s="1069"/>
      <c r="CC33" s="1069"/>
      <c r="CD33" s="1069"/>
      <c r="CE33" s="1069"/>
      <c r="CF33" s="1069"/>
      <c r="CG33" s="1070"/>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6"/>
      <c r="DW33" s="1047"/>
      <c r="DX33" s="1047"/>
      <c r="DY33" s="1047"/>
      <c r="DZ33" s="1048"/>
      <c r="EA33" s="248"/>
    </row>
    <row r="34" spans="1:131" s="249" customFormat="1" ht="26.25" customHeight="1" x14ac:dyDescent="0.15">
      <c r="A34" s="268">
        <v>7</v>
      </c>
      <c r="B34" s="1073" t="s">
        <v>411</v>
      </c>
      <c r="C34" s="1074"/>
      <c r="D34" s="1074"/>
      <c r="E34" s="1074"/>
      <c r="F34" s="1074"/>
      <c r="G34" s="1074"/>
      <c r="H34" s="1074"/>
      <c r="I34" s="1074"/>
      <c r="J34" s="1074"/>
      <c r="K34" s="1074"/>
      <c r="L34" s="1074"/>
      <c r="M34" s="1074"/>
      <c r="N34" s="1074"/>
      <c r="O34" s="1074"/>
      <c r="P34" s="1075"/>
      <c r="Q34" s="1097">
        <v>441</v>
      </c>
      <c r="R34" s="1098"/>
      <c r="S34" s="1098"/>
      <c r="T34" s="1098"/>
      <c r="U34" s="1098"/>
      <c r="V34" s="1098">
        <v>436</v>
      </c>
      <c r="W34" s="1098"/>
      <c r="X34" s="1098"/>
      <c r="Y34" s="1098"/>
      <c r="Z34" s="1098"/>
      <c r="AA34" s="1098">
        <v>5</v>
      </c>
      <c r="AB34" s="1098"/>
      <c r="AC34" s="1098"/>
      <c r="AD34" s="1098"/>
      <c r="AE34" s="1099"/>
      <c r="AF34" s="1079">
        <v>36</v>
      </c>
      <c r="AG34" s="1080"/>
      <c r="AH34" s="1080"/>
      <c r="AI34" s="1080"/>
      <c r="AJ34" s="1081"/>
      <c r="AK34" s="1037">
        <v>223</v>
      </c>
      <c r="AL34" s="1028"/>
      <c r="AM34" s="1028"/>
      <c r="AN34" s="1028"/>
      <c r="AO34" s="1028"/>
      <c r="AP34" s="1028">
        <v>2081</v>
      </c>
      <c r="AQ34" s="1028"/>
      <c r="AR34" s="1028"/>
      <c r="AS34" s="1028"/>
      <c r="AT34" s="1028"/>
      <c r="AU34" s="1028">
        <v>1862</v>
      </c>
      <c r="AV34" s="1028"/>
      <c r="AW34" s="1028"/>
      <c r="AX34" s="1028"/>
      <c r="AY34" s="1028"/>
      <c r="AZ34" s="1102" t="s">
        <v>513</v>
      </c>
      <c r="BA34" s="1103"/>
      <c r="BB34" s="1103"/>
      <c r="BC34" s="1103"/>
      <c r="BD34" s="1104"/>
      <c r="BE34" s="1091" t="s">
        <v>408</v>
      </c>
      <c r="BF34" s="1091"/>
      <c r="BG34" s="1091"/>
      <c r="BH34" s="1091"/>
      <c r="BI34" s="1092"/>
      <c r="BJ34" s="254"/>
      <c r="BK34" s="254"/>
      <c r="BL34" s="254"/>
      <c r="BM34" s="254"/>
      <c r="BN34" s="254"/>
      <c r="BO34" s="267"/>
      <c r="BP34" s="267"/>
      <c r="BQ34" s="264">
        <v>28</v>
      </c>
      <c r="BR34" s="265"/>
      <c r="BS34" s="1068"/>
      <c r="BT34" s="1069"/>
      <c r="BU34" s="1069"/>
      <c r="BV34" s="1069"/>
      <c r="BW34" s="1069"/>
      <c r="BX34" s="1069"/>
      <c r="BY34" s="1069"/>
      <c r="BZ34" s="1069"/>
      <c r="CA34" s="1069"/>
      <c r="CB34" s="1069"/>
      <c r="CC34" s="1069"/>
      <c r="CD34" s="1069"/>
      <c r="CE34" s="1069"/>
      <c r="CF34" s="1069"/>
      <c r="CG34" s="1070"/>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6"/>
      <c r="DW34" s="1047"/>
      <c r="DX34" s="1047"/>
      <c r="DY34" s="1047"/>
      <c r="DZ34" s="1048"/>
      <c r="EA34" s="248"/>
    </row>
    <row r="35" spans="1:131" s="249" customFormat="1" ht="26.25" customHeight="1" x14ac:dyDescent="0.15">
      <c r="A35" s="268">
        <v>8</v>
      </c>
      <c r="B35" s="1073" t="s">
        <v>412</v>
      </c>
      <c r="C35" s="1074"/>
      <c r="D35" s="1074"/>
      <c r="E35" s="1074"/>
      <c r="F35" s="1074"/>
      <c r="G35" s="1074"/>
      <c r="H35" s="1074"/>
      <c r="I35" s="1074"/>
      <c r="J35" s="1074"/>
      <c r="K35" s="1074"/>
      <c r="L35" s="1074"/>
      <c r="M35" s="1074"/>
      <c r="N35" s="1074"/>
      <c r="O35" s="1074"/>
      <c r="P35" s="1075"/>
      <c r="Q35" s="1097">
        <v>1300</v>
      </c>
      <c r="R35" s="1098"/>
      <c r="S35" s="1098"/>
      <c r="T35" s="1098"/>
      <c r="U35" s="1098"/>
      <c r="V35" s="1098">
        <v>1324</v>
      </c>
      <c r="W35" s="1098"/>
      <c r="X35" s="1098"/>
      <c r="Y35" s="1098"/>
      <c r="Z35" s="1098"/>
      <c r="AA35" s="1098">
        <v>44</v>
      </c>
      <c r="AB35" s="1098"/>
      <c r="AC35" s="1098"/>
      <c r="AD35" s="1098"/>
      <c r="AE35" s="1099"/>
      <c r="AF35" s="1079">
        <v>5</v>
      </c>
      <c r="AG35" s="1080"/>
      <c r="AH35" s="1080"/>
      <c r="AI35" s="1080"/>
      <c r="AJ35" s="1081"/>
      <c r="AK35" s="1037">
        <v>1136</v>
      </c>
      <c r="AL35" s="1028"/>
      <c r="AM35" s="1028"/>
      <c r="AN35" s="1028"/>
      <c r="AO35" s="1028"/>
      <c r="AP35" s="1028">
        <v>10518</v>
      </c>
      <c r="AQ35" s="1028"/>
      <c r="AR35" s="1028"/>
      <c r="AS35" s="1028"/>
      <c r="AT35" s="1028"/>
      <c r="AU35" s="1028">
        <v>10380</v>
      </c>
      <c r="AV35" s="1028"/>
      <c r="AW35" s="1028"/>
      <c r="AX35" s="1028"/>
      <c r="AY35" s="1028"/>
      <c r="AZ35" s="1102" t="s">
        <v>513</v>
      </c>
      <c r="BA35" s="1103"/>
      <c r="BB35" s="1103"/>
      <c r="BC35" s="1103"/>
      <c r="BD35" s="1104"/>
      <c r="BE35" s="1091" t="s">
        <v>408</v>
      </c>
      <c r="BF35" s="1091"/>
      <c r="BG35" s="1091"/>
      <c r="BH35" s="1091"/>
      <c r="BI35" s="1092"/>
      <c r="BJ35" s="254"/>
      <c r="BK35" s="254"/>
      <c r="BL35" s="254"/>
      <c r="BM35" s="254"/>
      <c r="BN35" s="254"/>
      <c r="BO35" s="267"/>
      <c r="BP35" s="267"/>
      <c r="BQ35" s="264">
        <v>29</v>
      </c>
      <c r="BR35" s="265"/>
      <c r="BS35" s="1068"/>
      <c r="BT35" s="1069"/>
      <c r="BU35" s="1069"/>
      <c r="BV35" s="1069"/>
      <c r="BW35" s="1069"/>
      <c r="BX35" s="1069"/>
      <c r="BY35" s="1069"/>
      <c r="BZ35" s="1069"/>
      <c r="CA35" s="1069"/>
      <c r="CB35" s="1069"/>
      <c r="CC35" s="1069"/>
      <c r="CD35" s="1069"/>
      <c r="CE35" s="1069"/>
      <c r="CF35" s="1069"/>
      <c r="CG35" s="1070"/>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6"/>
      <c r="DW35" s="1047"/>
      <c r="DX35" s="1047"/>
      <c r="DY35" s="1047"/>
      <c r="DZ35" s="1048"/>
      <c r="EA35" s="248"/>
    </row>
    <row r="36" spans="1:131" s="249" customFormat="1" ht="26.25" customHeight="1" x14ac:dyDescent="0.15">
      <c r="A36" s="268">
        <v>9</v>
      </c>
      <c r="B36" s="1073" t="s">
        <v>413</v>
      </c>
      <c r="C36" s="1074"/>
      <c r="D36" s="1074"/>
      <c r="E36" s="1074"/>
      <c r="F36" s="1074"/>
      <c r="G36" s="1074"/>
      <c r="H36" s="1074"/>
      <c r="I36" s="1074"/>
      <c r="J36" s="1074"/>
      <c r="K36" s="1074"/>
      <c r="L36" s="1074"/>
      <c r="M36" s="1074"/>
      <c r="N36" s="1074"/>
      <c r="O36" s="1074"/>
      <c r="P36" s="1075"/>
      <c r="Q36" s="1097">
        <v>497</v>
      </c>
      <c r="R36" s="1098"/>
      <c r="S36" s="1098"/>
      <c r="T36" s="1098"/>
      <c r="U36" s="1098"/>
      <c r="V36" s="1098">
        <v>386</v>
      </c>
      <c r="W36" s="1098"/>
      <c r="X36" s="1098"/>
      <c r="Y36" s="1098"/>
      <c r="Z36" s="1098"/>
      <c r="AA36" s="1098">
        <v>111</v>
      </c>
      <c r="AB36" s="1098"/>
      <c r="AC36" s="1098"/>
      <c r="AD36" s="1098"/>
      <c r="AE36" s="1099"/>
      <c r="AF36" s="1079">
        <v>0</v>
      </c>
      <c r="AG36" s="1080"/>
      <c r="AH36" s="1080"/>
      <c r="AI36" s="1080"/>
      <c r="AJ36" s="1081"/>
      <c r="AK36" s="1037">
        <v>497</v>
      </c>
      <c r="AL36" s="1028"/>
      <c r="AM36" s="1028"/>
      <c r="AN36" s="1028"/>
      <c r="AO36" s="1028"/>
      <c r="AP36" s="1038" t="s">
        <v>513</v>
      </c>
      <c r="AQ36" s="1036"/>
      <c r="AR36" s="1036"/>
      <c r="AS36" s="1036"/>
      <c r="AT36" s="1037"/>
      <c r="AU36" s="1100" t="s">
        <v>513</v>
      </c>
      <c r="AV36" s="1043"/>
      <c r="AW36" s="1043"/>
      <c r="AX36" s="1043"/>
      <c r="AY36" s="1101"/>
      <c r="AZ36" s="1100" t="s">
        <v>513</v>
      </c>
      <c r="BA36" s="1043"/>
      <c r="BB36" s="1043"/>
      <c r="BC36" s="1043"/>
      <c r="BD36" s="1101"/>
      <c r="BE36" s="1091" t="s">
        <v>414</v>
      </c>
      <c r="BF36" s="1091"/>
      <c r="BG36" s="1091"/>
      <c r="BH36" s="1091"/>
      <c r="BI36" s="1092"/>
      <c r="BJ36" s="254"/>
      <c r="BK36" s="254"/>
      <c r="BL36" s="254"/>
      <c r="BM36" s="254"/>
      <c r="BN36" s="254"/>
      <c r="BO36" s="267"/>
      <c r="BP36" s="267"/>
      <c r="BQ36" s="264">
        <v>30</v>
      </c>
      <c r="BR36" s="265"/>
      <c r="BS36" s="1068"/>
      <c r="BT36" s="1069"/>
      <c r="BU36" s="1069"/>
      <c r="BV36" s="1069"/>
      <c r="BW36" s="1069"/>
      <c r="BX36" s="1069"/>
      <c r="BY36" s="1069"/>
      <c r="BZ36" s="1069"/>
      <c r="CA36" s="1069"/>
      <c r="CB36" s="1069"/>
      <c r="CC36" s="1069"/>
      <c r="CD36" s="1069"/>
      <c r="CE36" s="1069"/>
      <c r="CF36" s="1069"/>
      <c r="CG36" s="1070"/>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6"/>
      <c r="DW36" s="1047"/>
      <c r="DX36" s="1047"/>
      <c r="DY36" s="1047"/>
      <c r="DZ36" s="1048"/>
      <c r="EA36" s="248"/>
    </row>
    <row r="37" spans="1:131" s="249" customFormat="1" ht="26.25" customHeight="1" x14ac:dyDescent="0.15">
      <c r="A37" s="268">
        <v>10</v>
      </c>
      <c r="B37" s="1073"/>
      <c r="C37" s="1074"/>
      <c r="D37" s="1074"/>
      <c r="E37" s="1074"/>
      <c r="F37" s="1074"/>
      <c r="G37" s="1074"/>
      <c r="H37" s="1074"/>
      <c r="I37" s="1074"/>
      <c r="J37" s="1074"/>
      <c r="K37" s="1074"/>
      <c r="L37" s="1074"/>
      <c r="M37" s="1074"/>
      <c r="N37" s="1074"/>
      <c r="O37" s="1074"/>
      <c r="P37" s="1075"/>
      <c r="Q37" s="1097"/>
      <c r="R37" s="1098"/>
      <c r="S37" s="1098"/>
      <c r="T37" s="1098"/>
      <c r="U37" s="1098"/>
      <c r="V37" s="1098"/>
      <c r="W37" s="1098"/>
      <c r="X37" s="1098"/>
      <c r="Y37" s="1098"/>
      <c r="Z37" s="1098"/>
      <c r="AA37" s="1098"/>
      <c r="AB37" s="1098"/>
      <c r="AC37" s="1098"/>
      <c r="AD37" s="1098"/>
      <c r="AE37" s="1099"/>
      <c r="AF37" s="1079"/>
      <c r="AG37" s="1080"/>
      <c r="AH37" s="1080"/>
      <c r="AI37" s="1080"/>
      <c r="AJ37" s="1081"/>
      <c r="AK37" s="1037"/>
      <c r="AL37" s="1028"/>
      <c r="AM37" s="1028"/>
      <c r="AN37" s="1028"/>
      <c r="AO37" s="1028"/>
      <c r="AP37" s="1028"/>
      <c r="AQ37" s="1028"/>
      <c r="AR37" s="1028"/>
      <c r="AS37" s="1028"/>
      <c r="AT37" s="1028"/>
      <c r="AU37" s="1028"/>
      <c r="AV37" s="1028"/>
      <c r="AW37" s="1028"/>
      <c r="AX37" s="1028"/>
      <c r="AY37" s="1028"/>
      <c r="AZ37" s="1096"/>
      <c r="BA37" s="1096"/>
      <c r="BB37" s="1096"/>
      <c r="BC37" s="1096"/>
      <c r="BD37" s="1096"/>
      <c r="BE37" s="1091"/>
      <c r="BF37" s="1091"/>
      <c r="BG37" s="1091"/>
      <c r="BH37" s="1091"/>
      <c r="BI37" s="1092"/>
      <c r="BJ37" s="254"/>
      <c r="BK37" s="254"/>
      <c r="BL37" s="254"/>
      <c r="BM37" s="254"/>
      <c r="BN37" s="254"/>
      <c r="BO37" s="267"/>
      <c r="BP37" s="267"/>
      <c r="BQ37" s="264">
        <v>31</v>
      </c>
      <c r="BR37" s="265"/>
      <c r="BS37" s="1068"/>
      <c r="BT37" s="1069"/>
      <c r="BU37" s="1069"/>
      <c r="BV37" s="1069"/>
      <c r="BW37" s="1069"/>
      <c r="BX37" s="1069"/>
      <c r="BY37" s="1069"/>
      <c r="BZ37" s="1069"/>
      <c r="CA37" s="1069"/>
      <c r="CB37" s="1069"/>
      <c r="CC37" s="1069"/>
      <c r="CD37" s="1069"/>
      <c r="CE37" s="1069"/>
      <c r="CF37" s="1069"/>
      <c r="CG37" s="1070"/>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6"/>
      <c r="DW37" s="1047"/>
      <c r="DX37" s="1047"/>
      <c r="DY37" s="1047"/>
      <c r="DZ37" s="1048"/>
      <c r="EA37" s="248"/>
    </row>
    <row r="38" spans="1:131" s="249" customFormat="1" ht="26.25" customHeight="1" x14ac:dyDescent="0.15">
      <c r="A38" s="268">
        <v>11</v>
      </c>
      <c r="B38" s="1073"/>
      <c r="C38" s="1074"/>
      <c r="D38" s="1074"/>
      <c r="E38" s="1074"/>
      <c r="F38" s="1074"/>
      <c r="G38" s="1074"/>
      <c r="H38" s="1074"/>
      <c r="I38" s="1074"/>
      <c r="J38" s="1074"/>
      <c r="K38" s="1074"/>
      <c r="L38" s="1074"/>
      <c r="M38" s="1074"/>
      <c r="N38" s="1074"/>
      <c r="O38" s="1074"/>
      <c r="P38" s="1075"/>
      <c r="Q38" s="1097"/>
      <c r="R38" s="1098"/>
      <c r="S38" s="1098"/>
      <c r="T38" s="1098"/>
      <c r="U38" s="1098"/>
      <c r="V38" s="1098"/>
      <c r="W38" s="1098"/>
      <c r="X38" s="1098"/>
      <c r="Y38" s="1098"/>
      <c r="Z38" s="1098"/>
      <c r="AA38" s="1098"/>
      <c r="AB38" s="1098"/>
      <c r="AC38" s="1098"/>
      <c r="AD38" s="1098"/>
      <c r="AE38" s="1099"/>
      <c r="AF38" s="1079"/>
      <c r="AG38" s="1080"/>
      <c r="AH38" s="1080"/>
      <c r="AI38" s="1080"/>
      <c r="AJ38" s="1081"/>
      <c r="AK38" s="1037"/>
      <c r="AL38" s="1028"/>
      <c r="AM38" s="1028"/>
      <c r="AN38" s="1028"/>
      <c r="AO38" s="1028"/>
      <c r="AP38" s="1028"/>
      <c r="AQ38" s="1028"/>
      <c r="AR38" s="1028"/>
      <c r="AS38" s="1028"/>
      <c r="AT38" s="1028"/>
      <c r="AU38" s="1028"/>
      <c r="AV38" s="1028"/>
      <c r="AW38" s="1028"/>
      <c r="AX38" s="1028"/>
      <c r="AY38" s="1028"/>
      <c r="AZ38" s="1096"/>
      <c r="BA38" s="1096"/>
      <c r="BB38" s="1096"/>
      <c r="BC38" s="1096"/>
      <c r="BD38" s="1096"/>
      <c r="BE38" s="1091"/>
      <c r="BF38" s="1091"/>
      <c r="BG38" s="1091"/>
      <c r="BH38" s="1091"/>
      <c r="BI38" s="1092"/>
      <c r="BJ38" s="254"/>
      <c r="BK38" s="254"/>
      <c r="BL38" s="254"/>
      <c r="BM38" s="254"/>
      <c r="BN38" s="254"/>
      <c r="BO38" s="267"/>
      <c r="BP38" s="267"/>
      <c r="BQ38" s="264">
        <v>32</v>
      </c>
      <c r="BR38" s="265"/>
      <c r="BS38" s="1068"/>
      <c r="BT38" s="1069"/>
      <c r="BU38" s="1069"/>
      <c r="BV38" s="1069"/>
      <c r="BW38" s="1069"/>
      <c r="BX38" s="1069"/>
      <c r="BY38" s="1069"/>
      <c r="BZ38" s="1069"/>
      <c r="CA38" s="1069"/>
      <c r="CB38" s="1069"/>
      <c r="CC38" s="1069"/>
      <c r="CD38" s="1069"/>
      <c r="CE38" s="1069"/>
      <c r="CF38" s="1069"/>
      <c r="CG38" s="1070"/>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6"/>
      <c r="DW38" s="1047"/>
      <c r="DX38" s="1047"/>
      <c r="DY38" s="1047"/>
      <c r="DZ38" s="1048"/>
      <c r="EA38" s="248"/>
    </row>
    <row r="39" spans="1:131" s="249" customFormat="1" ht="26.25" customHeight="1" x14ac:dyDescent="0.15">
      <c r="A39" s="268">
        <v>12</v>
      </c>
      <c r="B39" s="1073"/>
      <c r="C39" s="1074"/>
      <c r="D39" s="1074"/>
      <c r="E39" s="1074"/>
      <c r="F39" s="1074"/>
      <c r="G39" s="1074"/>
      <c r="H39" s="1074"/>
      <c r="I39" s="1074"/>
      <c r="J39" s="1074"/>
      <c r="K39" s="1074"/>
      <c r="L39" s="1074"/>
      <c r="M39" s="1074"/>
      <c r="N39" s="1074"/>
      <c r="O39" s="1074"/>
      <c r="P39" s="1075"/>
      <c r="Q39" s="1097"/>
      <c r="R39" s="1098"/>
      <c r="S39" s="1098"/>
      <c r="T39" s="1098"/>
      <c r="U39" s="1098"/>
      <c r="V39" s="1098"/>
      <c r="W39" s="1098"/>
      <c r="X39" s="1098"/>
      <c r="Y39" s="1098"/>
      <c r="Z39" s="1098"/>
      <c r="AA39" s="1098"/>
      <c r="AB39" s="1098"/>
      <c r="AC39" s="1098"/>
      <c r="AD39" s="1098"/>
      <c r="AE39" s="1099"/>
      <c r="AF39" s="1079"/>
      <c r="AG39" s="1080"/>
      <c r="AH39" s="1080"/>
      <c r="AI39" s="1080"/>
      <c r="AJ39" s="1081"/>
      <c r="AK39" s="1037"/>
      <c r="AL39" s="1028"/>
      <c r="AM39" s="1028"/>
      <c r="AN39" s="1028"/>
      <c r="AO39" s="1028"/>
      <c r="AP39" s="1028"/>
      <c r="AQ39" s="1028"/>
      <c r="AR39" s="1028"/>
      <c r="AS39" s="1028"/>
      <c r="AT39" s="1028"/>
      <c r="AU39" s="1028"/>
      <c r="AV39" s="1028"/>
      <c r="AW39" s="1028"/>
      <c r="AX39" s="1028"/>
      <c r="AY39" s="1028"/>
      <c r="AZ39" s="1096"/>
      <c r="BA39" s="1096"/>
      <c r="BB39" s="1096"/>
      <c r="BC39" s="1096"/>
      <c r="BD39" s="1096"/>
      <c r="BE39" s="1091"/>
      <c r="BF39" s="1091"/>
      <c r="BG39" s="1091"/>
      <c r="BH39" s="1091"/>
      <c r="BI39" s="1092"/>
      <c r="BJ39" s="254"/>
      <c r="BK39" s="254"/>
      <c r="BL39" s="254"/>
      <c r="BM39" s="254"/>
      <c r="BN39" s="254"/>
      <c r="BO39" s="267"/>
      <c r="BP39" s="267"/>
      <c r="BQ39" s="264">
        <v>33</v>
      </c>
      <c r="BR39" s="265"/>
      <c r="BS39" s="1068"/>
      <c r="BT39" s="1069"/>
      <c r="BU39" s="1069"/>
      <c r="BV39" s="1069"/>
      <c r="BW39" s="1069"/>
      <c r="BX39" s="1069"/>
      <c r="BY39" s="1069"/>
      <c r="BZ39" s="1069"/>
      <c r="CA39" s="1069"/>
      <c r="CB39" s="1069"/>
      <c r="CC39" s="1069"/>
      <c r="CD39" s="1069"/>
      <c r="CE39" s="1069"/>
      <c r="CF39" s="1069"/>
      <c r="CG39" s="1070"/>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6"/>
      <c r="DW39" s="1047"/>
      <c r="DX39" s="1047"/>
      <c r="DY39" s="1047"/>
      <c r="DZ39" s="1048"/>
      <c r="EA39" s="248"/>
    </row>
    <row r="40" spans="1:131" s="249" customFormat="1" ht="26.25" customHeight="1" x14ac:dyDescent="0.15">
      <c r="A40" s="263">
        <v>13</v>
      </c>
      <c r="B40" s="1073"/>
      <c r="C40" s="1074"/>
      <c r="D40" s="1074"/>
      <c r="E40" s="1074"/>
      <c r="F40" s="1074"/>
      <c r="G40" s="1074"/>
      <c r="H40" s="1074"/>
      <c r="I40" s="1074"/>
      <c r="J40" s="1074"/>
      <c r="K40" s="1074"/>
      <c r="L40" s="1074"/>
      <c r="M40" s="1074"/>
      <c r="N40" s="1074"/>
      <c r="O40" s="1074"/>
      <c r="P40" s="1075"/>
      <c r="Q40" s="1097"/>
      <c r="R40" s="1098"/>
      <c r="S40" s="1098"/>
      <c r="T40" s="1098"/>
      <c r="U40" s="1098"/>
      <c r="V40" s="1098"/>
      <c r="W40" s="1098"/>
      <c r="X40" s="1098"/>
      <c r="Y40" s="1098"/>
      <c r="Z40" s="1098"/>
      <c r="AA40" s="1098"/>
      <c r="AB40" s="1098"/>
      <c r="AC40" s="1098"/>
      <c r="AD40" s="1098"/>
      <c r="AE40" s="1099"/>
      <c r="AF40" s="1079"/>
      <c r="AG40" s="1080"/>
      <c r="AH40" s="1080"/>
      <c r="AI40" s="1080"/>
      <c r="AJ40" s="1081"/>
      <c r="AK40" s="1037"/>
      <c r="AL40" s="1028"/>
      <c r="AM40" s="1028"/>
      <c r="AN40" s="1028"/>
      <c r="AO40" s="1028"/>
      <c r="AP40" s="1028"/>
      <c r="AQ40" s="1028"/>
      <c r="AR40" s="1028"/>
      <c r="AS40" s="1028"/>
      <c r="AT40" s="1028"/>
      <c r="AU40" s="1028"/>
      <c r="AV40" s="1028"/>
      <c r="AW40" s="1028"/>
      <c r="AX40" s="1028"/>
      <c r="AY40" s="1028"/>
      <c r="AZ40" s="1096"/>
      <c r="BA40" s="1096"/>
      <c r="BB40" s="1096"/>
      <c r="BC40" s="1096"/>
      <c r="BD40" s="1096"/>
      <c r="BE40" s="1091"/>
      <c r="BF40" s="1091"/>
      <c r="BG40" s="1091"/>
      <c r="BH40" s="1091"/>
      <c r="BI40" s="1092"/>
      <c r="BJ40" s="254"/>
      <c r="BK40" s="254"/>
      <c r="BL40" s="254"/>
      <c r="BM40" s="254"/>
      <c r="BN40" s="254"/>
      <c r="BO40" s="267"/>
      <c r="BP40" s="267"/>
      <c r="BQ40" s="264">
        <v>34</v>
      </c>
      <c r="BR40" s="265"/>
      <c r="BS40" s="1068"/>
      <c r="BT40" s="1069"/>
      <c r="BU40" s="1069"/>
      <c r="BV40" s="1069"/>
      <c r="BW40" s="1069"/>
      <c r="BX40" s="1069"/>
      <c r="BY40" s="1069"/>
      <c r="BZ40" s="1069"/>
      <c r="CA40" s="1069"/>
      <c r="CB40" s="1069"/>
      <c r="CC40" s="1069"/>
      <c r="CD40" s="1069"/>
      <c r="CE40" s="1069"/>
      <c r="CF40" s="1069"/>
      <c r="CG40" s="1070"/>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6"/>
      <c r="DW40" s="1047"/>
      <c r="DX40" s="1047"/>
      <c r="DY40" s="1047"/>
      <c r="DZ40" s="1048"/>
      <c r="EA40" s="248"/>
    </row>
    <row r="41" spans="1:131" s="249" customFormat="1" ht="26.25" customHeight="1" x14ac:dyDescent="0.15">
      <c r="A41" s="263">
        <v>14</v>
      </c>
      <c r="B41" s="1073"/>
      <c r="C41" s="1074"/>
      <c r="D41" s="1074"/>
      <c r="E41" s="1074"/>
      <c r="F41" s="1074"/>
      <c r="G41" s="1074"/>
      <c r="H41" s="1074"/>
      <c r="I41" s="1074"/>
      <c r="J41" s="1074"/>
      <c r="K41" s="1074"/>
      <c r="L41" s="1074"/>
      <c r="M41" s="1074"/>
      <c r="N41" s="1074"/>
      <c r="O41" s="1074"/>
      <c r="P41" s="1075"/>
      <c r="Q41" s="1097"/>
      <c r="R41" s="1098"/>
      <c r="S41" s="1098"/>
      <c r="T41" s="1098"/>
      <c r="U41" s="1098"/>
      <c r="V41" s="1098"/>
      <c r="W41" s="1098"/>
      <c r="X41" s="1098"/>
      <c r="Y41" s="1098"/>
      <c r="Z41" s="1098"/>
      <c r="AA41" s="1098"/>
      <c r="AB41" s="1098"/>
      <c r="AC41" s="1098"/>
      <c r="AD41" s="1098"/>
      <c r="AE41" s="1099"/>
      <c r="AF41" s="1079"/>
      <c r="AG41" s="1080"/>
      <c r="AH41" s="1080"/>
      <c r="AI41" s="1080"/>
      <c r="AJ41" s="1081"/>
      <c r="AK41" s="1037"/>
      <c r="AL41" s="1028"/>
      <c r="AM41" s="1028"/>
      <c r="AN41" s="1028"/>
      <c r="AO41" s="1028"/>
      <c r="AP41" s="1028"/>
      <c r="AQ41" s="1028"/>
      <c r="AR41" s="1028"/>
      <c r="AS41" s="1028"/>
      <c r="AT41" s="1028"/>
      <c r="AU41" s="1028"/>
      <c r="AV41" s="1028"/>
      <c r="AW41" s="1028"/>
      <c r="AX41" s="1028"/>
      <c r="AY41" s="1028"/>
      <c r="AZ41" s="1096"/>
      <c r="BA41" s="1096"/>
      <c r="BB41" s="1096"/>
      <c r="BC41" s="1096"/>
      <c r="BD41" s="1096"/>
      <c r="BE41" s="1091"/>
      <c r="BF41" s="1091"/>
      <c r="BG41" s="1091"/>
      <c r="BH41" s="1091"/>
      <c r="BI41" s="1092"/>
      <c r="BJ41" s="254"/>
      <c r="BK41" s="254"/>
      <c r="BL41" s="254"/>
      <c r="BM41" s="254"/>
      <c r="BN41" s="254"/>
      <c r="BO41" s="267"/>
      <c r="BP41" s="267"/>
      <c r="BQ41" s="264">
        <v>35</v>
      </c>
      <c r="BR41" s="265"/>
      <c r="BS41" s="1068"/>
      <c r="BT41" s="1069"/>
      <c r="BU41" s="1069"/>
      <c r="BV41" s="1069"/>
      <c r="BW41" s="1069"/>
      <c r="BX41" s="1069"/>
      <c r="BY41" s="1069"/>
      <c r="BZ41" s="1069"/>
      <c r="CA41" s="1069"/>
      <c r="CB41" s="1069"/>
      <c r="CC41" s="1069"/>
      <c r="CD41" s="1069"/>
      <c r="CE41" s="1069"/>
      <c r="CF41" s="1069"/>
      <c r="CG41" s="1070"/>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6"/>
      <c r="DW41" s="1047"/>
      <c r="DX41" s="1047"/>
      <c r="DY41" s="1047"/>
      <c r="DZ41" s="1048"/>
      <c r="EA41" s="248"/>
    </row>
    <row r="42" spans="1:131" s="249" customFormat="1" ht="26.25" customHeight="1" x14ac:dyDescent="0.15">
      <c r="A42" s="263">
        <v>15</v>
      </c>
      <c r="B42" s="1073"/>
      <c r="C42" s="1074"/>
      <c r="D42" s="1074"/>
      <c r="E42" s="1074"/>
      <c r="F42" s="1074"/>
      <c r="G42" s="1074"/>
      <c r="H42" s="1074"/>
      <c r="I42" s="1074"/>
      <c r="J42" s="1074"/>
      <c r="K42" s="1074"/>
      <c r="L42" s="1074"/>
      <c r="M42" s="1074"/>
      <c r="N42" s="1074"/>
      <c r="O42" s="1074"/>
      <c r="P42" s="1075"/>
      <c r="Q42" s="1097"/>
      <c r="R42" s="1098"/>
      <c r="S42" s="1098"/>
      <c r="T42" s="1098"/>
      <c r="U42" s="1098"/>
      <c r="V42" s="1098"/>
      <c r="W42" s="1098"/>
      <c r="X42" s="1098"/>
      <c r="Y42" s="1098"/>
      <c r="Z42" s="1098"/>
      <c r="AA42" s="1098"/>
      <c r="AB42" s="1098"/>
      <c r="AC42" s="1098"/>
      <c r="AD42" s="1098"/>
      <c r="AE42" s="1099"/>
      <c r="AF42" s="1079"/>
      <c r="AG42" s="1080"/>
      <c r="AH42" s="1080"/>
      <c r="AI42" s="1080"/>
      <c r="AJ42" s="1081"/>
      <c r="AK42" s="1037"/>
      <c r="AL42" s="1028"/>
      <c r="AM42" s="1028"/>
      <c r="AN42" s="1028"/>
      <c r="AO42" s="1028"/>
      <c r="AP42" s="1028"/>
      <c r="AQ42" s="1028"/>
      <c r="AR42" s="1028"/>
      <c r="AS42" s="1028"/>
      <c r="AT42" s="1028"/>
      <c r="AU42" s="1028"/>
      <c r="AV42" s="1028"/>
      <c r="AW42" s="1028"/>
      <c r="AX42" s="1028"/>
      <c r="AY42" s="1028"/>
      <c r="AZ42" s="1096"/>
      <c r="BA42" s="1096"/>
      <c r="BB42" s="1096"/>
      <c r="BC42" s="1096"/>
      <c r="BD42" s="1096"/>
      <c r="BE42" s="1091"/>
      <c r="BF42" s="1091"/>
      <c r="BG42" s="1091"/>
      <c r="BH42" s="1091"/>
      <c r="BI42" s="1092"/>
      <c r="BJ42" s="254"/>
      <c r="BK42" s="254"/>
      <c r="BL42" s="254"/>
      <c r="BM42" s="254"/>
      <c r="BN42" s="254"/>
      <c r="BO42" s="267"/>
      <c r="BP42" s="267"/>
      <c r="BQ42" s="264">
        <v>36</v>
      </c>
      <c r="BR42" s="265"/>
      <c r="BS42" s="1068"/>
      <c r="BT42" s="1069"/>
      <c r="BU42" s="1069"/>
      <c r="BV42" s="1069"/>
      <c r="BW42" s="1069"/>
      <c r="BX42" s="1069"/>
      <c r="BY42" s="1069"/>
      <c r="BZ42" s="1069"/>
      <c r="CA42" s="1069"/>
      <c r="CB42" s="1069"/>
      <c r="CC42" s="1069"/>
      <c r="CD42" s="1069"/>
      <c r="CE42" s="1069"/>
      <c r="CF42" s="1069"/>
      <c r="CG42" s="1070"/>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6"/>
      <c r="DW42" s="1047"/>
      <c r="DX42" s="1047"/>
      <c r="DY42" s="1047"/>
      <c r="DZ42" s="1048"/>
      <c r="EA42" s="248"/>
    </row>
    <row r="43" spans="1:131" s="249" customFormat="1" ht="26.25" customHeight="1" x14ac:dyDescent="0.15">
      <c r="A43" s="263">
        <v>16</v>
      </c>
      <c r="B43" s="1073"/>
      <c r="C43" s="1074"/>
      <c r="D43" s="1074"/>
      <c r="E43" s="1074"/>
      <c r="F43" s="1074"/>
      <c r="G43" s="1074"/>
      <c r="H43" s="1074"/>
      <c r="I43" s="1074"/>
      <c r="J43" s="1074"/>
      <c r="K43" s="1074"/>
      <c r="L43" s="1074"/>
      <c r="M43" s="1074"/>
      <c r="N43" s="1074"/>
      <c r="O43" s="1074"/>
      <c r="P43" s="1075"/>
      <c r="Q43" s="1097"/>
      <c r="R43" s="1098"/>
      <c r="S43" s="1098"/>
      <c r="T43" s="1098"/>
      <c r="U43" s="1098"/>
      <c r="V43" s="1098"/>
      <c r="W43" s="1098"/>
      <c r="X43" s="1098"/>
      <c r="Y43" s="1098"/>
      <c r="Z43" s="1098"/>
      <c r="AA43" s="1098"/>
      <c r="AB43" s="1098"/>
      <c r="AC43" s="1098"/>
      <c r="AD43" s="1098"/>
      <c r="AE43" s="1099"/>
      <c r="AF43" s="1079"/>
      <c r="AG43" s="1080"/>
      <c r="AH43" s="1080"/>
      <c r="AI43" s="1080"/>
      <c r="AJ43" s="1081"/>
      <c r="AK43" s="1037"/>
      <c r="AL43" s="1028"/>
      <c r="AM43" s="1028"/>
      <c r="AN43" s="1028"/>
      <c r="AO43" s="1028"/>
      <c r="AP43" s="1028"/>
      <c r="AQ43" s="1028"/>
      <c r="AR43" s="1028"/>
      <c r="AS43" s="1028"/>
      <c r="AT43" s="1028"/>
      <c r="AU43" s="1028"/>
      <c r="AV43" s="1028"/>
      <c r="AW43" s="1028"/>
      <c r="AX43" s="1028"/>
      <c r="AY43" s="1028"/>
      <c r="AZ43" s="1096"/>
      <c r="BA43" s="1096"/>
      <c r="BB43" s="1096"/>
      <c r="BC43" s="1096"/>
      <c r="BD43" s="1096"/>
      <c r="BE43" s="1091"/>
      <c r="BF43" s="1091"/>
      <c r="BG43" s="1091"/>
      <c r="BH43" s="1091"/>
      <c r="BI43" s="1092"/>
      <c r="BJ43" s="254"/>
      <c r="BK43" s="254"/>
      <c r="BL43" s="254"/>
      <c r="BM43" s="254"/>
      <c r="BN43" s="254"/>
      <c r="BO43" s="267"/>
      <c r="BP43" s="267"/>
      <c r="BQ43" s="264">
        <v>37</v>
      </c>
      <c r="BR43" s="265"/>
      <c r="BS43" s="1068"/>
      <c r="BT43" s="1069"/>
      <c r="BU43" s="1069"/>
      <c r="BV43" s="1069"/>
      <c r="BW43" s="1069"/>
      <c r="BX43" s="1069"/>
      <c r="BY43" s="1069"/>
      <c r="BZ43" s="1069"/>
      <c r="CA43" s="1069"/>
      <c r="CB43" s="1069"/>
      <c r="CC43" s="1069"/>
      <c r="CD43" s="1069"/>
      <c r="CE43" s="1069"/>
      <c r="CF43" s="1069"/>
      <c r="CG43" s="1070"/>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6"/>
      <c r="DW43" s="1047"/>
      <c r="DX43" s="1047"/>
      <c r="DY43" s="1047"/>
      <c r="DZ43" s="1048"/>
      <c r="EA43" s="248"/>
    </row>
    <row r="44" spans="1:131" s="249" customFormat="1" ht="26.25" customHeight="1" x14ac:dyDescent="0.15">
      <c r="A44" s="263">
        <v>17</v>
      </c>
      <c r="B44" s="1073"/>
      <c r="C44" s="1074"/>
      <c r="D44" s="1074"/>
      <c r="E44" s="1074"/>
      <c r="F44" s="1074"/>
      <c r="G44" s="1074"/>
      <c r="H44" s="1074"/>
      <c r="I44" s="1074"/>
      <c r="J44" s="1074"/>
      <c r="K44" s="1074"/>
      <c r="L44" s="1074"/>
      <c r="M44" s="1074"/>
      <c r="N44" s="1074"/>
      <c r="O44" s="1074"/>
      <c r="P44" s="1075"/>
      <c r="Q44" s="1097"/>
      <c r="R44" s="1098"/>
      <c r="S44" s="1098"/>
      <c r="T44" s="1098"/>
      <c r="U44" s="1098"/>
      <c r="V44" s="1098"/>
      <c r="W44" s="1098"/>
      <c r="X44" s="1098"/>
      <c r="Y44" s="1098"/>
      <c r="Z44" s="1098"/>
      <c r="AA44" s="1098"/>
      <c r="AB44" s="1098"/>
      <c r="AC44" s="1098"/>
      <c r="AD44" s="1098"/>
      <c r="AE44" s="1099"/>
      <c r="AF44" s="1079"/>
      <c r="AG44" s="1080"/>
      <c r="AH44" s="1080"/>
      <c r="AI44" s="1080"/>
      <c r="AJ44" s="1081"/>
      <c r="AK44" s="1037"/>
      <c r="AL44" s="1028"/>
      <c r="AM44" s="1028"/>
      <c r="AN44" s="1028"/>
      <c r="AO44" s="1028"/>
      <c r="AP44" s="1028"/>
      <c r="AQ44" s="1028"/>
      <c r="AR44" s="1028"/>
      <c r="AS44" s="1028"/>
      <c r="AT44" s="1028"/>
      <c r="AU44" s="1028"/>
      <c r="AV44" s="1028"/>
      <c r="AW44" s="1028"/>
      <c r="AX44" s="1028"/>
      <c r="AY44" s="1028"/>
      <c r="AZ44" s="1096"/>
      <c r="BA44" s="1096"/>
      <c r="BB44" s="1096"/>
      <c r="BC44" s="1096"/>
      <c r="BD44" s="1096"/>
      <c r="BE44" s="1091"/>
      <c r="BF44" s="1091"/>
      <c r="BG44" s="1091"/>
      <c r="BH44" s="1091"/>
      <c r="BI44" s="1092"/>
      <c r="BJ44" s="254"/>
      <c r="BK44" s="254"/>
      <c r="BL44" s="254"/>
      <c r="BM44" s="254"/>
      <c r="BN44" s="254"/>
      <c r="BO44" s="267"/>
      <c r="BP44" s="267"/>
      <c r="BQ44" s="264">
        <v>38</v>
      </c>
      <c r="BR44" s="265"/>
      <c r="BS44" s="1068"/>
      <c r="BT44" s="1069"/>
      <c r="BU44" s="1069"/>
      <c r="BV44" s="1069"/>
      <c r="BW44" s="1069"/>
      <c r="BX44" s="1069"/>
      <c r="BY44" s="1069"/>
      <c r="BZ44" s="1069"/>
      <c r="CA44" s="1069"/>
      <c r="CB44" s="1069"/>
      <c r="CC44" s="1069"/>
      <c r="CD44" s="1069"/>
      <c r="CE44" s="1069"/>
      <c r="CF44" s="1069"/>
      <c r="CG44" s="1070"/>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6"/>
      <c r="DW44" s="1047"/>
      <c r="DX44" s="1047"/>
      <c r="DY44" s="1047"/>
      <c r="DZ44" s="1048"/>
      <c r="EA44" s="248"/>
    </row>
    <row r="45" spans="1:131" s="249" customFormat="1" ht="26.25" customHeight="1" x14ac:dyDescent="0.15">
      <c r="A45" s="263">
        <v>18</v>
      </c>
      <c r="B45" s="1073"/>
      <c r="C45" s="1074"/>
      <c r="D45" s="1074"/>
      <c r="E45" s="1074"/>
      <c r="F45" s="1074"/>
      <c r="G45" s="1074"/>
      <c r="H45" s="1074"/>
      <c r="I45" s="1074"/>
      <c r="J45" s="1074"/>
      <c r="K45" s="1074"/>
      <c r="L45" s="1074"/>
      <c r="M45" s="1074"/>
      <c r="N45" s="1074"/>
      <c r="O45" s="1074"/>
      <c r="P45" s="1075"/>
      <c r="Q45" s="1097"/>
      <c r="R45" s="1098"/>
      <c r="S45" s="1098"/>
      <c r="T45" s="1098"/>
      <c r="U45" s="1098"/>
      <c r="V45" s="1098"/>
      <c r="W45" s="1098"/>
      <c r="X45" s="1098"/>
      <c r="Y45" s="1098"/>
      <c r="Z45" s="1098"/>
      <c r="AA45" s="1098"/>
      <c r="AB45" s="1098"/>
      <c r="AC45" s="1098"/>
      <c r="AD45" s="1098"/>
      <c r="AE45" s="1099"/>
      <c r="AF45" s="1079"/>
      <c r="AG45" s="1080"/>
      <c r="AH45" s="1080"/>
      <c r="AI45" s="1080"/>
      <c r="AJ45" s="1081"/>
      <c r="AK45" s="1037"/>
      <c r="AL45" s="1028"/>
      <c r="AM45" s="1028"/>
      <c r="AN45" s="1028"/>
      <c r="AO45" s="1028"/>
      <c r="AP45" s="1028"/>
      <c r="AQ45" s="1028"/>
      <c r="AR45" s="1028"/>
      <c r="AS45" s="1028"/>
      <c r="AT45" s="1028"/>
      <c r="AU45" s="1028"/>
      <c r="AV45" s="1028"/>
      <c r="AW45" s="1028"/>
      <c r="AX45" s="1028"/>
      <c r="AY45" s="1028"/>
      <c r="AZ45" s="1096"/>
      <c r="BA45" s="1096"/>
      <c r="BB45" s="1096"/>
      <c r="BC45" s="1096"/>
      <c r="BD45" s="1096"/>
      <c r="BE45" s="1091"/>
      <c r="BF45" s="1091"/>
      <c r="BG45" s="1091"/>
      <c r="BH45" s="1091"/>
      <c r="BI45" s="1092"/>
      <c r="BJ45" s="254"/>
      <c r="BK45" s="254"/>
      <c r="BL45" s="254"/>
      <c r="BM45" s="254"/>
      <c r="BN45" s="254"/>
      <c r="BO45" s="267"/>
      <c r="BP45" s="267"/>
      <c r="BQ45" s="264">
        <v>39</v>
      </c>
      <c r="BR45" s="265"/>
      <c r="BS45" s="1068"/>
      <c r="BT45" s="1069"/>
      <c r="BU45" s="1069"/>
      <c r="BV45" s="1069"/>
      <c r="BW45" s="1069"/>
      <c r="BX45" s="1069"/>
      <c r="BY45" s="1069"/>
      <c r="BZ45" s="1069"/>
      <c r="CA45" s="1069"/>
      <c r="CB45" s="1069"/>
      <c r="CC45" s="1069"/>
      <c r="CD45" s="1069"/>
      <c r="CE45" s="1069"/>
      <c r="CF45" s="1069"/>
      <c r="CG45" s="1070"/>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6"/>
      <c r="DW45" s="1047"/>
      <c r="DX45" s="1047"/>
      <c r="DY45" s="1047"/>
      <c r="DZ45" s="1048"/>
      <c r="EA45" s="248"/>
    </row>
    <row r="46" spans="1:131" s="249" customFormat="1" ht="26.25" customHeight="1" x14ac:dyDescent="0.15">
      <c r="A46" s="263">
        <v>19</v>
      </c>
      <c r="B46" s="1073"/>
      <c r="C46" s="1074"/>
      <c r="D46" s="1074"/>
      <c r="E46" s="1074"/>
      <c r="F46" s="1074"/>
      <c r="G46" s="1074"/>
      <c r="H46" s="1074"/>
      <c r="I46" s="1074"/>
      <c r="J46" s="1074"/>
      <c r="K46" s="1074"/>
      <c r="L46" s="1074"/>
      <c r="M46" s="1074"/>
      <c r="N46" s="1074"/>
      <c r="O46" s="1074"/>
      <c r="P46" s="1075"/>
      <c r="Q46" s="1097"/>
      <c r="R46" s="1098"/>
      <c r="S46" s="1098"/>
      <c r="T46" s="1098"/>
      <c r="U46" s="1098"/>
      <c r="V46" s="1098"/>
      <c r="W46" s="1098"/>
      <c r="X46" s="1098"/>
      <c r="Y46" s="1098"/>
      <c r="Z46" s="1098"/>
      <c r="AA46" s="1098"/>
      <c r="AB46" s="1098"/>
      <c r="AC46" s="1098"/>
      <c r="AD46" s="1098"/>
      <c r="AE46" s="1099"/>
      <c r="AF46" s="1079"/>
      <c r="AG46" s="1080"/>
      <c r="AH46" s="1080"/>
      <c r="AI46" s="1080"/>
      <c r="AJ46" s="1081"/>
      <c r="AK46" s="1037"/>
      <c r="AL46" s="1028"/>
      <c r="AM46" s="1028"/>
      <c r="AN46" s="1028"/>
      <c r="AO46" s="1028"/>
      <c r="AP46" s="1028"/>
      <c r="AQ46" s="1028"/>
      <c r="AR46" s="1028"/>
      <c r="AS46" s="1028"/>
      <c r="AT46" s="1028"/>
      <c r="AU46" s="1028"/>
      <c r="AV46" s="1028"/>
      <c r="AW46" s="1028"/>
      <c r="AX46" s="1028"/>
      <c r="AY46" s="1028"/>
      <c r="AZ46" s="1096"/>
      <c r="BA46" s="1096"/>
      <c r="BB46" s="1096"/>
      <c r="BC46" s="1096"/>
      <c r="BD46" s="1096"/>
      <c r="BE46" s="1091"/>
      <c r="BF46" s="1091"/>
      <c r="BG46" s="1091"/>
      <c r="BH46" s="1091"/>
      <c r="BI46" s="1092"/>
      <c r="BJ46" s="254"/>
      <c r="BK46" s="254"/>
      <c r="BL46" s="254"/>
      <c r="BM46" s="254"/>
      <c r="BN46" s="254"/>
      <c r="BO46" s="267"/>
      <c r="BP46" s="267"/>
      <c r="BQ46" s="264">
        <v>40</v>
      </c>
      <c r="BR46" s="265"/>
      <c r="BS46" s="1068"/>
      <c r="BT46" s="1069"/>
      <c r="BU46" s="1069"/>
      <c r="BV46" s="1069"/>
      <c r="BW46" s="1069"/>
      <c r="BX46" s="1069"/>
      <c r="BY46" s="1069"/>
      <c r="BZ46" s="1069"/>
      <c r="CA46" s="1069"/>
      <c r="CB46" s="1069"/>
      <c r="CC46" s="1069"/>
      <c r="CD46" s="1069"/>
      <c r="CE46" s="1069"/>
      <c r="CF46" s="1069"/>
      <c r="CG46" s="1070"/>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6"/>
      <c r="DW46" s="1047"/>
      <c r="DX46" s="1047"/>
      <c r="DY46" s="1047"/>
      <c r="DZ46" s="1048"/>
      <c r="EA46" s="248"/>
    </row>
    <row r="47" spans="1:131" s="249" customFormat="1" ht="26.25" customHeight="1" x14ac:dyDescent="0.15">
      <c r="A47" s="263">
        <v>20</v>
      </c>
      <c r="B47" s="1073"/>
      <c r="C47" s="1074"/>
      <c r="D47" s="1074"/>
      <c r="E47" s="1074"/>
      <c r="F47" s="1074"/>
      <c r="G47" s="1074"/>
      <c r="H47" s="1074"/>
      <c r="I47" s="1074"/>
      <c r="J47" s="1074"/>
      <c r="K47" s="1074"/>
      <c r="L47" s="1074"/>
      <c r="M47" s="1074"/>
      <c r="N47" s="1074"/>
      <c r="O47" s="1074"/>
      <c r="P47" s="1075"/>
      <c r="Q47" s="1097"/>
      <c r="R47" s="1098"/>
      <c r="S47" s="1098"/>
      <c r="T47" s="1098"/>
      <c r="U47" s="1098"/>
      <c r="V47" s="1098"/>
      <c r="W47" s="1098"/>
      <c r="X47" s="1098"/>
      <c r="Y47" s="1098"/>
      <c r="Z47" s="1098"/>
      <c r="AA47" s="1098"/>
      <c r="AB47" s="1098"/>
      <c r="AC47" s="1098"/>
      <c r="AD47" s="1098"/>
      <c r="AE47" s="1099"/>
      <c r="AF47" s="1079"/>
      <c r="AG47" s="1080"/>
      <c r="AH47" s="1080"/>
      <c r="AI47" s="1080"/>
      <c r="AJ47" s="1081"/>
      <c r="AK47" s="1037"/>
      <c r="AL47" s="1028"/>
      <c r="AM47" s="1028"/>
      <c r="AN47" s="1028"/>
      <c r="AO47" s="1028"/>
      <c r="AP47" s="1028"/>
      <c r="AQ47" s="1028"/>
      <c r="AR47" s="1028"/>
      <c r="AS47" s="1028"/>
      <c r="AT47" s="1028"/>
      <c r="AU47" s="1028"/>
      <c r="AV47" s="1028"/>
      <c r="AW47" s="1028"/>
      <c r="AX47" s="1028"/>
      <c r="AY47" s="1028"/>
      <c r="AZ47" s="1096"/>
      <c r="BA47" s="1096"/>
      <c r="BB47" s="1096"/>
      <c r="BC47" s="1096"/>
      <c r="BD47" s="1096"/>
      <c r="BE47" s="1091"/>
      <c r="BF47" s="1091"/>
      <c r="BG47" s="1091"/>
      <c r="BH47" s="1091"/>
      <c r="BI47" s="1092"/>
      <c r="BJ47" s="254"/>
      <c r="BK47" s="254"/>
      <c r="BL47" s="254"/>
      <c r="BM47" s="254"/>
      <c r="BN47" s="254"/>
      <c r="BO47" s="267"/>
      <c r="BP47" s="267"/>
      <c r="BQ47" s="264">
        <v>41</v>
      </c>
      <c r="BR47" s="265"/>
      <c r="BS47" s="1068"/>
      <c r="BT47" s="1069"/>
      <c r="BU47" s="1069"/>
      <c r="BV47" s="1069"/>
      <c r="BW47" s="1069"/>
      <c r="BX47" s="1069"/>
      <c r="BY47" s="1069"/>
      <c r="BZ47" s="1069"/>
      <c r="CA47" s="1069"/>
      <c r="CB47" s="1069"/>
      <c r="CC47" s="1069"/>
      <c r="CD47" s="1069"/>
      <c r="CE47" s="1069"/>
      <c r="CF47" s="1069"/>
      <c r="CG47" s="1070"/>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6"/>
      <c r="DW47" s="1047"/>
      <c r="DX47" s="1047"/>
      <c r="DY47" s="1047"/>
      <c r="DZ47" s="1048"/>
      <c r="EA47" s="248"/>
    </row>
    <row r="48" spans="1:131" s="249" customFormat="1" ht="26.25" customHeight="1" x14ac:dyDescent="0.15">
      <c r="A48" s="263">
        <v>21</v>
      </c>
      <c r="B48" s="1073"/>
      <c r="C48" s="1074"/>
      <c r="D48" s="1074"/>
      <c r="E48" s="1074"/>
      <c r="F48" s="1074"/>
      <c r="G48" s="1074"/>
      <c r="H48" s="1074"/>
      <c r="I48" s="1074"/>
      <c r="J48" s="1074"/>
      <c r="K48" s="1074"/>
      <c r="L48" s="1074"/>
      <c r="M48" s="1074"/>
      <c r="N48" s="1074"/>
      <c r="O48" s="1074"/>
      <c r="P48" s="1075"/>
      <c r="Q48" s="1097"/>
      <c r="R48" s="1098"/>
      <c r="S48" s="1098"/>
      <c r="T48" s="1098"/>
      <c r="U48" s="1098"/>
      <c r="V48" s="1098"/>
      <c r="W48" s="1098"/>
      <c r="X48" s="1098"/>
      <c r="Y48" s="1098"/>
      <c r="Z48" s="1098"/>
      <c r="AA48" s="1098"/>
      <c r="AB48" s="1098"/>
      <c r="AC48" s="1098"/>
      <c r="AD48" s="1098"/>
      <c r="AE48" s="1099"/>
      <c r="AF48" s="1079"/>
      <c r="AG48" s="1080"/>
      <c r="AH48" s="1080"/>
      <c r="AI48" s="1080"/>
      <c r="AJ48" s="1081"/>
      <c r="AK48" s="1037"/>
      <c r="AL48" s="1028"/>
      <c r="AM48" s="1028"/>
      <c r="AN48" s="1028"/>
      <c r="AO48" s="1028"/>
      <c r="AP48" s="1028"/>
      <c r="AQ48" s="1028"/>
      <c r="AR48" s="1028"/>
      <c r="AS48" s="1028"/>
      <c r="AT48" s="1028"/>
      <c r="AU48" s="1028"/>
      <c r="AV48" s="1028"/>
      <c r="AW48" s="1028"/>
      <c r="AX48" s="1028"/>
      <c r="AY48" s="1028"/>
      <c r="AZ48" s="1096"/>
      <c r="BA48" s="1096"/>
      <c r="BB48" s="1096"/>
      <c r="BC48" s="1096"/>
      <c r="BD48" s="1096"/>
      <c r="BE48" s="1091"/>
      <c r="BF48" s="1091"/>
      <c r="BG48" s="1091"/>
      <c r="BH48" s="1091"/>
      <c r="BI48" s="1092"/>
      <c r="BJ48" s="254"/>
      <c r="BK48" s="254"/>
      <c r="BL48" s="254"/>
      <c r="BM48" s="254"/>
      <c r="BN48" s="254"/>
      <c r="BO48" s="267"/>
      <c r="BP48" s="267"/>
      <c r="BQ48" s="264">
        <v>42</v>
      </c>
      <c r="BR48" s="265"/>
      <c r="BS48" s="1068"/>
      <c r="BT48" s="1069"/>
      <c r="BU48" s="1069"/>
      <c r="BV48" s="1069"/>
      <c r="BW48" s="1069"/>
      <c r="BX48" s="1069"/>
      <c r="BY48" s="1069"/>
      <c r="BZ48" s="1069"/>
      <c r="CA48" s="1069"/>
      <c r="CB48" s="1069"/>
      <c r="CC48" s="1069"/>
      <c r="CD48" s="1069"/>
      <c r="CE48" s="1069"/>
      <c r="CF48" s="1069"/>
      <c r="CG48" s="1070"/>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6"/>
      <c r="DW48" s="1047"/>
      <c r="DX48" s="1047"/>
      <c r="DY48" s="1047"/>
      <c r="DZ48" s="1048"/>
      <c r="EA48" s="248"/>
    </row>
    <row r="49" spans="1:131" s="249" customFormat="1" ht="26.25" customHeight="1" x14ac:dyDescent="0.15">
      <c r="A49" s="263">
        <v>22</v>
      </c>
      <c r="B49" s="1073"/>
      <c r="C49" s="1074"/>
      <c r="D49" s="1074"/>
      <c r="E49" s="1074"/>
      <c r="F49" s="1074"/>
      <c r="G49" s="1074"/>
      <c r="H49" s="1074"/>
      <c r="I49" s="1074"/>
      <c r="J49" s="1074"/>
      <c r="K49" s="1074"/>
      <c r="L49" s="1074"/>
      <c r="M49" s="1074"/>
      <c r="N49" s="1074"/>
      <c r="O49" s="1074"/>
      <c r="P49" s="1075"/>
      <c r="Q49" s="1097"/>
      <c r="R49" s="1098"/>
      <c r="S49" s="1098"/>
      <c r="T49" s="1098"/>
      <c r="U49" s="1098"/>
      <c r="V49" s="1098"/>
      <c r="W49" s="1098"/>
      <c r="X49" s="1098"/>
      <c r="Y49" s="1098"/>
      <c r="Z49" s="1098"/>
      <c r="AA49" s="1098"/>
      <c r="AB49" s="1098"/>
      <c r="AC49" s="1098"/>
      <c r="AD49" s="1098"/>
      <c r="AE49" s="1099"/>
      <c r="AF49" s="1079"/>
      <c r="AG49" s="1080"/>
      <c r="AH49" s="1080"/>
      <c r="AI49" s="1080"/>
      <c r="AJ49" s="1081"/>
      <c r="AK49" s="1037"/>
      <c r="AL49" s="1028"/>
      <c r="AM49" s="1028"/>
      <c r="AN49" s="1028"/>
      <c r="AO49" s="1028"/>
      <c r="AP49" s="1028"/>
      <c r="AQ49" s="1028"/>
      <c r="AR49" s="1028"/>
      <c r="AS49" s="1028"/>
      <c r="AT49" s="1028"/>
      <c r="AU49" s="1028"/>
      <c r="AV49" s="1028"/>
      <c r="AW49" s="1028"/>
      <c r="AX49" s="1028"/>
      <c r="AY49" s="1028"/>
      <c r="AZ49" s="1096"/>
      <c r="BA49" s="1096"/>
      <c r="BB49" s="1096"/>
      <c r="BC49" s="1096"/>
      <c r="BD49" s="1096"/>
      <c r="BE49" s="1091"/>
      <c r="BF49" s="1091"/>
      <c r="BG49" s="1091"/>
      <c r="BH49" s="1091"/>
      <c r="BI49" s="1092"/>
      <c r="BJ49" s="254"/>
      <c r="BK49" s="254"/>
      <c r="BL49" s="254"/>
      <c r="BM49" s="254"/>
      <c r="BN49" s="254"/>
      <c r="BO49" s="267"/>
      <c r="BP49" s="267"/>
      <c r="BQ49" s="264">
        <v>43</v>
      </c>
      <c r="BR49" s="265"/>
      <c r="BS49" s="1068"/>
      <c r="BT49" s="1069"/>
      <c r="BU49" s="1069"/>
      <c r="BV49" s="1069"/>
      <c r="BW49" s="1069"/>
      <c r="BX49" s="1069"/>
      <c r="BY49" s="1069"/>
      <c r="BZ49" s="1069"/>
      <c r="CA49" s="1069"/>
      <c r="CB49" s="1069"/>
      <c r="CC49" s="1069"/>
      <c r="CD49" s="1069"/>
      <c r="CE49" s="1069"/>
      <c r="CF49" s="1069"/>
      <c r="CG49" s="1070"/>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6"/>
      <c r="DW49" s="1047"/>
      <c r="DX49" s="1047"/>
      <c r="DY49" s="1047"/>
      <c r="DZ49" s="1048"/>
      <c r="EA49" s="248"/>
    </row>
    <row r="50" spans="1:131" s="249" customFormat="1" ht="26.25" customHeight="1" x14ac:dyDescent="0.15">
      <c r="A50" s="263">
        <v>23</v>
      </c>
      <c r="B50" s="1073"/>
      <c r="C50" s="1074"/>
      <c r="D50" s="1074"/>
      <c r="E50" s="1074"/>
      <c r="F50" s="1074"/>
      <c r="G50" s="1074"/>
      <c r="H50" s="1074"/>
      <c r="I50" s="1074"/>
      <c r="J50" s="1074"/>
      <c r="K50" s="1074"/>
      <c r="L50" s="1074"/>
      <c r="M50" s="1074"/>
      <c r="N50" s="1074"/>
      <c r="O50" s="1074"/>
      <c r="P50" s="1075"/>
      <c r="Q50" s="1076"/>
      <c r="R50" s="1077"/>
      <c r="S50" s="1077"/>
      <c r="T50" s="1077"/>
      <c r="U50" s="1077"/>
      <c r="V50" s="1077"/>
      <c r="W50" s="1077"/>
      <c r="X50" s="1077"/>
      <c r="Y50" s="1077"/>
      <c r="Z50" s="1077"/>
      <c r="AA50" s="1077"/>
      <c r="AB50" s="1077"/>
      <c r="AC50" s="1077"/>
      <c r="AD50" s="1077"/>
      <c r="AE50" s="1078"/>
      <c r="AF50" s="1079"/>
      <c r="AG50" s="1080"/>
      <c r="AH50" s="1080"/>
      <c r="AI50" s="1080"/>
      <c r="AJ50" s="1081"/>
      <c r="AK50" s="1082"/>
      <c r="AL50" s="1077"/>
      <c r="AM50" s="1077"/>
      <c r="AN50" s="1077"/>
      <c r="AO50" s="1077"/>
      <c r="AP50" s="1077"/>
      <c r="AQ50" s="1077"/>
      <c r="AR50" s="1077"/>
      <c r="AS50" s="1077"/>
      <c r="AT50" s="1077"/>
      <c r="AU50" s="1077"/>
      <c r="AV50" s="1077"/>
      <c r="AW50" s="1077"/>
      <c r="AX50" s="1077"/>
      <c r="AY50" s="1077"/>
      <c r="AZ50" s="1083"/>
      <c r="BA50" s="1083"/>
      <c r="BB50" s="1083"/>
      <c r="BC50" s="1083"/>
      <c r="BD50" s="1083"/>
      <c r="BE50" s="1091"/>
      <c r="BF50" s="1091"/>
      <c r="BG50" s="1091"/>
      <c r="BH50" s="1091"/>
      <c r="BI50" s="1092"/>
      <c r="BJ50" s="254"/>
      <c r="BK50" s="254"/>
      <c r="BL50" s="254"/>
      <c r="BM50" s="254"/>
      <c r="BN50" s="254"/>
      <c r="BO50" s="267"/>
      <c r="BP50" s="267"/>
      <c r="BQ50" s="264">
        <v>44</v>
      </c>
      <c r="BR50" s="265"/>
      <c r="BS50" s="1068"/>
      <c r="BT50" s="1069"/>
      <c r="BU50" s="1069"/>
      <c r="BV50" s="1069"/>
      <c r="BW50" s="1069"/>
      <c r="BX50" s="1069"/>
      <c r="BY50" s="1069"/>
      <c r="BZ50" s="1069"/>
      <c r="CA50" s="1069"/>
      <c r="CB50" s="1069"/>
      <c r="CC50" s="1069"/>
      <c r="CD50" s="1069"/>
      <c r="CE50" s="1069"/>
      <c r="CF50" s="1069"/>
      <c r="CG50" s="1070"/>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6"/>
      <c r="DW50" s="1047"/>
      <c r="DX50" s="1047"/>
      <c r="DY50" s="1047"/>
      <c r="DZ50" s="1048"/>
      <c r="EA50" s="248"/>
    </row>
    <row r="51" spans="1:131" s="249" customFormat="1" ht="26.25" customHeight="1" x14ac:dyDescent="0.15">
      <c r="A51" s="263">
        <v>24</v>
      </c>
      <c r="B51" s="1073"/>
      <c r="C51" s="1074"/>
      <c r="D51" s="1074"/>
      <c r="E51" s="1074"/>
      <c r="F51" s="1074"/>
      <c r="G51" s="1074"/>
      <c r="H51" s="1074"/>
      <c r="I51" s="1074"/>
      <c r="J51" s="1074"/>
      <c r="K51" s="1074"/>
      <c r="L51" s="1074"/>
      <c r="M51" s="1074"/>
      <c r="N51" s="1074"/>
      <c r="O51" s="1074"/>
      <c r="P51" s="1075"/>
      <c r="Q51" s="1076"/>
      <c r="R51" s="1077"/>
      <c r="S51" s="1077"/>
      <c r="T51" s="1077"/>
      <c r="U51" s="1077"/>
      <c r="V51" s="1077"/>
      <c r="W51" s="1077"/>
      <c r="X51" s="1077"/>
      <c r="Y51" s="1077"/>
      <c r="Z51" s="1077"/>
      <c r="AA51" s="1077"/>
      <c r="AB51" s="1077"/>
      <c r="AC51" s="1077"/>
      <c r="AD51" s="1077"/>
      <c r="AE51" s="1078"/>
      <c r="AF51" s="1079"/>
      <c r="AG51" s="1080"/>
      <c r="AH51" s="1080"/>
      <c r="AI51" s="1080"/>
      <c r="AJ51" s="1081"/>
      <c r="AK51" s="1082"/>
      <c r="AL51" s="1077"/>
      <c r="AM51" s="1077"/>
      <c r="AN51" s="1077"/>
      <c r="AO51" s="1077"/>
      <c r="AP51" s="1077"/>
      <c r="AQ51" s="1077"/>
      <c r="AR51" s="1077"/>
      <c r="AS51" s="1077"/>
      <c r="AT51" s="1077"/>
      <c r="AU51" s="1077"/>
      <c r="AV51" s="1077"/>
      <c r="AW51" s="1077"/>
      <c r="AX51" s="1077"/>
      <c r="AY51" s="1077"/>
      <c r="AZ51" s="1083"/>
      <c r="BA51" s="1083"/>
      <c r="BB51" s="1083"/>
      <c r="BC51" s="1083"/>
      <c r="BD51" s="1083"/>
      <c r="BE51" s="1091"/>
      <c r="BF51" s="1091"/>
      <c r="BG51" s="1091"/>
      <c r="BH51" s="1091"/>
      <c r="BI51" s="1092"/>
      <c r="BJ51" s="254"/>
      <c r="BK51" s="254"/>
      <c r="BL51" s="254"/>
      <c r="BM51" s="254"/>
      <c r="BN51" s="254"/>
      <c r="BO51" s="267"/>
      <c r="BP51" s="267"/>
      <c r="BQ51" s="264">
        <v>45</v>
      </c>
      <c r="BR51" s="265"/>
      <c r="BS51" s="1068"/>
      <c r="BT51" s="1069"/>
      <c r="BU51" s="1069"/>
      <c r="BV51" s="1069"/>
      <c r="BW51" s="1069"/>
      <c r="BX51" s="1069"/>
      <c r="BY51" s="1069"/>
      <c r="BZ51" s="1069"/>
      <c r="CA51" s="1069"/>
      <c r="CB51" s="1069"/>
      <c r="CC51" s="1069"/>
      <c r="CD51" s="1069"/>
      <c r="CE51" s="1069"/>
      <c r="CF51" s="1069"/>
      <c r="CG51" s="1070"/>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6"/>
      <c r="DW51" s="1047"/>
      <c r="DX51" s="1047"/>
      <c r="DY51" s="1047"/>
      <c r="DZ51" s="1048"/>
      <c r="EA51" s="248"/>
    </row>
    <row r="52" spans="1:131" s="249" customFormat="1" ht="26.25" customHeight="1" x14ac:dyDescent="0.15">
      <c r="A52" s="263">
        <v>25</v>
      </c>
      <c r="B52" s="1073"/>
      <c r="C52" s="1074"/>
      <c r="D52" s="1074"/>
      <c r="E52" s="1074"/>
      <c r="F52" s="1074"/>
      <c r="G52" s="1074"/>
      <c r="H52" s="1074"/>
      <c r="I52" s="1074"/>
      <c r="J52" s="1074"/>
      <c r="K52" s="1074"/>
      <c r="L52" s="1074"/>
      <c r="M52" s="1074"/>
      <c r="N52" s="1074"/>
      <c r="O52" s="1074"/>
      <c r="P52" s="1075"/>
      <c r="Q52" s="1076"/>
      <c r="R52" s="1077"/>
      <c r="S52" s="1077"/>
      <c r="T52" s="1077"/>
      <c r="U52" s="1077"/>
      <c r="V52" s="1077"/>
      <c r="W52" s="1077"/>
      <c r="X52" s="1077"/>
      <c r="Y52" s="1077"/>
      <c r="Z52" s="1077"/>
      <c r="AA52" s="1077"/>
      <c r="AB52" s="1077"/>
      <c r="AC52" s="1077"/>
      <c r="AD52" s="1077"/>
      <c r="AE52" s="1078"/>
      <c r="AF52" s="1079"/>
      <c r="AG52" s="1080"/>
      <c r="AH52" s="1080"/>
      <c r="AI52" s="1080"/>
      <c r="AJ52" s="1081"/>
      <c r="AK52" s="1082"/>
      <c r="AL52" s="1077"/>
      <c r="AM52" s="1077"/>
      <c r="AN52" s="1077"/>
      <c r="AO52" s="1077"/>
      <c r="AP52" s="1077"/>
      <c r="AQ52" s="1077"/>
      <c r="AR52" s="1077"/>
      <c r="AS52" s="1077"/>
      <c r="AT52" s="1077"/>
      <c r="AU52" s="1077"/>
      <c r="AV52" s="1077"/>
      <c r="AW52" s="1077"/>
      <c r="AX52" s="1077"/>
      <c r="AY52" s="1077"/>
      <c r="AZ52" s="1083"/>
      <c r="BA52" s="1083"/>
      <c r="BB52" s="1083"/>
      <c r="BC52" s="1083"/>
      <c r="BD52" s="1083"/>
      <c r="BE52" s="1091"/>
      <c r="BF52" s="1091"/>
      <c r="BG52" s="1091"/>
      <c r="BH52" s="1091"/>
      <c r="BI52" s="1092"/>
      <c r="BJ52" s="254"/>
      <c r="BK52" s="254"/>
      <c r="BL52" s="254"/>
      <c r="BM52" s="254"/>
      <c r="BN52" s="254"/>
      <c r="BO52" s="267"/>
      <c r="BP52" s="267"/>
      <c r="BQ52" s="264">
        <v>46</v>
      </c>
      <c r="BR52" s="265"/>
      <c r="BS52" s="1068"/>
      <c r="BT52" s="1069"/>
      <c r="BU52" s="1069"/>
      <c r="BV52" s="1069"/>
      <c r="BW52" s="1069"/>
      <c r="BX52" s="1069"/>
      <c r="BY52" s="1069"/>
      <c r="BZ52" s="1069"/>
      <c r="CA52" s="1069"/>
      <c r="CB52" s="1069"/>
      <c r="CC52" s="1069"/>
      <c r="CD52" s="1069"/>
      <c r="CE52" s="1069"/>
      <c r="CF52" s="1069"/>
      <c r="CG52" s="1070"/>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6"/>
      <c r="DW52" s="1047"/>
      <c r="DX52" s="1047"/>
      <c r="DY52" s="1047"/>
      <c r="DZ52" s="1048"/>
      <c r="EA52" s="248"/>
    </row>
    <row r="53" spans="1:131" s="249" customFormat="1" ht="26.25" customHeight="1" x14ac:dyDescent="0.15">
      <c r="A53" s="263">
        <v>26</v>
      </c>
      <c r="B53" s="1073"/>
      <c r="C53" s="1074"/>
      <c r="D53" s="1074"/>
      <c r="E53" s="1074"/>
      <c r="F53" s="1074"/>
      <c r="G53" s="1074"/>
      <c r="H53" s="1074"/>
      <c r="I53" s="1074"/>
      <c r="J53" s="1074"/>
      <c r="K53" s="1074"/>
      <c r="L53" s="1074"/>
      <c r="M53" s="1074"/>
      <c r="N53" s="1074"/>
      <c r="O53" s="1074"/>
      <c r="P53" s="1075"/>
      <c r="Q53" s="1076"/>
      <c r="R53" s="1077"/>
      <c r="S53" s="1077"/>
      <c r="T53" s="1077"/>
      <c r="U53" s="1077"/>
      <c r="V53" s="1077"/>
      <c r="W53" s="1077"/>
      <c r="X53" s="1077"/>
      <c r="Y53" s="1077"/>
      <c r="Z53" s="1077"/>
      <c r="AA53" s="1077"/>
      <c r="AB53" s="1077"/>
      <c r="AC53" s="1077"/>
      <c r="AD53" s="1077"/>
      <c r="AE53" s="1078"/>
      <c r="AF53" s="1079"/>
      <c r="AG53" s="1080"/>
      <c r="AH53" s="1080"/>
      <c r="AI53" s="1080"/>
      <c r="AJ53" s="1081"/>
      <c r="AK53" s="1082"/>
      <c r="AL53" s="1077"/>
      <c r="AM53" s="1077"/>
      <c r="AN53" s="1077"/>
      <c r="AO53" s="1077"/>
      <c r="AP53" s="1077"/>
      <c r="AQ53" s="1077"/>
      <c r="AR53" s="1077"/>
      <c r="AS53" s="1077"/>
      <c r="AT53" s="1077"/>
      <c r="AU53" s="1077"/>
      <c r="AV53" s="1077"/>
      <c r="AW53" s="1077"/>
      <c r="AX53" s="1077"/>
      <c r="AY53" s="1077"/>
      <c r="AZ53" s="1083"/>
      <c r="BA53" s="1083"/>
      <c r="BB53" s="1083"/>
      <c r="BC53" s="1083"/>
      <c r="BD53" s="1083"/>
      <c r="BE53" s="1091"/>
      <c r="BF53" s="1091"/>
      <c r="BG53" s="1091"/>
      <c r="BH53" s="1091"/>
      <c r="BI53" s="1092"/>
      <c r="BJ53" s="254"/>
      <c r="BK53" s="254"/>
      <c r="BL53" s="254"/>
      <c r="BM53" s="254"/>
      <c r="BN53" s="254"/>
      <c r="BO53" s="267"/>
      <c r="BP53" s="267"/>
      <c r="BQ53" s="264">
        <v>47</v>
      </c>
      <c r="BR53" s="265"/>
      <c r="BS53" s="1068"/>
      <c r="BT53" s="1069"/>
      <c r="BU53" s="1069"/>
      <c r="BV53" s="1069"/>
      <c r="BW53" s="1069"/>
      <c r="BX53" s="1069"/>
      <c r="BY53" s="1069"/>
      <c r="BZ53" s="1069"/>
      <c r="CA53" s="1069"/>
      <c r="CB53" s="1069"/>
      <c r="CC53" s="1069"/>
      <c r="CD53" s="1069"/>
      <c r="CE53" s="1069"/>
      <c r="CF53" s="1069"/>
      <c r="CG53" s="1070"/>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6"/>
      <c r="DW53" s="1047"/>
      <c r="DX53" s="1047"/>
      <c r="DY53" s="1047"/>
      <c r="DZ53" s="1048"/>
      <c r="EA53" s="248"/>
    </row>
    <row r="54" spans="1:131" s="249" customFormat="1" ht="26.25" customHeight="1" x14ac:dyDescent="0.15">
      <c r="A54" s="263">
        <v>27</v>
      </c>
      <c r="B54" s="1073"/>
      <c r="C54" s="1074"/>
      <c r="D54" s="1074"/>
      <c r="E54" s="1074"/>
      <c r="F54" s="1074"/>
      <c r="G54" s="1074"/>
      <c r="H54" s="1074"/>
      <c r="I54" s="1074"/>
      <c r="J54" s="1074"/>
      <c r="K54" s="1074"/>
      <c r="L54" s="1074"/>
      <c r="M54" s="1074"/>
      <c r="N54" s="1074"/>
      <c r="O54" s="1074"/>
      <c r="P54" s="1075"/>
      <c r="Q54" s="1076"/>
      <c r="R54" s="1077"/>
      <c r="S54" s="1077"/>
      <c r="T54" s="1077"/>
      <c r="U54" s="1077"/>
      <c r="V54" s="1077"/>
      <c r="W54" s="1077"/>
      <c r="X54" s="1077"/>
      <c r="Y54" s="1077"/>
      <c r="Z54" s="1077"/>
      <c r="AA54" s="1077"/>
      <c r="AB54" s="1077"/>
      <c r="AC54" s="1077"/>
      <c r="AD54" s="1077"/>
      <c r="AE54" s="1078"/>
      <c r="AF54" s="1079"/>
      <c r="AG54" s="1080"/>
      <c r="AH54" s="1080"/>
      <c r="AI54" s="1080"/>
      <c r="AJ54" s="1081"/>
      <c r="AK54" s="1082"/>
      <c r="AL54" s="1077"/>
      <c r="AM54" s="1077"/>
      <c r="AN54" s="1077"/>
      <c r="AO54" s="1077"/>
      <c r="AP54" s="1077"/>
      <c r="AQ54" s="1077"/>
      <c r="AR54" s="1077"/>
      <c r="AS54" s="1077"/>
      <c r="AT54" s="1077"/>
      <c r="AU54" s="1077"/>
      <c r="AV54" s="1077"/>
      <c r="AW54" s="1077"/>
      <c r="AX54" s="1077"/>
      <c r="AY54" s="1077"/>
      <c r="AZ54" s="1083"/>
      <c r="BA54" s="1083"/>
      <c r="BB54" s="1083"/>
      <c r="BC54" s="1083"/>
      <c r="BD54" s="1083"/>
      <c r="BE54" s="1091"/>
      <c r="BF54" s="1091"/>
      <c r="BG54" s="1091"/>
      <c r="BH54" s="1091"/>
      <c r="BI54" s="1092"/>
      <c r="BJ54" s="254"/>
      <c r="BK54" s="254"/>
      <c r="BL54" s="254"/>
      <c r="BM54" s="254"/>
      <c r="BN54" s="254"/>
      <c r="BO54" s="267"/>
      <c r="BP54" s="267"/>
      <c r="BQ54" s="264">
        <v>48</v>
      </c>
      <c r="BR54" s="265"/>
      <c r="BS54" s="1068"/>
      <c r="BT54" s="1069"/>
      <c r="BU54" s="1069"/>
      <c r="BV54" s="1069"/>
      <c r="BW54" s="1069"/>
      <c r="BX54" s="1069"/>
      <c r="BY54" s="1069"/>
      <c r="BZ54" s="1069"/>
      <c r="CA54" s="1069"/>
      <c r="CB54" s="1069"/>
      <c r="CC54" s="1069"/>
      <c r="CD54" s="1069"/>
      <c r="CE54" s="1069"/>
      <c r="CF54" s="1069"/>
      <c r="CG54" s="1070"/>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6"/>
      <c r="DW54" s="1047"/>
      <c r="DX54" s="1047"/>
      <c r="DY54" s="1047"/>
      <c r="DZ54" s="1048"/>
      <c r="EA54" s="248"/>
    </row>
    <row r="55" spans="1:131" s="249" customFormat="1" ht="26.25" customHeight="1" x14ac:dyDescent="0.15">
      <c r="A55" s="263">
        <v>28</v>
      </c>
      <c r="B55" s="1073"/>
      <c r="C55" s="1074"/>
      <c r="D55" s="1074"/>
      <c r="E55" s="1074"/>
      <c r="F55" s="1074"/>
      <c r="G55" s="1074"/>
      <c r="H55" s="1074"/>
      <c r="I55" s="1074"/>
      <c r="J55" s="1074"/>
      <c r="K55" s="1074"/>
      <c r="L55" s="1074"/>
      <c r="M55" s="1074"/>
      <c r="N55" s="1074"/>
      <c r="O55" s="1074"/>
      <c r="P55" s="1075"/>
      <c r="Q55" s="1076"/>
      <c r="R55" s="1077"/>
      <c r="S55" s="1077"/>
      <c r="T55" s="1077"/>
      <c r="U55" s="1077"/>
      <c r="V55" s="1077"/>
      <c r="W55" s="1077"/>
      <c r="X55" s="1077"/>
      <c r="Y55" s="1077"/>
      <c r="Z55" s="1077"/>
      <c r="AA55" s="1077"/>
      <c r="AB55" s="1077"/>
      <c r="AC55" s="1077"/>
      <c r="AD55" s="1077"/>
      <c r="AE55" s="1078"/>
      <c r="AF55" s="1079"/>
      <c r="AG55" s="1080"/>
      <c r="AH55" s="1080"/>
      <c r="AI55" s="1080"/>
      <c r="AJ55" s="1081"/>
      <c r="AK55" s="1082"/>
      <c r="AL55" s="1077"/>
      <c r="AM55" s="1077"/>
      <c r="AN55" s="1077"/>
      <c r="AO55" s="1077"/>
      <c r="AP55" s="1077"/>
      <c r="AQ55" s="1077"/>
      <c r="AR55" s="1077"/>
      <c r="AS55" s="1077"/>
      <c r="AT55" s="1077"/>
      <c r="AU55" s="1077"/>
      <c r="AV55" s="1077"/>
      <c r="AW55" s="1077"/>
      <c r="AX55" s="1077"/>
      <c r="AY55" s="1077"/>
      <c r="AZ55" s="1083"/>
      <c r="BA55" s="1083"/>
      <c r="BB55" s="1083"/>
      <c r="BC55" s="1083"/>
      <c r="BD55" s="1083"/>
      <c r="BE55" s="1091"/>
      <c r="BF55" s="1091"/>
      <c r="BG55" s="1091"/>
      <c r="BH55" s="1091"/>
      <c r="BI55" s="1092"/>
      <c r="BJ55" s="254"/>
      <c r="BK55" s="254"/>
      <c r="BL55" s="254"/>
      <c r="BM55" s="254"/>
      <c r="BN55" s="254"/>
      <c r="BO55" s="267"/>
      <c r="BP55" s="267"/>
      <c r="BQ55" s="264">
        <v>49</v>
      </c>
      <c r="BR55" s="265"/>
      <c r="BS55" s="1068"/>
      <c r="BT55" s="1069"/>
      <c r="BU55" s="1069"/>
      <c r="BV55" s="1069"/>
      <c r="BW55" s="1069"/>
      <c r="BX55" s="1069"/>
      <c r="BY55" s="1069"/>
      <c r="BZ55" s="1069"/>
      <c r="CA55" s="1069"/>
      <c r="CB55" s="1069"/>
      <c r="CC55" s="1069"/>
      <c r="CD55" s="1069"/>
      <c r="CE55" s="1069"/>
      <c r="CF55" s="1069"/>
      <c r="CG55" s="1070"/>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6"/>
      <c r="DW55" s="1047"/>
      <c r="DX55" s="1047"/>
      <c r="DY55" s="1047"/>
      <c r="DZ55" s="1048"/>
      <c r="EA55" s="248"/>
    </row>
    <row r="56" spans="1:131" s="249" customFormat="1" ht="26.25" customHeight="1" x14ac:dyDescent="0.15">
      <c r="A56" s="263">
        <v>29</v>
      </c>
      <c r="B56" s="1073"/>
      <c r="C56" s="1074"/>
      <c r="D56" s="1074"/>
      <c r="E56" s="1074"/>
      <c r="F56" s="1074"/>
      <c r="G56" s="1074"/>
      <c r="H56" s="1074"/>
      <c r="I56" s="1074"/>
      <c r="J56" s="1074"/>
      <c r="K56" s="1074"/>
      <c r="L56" s="1074"/>
      <c r="M56" s="1074"/>
      <c r="N56" s="1074"/>
      <c r="O56" s="1074"/>
      <c r="P56" s="1075"/>
      <c r="Q56" s="1076"/>
      <c r="R56" s="1077"/>
      <c r="S56" s="1077"/>
      <c r="T56" s="1077"/>
      <c r="U56" s="1077"/>
      <c r="V56" s="1077"/>
      <c r="W56" s="1077"/>
      <c r="X56" s="1077"/>
      <c r="Y56" s="1077"/>
      <c r="Z56" s="1077"/>
      <c r="AA56" s="1077"/>
      <c r="AB56" s="1077"/>
      <c r="AC56" s="1077"/>
      <c r="AD56" s="1077"/>
      <c r="AE56" s="1078"/>
      <c r="AF56" s="1079"/>
      <c r="AG56" s="1080"/>
      <c r="AH56" s="1080"/>
      <c r="AI56" s="1080"/>
      <c r="AJ56" s="1081"/>
      <c r="AK56" s="1082"/>
      <c r="AL56" s="1077"/>
      <c r="AM56" s="1077"/>
      <c r="AN56" s="1077"/>
      <c r="AO56" s="1077"/>
      <c r="AP56" s="1077"/>
      <c r="AQ56" s="1077"/>
      <c r="AR56" s="1077"/>
      <c r="AS56" s="1077"/>
      <c r="AT56" s="1077"/>
      <c r="AU56" s="1077"/>
      <c r="AV56" s="1077"/>
      <c r="AW56" s="1077"/>
      <c r="AX56" s="1077"/>
      <c r="AY56" s="1077"/>
      <c r="AZ56" s="1083"/>
      <c r="BA56" s="1083"/>
      <c r="BB56" s="1083"/>
      <c r="BC56" s="1083"/>
      <c r="BD56" s="1083"/>
      <c r="BE56" s="1091"/>
      <c r="BF56" s="1091"/>
      <c r="BG56" s="1091"/>
      <c r="BH56" s="1091"/>
      <c r="BI56" s="1092"/>
      <c r="BJ56" s="254"/>
      <c r="BK56" s="254"/>
      <c r="BL56" s="254"/>
      <c r="BM56" s="254"/>
      <c r="BN56" s="254"/>
      <c r="BO56" s="267"/>
      <c r="BP56" s="267"/>
      <c r="BQ56" s="264">
        <v>50</v>
      </c>
      <c r="BR56" s="265"/>
      <c r="BS56" s="1068"/>
      <c r="BT56" s="1069"/>
      <c r="BU56" s="1069"/>
      <c r="BV56" s="1069"/>
      <c r="BW56" s="1069"/>
      <c r="BX56" s="1069"/>
      <c r="BY56" s="1069"/>
      <c r="BZ56" s="1069"/>
      <c r="CA56" s="1069"/>
      <c r="CB56" s="1069"/>
      <c r="CC56" s="1069"/>
      <c r="CD56" s="1069"/>
      <c r="CE56" s="1069"/>
      <c r="CF56" s="1069"/>
      <c r="CG56" s="1070"/>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6"/>
      <c r="DW56" s="1047"/>
      <c r="DX56" s="1047"/>
      <c r="DY56" s="1047"/>
      <c r="DZ56" s="1048"/>
      <c r="EA56" s="248"/>
    </row>
    <row r="57" spans="1:131" s="249" customFormat="1" ht="26.25" customHeight="1" x14ac:dyDescent="0.15">
      <c r="A57" s="263">
        <v>30</v>
      </c>
      <c r="B57" s="1073"/>
      <c r="C57" s="1074"/>
      <c r="D57" s="1074"/>
      <c r="E57" s="1074"/>
      <c r="F57" s="1074"/>
      <c r="G57" s="1074"/>
      <c r="H57" s="1074"/>
      <c r="I57" s="1074"/>
      <c r="J57" s="1074"/>
      <c r="K57" s="1074"/>
      <c r="L57" s="1074"/>
      <c r="M57" s="1074"/>
      <c r="N57" s="1074"/>
      <c r="O57" s="1074"/>
      <c r="P57" s="1075"/>
      <c r="Q57" s="1076"/>
      <c r="R57" s="1077"/>
      <c r="S57" s="1077"/>
      <c r="T57" s="1077"/>
      <c r="U57" s="1077"/>
      <c r="V57" s="1077"/>
      <c r="W57" s="1077"/>
      <c r="X57" s="1077"/>
      <c r="Y57" s="1077"/>
      <c r="Z57" s="1077"/>
      <c r="AA57" s="1077"/>
      <c r="AB57" s="1077"/>
      <c r="AC57" s="1077"/>
      <c r="AD57" s="1077"/>
      <c r="AE57" s="1078"/>
      <c r="AF57" s="1079"/>
      <c r="AG57" s="1080"/>
      <c r="AH57" s="1080"/>
      <c r="AI57" s="1080"/>
      <c r="AJ57" s="1081"/>
      <c r="AK57" s="1082"/>
      <c r="AL57" s="1077"/>
      <c r="AM57" s="1077"/>
      <c r="AN57" s="1077"/>
      <c r="AO57" s="1077"/>
      <c r="AP57" s="1077"/>
      <c r="AQ57" s="1077"/>
      <c r="AR57" s="1077"/>
      <c r="AS57" s="1077"/>
      <c r="AT57" s="1077"/>
      <c r="AU57" s="1077"/>
      <c r="AV57" s="1077"/>
      <c r="AW57" s="1077"/>
      <c r="AX57" s="1077"/>
      <c r="AY57" s="1077"/>
      <c r="AZ57" s="1083"/>
      <c r="BA57" s="1083"/>
      <c r="BB57" s="1083"/>
      <c r="BC57" s="1083"/>
      <c r="BD57" s="1083"/>
      <c r="BE57" s="1091"/>
      <c r="BF57" s="1091"/>
      <c r="BG57" s="1091"/>
      <c r="BH57" s="1091"/>
      <c r="BI57" s="1092"/>
      <c r="BJ57" s="254"/>
      <c r="BK57" s="254"/>
      <c r="BL57" s="254"/>
      <c r="BM57" s="254"/>
      <c r="BN57" s="254"/>
      <c r="BO57" s="267"/>
      <c r="BP57" s="267"/>
      <c r="BQ57" s="264">
        <v>51</v>
      </c>
      <c r="BR57" s="265"/>
      <c r="BS57" s="1068"/>
      <c r="BT57" s="1069"/>
      <c r="BU57" s="1069"/>
      <c r="BV57" s="1069"/>
      <c r="BW57" s="1069"/>
      <c r="BX57" s="1069"/>
      <c r="BY57" s="1069"/>
      <c r="BZ57" s="1069"/>
      <c r="CA57" s="1069"/>
      <c r="CB57" s="1069"/>
      <c r="CC57" s="1069"/>
      <c r="CD57" s="1069"/>
      <c r="CE57" s="1069"/>
      <c r="CF57" s="1069"/>
      <c r="CG57" s="1070"/>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6"/>
      <c r="DW57" s="1047"/>
      <c r="DX57" s="1047"/>
      <c r="DY57" s="1047"/>
      <c r="DZ57" s="1048"/>
      <c r="EA57" s="248"/>
    </row>
    <row r="58" spans="1:131" s="249" customFormat="1" ht="26.25" customHeight="1" x14ac:dyDescent="0.15">
      <c r="A58" s="263">
        <v>31</v>
      </c>
      <c r="B58" s="1073"/>
      <c r="C58" s="1074"/>
      <c r="D58" s="1074"/>
      <c r="E58" s="1074"/>
      <c r="F58" s="1074"/>
      <c r="G58" s="1074"/>
      <c r="H58" s="1074"/>
      <c r="I58" s="1074"/>
      <c r="J58" s="1074"/>
      <c r="K58" s="1074"/>
      <c r="L58" s="1074"/>
      <c r="M58" s="1074"/>
      <c r="N58" s="1074"/>
      <c r="O58" s="1074"/>
      <c r="P58" s="1075"/>
      <c r="Q58" s="1076"/>
      <c r="R58" s="1077"/>
      <c r="S58" s="1077"/>
      <c r="T58" s="1077"/>
      <c r="U58" s="1077"/>
      <c r="V58" s="1077"/>
      <c r="W58" s="1077"/>
      <c r="X58" s="1077"/>
      <c r="Y58" s="1077"/>
      <c r="Z58" s="1077"/>
      <c r="AA58" s="1077"/>
      <c r="AB58" s="1077"/>
      <c r="AC58" s="1077"/>
      <c r="AD58" s="1077"/>
      <c r="AE58" s="1078"/>
      <c r="AF58" s="1079"/>
      <c r="AG58" s="1080"/>
      <c r="AH58" s="1080"/>
      <c r="AI58" s="1080"/>
      <c r="AJ58" s="1081"/>
      <c r="AK58" s="1082"/>
      <c r="AL58" s="1077"/>
      <c r="AM58" s="1077"/>
      <c r="AN58" s="1077"/>
      <c r="AO58" s="1077"/>
      <c r="AP58" s="1077"/>
      <c r="AQ58" s="1077"/>
      <c r="AR58" s="1077"/>
      <c r="AS58" s="1077"/>
      <c r="AT58" s="1077"/>
      <c r="AU58" s="1077"/>
      <c r="AV58" s="1077"/>
      <c r="AW58" s="1077"/>
      <c r="AX58" s="1077"/>
      <c r="AY58" s="1077"/>
      <c r="AZ58" s="1083"/>
      <c r="BA58" s="1083"/>
      <c r="BB58" s="1083"/>
      <c r="BC58" s="1083"/>
      <c r="BD58" s="1083"/>
      <c r="BE58" s="1091"/>
      <c r="BF58" s="1091"/>
      <c r="BG58" s="1091"/>
      <c r="BH58" s="1091"/>
      <c r="BI58" s="1092"/>
      <c r="BJ58" s="254"/>
      <c r="BK58" s="254"/>
      <c r="BL58" s="254"/>
      <c r="BM58" s="254"/>
      <c r="BN58" s="254"/>
      <c r="BO58" s="267"/>
      <c r="BP58" s="267"/>
      <c r="BQ58" s="264">
        <v>52</v>
      </c>
      <c r="BR58" s="265"/>
      <c r="BS58" s="1068"/>
      <c r="BT58" s="1069"/>
      <c r="BU58" s="1069"/>
      <c r="BV58" s="1069"/>
      <c r="BW58" s="1069"/>
      <c r="BX58" s="1069"/>
      <c r="BY58" s="1069"/>
      <c r="BZ58" s="1069"/>
      <c r="CA58" s="1069"/>
      <c r="CB58" s="1069"/>
      <c r="CC58" s="1069"/>
      <c r="CD58" s="1069"/>
      <c r="CE58" s="1069"/>
      <c r="CF58" s="1069"/>
      <c r="CG58" s="1070"/>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6"/>
      <c r="DW58" s="1047"/>
      <c r="DX58" s="1047"/>
      <c r="DY58" s="1047"/>
      <c r="DZ58" s="1048"/>
      <c r="EA58" s="248"/>
    </row>
    <row r="59" spans="1:131" s="249" customFormat="1" ht="26.25" customHeight="1" x14ac:dyDescent="0.15">
      <c r="A59" s="263">
        <v>32</v>
      </c>
      <c r="B59" s="1073"/>
      <c r="C59" s="1074"/>
      <c r="D59" s="1074"/>
      <c r="E59" s="1074"/>
      <c r="F59" s="1074"/>
      <c r="G59" s="1074"/>
      <c r="H59" s="1074"/>
      <c r="I59" s="1074"/>
      <c r="J59" s="1074"/>
      <c r="K59" s="1074"/>
      <c r="L59" s="1074"/>
      <c r="M59" s="1074"/>
      <c r="N59" s="1074"/>
      <c r="O59" s="1074"/>
      <c r="P59" s="1075"/>
      <c r="Q59" s="1076"/>
      <c r="R59" s="1077"/>
      <c r="S59" s="1077"/>
      <c r="T59" s="1077"/>
      <c r="U59" s="1077"/>
      <c r="V59" s="1077"/>
      <c r="W59" s="1077"/>
      <c r="X59" s="1077"/>
      <c r="Y59" s="1077"/>
      <c r="Z59" s="1077"/>
      <c r="AA59" s="1077"/>
      <c r="AB59" s="1077"/>
      <c r="AC59" s="1077"/>
      <c r="AD59" s="1077"/>
      <c r="AE59" s="1078"/>
      <c r="AF59" s="1079"/>
      <c r="AG59" s="1080"/>
      <c r="AH59" s="1080"/>
      <c r="AI59" s="1080"/>
      <c r="AJ59" s="1081"/>
      <c r="AK59" s="1082"/>
      <c r="AL59" s="1077"/>
      <c r="AM59" s="1077"/>
      <c r="AN59" s="1077"/>
      <c r="AO59" s="1077"/>
      <c r="AP59" s="1077"/>
      <c r="AQ59" s="1077"/>
      <c r="AR59" s="1077"/>
      <c r="AS59" s="1077"/>
      <c r="AT59" s="1077"/>
      <c r="AU59" s="1077"/>
      <c r="AV59" s="1077"/>
      <c r="AW59" s="1077"/>
      <c r="AX59" s="1077"/>
      <c r="AY59" s="1077"/>
      <c r="AZ59" s="1083"/>
      <c r="BA59" s="1083"/>
      <c r="BB59" s="1083"/>
      <c r="BC59" s="1083"/>
      <c r="BD59" s="1083"/>
      <c r="BE59" s="1091"/>
      <c r="BF59" s="1091"/>
      <c r="BG59" s="1091"/>
      <c r="BH59" s="1091"/>
      <c r="BI59" s="1092"/>
      <c r="BJ59" s="254"/>
      <c r="BK59" s="254"/>
      <c r="BL59" s="254"/>
      <c r="BM59" s="254"/>
      <c r="BN59" s="254"/>
      <c r="BO59" s="267"/>
      <c r="BP59" s="267"/>
      <c r="BQ59" s="264">
        <v>53</v>
      </c>
      <c r="BR59" s="265"/>
      <c r="BS59" s="1068"/>
      <c r="BT59" s="1069"/>
      <c r="BU59" s="1069"/>
      <c r="BV59" s="1069"/>
      <c r="BW59" s="1069"/>
      <c r="BX59" s="1069"/>
      <c r="BY59" s="1069"/>
      <c r="BZ59" s="1069"/>
      <c r="CA59" s="1069"/>
      <c r="CB59" s="1069"/>
      <c r="CC59" s="1069"/>
      <c r="CD59" s="1069"/>
      <c r="CE59" s="1069"/>
      <c r="CF59" s="1069"/>
      <c r="CG59" s="1070"/>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6"/>
      <c r="DW59" s="1047"/>
      <c r="DX59" s="1047"/>
      <c r="DY59" s="1047"/>
      <c r="DZ59" s="1048"/>
      <c r="EA59" s="248"/>
    </row>
    <row r="60" spans="1:131" s="249" customFormat="1" ht="26.25" customHeight="1" x14ac:dyDescent="0.15">
      <c r="A60" s="263">
        <v>33</v>
      </c>
      <c r="B60" s="1073"/>
      <c r="C60" s="1074"/>
      <c r="D60" s="1074"/>
      <c r="E60" s="1074"/>
      <c r="F60" s="1074"/>
      <c r="G60" s="1074"/>
      <c r="H60" s="1074"/>
      <c r="I60" s="1074"/>
      <c r="J60" s="1074"/>
      <c r="K60" s="1074"/>
      <c r="L60" s="1074"/>
      <c r="M60" s="1074"/>
      <c r="N60" s="1074"/>
      <c r="O60" s="1074"/>
      <c r="P60" s="1075"/>
      <c r="Q60" s="1076"/>
      <c r="R60" s="1077"/>
      <c r="S60" s="1077"/>
      <c r="T60" s="1077"/>
      <c r="U60" s="1077"/>
      <c r="V60" s="1077"/>
      <c r="W60" s="1077"/>
      <c r="X60" s="1077"/>
      <c r="Y60" s="1077"/>
      <c r="Z60" s="1077"/>
      <c r="AA60" s="1077"/>
      <c r="AB60" s="1077"/>
      <c r="AC60" s="1077"/>
      <c r="AD60" s="1077"/>
      <c r="AE60" s="1078"/>
      <c r="AF60" s="1079"/>
      <c r="AG60" s="1080"/>
      <c r="AH60" s="1080"/>
      <c r="AI60" s="1080"/>
      <c r="AJ60" s="1081"/>
      <c r="AK60" s="1082"/>
      <c r="AL60" s="1077"/>
      <c r="AM60" s="1077"/>
      <c r="AN60" s="1077"/>
      <c r="AO60" s="1077"/>
      <c r="AP60" s="1077"/>
      <c r="AQ60" s="1077"/>
      <c r="AR60" s="1077"/>
      <c r="AS60" s="1077"/>
      <c r="AT60" s="1077"/>
      <c r="AU60" s="1077"/>
      <c r="AV60" s="1077"/>
      <c r="AW60" s="1077"/>
      <c r="AX60" s="1077"/>
      <c r="AY60" s="1077"/>
      <c r="AZ60" s="1083"/>
      <c r="BA60" s="1083"/>
      <c r="BB60" s="1083"/>
      <c r="BC60" s="1083"/>
      <c r="BD60" s="1083"/>
      <c r="BE60" s="1091"/>
      <c r="BF60" s="1091"/>
      <c r="BG60" s="1091"/>
      <c r="BH60" s="1091"/>
      <c r="BI60" s="1092"/>
      <c r="BJ60" s="254"/>
      <c r="BK60" s="254"/>
      <c r="BL60" s="254"/>
      <c r="BM60" s="254"/>
      <c r="BN60" s="254"/>
      <c r="BO60" s="267"/>
      <c r="BP60" s="267"/>
      <c r="BQ60" s="264">
        <v>54</v>
      </c>
      <c r="BR60" s="265"/>
      <c r="BS60" s="1068"/>
      <c r="BT60" s="1069"/>
      <c r="BU60" s="1069"/>
      <c r="BV60" s="1069"/>
      <c r="BW60" s="1069"/>
      <c r="BX60" s="1069"/>
      <c r="BY60" s="1069"/>
      <c r="BZ60" s="1069"/>
      <c r="CA60" s="1069"/>
      <c r="CB60" s="1069"/>
      <c r="CC60" s="1069"/>
      <c r="CD60" s="1069"/>
      <c r="CE60" s="1069"/>
      <c r="CF60" s="1069"/>
      <c r="CG60" s="1070"/>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6"/>
      <c r="DW60" s="1047"/>
      <c r="DX60" s="1047"/>
      <c r="DY60" s="1047"/>
      <c r="DZ60" s="1048"/>
      <c r="EA60" s="248"/>
    </row>
    <row r="61" spans="1:131" s="249" customFormat="1" ht="26.25" customHeight="1" thickBot="1" x14ac:dyDescent="0.2">
      <c r="A61" s="263">
        <v>34</v>
      </c>
      <c r="B61" s="1073"/>
      <c r="C61" s="1074"/>
      <c r="D61" s="1074"/>
      <c r="E61" s="1074"/>
      <c r="F61" s="1074"/>
      <c r="G61" s="1074"/>
      <c r="H61" s="1074"/>
      <c r="I61" s="1074"/>
      <c r="J61" s="1074"/>
      <c r="K61" s="1074"/>
      <c r="L61" s="1074"/>
      <c r="M61" s="1074"/>
      <c r="N61" s="1074"/>
      <c r="O61" s="1074"/>
      <c r="P61" s="1075"/>
      <c r="Q61" s="1076"/>
      <c r="R61" s="1077"/>
      <c r="S61" s="1077"/>
      <c r="T61" s="1077"/>
      <c r="U61" s="1077"/>
      <c r="V61" s="1077"/>
      <c r="W61" s="1077"/>
      <c r="X61" s="1077"/>
      <c r="Y61" s="1077"/>
      <c r="Z61" s="1077"/>
      <c r="AA61" s="1077"/>
      <c r="AB61" s="1077"/>
      <c r="AC61" s="1077"/>
      <c r="AD61" s="1077"/>
      <c r="AE61" s="1078"/>
      <c r="AF61" s="1079"/>
      <c r="AG61" s="1080"/>
      <c r="AH61" s="1080"/>
      <c r="AI61" s="1080"/>
      <c r="AJ61" s="1081"/>
      <c r="AK61" s="1082"/>
      <c r="AL61" s="1077"/>
      <c r="AM61" s="1077"/>
      <c r="AN61" s="1077"/>
      <c r="AO61" s="1077"/>
      <c r="AP61" s="1077"/>
      <c r="AQ61" s="1077"/>
      <c r="AR61" s="1077"/>
      <c r="AS61" s="1077"/>
      <c r="AT61" s="1077"/>
      <c r="AU61" s="1077"/>
      <c r="AV61" s="1077"/>
      <c r="AW61" s="1077"/>
      <c r="AX61" s="1077"/>
      <c r="AY61" s="1077"/>
      <c r="AZ61" s="1083"/>
      <c r="BA61" s="1083"/>
      <c r="BB61" s="1083"/>
      <c r="BC61" s="1083"/>
      <c r="BD61" s="1083"/>
      <c r="BE61" s="1091"/>
      <c r="BF61" s="1091"/>
      <c r="BG61" s="1091"/>
      <c r="BH61" s="1091"/>
      <c r="BI61" s="1092"/>
      <c r="BJ61" s="254"/>
      <c r="BK61" s="254"/>
      <c r="BL61" s="254"/>
      <c r="BM61" s="254"/>
      <c r="BN61" s="254"/>
      <c r="BO61" s="267"/>
      <c r="BP61" s="267"/>
      <c r="BQ61" s="264">
        <v>55</v>
      </c>
      <c r="BR61" s="265"/>
      <c r="BS61" s="1068"/>
      <c r="BT61" s="1069"/>
      <c r="BU61" s="1069"/>
      <c r="BV61" s="1069"/>
      <c r="BW61" s="1069"/>
      <c r="BX61" s="1069"/>
      <c r="BY61" s="1069"/>
      <c r="BZ61" s="1069"/>
      <c r="CA61" s="1069"/>
      <c r="CB61" s="1069"/>
      <c r="CC61" s="1069"/>
      <c r="CD61" s="1069"/>
      <c r="CE61" s="1069"/>
      <c r="CF61" s="1069"/>
      <c r="CG61" s="1070"/>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6"/>
      <c r="DW61" s="1047"/>
      <c r="DX61" s="1047"/>
      <c r="DY61" s="1047"/>
      <c r="DZ61" s="1048"/>
      <c r="EA61" s="248"/>
    </row>
    <row r="62" spans="1:131" s="249" customFormat="1" ht="26.25" customHeight="1" x14ac:dyDescent="0.15">
      <c r="A62" s="263">
        <v>35</v>
      </c>
      <c r="B62" s="1073"/>
      <c r="C62" s="1074"/>
      <c r="D62" s="1074"/>
      <c r="E62" s="1074"/>
      <c r="F62" s="1074"/>
      <c r="G62" s="1074"/>
      <c r="H62" s="1074"/>
      <c r="I62" s="1074"/>
      <c r="J62" s="1074"/>
      <c r="K62" s="1074"/>
      <c r="L62" s="1074"/>
      <c r="M62" s="1074"/>
      <c r="N62" s="1074"/>
      <c r="O62" s="1074"/>
      <c r="P62" s="1075"/>
      <c r="Q62" s="1076"/>
      <c r="R62" s="1077"/>
      <c r="S62" s="1077"/>
      <c r="T62" s="1077"/>
      <c r="U62" s="1077"/>
      <c r="V62" s="1077"/>
      <c r="W62" s="1077"/>
      <c r="X62" s="1077"/>
      <c r="Y62" s="1077"/>
      <c r="Z62" s="1077"/>
      <c r="AA62" s="1077"/>
      <c r="AB62" s="1077"/>
      <c r="AC62" s="1077"/>
      <c r="AD62" s="1077"/>
      <c r="AE62" s="1078"/>
      <c r="AF62" s="1079"/>
      <c r="AG62" s="1080"/>
      <c r="AH62" s="1080"/>
      <c r="AI62" s="1080"/>
      <c r="AJ62" s="1081"/>
      <c r="AK62" s="1082"/>
      <c r="AL62" s="1077"/>
      <c r="AM62" s="1077"/>
      <c r="AN62" s="1077"/>
      <c r="AO62" s="1077"/>
      <c r="AP62" s="1077"/>
      <c r="AQ62" s="1077"/>
      <c r="AR62" s="1077"/>
      <c r="AS62" s="1077"/>
      <c r="AT62" s="1077"/>
      <c r="AU62" s="1077"/>
      <c r="AV62" s="1077"/>
      <c r="AW62" s="1077"/>
      <c r="AX62" s="1077"/>
      <c r="AY62" s="1077"/>
      <c r="AZ62" s="1083"/>
      <c r="BA62" s="1083"/>
      <c r="BB62" s="1083"/>
      <c r="BC62" s="1083"/>
      <c r="BD62" s="1083"/>
      <c r="BE62" s="1091"/>
      <c r="BF62" s="1091"/>
      <c r="BG62" s="1091"/>
      <c r="BH62" s="1091"/>
      <c r="BI62" s="1092"/>
      <c r="BJ62" s="1093" t="s">
        <v>415</v>
      </c>
      <c r="BK62" s="1094"/>
      <c r="BL62" s="1094"/>
      <c r="BM62" s="1094"/>
      <c r="BN62" s="1095"/>
      <c r="BO62" s="267"/>
      <c r="BP62" s="267"/>
      <c r="BQ62" s="264">
        <v>56</v>
      </c>
      <c r="BR62" s="265"/>
      <c r="BS62" s="1068"/>
      <c r="BT62" s="1069"/>
      <c r="BU62" s="1069"/>
      <c r="BV62" s="1069"/>
      <c r="BW62" s="1069"/>
      <c r="BX62" s="1069"/>
      <c r="BY62" s="1069"/>
      <c r="BZ62" s="1069"/>
      <c r="CA62" s="1069"/>
      <c r="CB62" s="1069"/>
      <c r="CC62" s="1069"/>
      <c r="CD62" s="1069"/>
      <c r="CE62" s="1069"/>
      <c r="CF62" s="1069"/>
      <c r="CG62" s="1070"/>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6"/>
      <c r="DW62" s="1047"/>
      <c r="DX62" s="1047"/>
      <c r="DY62" s="1047"/>
      <c r="DZ62" s="1048"/>
      <c r="EA62" s="248"/>
    </row>
    <row r="63" spans="1:131" s="249" customFormat="1" ht="26.25" customHeight="1" thickBot="1" x14ac:dyDescent="0.2">
      <c r="A63" s="266" t="s">
        <v>391</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3077</v>
      </c>
      <c r="AG63" s="1016"/>
      <c r="AH63" s="1016"/>
      <c r="AI63" s="1016"/>
      <c r="AJ63" s="1089"/>
      <c r="AK63" s="1090"/>
      <c r="AL63" s="1020"/>
      <c r="AM63" s="1020"/>
      <c r="AN63" s="1020"/>
      <c r="AO63" s="1020"/>
      <c r="AP63" s="1016">
        <v>18137</v>
      </c>
      <c r="AQ63" s="1016"/>
      <c r="AR63" s="1016"/>
      <c r="AS63" s="1016"/>
      <c r="AT63" s="1016"/>
      <c r="AU63" s="1016">
        <v>14881</v>
      </c>
      <c r="AV63" s="1016"/>
      <c r="AW63" s="1016"/>
      <c r="AX63" s="1016"/>
      <c r="AY63" s="1016"/>
      <c r="AZ63" s="1084"/>
      <c r="BA63" s="1084"/>
      <c r="BB63" s="1084"/>
      <c r="BC63" s="1084"/>
      <c r="BD63" s="1084"/>
      <c r="BE63" s="1017"/>
      <c r="BF63" s="1017"/>
      <c r="BG63" s="1017"/>
      <c r="BH63" s="1017"/>
      <c r="BI63" s="1018"/>
      <c r="BJ63" s="1085" t="s">
        <v>127</v>
      </c>
      <c r="BK63" s="1008"/>
      <c r="BL63" s="1008"/>
      <c r="BM63" s="1008"/>
      <c r="BN63" s="1086"/>
      <c r="BO63" s="267"/>
      <c r="BP63" s="267"/>
      <c r="BQ63" s="264">
        <v>57</v>
      </c>
      <c r="BR63" s="265"/>
      <c r="BS63" s="1068"/>
      <c r="BT63" s="1069"/>
      <c r="BU63" s="1069"/>
      <c r="BV63" s="1069"/>
      <c r="BW63" s="1069"/>
      <c r="BX63" s="1069"/>
      <c r="BY63" s="1069"/>
      <c r="BZ63" s="1069"/>
      <c r="CA63" s="1069"/>
      <c r="CB63" s="1069"/>
      <c r="CC63" s="1069"/>
      <c r="CD63" s="1069"/>
      <c r="CE63" s="1069"/>
      <c r="CF63" s="1069"/>
      <c r="CG63" s="1070"/>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6"/>
      <c r="DW63" s="1047"/>
      <c r="DX63" s="1047"/>
      <c r="DY63" s="1047"/>
      <c r="DZ63" s="1048"/>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68"/>
      <c r="BT64" s="1069"/>
      <c r="BU64" s="1069"/>
      <c r="BV64" s="1069"/>
      <c r="BW64" s="1069"/>
      <c r="BX64" s="1069"/>
      <c r="BY64" s="1069"/>
      <c r="BZ64" s="1069"/>
      <c r="CA64" s="1069"/>
      <c r="CB64" s="1069"/>
      <c r="CC64" s="1069"/>
      <c r="CD64" s="1069"/>
      <c r="CE64" s="1069"/>
      <c r="CF64" s="1069"/>
      <c r="CG64" s="1070"/>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6"/>
      <c r="DW64" s="1047"/>
      <c r="DX64" s="1047"/>
      <c r="DY64" s="1047"/>
      <c r="DZ64" s="1048"/>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68"/>
      <c r="BT65" s="1069"/>
      <c r="BU65" s="1069"/>
      <c r="BV65" s="1069"/>
      <c r="BW65" s="1069"/>
      <c r="BX65" s="1069"/>
      <c r="BY65" s="1069"/>
      <c r="BZ65" s="1069"/>
      <c r="CA65" s="1069"/>
      <c r="CB65" s="1069"/>
      <c r="CC65" s="1069"/>
      <c r="CD65" s="1069"/>
      <c r="CE65" s="1069"/>
      <c r="CF65" s="1069"/>
      <c r="CG65" s="1070"/>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6"/>
      <c r="DW65" s="1047"/>
      <c r="DX65" s="1047"/>
      <c r="DY65" s="1047"/>
      <c r="DZ65" s="1048"/>
      <c r="EA65" s="248"/>
    </row>
    <row r="66" spans="1:131" s="249" customFormat="1" ht="26.25" customHeight="1" x14ac:dyDescent="0.15">
      <c r="A66" s="1049" t="s">
        <v>418</v>
      </c>
      <c r="B66" s="1050"/>
      <c r="C66" s="1050"/>
      <c r="D66" s="1050"/>
      <c r="E66" s="1050"/>
      <c r="F66" s="1050"/>
      <c r="G66" s="1050"/>
      <c r="H66" s="1050"/>
      <c r="I66" s="1050"/>
      <c r="J66" s="1050"/>
      <c r="K66" s="1050"/>
      <c r="L66" s="1050"/>
      <c r="M66" s="1050"/>
      <c r="N66" s="1050"/>
      <c r="O66" s="1050"/>
      <c r="P66" s="1051"/>
      <c r="Q66" s="1055" t="s">
        <v>419</v>
      </c>
      <c r="R66" s="1056"/>
      <c r="S66" s="1056"/>
      <c r="T66" s="1056"/>
      <c r="U66" s="1057"/>
      <c r="V66" s="1055" t="s">
        <v>420</v>
      </c>
      <c r="W66" s="1056"/>
      <c r="X66" s="1056"/>
      <c r="Y66" s="1056"/>
      <c r="Z66" s="1057"/>
      <c r="AA66" s="1055" t="s">
        <v>421</v>
      </c>
      <c r="AB66" s="1056"/>
      <c r="AC66" s="1056"/>
      <c r="AD66" s="1056"/>
      <c r="AE66" s="1057"/>
      <c r="AF66" s="1061" t="s">
        <v>422</v>
      </c>
      <c r="AG66" s="1062"/>
      <c r="AH66" s="1062"/>
      <c r="AI66" s="1062"/>
      <c r="AJ66" s="1063"/>
      <c r="AK66" s="1055" t="s">
        <v>423</v>
      </c>
      <c r="AL66" s="1050"/>
      <c r="AM66" s="1050"/>
      <c r="AN66" s="1050"/>
      <c r="AO66" s="1051"/>
      <c r="AP66" s="1055" t="s">
        <v>424</v>
      </c>
      <c r="AQ66" s="1056"/>
      <c r="AR66" s="1056"/>
      <c r="AS66" s="1056"/>
      <c r="AT66" s="1057"/>
      <c r="AU66" s="1055" t="s">
        <v>425</v>
      </c>
      <c r="AV66" s="1056"/>
      <c r="AW66" s="1056"/>
      <c r="AX66" s="1056"/>
      <c r="AY66" s="1057"/>
      <c r="AZ66" s="1055" t="s">
        <v>378</v>
      </c>
      <c r="BA66" s="1056"/>
      <c r="BB66" s="1056"/>
      <c r="BC66" s="1056"/>
      <c r="BD66" s="1071"/>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167" t="s">
        <v>582</v>
      </c>
      <c r="C68" s="1168"/>
      <c r="D68" s="1168"/>
      <c r="E68" s="1168"/>
      <c r="F68" s="1168"/>
      <c r="G68" s="1168"/>
      <c r="H68" s="1168"/>
      <c r="I68" s="1168"/>
      <c r="J68" s="1168"/>
      <c r="K68" s="1168"/>
      <c r="L68" s="1168"/>
      <c r="M68" s="1168"/>
      <c r="N68" s="1168"/>
      <c r="O68" s="1168"/>
      <c r="P68" s="1169"/>
      <c r="Q68" s="1045">
        <v>407</v>
      </c>
      <c r="R68" s="1039"/>
      <c r="S68" s="1039"/>
      <c r="T68" s="1039"/>
      <c r="U68" s="1039"/>
      <c r="V68" s="1039">
        <v>398</v>
      </c>
      <c r="W68" s="1039"/>
      <c r="X68" s="1039"/>
      <c r="Y68" s="1039"/>
      <c r="Z68" s="1039"/>
      <c r="AA68" s="1039">
        <v>10</v>
      </c>
      <c r="AB68" s="1039"/>
      <c r="AC68" s="1039"/>
      <c r="AD68" s="1039"/>
      <c r="AE68" s="1039"/>
      <c r="AF68" s="1039">
        <v>10</v>
      </c>
      <c r="AG68" s="1039"/>
      <c r="AH68" s="1039"/>
      <c r="AI68" s="1039"/>
      <c r="AJ68" s="1039"/>
      <c r="AK68" s="1039" t="s">
        <v>590</v>
      </c>
      <c r="AL68" s="1039"/>
      <c r="AM68" s="1039"/>
      <c r="AN68" s="1039"/>
      <c r="AO68" s="1039"/>
      <c r="AP68" s="1039" t="s">
        <v>591</v>
      </c>
      <c r="AQ68" s="1039"/>
      <c r="AR68" s="1039"/>
      <c r="AS68" s="1039"/>
      <c r="AT68" s="1039"/>
      <c r="AU68" s="1039" t="s">
        <v>592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857</v>
      </c>
      <c r="R69" s="1028"/>
      <c r="S69" s="1028"/>
      <c r="T69" s="1028"/>
      <c r="U69" s="1028"/>
      <c r="V69" s="1028">
        <v>837</v>
      </c>
      <c r="W69" s="1028"/>
      <c r="X69" s="1028"/>
      <c r="Y69" s="1028"/>
      <c r="Z69" s="1028"/>
      <c r="AA69" s="1028">
        <v>20</v>
      </c>
      <c r="AB69" s="1028"/>
      <c r="AC69" s="1028"/>
      <c r="AD69" s="1028"/>
      <c r="AE69" s="1028"/>
      <c r="AF69" s="1028">
        <v>20</v>
      </c>
      <c r="AG69" s="1028"/>
      <c r="AH69" s="1028"/>
      <c r="AI69" s="1028"/>
      <c r="AJ69" s="1028"/>
      <c r="AK69" s="1028" t="s">
        <v>593</v>
      </c>
      <c r="AL69" s="1028"/>
      <c r="AM69" s="1028"/>
      <c r="AN69" s="1028"/>
      <c r="AO69" s="1028"/>
      <c r="AP69" s="1028">
        <v>245</v>
      </c>
      <c r="AQ69" s="1028"/>
      <c r="AR69" s="1028"/>
      <c r="AS69" s="1028"/>
      <c r="AT69" s="1028"/>
      <c r="AU69" s="1028">
        <v>207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1417</v>
      </c>
      <c r="R70" s="1028"/>
      <c r="S70" s="1028"/>
      <c r="T70" s="1028"/>
      <c r="U70" s="1028"/>
      <c r="V70" s="1028">
        <v>1398</v>
      </c>
      <c r="W70" s="1028"/>
      <c r="X70" s="1028"/>
      <c r="Y70" s="1028"/>
      <c r="Z70" s="1028"/>
      <c r="AA70" s="1028">
        <v>19</v>
      </c>
      <c r="AB70" s="1028"/>
      <c r="AC70" s="1028"/>
      <c r="AD70" s="1028"/>
      <c r="AE70" s="1028"/>
      <c r="AF70" s="1028">
        <v>19</v>
      </c>
      <c r="AG70" s="1028"/>
      <c r="AH70" s="1028"/>
      <c r="AI70" s="1028"/>
      <c r="AJ70" s="1028"/>
      <c r="AK70" s="1028" t="s">
        <v>596</v>
      </c>
      <c r="AL70" s="1028"/>
      <c r="AM70" s="1028"/>
      <c r="AN70" s="1028"/>
      <c r="AO70" s="1028"/>
      <c r="AP70" s="1028">
        <v>42</v>
      </c>
      <c r="AQ70" s="1028"/>
      <c r="AR70" s="1028"/>
      <c r="AS70" s="1028"/>
      <c r="AT70" s="1028"/>
      <c r="AU70" s="1028">
        <v>14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6490</v>
      </c>
      <c r="R71" s="1028"/>
      <c r="S71" s="1028"/>
      <c r="T71" s="1028"/>
      <c r="U71" s="1028"/>
      <c r="V71" s="1028">
        <v>7195</v>
      </c>
      <c r="W71" s="1028"/>
      <c r="X71" s="1028"/>
      <c r="Y71" s="1028"/>
      <c r="Z71" s="1028"/>
      <c r="AA71" s="1028">
        <v>-705</v>
      </c>
      <c r="AB71" s="1028"/>
      <c r="AC71" s="1028"/>
      <c r="AD71" s="1028"/>
      <c r="AE71" s="1028"/>
      <c r="AF71" s="1028">
        <v>3561</v>
      </c>
      <c r="AG71" s="1028"/>
      <c r="AH71" s="1028"/>
      <c r="AI71" s="1028"/>
      <c r="AJ71" s="1028"/>
      <c r="AK71" s="1028" t="s">
        <v>594</v>
      </c>
      <c r="AL71" s="1028"/>
      <c r="AM71" s="1028"/>
      <c r="AN71" s="1028"/>
      <c r="AO71" s="1028"/>
      <c r="AP71" s="1028">
        <v>21684</v>
      </c>
      <c r="AQ71" s="1028"/>
      <c r="AR71" s="1028"/>
      <c r="AS71" s="1028"/>
      <c r="AT71" s="1028"/>
      <c r="AU71" s="1028">
        <v>251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72</v>
      </c>
      <c r="R72" s="1028"/>
      <c r="S72" s="1028"/>
      <c r="T72" s="1028"/>
      <c r="U72" s="1028"/>
      <c r="V72" s="1028">
        <v>69</v>
      </c>
      <c r="W72" s="1028"/>
      <c r="X72" s="1028"/>
      <c r="Y72" s="1028"/>
      <c r="Z72" s="1028"/>
      <c r="AA72" s="1028">
        <v>3</v>
      </c>
      <c r="AB72" s="1028"/>
      <c r="AC72" s="1028"/>
      <c r="AD72" s="1028"/>
      <c r="AE72" s="1028"/>
      <c r="AF72" s="1028">
        <v>3</v>
      </c>
      <c r="AG72" s="1028"/>
      <c r="AH72" s="1028"/>
      <c r="AI72" s="1028"/>
      <c r="AJ72" s="1028"/>
      <c r="AK72" s="1028" t="s">
        <v>595</v>
      </c>
      <c r="AL72" s="1028"/>
      <c r="AM72" s="1028"/>
      <c r="AN72" s="1028"/>
      <c r="AO72" s="1028"/>
      <c r="AP72" s="1028" t="s">
        <v>594</v>
      </c>
      <c r="AQ72" s="1028"/>
      <c r="AR72" s="1028"/>
      <c r="AS72" s="1028"/>
      <c r="AT72" s="1028"/>
      <c r="AU72" s="1028" t="s">
        <v>596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587</v>
      </c>
      <c r="C73" s="1032"/>
      <c r="D73" s="1032"/>
      <c r="E73" s="1032"/>
      <c r="F73" s="1032"/>
      <c r="G73" s="1032"/>
      <c r="H73" s="1032"/>
      <c r="I73" s="1032"/>
      <c r="J73" s="1032"/>
      <c r="K73" s="1032"/>
      <c r="L73" s="1032"/>
      <c r="M73" s="1032"/>
      <c r="N73" s="1032"/>
      <c r="O73" s="1032"/>
      <c r="P73" s="1033"/>
      <c r="Q73" s="1034">
        <v>279667</v>
      </c>
      <c r="R73" s="1028"/>
      <c r="S73" s="1028"/>
      <c r="T73" s="1028"/>
      <c r="U73" s="1028"/>
      <c r="V73" s="1028">
        <v>279607</v>
      </c>
      <c r="W73" s="1028"/>
      <c r="X73" s="1028"/>
      <c r="Y73" s="1028"/>
      <c r="Z73" s="1028"/>
      <c r="AA73" s="1028">
        <v>60</v>
      </c>
      <c r="AB73" s="1028"/>
      <c r="AC73" s="1028"/>
      <c r="AD73" s="1028"/>
      <c r="AE73" s="1028"/>
      <c r="AF73" s="1028">
        <v>60</v>
      </c>
      <c r="AG73" s="1028"/>
      <c r="AH73" s="1028"/>
      <c r="AI73" s="1028"/>
      <c r="AJ73" s="1028"/>
      <c r="AK73" s="1028">
        <v>5298</v>
      </c>
      <c r="AL73" s="1028"/>
      <c r="AM73" s="1028"/>
      <c r="AN73" s="1028"/>
      <c r="AO73" s="1028"/>
      <c r="AP73" s="1028" t="s">
        <v>513</v>
      </c>
      <c r="AQ73" s="1028"/>
      <c r="AR73" s="1028"/>
      <c r="AS73" s="1028"/>
      <c r="AT73" s="1028"/>
      <c r="AU73" s="1028" t="s">
        <v>513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588</v>
      </c>
      <c r="C74" s="1032"/>
      <c r="D74" s="1032"/>
      <c r="E74" s="1032"/>
      <c r="F74" s="1032"/>
      <c r="G74" s="1032"/>
      <c r="H74" s="1032"/>
      <c r="I74" s="1032"/>
      <c r="J74" s="1032"/>
      <c r="K74" s="1032"/>
      <c r="L74" s="1032"/>
      <c r="M74" s="1032"/>
      <c r="N74" s="1032"/>
      <c r="O74" s="1032"/>
      <c r="P74" s="1033"/>
      <c r="Q74" s="1034">
        <v>6487</v>
      </c>
      <c r="R74" s="1028"/>
      <c r="S74" s="1028"/>
      <c r="T74" s="1028"/>
      <c r="U74" s="1028"/>
      <c r="V74" s="1028">
        <v>6236</v>
      </c>
      <c r="W74" s="1028"/>
      <c r="X74" s="1028"/>
      <c r="Y74" s="1028"/>
      <c r="Z74" s="1028"/>
      <c r="AA74" s="1028">
        <v>251</v>
      </c>
      <c r="AB74" s="1028"/>
      <c r="AC74" s="1028"/>
      <c r="AD74" s="1028"/>
      <c r="AE74" s="1028"/>
      <c r="AF74" s="1028">
        <v>251</v>
      </c>
      <c r="AG74" s="1028"/>
      <c r="AH74" s="1028"/>
      <c r="AI74" s="1028"/>
      <c r="AJ74" s="1028"/>
      <c r="AK74" s="1028">
        <v>366</v>
      </c>
      <c r="AL74" s="1028"/>
      <c r="AM74" s="1028"/>
      <c r="AN74" s="1028"/>
      <c r="AO74" s="1028"/>
      <c r="AP74" s="1028" t="s">
        <v>513</v>
      </c>
      <c r="AQ74" s="1028"/>
      <c r="AR74" s="1028"/>
      <c r="AS74" s="1028"/>
      <c r="AT74" s="1028"/>
      <c r="AU74" s="1028" t="s">
        <v>513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589</v>
      </c>
      <c r="C75" s="1032"/>
      <c r="D75" s="1032"/>
      <c r="E75" s="1032"/>
      <c r="F75" s="1032"/>
      <c r="G75" s="1032"/>
      <c r="H75" s="1032"/>
      <c r="I75" s="1032"/>
      <c r="J75" s="1032"/>
      <c r="K75" s="1032"/>
      <c r="L75" s="1032"/>
      <c r="M75" s="1032"/>
      <c r="N75" s="1032"/>
      <c r="O75" s="1032"/>
      <c r="P75" s="1033"/>
      <c r="Q75" s="1035">
        <v>799</v>
      </c>
      <c r="R75" s="1036"/>
      <c r="S75" s="1036"/>
      <c r="T75" s="1036"/>
      <c r="U75" s="1037"/>
      <c r="V75" s="1038">
        <v>329</v>
      </c>
      <c r="W75" s="1036"/>
      <c r="X75" s="1036"/>
      <c r="Y75" s="1036"/>
      <c r="Z75" s="1037"/>
      <c r="AA75" s="1038">
        <v>470</v>
      </c>
      <c r="AB75" s="1036"/>
      <c r="AC75" s="1036"/>
      <c r="AD75" s="1036"/>
      <c r="AE75" s="1037"/>
      <c r="AF75" s="1038">
        <v>470</v>
      </c>
      <c r="AG75" s="1036"/>
      <c r="AH75" s="1036"/>
      <c r="AI75" s="1036"/>
      <c r="AJ75" s="1037"/>
      <c r="AK75" s="1038" t="s">
        <v>612</v>
      </c>
      <c r="AL75" s="1036"/>
      <c r="AM75" s="1036"/>
      <c r="AN75" s="1036"/>
      <c r="AO75" s="1037"/>
      <c r="AP75" s="1038" t="s">
        <v>513</v>
      </c>
      <c r="AQ75" s="1036"/>
      <c r="AR75" s="1036"/>
      <c r="AS75" s="1036"/>
      <c r="AT75" s="1037"/>
      <c r="AU75" s="1038" t="s">
        <v>513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613</v>
      </c>
      <c r="C76" s="1032"/>
      <c r="D76" s="1032"/>
      <c r="E76" s="1032"/>
      <c r="F76" s="1032"/>
      <c r="G76" s="1032"/>
      <c r="H76" s="1032"/>
      <c r="I76" s="1032"/>
      <c r="J76" s="1032"/>
      <c r="K76" s="1032"/>
      <c r="L76" s="1032"/>
      <c r="M76" s="1032"/>
      <c r="N76" s="1032"/>
      <c r="O76" s="1032"/>
      <c r="P76" s="1033"/>
      <c r="Q76" s="1035">
        <v>26</v>
      </c>
      <c r="R76" s="1036"/>
      <c r="S76" s="1036"/>
      <c r="T76" s="1036"/>
      <c r="U76" s="1037"/>
      <c r="V76" s="1038">
        <v>16</v>
      </c>
      <c r="W76" s="1036"/>
      <c r="X76" s="1036"/>
      <c r="Y76" s="1036"/>
      <c r="Z76" s="1037"/>
      <c r="AA76" s="1038">
        <v>11</v>
      </c>
      <c r="AB76" s="1036"/>
      <c r="AC76" s="1036"/>
      <c r="AD76" s="1036"/>
      <c r="AE76" s="1037"/>
      <c r="AF76" s="1038">
        <v>11</v>
      </c>
      <c r="AG76" s="1036"/>
      <c r="AH76" s="1036"/>
      <c r="AI76" s="1036"/>
      <c r="AJ76" s="1037"/>
      <c r="AK76" s="1038" t="s">
        <v>615</v>
      </c>
      <c r="AL76" s="1036"/>
      <c r="AM76" s="1036"/>
      <c r="AN76" s="1036"/>
      <c r="AO76" s="1037"/>
      <c r="AP76" s="1038" t="s">
        <v>513</v>
      </c>
      <c r="AQ76" s="1036"/>
      <c r="AR76" s="1036"/>
      <c r="AS76" s="1036"/>
      <c r="AT76" s="1037"/>
      <c r="AU76" s="1038" t="s">
        <v>513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614</v>
      </c>
      <c r="C77" s="1032"/>
      <c r="D77" s="1032"/>
      <c r="E77" s="1032"/>
      <c r="F77" s="1032"/>
      <c r="G77" s="1032"/>
      <c r="H77" s="1032"/>
      <c r="I77" s="1032"/>
      <c r="J77" s="1032"/>
      <c r="K77" s="1032"/>
      <c r="L77" s="1032"/>
      <c r="M77" s="1032"/>
      <c r="N77" s="1032"/>
      <c r="O77" s="1032"/>
      <c r="P77" s="1033"/>
      <c r="Q77" s="1035">
        <v>228</v>
      </c>
      <c r="R77" s="1036"/>
      <c r="S77" s="1036"/>
      <c r="T77" s="1036"/>
      <c r="U77" s="1037"/>
      <c r="V77" s="1038">
        <v>214</v>
      </c>
      <c r="W77" s="1036"/>
      <c r="X77" s="1036"/>
      <c r="Y77" s="1036"/>
      <c r="Z77" s="1037"/>
      <c r="AA77" s="1038">
        <v>14</v>
      </c>
      <c r="AB77" s="1036"/>
      <c r="AC77" s="1036"/>
      <c r="AD77" s="1036"/>
      <c r="AE77" s="1037"/>
      <c r="AF77" s="1038">
        <v>14</v>
      </c>
      <c r="AG77" s="1036"/>
      <c r="AH77" s="1036"/>
      <c r="AI77" s="1036"/>
      <c r="AJ77" s="1037"/>
      <c r="AK77" s="1038">
        <v>221</v>
      </c>
      <c r="AL77" s="1036"/>
      <c r="AM77" s="1036"/>
      <c r="AN77" s="1036"/>
      <c r="AO77" s="1037"/>
      <c r="AP77" s="1038" t="s">
        <v>513</v>
      </c>
      <c r="AQ77" s="1036"/>
      <c r="AR77" s="1036"/>
      <c r="AS77" s="1036"/>
      <c r="AT77" s="1037"/>
      <c r="AU77" s="1038" t="s">
        <v>513</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4419</v>
      </c>
      <c r="AG88" s="1016"/>
      <c r="AH88" s="1016"/>
      <c r="AI88" s="1016"/>
      <c r="AJ88" s="1016"/>
      <c r="AK88" s="1020"/>
      <c r="AL88" s="1020"/>
      <c r="AM88" s="1020"/>
      <c r="AN88" s="1020"/>
      <c r="AO88" s="1020"/>
      <c r="AP88" s="1016">
        <v>21972</v>
      </c>
      <c r="AQ88" s="1016"/>
      <c r="AR88" s="1016"/>
      <c r="AS88" s="1016"/>
      <c r="AT88" s="1016"/>
      <c r="AU88" s="1016">
        <v>471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55</v>
      </c>
      <c r="CS102" s="1008"/>
      <c r="CT102" s="1008"/>
      <c r="CU102" s="1008"/>
      <c r="CV102" s="1009"/>
      <c r="CW102" s="1007">
        <v>23</v>
      </c>
      <c r="CX102" s="1008"/>
      <c r="CY102" s="1008"/>
      <c r="CZ102" s="1008"/>
      <c r="DA102" s="1009"/>
      <c r="DB102" s="1007">
        <v>382</v>
      </c>
      <c r="DC102" s="1008"/>
      <c r="DD102" s="1008"/>
      <c r="DE102" s="1008"/>
      <c r="DF102" s="1009"/>
      <c r="DG102" s="1007" t="s">
        <v>604</v>
      </c>
      <c r="DH102" s="1008"/>
      <c r="DI102" s="1008"/>
      <c r="DJ102" s="1008"/>
      <c r="DK102" s="1009"/>
      <c r="DL102" s="1007" t="s">
        <v>605</v>
      </c>
      <c r="DM102" s="1008"/>
      <c r="DN102" s="1008"/>
      <c r="DO102" s="1008"/>
      <c r="DP102" s="1009"/>
      <c r="DQ102" s="1007" t="s">
        <v>606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306</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306</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306</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2053466</v>
      </c>
      <c r="AB110" s="944"/>
      <c r="AC110" s="944"/>
      <c r="AD110" s="944"/>
      <c r="AE110" s="945"/>
      <c r="AF110" s="946">
        <v>1971706</v>
      </c>
      <c r="AG110" s="944"/>
      <c r="AH110" s="944"/>
      <c r="AI110" s="944"/>
      <c r="AJ110" s="945"/>
      <c r="AK110" s="946">
        <v>1870169</v>
      </c>
      <c r="AL110" s="944"/>
      <c r="AM110" s="944"/>
      <c r="AN110" s="944"/>
      <c r="AO110" s="945"/>
      <c r="AP110" s="947">
        <v>18.2</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17763711</v>
      </c>
      <c r="BR110" s="891"/>
      <c r="BS110" s="891"/>
      <c r="BT110" s="891"/>
      <c r="BU110" s="891"/>
      <c r="BV110" s="891">
        <v>18195139</v>
      </c>
      <c r="BW110" s="891"/>
      <c r="BX110" s="891"/>
      <c r="BY110" s="891"/>
      <c r="BZ110" s="891"/>
      <c r="CA110" s="891">
        <v>19680330</v>
      </c>
      <c r="CB110" s="891"/>
      <c r="CC110" s="891"/>
      <c r="CD110" s="891"/>
      <c r="CE110" s="891"/>
      <c r="CF110" s="915">
        <v>191.9</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127</v>
      </c>
      <c r="DM110" s="891"/>
      <c r="DN110" s="891"/>
      <c r="DO110" s="891"/>
      <c r="DP110" s="891"/>
      <c r="DQ110" s="891" t="s">
        <v>127</v>
      </c>
      <c r="DR110" s="891"/>
      <c r="DS110" s="891"/>
      <c r="DT110" s="891"/>
      <c r="DU110" s="891"/>
      <c r="DV110" s="892" t="s">
        <v>406</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127</v>
      </c>
      <c r="AG111" s="972"/>
      <c r="AH111" s="972"/>
      <c r="AI111" s="972"/>
      <c r="AJ111" s="973"/>
      <c r="AK111" s="974" t="s">
        <v>127</v>
      </c>
      <c r="AL111" s="972"/>
      <c r="AM111" s="972"/>
      <c r="AN111" s="972"/>
      <c r="AO111" s="973"/>
      <c r="AP111" s="975" t="s">
        <v>406</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53199</v>
      </c>
      <c r="BR111" s="863"/>
      <c r="BS111" s="863"/>
      <c r="BT111" s="863"/>
      <c r="BU111" s="863"/>
      <c r="BV111" s="863">
        <v>39520</v>
      </c>
      <c r="BW111" s="863"/>
      <c r="BX111" s="863"/>
      <c r="BY111" s="863"/>
      <c r="BZ111" s="863"/>
      <c r="CA111" s="863">
        <v>36116</v>
      </c>
      <c r="CB111" s="863"/>
      <c r="CC111" s="863"/>
      <c r="CD111" s="863"/>
      <c r="CE111" s="863"/>
      <c r="CF111" s="924">
        <v>0.4</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127</v>
      </c>
      <c r="DH111" s="863"/>
      <c r="DI111" s="863"/>
      <c r="DJ111" s="863"/>
      <c r="DK111" s="863"/>
      <c r="DL111" s="863" t="s">
        <v>127</v>
      </c>
      <c r="DM111" s="863"/>
      <c r="DN111" s="863"/>
      <c r="DO111" s="863"/>
      <c r="DP111" s="863"/>
      <c r="DQ111" s="863" t="s">
        <v>127</v>
      </c>
      <c r="DR111" s="863"/>
      <c r="DS111" s="863"/>
      <c r="DT111" s="863"/>
      <c r="DU111" s="863"/>
      <c r="DV111" s="840" t="s">
        <v>406</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127</v>
      </c>
      <c r="AB112" s="826"/>
      <c r="AC112" s="826"/>
      <c r="AD112" s="826"/>
      <c r="AE112" s="827"/>
      <c r="AF112" s="828" t="s">
        <v>406</v>
      </c>
      <c r="AG112" s="826"/>
      <c r="AH112" s="826"/>
      <c r="AI112" s="826"/>
      <c r="AJ112" s="827"/>
      <c r="AK112" s="828" t="s">
        <v>127</v>
      </c>
      <c r="AL112" s="826"/>
      <c r="AM112" s="826"/>
      <c r="AN112" s="826"/>
      <c r="AO112" s="827"/>
      <c r="AP112" s="873" t="s">
        <v>127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16143848</v>
      </c>
      <c r="BR112" s="863"/>
      <c r="BS112" s="863"/>
      <c r="BT112" s="863"/>
      <c r="BU112" s="863"/>
      <c r="BV112" s="863">
        <v>15465292</v>
      </c>
      <c r="BW112" s="863"/>
      <c r="BX112" s="863"/>
      <c r="BY112" s="863"/>
      <c r="BZ112" s="863"/>
      <c r="CA112" s="863">
        <v>14880933</v>
      </c>
      <c r="CB112" s="863"/>
      <c r="CC112" s="863"/>
      <c r="CD112" s="863"/>
      <c r="CE112" s="863"/>
      <c r="CF112" s="924">
        <v>145.1</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127</v>
      </c>
      <c r="DM112" s="863"/>
      <c r="DN112" s="863"/>
      <c r="DO112" s="863"/>
      <c r="DP112" s="863"/>
      <c r="DQ112" s="863" t="s">
        <v>127</v>
      </c>
      <c r="DR112" s="863"/>
      <c r="DS112" s="863"/>
      <c r="DT112" s="863"/>
      <c r="DU112" s="863"/>
      <c r="DV112" s="840" t="s">
        <v>127</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1540747</v>
      </c>
      <c r="AB113" s="972"/>
      <c r="AC113" s="972"/>
      <c r="AD113" s="972"/>
      <c r="AE113" s="973"/>
      <c r="AF113" s="974">
        <v>1522220</v>
      </c>
      <c r="AG113" s="972"/>
      <c r="AH113" s="972"/>
      <c r="AI113" s="972"/>
      <c r="AJ113" s="973"/>
      <c r="AK113" s="974">
        <v>1475394</v>
      </c>
      <c r="AL113" s="972"/>
      <c r="AM113" s="972"/>
      <c r="AN113" s="972"/>
      <c r="AO113" s="973"/>
      <c r="AP113" s="975">
        <v>14.4</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544610</v>
      </c>
      <c r="BR113" s="863"/>
      <c r="BS113" s="863"/>
      <c r="BT113" s="863"/>
      <c r="BU113" s="863"/>
      <c r="BV113" s="863">
        <v>509695</v>
      </c>
      <c r="BW113" s="863"/>
      <c r="BX113" s="863"/>
      <c r="BY113" s="863"/>
      <c r="BZ113" s="863"/>
      <c r="CA113" s="863">
        <v>471115</v>
      </c>
      <c r="CB113" s="863"/>
      <c r="CC113" s="863"/>
      <c r="CD113" s="863"/>
      <c r="CE113" s="863"/>
      <c r="CF113" s="924">
        <v>4.5999999999999996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127</v>
      </c>
      <c r="DM113" s="826"/>
      <c r="DN113" s="826"/>
      <c r="DO113" s="826"/>
      <c r="DP113" s="827"/>
      <c r="DQ113" s="828" t="s">
        <v>406</v>
      </c>
      <c r="DR113" s="826"/>
      <c r="DS113" s="826"/>
      <c r="DT113" s="826"/>
      <c r="DU113" s="827"/>
      <c r="DV113" s="873" t="s">
        <v>127</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46227</v>
      </c>
      <c r="AB114" s="826"/>
      <c r="AC114" s="826"/>
      <c r="AD114" s="826"/>
      <c r="AE114" s="827"/>
      <c r="AF114" s="828">
        <v>46191</v>
      </c>
      <c r="AG114" s="826"/>
      <c r="AH114" s="826"/>
      <c r="AI114" s="826"/>
      <c r="AJ114" s="827"/>
      <c r="AK114" s="828">
        <v>46168</v>
      </c>
      <c r="AL114" s="826"/>
      <c r="AM114" s="826"/>
      <c r="AN114" s="826"/>
      <c r="AO114" s="827"/>
      <c r="AP114" s="873">
        <v>0.5</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2889445</v>
      </c>
      <c r="BR114" s="863"/>
      <c r="BS114" s="863"/>
      <c r="BT114" s="863"/>
      <c r="BU114" s="863"/>
      <c r="BV114" s="863">
        <v>2821868</v>
      </c>
      <c r="BW114" s="863"/>
      <c r="BX114" s="863"/>
      <c r="BY114" s="863"/>
      <c r="BZ114" s="863"/>
      <c r="CA114" s="863">
        <v>2705024</v>
      </c>
      <c r="CB114" s="863"/>
      <c r="CC114" s="863"/>
      <c r="CD114" s="863"/>
      <c r="CE114" s="863"/>
      <c r="CF114" s="924">
        <v>26.4</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127</v>
      </c>
      <c r="DH114" s="826"/>
      <c r="DI114" s="826"/>
      <c r="DJ114" s="826"/>
      <c r="DK114" s="827"/>
      <c r="DL114" s="828" t="s">
        <v>127</v>
      </c>
      <c r="DM114" s="826"/>
      <c r="DN114" s="826"/>
      <c r="DO114" s="826"/>
      <c r="DP114" s="827"/>
      <c r="DQ114" s="828" t="s">
        <v>127</v>
      </c>
      <c r="DR114" s="826"/>
      <c r="DS114" s="826"/>
      <c r="DT114" s="826"/>
      <c r="DU114" s="827"/>
      <c r="DV114" s="873" t="s">
        <v>127</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18664</v>
      </c>
      <c r="AB115" s="972"/>
      <c r="AC115" s="972"/>
      <c r="AD115" s="972"/>
      <c r="AE115" s="973"/>
      <c r="AF115" s="974">
        <v>11455</v>
      </c>
      <c r="AG115" s="972"/>
      <c r="AH115" s="972"/>
      <c r="AI115" s="972"/>
      <c r="AJ115" s="973"/>
      <c r="AK115" s="974">
        <v>18248</v>
      </c>
      <c r="AL115" s="972"/>
      <c r="AM115" s="972"/>
      <c r="AN115" s="972"/>
      <c r="AO115" s="973"/>
      <c r="AP115" s="975">
        <v>0.2</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v>397</v>
      </c>
      <c r="BR115" s="863"/>
      <c r="BS115" s="863"/>
      <c r="BT115" s="863"/>
      <c r="BU115" s="863"/>
      <c r="BV115" s="863">
        <v>1057</v>
      </c>
      <c r="BW115" s="863"/>
      <c r="BX115" s="863"/>
      <c r="BY115" s="863"/>
      <c r="BZ115" s="863"/>
      <c r="CA115" s="863">
        <v>368</v>
      </c>
      <c r="CB115" s="863"/>
      <c r="CC115" s="863"/>
      <c r="CD115" s="863"/>
      <c r="CE115" s="863"/>
      <c r="CF115" s="924">
        <v>0</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127</v>
      </c>
      <c r="DM115" s="826"/>
      <c r="DN115" s="826"/>
      <c r="DO115" s="826"/>
      <c r="DP115" s="827"/>
      <c r="DQ115" s="828" t="s">
        <v>127</v>
      </c>
      <c r="DR115" s="826"/>
      <c r="DS115" s="826"/>
      <c r="DT115" s="826"/>
      <c r="DU115" s="827"/>
      <c r="DV115" s="873" t="s">
        <v>406</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406</v>
      </c>
      <c r="AB116" s="826"/>
      <c r="AC116" s="826"/>
      <c r="AD116" s="826"/>
      <c r="AE116" s="827"/>
      <c r="AF116" s="828" t="s">
        <v>127</v>
      </c>
      <c r="AG116" s="826"/>
      <c r="AH116" s="826"/>
      <c r="AI116" s="826"/>
      <c r="AJ116" s="827"/>
      <c r="AK116" s="828" t="s">
        <v>406</v>
      </c>
      <c r="AL116" s="826"/>
      <c r="AM116" s="826"/>
      <c r="AN116" s="826"/>
      <c r="AO116" s="827"/>
      <c r="AP116" s="873" t="s">
        <v>406</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127</v>
      </c>
      <c r="BW116" s="863"/>
      <c r="BX116" s="863"/>
      <c r="BY116" s="863"/>
      <c r="BZ116" s="863"/>
      <c r="CA116" s="863" t="s">
        <v>127</v>
      </c>
      <c r="CB116" s="863"/>
      <c r="CC116" s="863"/>
      <c r="CD116" s="863"/>
      <c r="CE116" s="863"/>
      <c r="CF116" s="924" t="s">
        <v>127</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127</v>
      </c>
      <c r="DH116" s="826"/>
      <c r="DI116" s="826"/>
      <c r="DJ116" s="826"/>
      <c r="DK116" s="827"/>
      <c r="DL116" s="828" t="s">
        <v>406</v>
      </c>
      <c r="DM116" s="826"/>
      <c r="DN116" s="826"/>
      <c r="DO116" s="826"/>
      <c r="DP116" s="827"/>
      <c r="DQ116" s="828" t="s">
        <v>127</v>
      </c>
      <c r="DR116" s="826"/>
      <c r="DS116" s="826"/>
      <c r="DT116" s="826"/>
      <c r="DU116" s="827"/>
      <c r="DV116" s="873" t="s">
        <v>127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3659104</v>
      </c>
      <c r="AB117" s="958"/>
      <c r="AC117" s="958"/>
      <c r="AD117" s="958"/>
      <c r="AE117" s="959"/>
      <c r="AF117" s="960">
        <v>3551572</v>
      </c>
      <c r="AG117" s="958"/>
      <c r="AH117" s="958"/>
      <c r="AI117" s="958"/>
      <c r="AJ117" s="959"/>
      <c r="AK117" s="960">
        <v>3409979</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406</v>
      </c>
      <c r="BW117" s="863"/>
      <c r="BX117" s="863"/>
      <c r="BY117" s="863"/>
      <c r="BZ117" s="863"/>
      <c r="CA117" s="863" t="s">
        <v>127</v>
      </c>
      <c r="CB117" s="863"/>
      <c r="CC117" s="863"/>
      <c r="CD117" s="863"/>
      <c r="CE117" s="863"/>
      <c r="CF117" s="924" t="s">
        <v>127</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127</v>
      </c>
      <c r="DM117" s="826"/>
      <c r="DN117" s="826"/>
      <c r="DO117" s="826"/>
      <c r="DP117" s="827"/>
      <c r="DQ117" s="828" t="s">
        <v>127</v>
      </c>
      <c r="DR117" s="826"/>
      <c r="DS117" s="826"/>
      <c r="DT117" s="826"/>
      <c r="DU117" s="827"/>
      <c r="DV117" s="873" t="s">
        <v>127</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306</v>
      </c>
      <c r="AL118" s="951"/>
      <c r="AM118" s="951"/>
      <c r="AN118" s="951"/>
      <c r="AO118" s="952"/>
      <c r="AP118" s="954" t="s">
        <v>437</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406</v>
      </c>
      <c r="BW118" s="894"/>
      <c r="BX118" s="894"/>
      <c r="BY118" s="894"/>
      <c r="BZ118" s="894"/>
      <c r="CA118" s="894" t="s">
        <v>127</v>
      </c>
      <c r="CB118" s="894"/>
      <c r="CC118" s="894"/>
      <c r="CD118" s="894"/>
      <c r="CE118" s="894"/>
      <c r="CF118" s="924" t="s">
        <v>127</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127</v>
      </c>
      <c r="DR118" s="826"/>
      <c r="DS118" s="826"/>
      <c r="DT118" s="826"/>
      <c r="DU118" s="827"/>
      <c r="DV118" s="873" t="s">
        <v>127</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406</v>
      </c>
      <c r="AB119" s="944"/>
      <c r="AC119" s="944"/>
      <c r="AD119" s="944"/>
      <c r="AE119" s="945"/>
      <c r="AF119" s="946" t="s">
        <v>127</v>
      </c>
      <c r="AG119" s="944"/>
      <c r="AH119" s="944"/>
      <c r="AI119" s="944"/>
      <c r="AJ119" s="945"/>
      <c r="AK119" s="946" t="s">
        <v>127</v>
      </c>
      <c r="AL119" s="944"/>
      <c r="AM119" s="944"/>
      <c r="AN119" s="944"/>
      <c r="AO119" s="945"/>
      <c r="AP119" s="947" t="s">
        <v>406</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467</v>
      </c>
      <c r="BP119" s="927"/>
      <c r="BQ119" s="931">
        <v>37395210</v>
      </c>
      <c r="BR119" s="894"/>
      <c r="BS119" s="894"/>
      <c r="BT119" s="894"/>
      <c r="BU119" s="894"/>
      <c r="BV119" s="894">
        <v>37032571</v>
      </c>
      <c r="BW119" s="894"/>
      <c r="BX119" s="894"/>
      <c r="BY119" s="894"/>
      <c r="BZ119" s="894"/>
      <c r="CA119" s="894">
        <v>37773886</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53199</v>
      </c>
      <c r="DH119" s="809"/>
      <c r="DI119" s="809"/>
      <c r="DJ119" s="809"/>
      <c r="DK119" s="810"/>
      <c r="DL119" s="811">
        <v>39520</v>
      </c>
      <c r="DM119" s="809"/>
      <c r="DN119" s="809"/>
      <c r="DO119" s="809"/>
      <c r="DP119" s="810"/>
      <c r="DQ119" s="811">
        <v>36116</v>
      </c>
      <c r="DR119" s="809"/>
      <c r="DS119" s="809"/>
      <c r="DT119" s="809"/>
      <c r="DU119" s="810"/>
      <c r="DV119" s="897">
        <v>0.4</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127</v>
      </c>
      <c r="AL120" s="826"/>
      <c r="AM120" s="826"/>
      <c r="AN120" s="826"/>
      <c r="AO120" s="827"/>
      <c r="AP120" s="873" t="s">
        <v>127</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14761553</v>
      </c>
      <c r="BR120" s="891"/>
      <c r="BS120" s="891"/>
      <c r="BT120" s="891"/>
      <c r="BU120" s="891"/>
      <c r="BV120" s="891">
        <v>14361901</v>
      </c>
      <c r="BW120" s="891"/>
      <c r="BX120" s="891"/>
      <c r="BY120" s="891"/>
      <c r="BZ120" s="891"/>
      <c r="CA120" s="891">
        <v>13401444</v>
      </c>
      <c r="CB120" s="891"/>
      <c r="CC120" s="891"/>
      <c r="CD120" s="891"/>
      <c r="CE120" s="891"/>
      <c r="CF120" s="915">
        <v>130.69999999999999</v>
      </c>
      <c r="CG120" s="916"/>
      <c r="CH120" s="916"/>
      <c r="CI120" s="916"/>
      <c r="CJ120" s="916"/>
      <c r="CK120" s="917" t="s">
        <v>471</v>
      </c>
      <c r="CL120" s="901"/>
      <c r="CM120" s="901"/>
      <c r="CN120" s="901"/>
      <c r="CO120" s="902"/>
      <c r="CP120" s="921" t="s">
        <v>412</v>
      </c>
      <c r="CQ120" s="922"/>
      <c r="CR120" s="922"/>
      <c r="CS120" s="922"/>
      <c r="CT120" s="922"/>
      <c r="CU120" s="922"/>
      <c r="CV120" s="922"/>
      <c r="CW120" s="922"/>
      <c r="CX120" s="922"/>
      <c r="CY120" s="922"/>
      <c r="CZ120" s="922"/>
      <c r="DA120" s="922"/>
      <c r="DB120" s="922"/>
      <c r="DC120" s="922"/>
      <c r="DD120" s="922"/>
      <c r="DE120" s="922"/>
      <c r="DF120" s="923"/>
      <c r="DG120" s="910" t="s">
        <v>127</v>
      </c>
      <c r="DH120" s="891"/>
      <c r="DI120" s="891"/>
      <c r="DJ120" s="891"/>
      <c r="DK120" s="891"/>
      <c r="DL120" s="891" t="s">
        <v>127</v>
      </c>
      <c r="DM120" s="891"/>
      <c r="DN120" s="891"/>
      <c r="DO120" s="891"/>
      <c r="DP120" s="891"/>
      <c r="DQ120" s="891">
        <v>10380492</v>
      </c>
      <c r="DR120" s="891"/>
      <c r="DS120" s="891"/>
      <c r="DT120" s="891"/>
      <c r="DU120" s="891"/>
      <c r="DV120" s="892">
        <v>101.2</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127</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1454346</v>
      </c>
      <c r="BR121" s="863"/>
      <c r="BS121" s="863"/>
      <c r="BT121" s="863"/>
      <c r="BU121" s="863"/>
      <c r="BV121" s="863">
        <v>1403528</v>
      </c>
      <c r="BW121" s="863"/>
      <c r="BX121" s="863"/>
      <c r="BY121" s="863"/>
      <c r="BZ121" s="863"/>
      <c r="CA121" s="863">
        <v>1349804</v>
      </c>
      <c r="CB121" s="863"/>
      <c r="CC121" s="863"/>
      <c r="CD121" s="863"/>
      <c r="CE121" s="863"/>
      <c r="CF121" s="924">
        <v>13.2</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2466809</v>
      </c>
      <c r="DH121" s="863"/>
      <c r="DI121" s="863"/>
      <c r="DJ121" s="863"/>
      <c r="DK121" s="863"/>
      <c r="DL121" s="863">
        <v>2294857</v>
      </c>
      <c r="DM121" s="863"/>
      <c r="DN121" s="863"/>
      <c r="DO121" s="863"/>
      <c r="DP121" s="863"/>
      <c r="DQ121" s="863">
        <v>2140958</v>
      </c>
      <c r="DR121" s="863"/>
      <c r="DS121" s="863"/>
      <c r="DT121" s="863"/>
      <c r="DU121" s="863"/>
      <c r="DV121" s="840">
        <v>20.9</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127</v>
      </c>
      <c r="AL122" s="826"/>
      <c r="AM122" s="826"/>
      <c r="AN122" s="826"/>
      <c r="AO122" s="827"/>
      <c r="AP122" s="873" t="s">
        <v>127</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22818774</v>
      </c>
      <c r="BR122" s="894"/>
      <c r="BS122" s="894"/>
      <c r="BT122" s="894"/>
      <c r="BU122" s="894"/>
      <c r="BV122" s="894">
        <v>22770836</v>
      </c>
      <c r="BW122" s="894"/>
      <c r="BX122" s="894"/>
      <c r="BY122" s="894"/>
      <c r="BZ122" s="894"/>
      <c r="CA122" s="894">
        <v>23376485</v>
      </c>
      <c r="CB122" s="894"/>
      <c r="CC122" s="894"/>
      <c r="CD122" s="894"/>
      <c r="CE122" s="894"/>
      <c r="CF122" s="895">
        <v>227.9</v>
      </c>
      <c r="CG122" s="896"/>
      <c r="CH122" s="896"/>
      <c r="CI122" s="896"/>
      <c r="CJ122" s="896"/>
      <c r="CK122" s="918"/>
      <c r="CL122" s="904"/>
      <c r="CM122" s="904"/>
      <c r="CN122" s="904"/>
      <c r="CO122" s="905"/>
      <c r="CP122" s="884" t="s">
        <v>411</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v>1862081</v>
      </c>
      <c r="DR122" s="863"/>
      <c r="DS122" s="863"/>
      <c r="DT122" s="863"/>
      <c r="DU122" s="863"/>
      <c r="DV122" s="840">
        <v>18.2</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127</v>
      </c>
      <c r="AG123" s="826"/>
      <c r="AH123" s="826"/>
      <c r="AI123" s="826"/>
      <c r="AJ123" s="827"/>
      <c r="AK123" s="828" t="s">
        <v>127</v>
      </c>
      <c r="AL123" s="826"/>
      <c r="AM123" s="826"/>
      <c r="AN123" s="826"/>
      <c r="AO123" s="827"/>
      <c r="AP123" s="873" t="s">
        <v>127</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475</v>
      </c>
      <c r="BP123" s="927"/>
      <c r="BQ123" s="881">
        <v>39034673</v>
      </c>
      <c r="BR123" s="882"/>
      <c r="BS123" s="882"/>
      <c r="BT123" s="882"/>
      <c r="BU123" s="882"/>
      <c r="BV123" s="882">
        <v>38536265</v>
      </c>
      <c r="BW123" s="882"/>
      <c r="BX123" s="882"/>
      <c r="BY123" s="882"/>
      <c r="BZ123" s="882"/>
      <c r="CA123" s="882">
        <v>38127733</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v>482544</v>
      </c>
      <c r="DH123" s="826"/>
      <c r="DI123" s="826"/>
      <c r="DJ123" s="826"/>
      <c r="DK123" s="827"/>
      <c r="DL123" s="828">
        <v>454636</v>
      </c>
      <c r="DM123" s="826"/>
      <c r="DN123" s="826"/>
      <c r="DO123" s="826"/>
      <c r="DP123" s="827"/>
      <c r="DQ123" s="828">
        <v>422323</v>
      </c>
      <c r="DR123" s="826"/>
      <c r="DS123" s="826"/>
      <c r="DT123" s="826"/>
      <c r="DU123" s="827"/>
      <c r="DV123" s="873">
        <v>4.0999999999999996</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127</v>
      </c>
      <c r="AL124" s="826"/>
      <c r="AM124" s="826"/>
      <c r="AN124" s="826"/>
      <c r="AO124" s="827"/>
      <c r="AP124" s="873" t="s">
        <v>127</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127</v>
      </c>
      <c r="BR124" s="880"/>
      <c r="BS124" s="880"/>
      <c r="BT124" s="880"/>
      <c r="BU124" s="880"/>
      <c r="BV124" s="880" t="s">
        <v>127</v>
      </c>
      <c r="BW124" s="880"/>
      <c r="BX124" s="880"/>
      <c r="BY124" s="880"/>
      <c r="BZ124" s="880"/>
      <c r="CA124" s="880" t="s">
        <v>127</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13194495</v>
      </c>
      <c r="DH124" s="809"/>
      <c r="DI124" s="809"/>
      <c r="DJ124" s="809"/>
      <c r="DK124" s="810"/>
      <c r="DL124" s="811">
        <v>12715799</v>
      </c>
      <c r="DM124" s="809"/>
      <c r="DN124" s="809"/>
      <c r="DO124" s="809"/>
      <c r="DP124" s="810"/>
      <c r="DQ124" s="811">
        <v>75079</v>
      </c>
      <c r="DR124" s="809"/>
      <c r="DS124" s="809"/>
      <c r="DT124" s="809"/>
      <c r="DU124" s="810"/>
      <c r="DV124" s="897">
        <v>0.7</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127</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127</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18454</v>
      </c>
      <c r="AB126" s="826"/>
      <c r="AC126" s="826"/>
      <c r="AD126" s="826"/>
      <c r="AE126" s="827"/>
      <c r="AF126" s="828">
        <v>11265</v>
      </c>
      <c r="AG126" s="826"/>
      <c r="AH126" s="826"/>
      <c r="AI126" s="826"/>
      <c r="AJ126" s="827"/>
      <c r="AK126" s="828">
        <v>6033</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127</v>
      </c>
      <c r="DR126" s="863"/>
      <c r="DS126" s="863"/>
      <c r="DT126" s="863"/>
      <c r="DU126" s="863"/>
      <c r="DV126" s="840" t="s">
        <v>127</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210</v>
      </c>
      <c r="AB127" s="826"/>
      <c r="AC127" s="826"/>
      <c r="AD127" s="826"/>
      <c r="AE127" s="827"/>
      <c r="AF127" s="828">
        <v>190</v>
      </c>
      <c r="AG127" s="826"/>
      <c r="AH127" s="826"/>
      <c r="AI127" s="826"/>
      <c r="AJ127" s="827"/>
      <c r="AK127" s="828">
        <v>12215</v>
      </c>
      <c r="AL127" s="826"/>
      <c r="AM127" s="826"/>
      <c r="AN127" s="826"/>
      <c r="AO127" s="827"/>
      <c r="AP127" s="873">
        <v>0.1</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127</v>
      </c>
      <c r="DR127" s="863"/>
      <c r="DS127" s="863"/>
      <c r="DT127" s="863"/>
      <c r="DU127" s="863"/>
      <c r="DV127" s="840" t="s">
        <v>127</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167090</v>
      </c>
      <c r="AB128" s="847"/>
      <c r="AC128" s="847"/>
      <c r="AD128" s="847"/>
      <c r="AE128" s="848"/>
      <c r="AF128" s="849">
        <v>158596</v>
      </c>
      <c r="AG128" s="847"/>
      <c r="AH128" s="847"/>
      <c r="AI128" s="847"/>
      <c r="AJ128" s="848"/>
      <c r="AK128" s="849">
        <v>146000</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127</v>
      </c>
      <c r="BG128" s="833"/>
      <c r="BH128" s="833"/>
      <c r="BI128" s="833"/>
      <c r="BJ128" s="833"/>
      <c r="BK128" s="833"/>
      <c r="BL128" s="856"/>
      <c r="BM128" s="832">
        <v>12.99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397</v>
      </c>
      <c r="DH128" s="837"/>
      <c r="DI128" s="837"/>
      <c r="DJ128" s="837"/>
      <c r="DK128" s="837"/>
      <c r="DL128" s="837">
        <v>1057</v>
      </c>
      <c r="DM128" s="837"/>
      <c r="DN128" s="837"/>
      <c r="DO128" s="837"/>
      <c r="DP128" s="837"/>
      <c r="DQ128" s="837">
        <v>368</v>
      </c>
      <c r="DR128" s="837"/>
      <c r="DS128" s="837"/>
      <c r="DT128" s="837"/>
      <c r="DU128" s="837"/>
      <c r="DV128" s="838">
        <v>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12607480</v>
      </c>
      <c r="AB129" s="826"/>
      <c r="AC129" s="826"/>
      <c r="AD129" s="826"/>
      <c r="AE129" s="827"/>
      <c r="AF129" s="828">
        <v>12343245</v>
      </c>
      <c r="AG129" s="826"/>
      <c r="AH129" s="826"/>
      <c r="AI129" s="826"/>
      <c r="AJ129" s="827"/>
      <c r="AK129" s="828">
        <v>12584050</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127</v>
      </c>
      <c r="BG129" s="816"/>
      <c r="BH129" s="816"/>
      <c r="BI129" s="816"/>
      <c r="BJ129" s="816"/>
      <c r="BK129" s="816"/>
      <c r="BL129" s="817"/>
      <c r="BM129" s="815">
        <v>17.989999999999998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2447617</v>
      </c>
      <c r="AB130" s="826"/>
      <c r="AC130" s="826"/>
      <c r="AD130" s="826"/>
      <c r="AE130" s="827"/>
      <c r="AF130" s="828">
        <v>2410123</v>
      </c>
      <c r="AG130" s="826"/>
      <c r="AH130" s="826"/>
      <c r="AI130" s="826"/>
      <c r="AJ130" s="827"/>
      <c r="AK130" s="828">
        <v>2328243</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9.6999999999999993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10159863</v>
      </c>
      <c r="AB131" s="809"/>
      <c r="AC131" s="809"/>
      <c r="AD131" s="809"/>
      <c r="AE131" s="810"/>
      <c r="AF131" s="811">
        <v>9933122</v>
      </c>
      <c r="AG131" s="809"/>
      <c r="AH131" s="809"/>
      <c r="AI131" s="809"/>
      <c r="AJ131" s="810"/>
      <c r="AK131" s="811">
        <v>10255807</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10.27963664</v>
      </c>
      <c r="AB132" s="789"/>
      <c r="AC132" s="789"/>
      <c r="AD132" s="789"/>
      <c r="AE132" s="790"/>
      <c r="AF132" s="791">
        <v>9.8947038000000003</v>
      </c>
      <c r="AG132" s="789"/>
      <c r="AH132" s="789"/>
      <c r="AI132" s="789"/>
      <c r="AJ132" s="790"/>
      <c r="AK132" s="791">
        <v>9.1239626489999992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10.4</v>
      </c>
      <c r="AB133" s="768"/>
      <c r="AC133" s="768"/>
      <c r="AD133" s="768"/>
      <c r="AE133" s="769"/>
      <c r="AF133" s="767">
        <v>10.1</v>
      </c>
      <c r="AG133" s="768"/>
      <c r="AH133" s="768"/>
      <c r="AI133" s="768"/>
      <c r="AJ133" s="769"/>
      <c r="AK133" s="767">
        <v>9.6999999999999993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8xFWSSZJpjP7eqCHegKfTN0HF4O+TKXSR68w41wSGdhtQB6HayOV9MnHYEPiN5ajyY1+THGatNxQQhb6mhfwg==" saltValue="IjS8xoDpcDHqn5qgLRwicg==" spinCount="100000" sheet="1" objects="1" scenarios="1" formatRows="0"/>
  <mergeCells count="2033">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Zzzsem3t3oMWZUOChqMMMKxO4qK25zYu2bnvZQjKiEqGyTmuasdh+zIO/ms2vZKalq3rGJxnGC9ul3eFlxDNw==" saltValue="wRmQi3+lEvkaKrK8HeTWm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0aJiTBjIIVhnDILivlfcKYwpQr7JEJ4yVYBuNKWMkYAD2vfTnp4eWKzs1kfb3AMTVd1/3yyZarH+9C6VMGn7g==" saltValue="taqbamyDynRHqeElZ3c4r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5"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6"/>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6" t="s">
        <v>509</v>
      </c>
      <c r="AL9" s="1197"/>
      <c r="AM9" s="1197"/>
      <c r="AN9" s="1198"/>
      <c r="AO9" s="314">
        <v>3236138</v>
      </c>
      <c r="AP9" s="314">
        <v>82378</v>
      </c>
      <c r="AQ9" s="315">
        <v>83474</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6" t="s">
        <v>510</v>
      </c>
      <c r="AL10" s="1197"/>
      <c r="AM10" s="1197"/>
      <c r="AN10" s="1198"/>
      <c r="AO10" s="317">
        <v>580881</v>
      </c>
      <c r="AP10" s="317">
        <v>14787</v>
      </c>
      <c r="AQ10" s="318">
        <v>8278</v>
      </c>
      <c r="AR10" s="319">
        <v>78.599999999999994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6" t="s">
        <v>511</v>
      </c>
      <c r="AL11" s="1197"/>
      <c r="AM11" s="1197"/>
      <c r="AN11" s="1198"/>
      <c r="AO11" s="317">
        <v>63726</v>
      </c>
      <c r="AP11" s="317">
        <v>1622</v>
      </c>
      <c r="AQ11" s="318">
        <v>1520</v>
      </c>
      <c r="AR11" s="319">
        <v>6.7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6" t="s">
        <v>512</v>
      </c>
      <c r="AL12" s="1197"/>
      <c r="AM12" s="1197"/>
      <c r="AN12" s="1198"/>
      <c r="AO12" s="317" t="s">
        <v>513</v>
      </c>
      <c r="AP12" s="317" t="s">
        <v>513</v>
      </c>
      <c r="AQ12" s="318">
        <v>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6" t="s">
        <v>514</v>
      </c>
      <c r="AL13" s="1197"/>
      <c r="AM13" s="1197"/>
      <c r="AN13" s="1198"/>
      <c r="AO13" s="317">
        <v>87892</v>
      </c>
      <c r="AP13" s="317">
        <v>2237</v>
      </c>
      <c r="AQ13" s="318">
        <v>2948</v>
      </c>
      <c r="AR13" s="319">
        <v>-24.1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6" t="s">
        <v>515</v>
      </c>
      <c r="AL14" s="1197"/>
      <c r="AM14" s="1197"/>
      <c r="AN14" s="1198"/>
      <c r="AO14" s="317">
        <v>181014</v>
      </c>
      <c r="AP14" s="317">
        <v>4608</v>
      </c>
      <c r="AQ14" s="318">
        <v>1798</v>
      </c>
      <c r="AR14" s="319">
        <v>156.30000000000001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9" t="s">
        <v>516</v>
      </c>
      <c r="AL15" s="1200"/>
      <c r="AM15" s="1200"/>
      <c r="AN15" s="1201"/>
      <c r="AO15" s="317">
        <v>-249002</v>
      </c>
      <c r="AP15" s="317">
        <v>-6339</v>
      </c>
      <c r="AQ15" s="318">
        <v>-6111</v>
      </c>
      <c r="AR15" s="319">
        <v>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9" t="s">
        <v>185</v>
      </c>
      <c r="AL16" s="1200"/>
      <c r="AM16" s="1200"/>
      <c r="AN16" s="1201"/>
      <c r="AO16" s="317">
        <v>3900649</v>
      </c>
      <c r="AP16" s="317">
        <v>99294</v>
      </c>
      <c r="AQ16" s="318">
        <v>91920</v>
      </c>
      <c r="AR16" s="319">
        <v>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2" t="s">
        <v>521</v>
      </c>
      <c r="AL21" s="1203"/>
      <c r="AM21" s="1203"/>
      <c r="AN21" s="1204"/>
      <c r="AO21" s="330">
        <v>8.15</v>
      </c>
      <c r="AP21" s="331">
        <v>8.52</v>
      </c>
      <c r="AQ21" s="332">
        <v>-0.37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2" t="s">
        <v>522</v>
      </c>
      <c r="AL22" s="1203"/>
      <c r="AM22" s="1203"/>
      <c r="AN22" s="1204"/>
      <c r="AO22" s="335">
        <v>99.7</v>
      </c>
      <c r="AP22" s="336">
        <v>97.5</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5"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6"/>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5" t="s">
        <v>526</v>
      </c>
      <c r="AL32" s="1186"/>
      <c r="AM32" s="1186"/>
      <c r="AN32" s="1187"/>
      <c r="AO32" s="345">
        <v>1870169</v>
      </c>
      <c r="AP32" s="345">
        <v>47606</v>
      </c>
      <c r="AQ32" s="346">
        <v>52518</v>
      </c>
      <c r="AR32" s="347">
        <v>-9.4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5" t="s">
        <v>527</v>
      </c>
      <c r="AL33" s="1186"/>
      <c r="AM33" s="1186"/>
      <c r="AN33" s="1187"/>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5" t="s">
        <v>528</v>
      </c>
      <c r="AL34" s="1186"/>
      <c r="AM34" s="1186"/>
      <c r="AN34" s="1187"/>
      <c r="AO34" s="345" t="s">
        <v>513</v>
      </c>
      <c r="AP34" s="345" t="s">
        <v>513</v>
      </c>
      <c r="AQ34" s="346">
        <v>24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5" t="s">
        <v>529</v>
      </c>
      <c r="AL35" s="1186"/>
      <c r="AM35" s="1186"/>
      <c r="AN35" s="1187"/>
      <c r="AO35" s="345">
        <v>1475394</v>
      </c>
      <c r="AP35" s="345">
        <v>37557</v>
      </c>
      <c r="AQ35" s="346">
        <v>18573</v>
      </c>
      <c r="AR35" s="347">
        <v>102.2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5" t="s">
        <v>530</v>
      </c>
      <c r="AL36" s="1186"/>
      <c r="AM36" s="1186"/>
      <c r="AN36" s="1187"/>
      <c r="AO36" s="345">
        <v>46168</v>
      </c>
      <c r="AP36" s="345">
        <v>1175</v>
      </c>
      <c r="AQ36" s="346">
        <v>2920</v>
      </c>
      <c r="AR36" s="347">
        <v>-59.8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5" t="s">
        <v>531</v>
      </c>
      <c r="AL37" s="1186"/>
      <c r="AM37" s="1186"/>
      <c r="AN37" s="1187"/>
      <c r="AO37" s="345">
        <v>18248</v>
      </c>
      <c r="AP37" s="345">
        <v>465</v>
      </c>
      <c r="AQ37" s="346">
        <v>483</v>
      </c>
      <c r="AR37" s="347">
        <v>-3.7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2" t="s">
        <v>532</v>
      </c>
      <c r="AL38" s="1183"/>
      <c r="AM38" s="1183"/>
      <c r="AN38" s="1184"/>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2" t="s">
        <v>533</v>
      </c>
      <c r="AL39" s="1183"/>
      <c r="AM39" s="1183"/>
      <c r="AN39" s="1184"/>
      <c r="AO39" s="345">
        <v>-146000</v>
      </c>
      <c r="AP39" s="345">
        <v>-3717</v>
      </c>
      <c r="AQ39" s="346">
        <v>-4335</v>
      </c>
      <c r="AR39" s="347">
        <v>-14.3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5" t="s">
        <v>534</v>
      </c>
      <c r="AL40" s="1186"/>
      <c r="AM40" s="1186"/>
      <c r="AN40" s="1187"/>
      <c r="AO40" s="345">
        <v>-2328243</v>
      </c>
      <c r="AP40" s="345">
        <v>-59267</v>
      </c>
      <c r="AQ40" s="346">
        <v>-49481</v>
      </c>
      <c r="AR40" s="347">
        <v>19.8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8" t="s">
        <v>298</v>
      </c>
      <c r="AL41" s="1189"/>
      <c r="AM41" s="1189"/>
      <c r="AN41" s="1190"/>
      <c r="AO41" s="345">
        <v>935736</v>
      </c>
      <c r="AP41" s="345">
        <v>23820</v>
      </c>
      <c r="AQ41" s="346">
        <v>20703</v>
      </c>
      <c r="AR41" s="347">
        <v>15.1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1" t="s">
        <v>504</v>
      </c>
      <c r="AN49" s="1193" t="s">
        <v>538</v>
      </c>
      <c r="AO49" s="1194"/>
      <c r="AP49" s="1194"/>
      <c r="AQ49" s="1194"/>
      <c r="AR49" s="119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2"/>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2181946</v>
      </c>
      <c r="AN51" s="367">
        <v>52434</v>
      </c>
      <c r="AO51" s="368">
        <v>8.6</v>
      </c>
      <c r="AP51" s="369">
        <v>65876</v>
      </c>
      <c r="AQ51" s="370">
        <v>-25.1</v>
      </c>
      <c r="AR51" s="371">
        <v>33.700000000000003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1759943</v>
      </c>
      <c r="AN52" s="375">
        <v>42293</v>
      </c>
      <c r="AO52" s="376">
        <v>3.9</v>
      </c>
      <c r="AP52" s="377">
        <v>36484</v>
      </c>
      <c r="AQ52" s="378">
        <v>-24.3</v>
      </c>
      <c r="AR52" s="379">
        <v>28.2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2213863</v>
      </c>
      <c r="AN53" s="367">
        <v>53787</v>
      </c>
      <c r="AO53" s="368">
        <v>2.6</v>
      </c>
      <c r="AP53" s="369">
        <v>68468</v>
      </c>
      <c r="AQ53" s="370">
        <v>3.9</v>
      </c>
      <c r="AR53" s="371">
        <v>-1.3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1100185</v>
      </c>
      <c r="AN54" s="375">
        <v>26729</v>
      </c>
      <c r="AO54" s="376">
        <v>-36.799999999999997</v>
      </c>
      <c r="AP54" s="377">
        <v>34140</v>
      </c>
      <c r="AQ54" s="378">
        <v>-6.4</v>
      </c>
      <c r="AR54" s="379">
        <v>-30.4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2588685</v>
      </c>
      <c r="AN55" s="367">
        <v>63700</v>
      </c>
      <c r="AO55" s="368">
        <v>18.399999999999999</v>
      </c>
      <c r="AP55" s="369">
        <v>69729</v>
      </c>
      <c r="AQ55" s="370">
        <v>1.8</v>
      </c>
      <c r="AR55" s="371">
        <v>16.600000000000001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1007059</v>
      </c>
      <c r="AN56" s="375">
        <v>24781</v>
      </c>
      <c r="AO56" s="376">
        <v>-7.3</v>
      </c>
      <c r="AP56" s="377">
        <v>38908</v>
      </c>
      <c r="AQ56" s="378">
        <v>14</v>
      </c>
      <c r="AR56" s="379">
        <v>-21.3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3189207</v>
      </c>
      <c r="AN57" s="367">
        <v>79906</v>
      </c>
      <c r="AO57" s="368">
        <v>25.4</v>
      </c>
      <c r="AP57" s="369">
        <v>74581</v>
      </c>
      <c r="AQ57" s="370">
        <v>7</v>
      </c>
      <c r="AR57" s="371">
        <v>18.399999999999999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1360053</v>
      </c>
      <c r="AN58" s="375">
        <v>34076</v>
      </c>
      <c r="AO58" s="376">
        <v>37.5</v>
      </c>
      <c r="AP58" s="377">
        <v>41563</v>
      </c>
      <c r="AQ58" s="378">
        <v>6.8</v>
      </c>
      <c r="AR58" s="379">
        <v>30.7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5642943</v>
      </c>
      <c r="AN59" s="367">
        <v>143645</v>
      </c>
      <c r="AO59" s="368">
        <v>79.8</v>
      </c>
      <c r="AP59" s="369">
        <v>76347</v>
      </c>
      <c r="AQ59" s="370">
        <v>2.4</v>
      </c>
      <c r="AR59" s="371">
        <v>77.400000000000006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3386079</v>
      </c>
      <c r="AN60" s="375">
        <v>86195</v>
      </c>
      <c r="AO60" s="376">
        <v>152.9</v>
      </c>
      <c r="AP60" s="377">
        <v>41762</v>
      </c>
      <c r="AQ60" s="378">
        <v>0.5</v>
      </c>
      <c r="AR60" s="379">
        <v>152.4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3163329</v>
      </c>
      <c r="AN61" s="382">
        <v>78694</v>
      </c>
      <c r="AO61" s="383">
        <v>27</v>
      </c>
      <c r="AP61" s="384">
        <v>71000</v>
      </c>
      <c r="AQ61" s="385">
        <v>-2</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1722664</v>
      </c>
      <c r="AN62" s="375">
        <v>42815</v>
      </c>
      <c r="AO62" s="376">
        <v>30</v>
      </c>
      <c r="AP62" s="377">
        <v>38571</v>
      </c>
      <c r="AQ62" s="378">
        <v>-1.9</v>
      </c>
      <c r="AR62" s="379">
        <v>31.9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tXm9FZAe5G+9s5yoeBK13YAC3LzjGoX/XQU565BzGIvyolXxYnHw3DocACqKDcPKLPlXmduNpjFYJibpZ5tDw==" saltValue="uf4rUqI5S/i40sq4XcYR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uHXFUgdmNULdVF0aTpDTjPXn3/g8IxUqMreAaKnQADWJAvW+z0NN54OKDzPtSlIUt7yaO2+MxOjIyB0dQ9b10A==" saltValue="n4FoksN201F0yr9WKa5AX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e6HXHg42aaBKsUwTGfxnw3FKpv6uw0r/6Js+1tljxwzSue9BoQaYkSLLmGrBu4aKmsTbqFjtlfseXGnL57PEnw==" saltValue="mDyf8RCgawZ5WCUz40v28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7" t="s">
        <v>3</v>
      </c>
      <c r="D47" s="1207"/>
      <c r="E47" s="1208"/>
      <c r="F47" s="11">
        <v>54.31</v>
      </c>
      <c r="G47" s="12">
        <v>55.61</v>
      </c>
      <c r="H47" s="12">
        <v>52.68</v>
      </c>
      <c r="I47" s="12">
        <v>54.03</v>
      </c>
      <c r="J47" s="13">
        <v>49.41</v>
      </c>
    </row>
    <row r="48" spans="2:10" ht="57.75" customHeight="1" x14ac:dyDescent="0.15">
      <c r="B48" s="14"/>
      <c r="C48" s="1209" t="s">
        <v>4</v>
      </c>
      <c r="D48" s="1209"/>
      <c r="E48" s="1210"/>
      <c r="F48" s="15">
        <v>1.68</v>
      </c>
      <c r="G48" s="16">
        <v>0.95</v>
      </c>
      <c r="H48" s="16">
        <v>2.4</v>
      </c>
      <c r="I48" s="16">
        <v>0.48</v>
      </c>
      <c r="J48" s="17">
        <v>0.7</v>
      </c>
    </row>
    <row r="49" spans="2:10" ht="57.75" customHeight="1" thickBot="1" x14ac:dyDescent="0.2">
      <c r="B49" s="18"/>
      <c r="C49" s="1211" t="s">
        <v>5</v>
      </c>
      <c r="D49" s="1211"/>
      <c r="E49" s="1212"/>
      <c r="F49" s="19" t="s">
        <v>559</v>
      </c>
      <c r="G49" s="20" t="s">
        <v>560</v>
      </c>
      <c r="H49" s="20" t="s">
        <v>561</v>
      </c>
      <c r="I49" s="20" t="s">
        <v>562</v>
      </c>
      <c r="J49" s="21" t="s">
        <v>563</v>
      </c>
    </row>
    <row r="50" spans="2:10" ht="13.5" customHeight="1" x14ac:dyDescent="0.15"/>
  </sheetData>
  <sheetProtection algorithmName="SHA-512" hashValue="69nIBhaIJ5iHgWx7RgMO1oLUmK8NOlxeTYqP7cbZw4/2j/pOdgsvT6fu57rtaup7ZQHcITZ1OYCDa9vjvhAOUw==" saltValue="9JUbrkC1XgsCQagirvRJO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2022-03-18T06:05:47Z</cp:lastPrinted>
  <dcterms:created xsi:type="dcterms:W3CDTF">2022-02-02T06:25:33Z</dcterms:created>
  <dcterms:modified xsi:type="dcterms:W3CDTF">2022-09-30T02:33:04Z</dcterms:modified>
  <cp:category/>
</cp:coreProperties>
</file>